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image/png" Extension="jp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image/jpeg" PartName="/xl/media/image6.jp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128"/>
  <workbookPr codeName="ThisWorkbook" defaultThemeVersion="166925"/>
  <mc:AlternateContent>
    <mc:Choice Requires="x15">
      <x15ac:absPath xmlns:x15ac="http://schemas.microsoft.com/office/spreadsheetml/2010/11/ac" url="E:\DATOS-PC\REG-MAPA-IBIM-2021\REGISTRO-IIIB-2021\CALIFICACIONES\REG-2022\"/>
    </mc:Choice>
  </mc:AlternateContent>
  <xr:revisionPtr documentId="13_ncr:1_{46C77F8D-86A6-4C2B-A6E2-2DAA1D6A15B7}" revIDLastSave="0" xr10:uidLastSave="{00000000-0000-0000-0000-000000000000}" xr6:coauthVersionLast="47" xr6:coauthVersionMax="47"/>
  <bookViews>
    <workbookView windowHeight="11160" windowWidth="20640" xWindow="-120" xr2:uid="{00000000-000D-0000-FFFF-FFFF00000000}" yWindow="-120"/>
  </bookViews>
  <sheets>
    <sheet name="CONSOLI-IB" r:id="rId1" sheetId="1"/>
    <sheet name="CONSOLI-IIB" r:id="rId2" sheetId="4"/>
    <sheet name="CONSOLI-IIIB" r:id="rId3" sheetId="5"/>
    <sheet name="CONSOLI-IVB" r:id="rId4" sheetId="6"/>
    <sheet name="LIBRETAS" r:id="rId5" sheetId="3"/>
    <sheet name="Hoja 2" r:id="rId6" sheetId="2" state="hidden"/>
  </sheets>
  <definedNames>
    <definedName localSheetId="4" name="_xlnm.Print_Area">LIBRETAS!$A$1:$R$1645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i="3" l="1" r="G1687"/>
  <c i="3" r="G1685"/>
  <c i="3" r="G1682"/>
  <c i="3" r="G1680"/>
  <c i="3" r="G1678"/>
  <c i="3" r="G1675"/>
  <c i="3" r="G1674"/>
  <c i="3" r="G1673"/>
  <c i="3" r="G1672"/>
  <c i="3" r="G1671"/>
  <c i="3" r="G1670"/>
  <c i="3" r="G1669"/>
  <c i="3" r="G1668"/>
  <c i="3" r="G1667"/>
  <c i="3" r="G1666"/>
  <c i="3" r="G1665"/>
  <c i="3" r="G1664"/>
  <c i="3" r="G1663"/>
  <c i="3" r="G1662"/>
  <c i="3" r="G1661"/>
  <c i="3" r="P1668"/>
  <c i="3" r="P1667"/>
  <c i="3" r="P1666"/>
  <c i="3" r="P1663"/>
  <c i="3" r="P1660"/>
  <c i="3" r="P1657"/>
  <c i="3" r="P1654"/>
  <c i="3" r="P1652"/>
  <c i="3" r="G1640"/>
  <c i="3" r="G1638"/>
  <c i="3" r="G1635"/>
  <c i="3" r="G1633"/>
  <c i="3" r="G1631"/>
  <c i="3" r="G1628"/>
  <c i="3" r="G1627"/>
  <c i="3" r="G1626"/>
  <c i="3" r="G1625"/>
  <c i="3" r="G1624"/>
  <c i="3" r="G1623"/>
  <c i="3" r="G1622"/>
  <c i="3" r="G1621"/>
  <c i="3" r="G1620"/>
  <c i="3" r="G1619"/>
  <c i="3" r="G1618"/>
  <c i="3" r="G1617"/>
  <c i="3" r="G1616"/>
  <c i="3" r="G1615"/>
  <c i="3" r="G1614"/>
  <c i="3" r="P1621"/>
  <c i="3" r="P1620"/>
  <c i="3" r="P1619"/>
  <c i="3" r="P1616"/>
  <c i="3" r="P1613"/>
  <c i="3" r="P1610"/>
  <c i="3" r="P1607"/>
  <c i="3" r="P1605"/>
  <c i="3" r="G1593"/>
  <c i="3" r="G1591"/>
  <c i="3" r="G1588"/>
  <c i="3" r="G1586"/>
  <c i="3" r="G1584"/>
  <c i="3" r="G1581"/>
  <c i="3" r="G1580"/>
  <c i="3" r="G1579"/>
  <c i="3" r="G1578"/>
  <c i="3" r="G1577"/>
  <c i="3" r="G1576"/>
  <c i="3" r="G1575"/>
  <c i="3" r="G1574"/>
  <c i="3" r="G1573"/>
  <c i="3" r="G1572"/>
  <c i="3" r="G1571"/>
  <c i="3" r="G1570"/>
  <c i="3" r="G1569"/>
  <c i="3" r="G1568"/>
  <c i="3" r="G1567"/>
  <c i="3" r="P1574"/>
  <c i="3" r="P1573"/>
  <c i="3" r="P1572"/>
  <c i="3" r="P1569"/>
  <c i="3" r="P1566"/>
  <c i="3" r="P1563"/>
  <c i="3" r="P1560"/>
  <c i="3" r="P1558"/>
  <c i="3" r="G1546"/>
  <c i="3" r="G1544"/>
  <c i="3" r="G1541"/>
  <c i="3" r="G1539"/>
  <c i="3" r="G1537"/>
  <c i="3" r="G1534"/>
  <c i="3" r="G1533"/>
  <c i="3" r="G1532"/>
  <c i="3" r="G1531"/>
  <c i="3" r="G1530"/>
  <c i="3" r="G1529"/>
  <c i="3" r="G1528"/>
  <c i="3" r="G1527"/>
  <c i="3" r="G1526"/>
  <c i="3" r="G1525"/>
  <c i="3" r="G1524"/>
  <c i="3" r="G1523"/>
  <c i="3" r="G1522"/>
  <c i="3" r="G1521"/>
  <c i="3" r="G1520"/>
  <c i="3" r="P1527"/>
  <c i="3" r="P1526"/>
  <c i="3" r="P1525"/>
  <c i="3" r="P1522"/>
  <c i="3" r="P1519"/>
  <c i="3" r="P1516"/>
  <c i="3" r="P1513"/>
  <c i="3" r="P1511"/>
  <c i="3" r="G1499"/>
  <c i="3" r="G1497"/>
  <c i="3" r="G1494"/>
  <c i="3" r="G1492"/>
  <c i="3" r="G1490"/>
  <c i="3" r="G1487"/>
  <c i="3" r="G1486"/>
  <c i="3" r="G1485"/>
  <c i="3" r="G1484"/>
  <c i="3" r="G1483"/>
  <c i="3" r="G1482"/>
  <c i="3" r="G1481"/>
  <c i="3" r="G1480"/>
  <c i="3" r="G1479"/>
  <c i="3" r="G1478"/>
  <c i="3" r="G1477"/>
  <c i="3" r="G1476"/>
  <c i="3" r="G1475"/>
  <c i="3" r="G1474"/>
  <c i="3" r="G1473"/>
  <c i="3" r="P1480"/>
  <c i="3" r="P1479"/>
  <c i="3" r="P1478"/>
  <c i="3" r="P1475"/>
  <c i="3" r="P1472"/>
  <c i="3" r="P1469"/>
  <c i="3" r="P1466"/>
  <c i="3" r="P1464"/>
  <c i="3" r="G1452"/>
  <c i="3" r="G1450"/>
  <c i="3" r="G1447"/>
  <c i="3" r="G1445"/>
  <c i="3" r="G1443"/>
  <c i="3" r="G1440"/>
  <c i="3" r="G1439"/>
  <c i="3" r="G1438"/>
  <c i="3" r="G1437"/>
  <c i="3" r="G1436"/>
  <c i="3" r="G1435"/>
  <c i="3" r="G1434"/>
  <c i="3" r="G1433"/>
  <c i="3" r="G1432"/>
  <c i="3" r="G1431"/>
  <c i="3" r="G1430"/>
  <c i="3" r="G1429"/>
  <c i="3" r="G1428"/>
  <c i="3" r="G1427"/>
  <c i="3" r="G1426"/>
  <c i="3" r="P1433"/>
  <c i="3" r="P1432"/>
  <c i="3" r="P1431"/>
  <c i="3" r="P1428"/>
  <c i="3" r="P1425"/>
  <c i="3" r="P1422"/>
  <c i="3" r="P1419"/>
  <c i="3" r="P1417"/>
  <c i="3" r="G1405"/>
  <c i="3" r="G1403"/>
  <c i="3" r="G1400"/>
  <c i="3" r="G1398"/>
  <c i="3" r="G1396"/>
  <c i="3" r="G1393"/>
  <c i="3" r="G1392"/>
  <c i="3" r="G1391"/>
  <c i="3" r="G1390"/>
  <c i="3" r="G1389"/>
  <c i="3" r="G1388"/>
  <c i="3" r="G1387"/>
  <c i="3" r="G1386"/>
  <c i="3" r="G1385"/>
  <c i="3" r="G1384"/>
  <c i="3" r="G1383"/>
  <c i="3" r="G1382"/>
  <c i="3" r="G1381"/>
  <c i="3" r="G1380"/>
  <c i="3" r="G1379"/>
  <c i="3" r="P1386"/>
  <c i="3" r="P1385"/>
  <c i="3" r="P1384"/>
  <c i="3" r="P1381"/>
  <c i="3" r="P1378"/>
  <c i="3" r="P1375"/>
  <c i="3" r="P1372"/>
  <c i="3" r="P1370"/>
  <c i="3" r="G1358"/>
  <c i="3" r="G1356"/>
  <c i="3" r="G1353"/>
  <c i="3" r="G1351"/>
  <c i="3" r="G1349"/>
  <c i="3" r="G1346"/>
  <c i="3" r="G1345"/>
  <c i="3" r="G1344"/>
  <c i="3" r="G1343"/>
  <c i="3" r="G1342"/>
  <c i="3" r="G1341"/>
  <c i="3" r="G1340"/>
  <c i="3" r="G1339"/>
  <c i="3" r="G1338"/>
  <c i="3" r="G1337"/>
  <c i="3" r="G1336"/>
  <c i="3" r="G1335"/>
  <c i="3" r="G1334"/>
  <c i="3" r="G1333"/>
  <c i="3" r="G1332"/>
  <c i="3" r="P1339"/>
  <c i="3" r="P1338"/>
  <c i="3" r="P1337"/>
  <c i="3" r="P1334"/>
  <c i="3" r="P1331"/>
  <c i="3" r="P1328"/>
  <c i="3" r="P1325"/>
  <c i="3" r="P1323"/>
  <c i="3" r="G1311"/>
  <c i="3" r="G1309"/>
  <c i="3" r="G1306"/>
  <c i="3" r="G1304"/>
  <c i="3" r="G1302"/>
  <c i="3" r="G1299"/>
  <c i="3" r="G1298"/>
  <c i="3" r="G1297"/>
  <c i="3" r="G1296"/>
  <c i="3" r="G1295"/>
  <c i="3" r="G1294"/>
  <c i="3" r="G1293"/>
  <c i="3" r="G1292"/>
  <c i="3" r="G1291"/>
  <c i="3" r="G1290"/>
  <c i="3" r="G1289"/>
  <c i="3" r="G1288"/>
  <c i="3" r="G1287"/>
  <c i="3" r="G1286"/>
  <c i="3" r="G1285"/>
  <c i="3" r="P1292"/>
  <c i="3" r="P1291"/>
  <c i="3" r="P1290"/>
  <c i="3" r="P1287"/>
  <c i="3" r="P1284"/>
  <c i="3" r="P1281"/>
  <c i="3" r="P1278"/>
  <c i="3" r="P1276"/>
  <c i="3" r="G1264"/>
  <c i="3" r="G1262"/>
  <c i="3" r="G1259"/>
  <c i="3" r="G1257"/>
  <c i="3" r="G1255"/>
  <c i="3" r="G1252"/>
  <c i="3" r="G1251"/>
  <c i="3" r="G1250"/>
  <c i="3" r="G1249"/>
  <c i="3" r="G1248"/>
  <c i="3" r="G1247"/>
  <c i="3" r="G1246"/>
  <c i="3" r="G1245"/>
  <c i="3" r="G1244"/>
  <c i="3" r="G1243"/>
  <c i="3" r="G1242"/>
  <c i="3" r="G1241"/>
  <c i="3" r="G1240"/>
  <c i="3" r="G1239"/>
  <c i="3" r="G1238"/>
  <c i="3" r="P1245"/>
  <c i="3" r="P1244"/>
  <c i="3" r="P1243"/>
  <c i="3" r="P1240"/>
  <c i="3" r="P1237"/>
  <c i="3" r="P1234"/>
  <c i="3" r="P1231"/>
  <c i="3" r="P1229"/>
  <c i="3" r="G1217"/>
  <c i="3" r="G1215"/>
  <c i="3" r="G1212"/>
  <c i="3" r="G1210"/>
  <c i="3" r="G1208"/>
  <c i="3" r="G1205"/>
  <c i="3" r="G1204"/>
  <c i="3" r="G1203"/>
  <c i="3" r="G1202"/>
  <c i="3" r="G1201"/>
  <c i="3" r="G1200"/>
  <c i="3" r="G1199"/>
  <c i="3" r="G1198"/>
  <c i="3" r="G1197"/>
  <c i="3" r="G1196"/>
  <c i="3" r="G1195"/>
  <c i="3" r="G1194"/>
  <c i="3" r="G1193"/>
  <c i="3" r="G1192"/>
  <c i="3" r="G1191"/>
  <c i="3" r="P1198"/>
  <c i="3" r="P1197"/>
  <c i="3" r="P1196"/>
  <c i="3" r="P1193"/>
  <c i="3" r="P1190"/>
  <c i="3" r="P1187"/>
  <c i="3" r="P1184"/>
  <c i="3" r="P1182"/>
  <c i="3" r="G1170"/>
  <c i="3" r="G1168"/>
  <c i="3" r="G1165"/>
  <c i="3" r="G1163"/>
  <c i="3" r="G1161"/>
  <c i="3" r="G1158"/>
  <c i="3" r="G1157"/>
  <c i="3" r="G1156"/>
  <c i="3" r="G1155"/>
  <c i="3" r="G1154"/>
  <c i="3" r="G1153"/>
  <c i="3" r="G1152"/>
  <c i="3" r="G1151"/>
  <c i="3" r="G1150"/>
  <c i="3" r="G1149"/>
  <c i="3" r="G1148"/>
  <c i="3" r="G1147"/>
  <c i="3" r="G1146"/>
  <c i="3" r="G1145"/>
  <c i="3" r="G1144"/>
  <c i="3" r="P1151"/>
  <c i="3" r="P1150"/>
  <c i="3" r="P1149"/>
  <c i="3" r="P1146"/>
  <c i="3" r="P1143"/>
  <c i="3" r="P1140"/>
  <c i="3" r="P1137"/>
  <c i="3" r="P1135"/>
  <c i="3" r="G1123"/>
  <c i="3" r="G1121"/>
  <c i="3" r="G1118"/>
  <c i="3" r="G1116"/>
  <c i="3" r="G1114"/>
  <c i="3" r="G1111"/>
  <c i="3" r="G1110"/>
  <c i="3" r="G1109"/>
  <c i="3" r="G1108"/>
  <c i="3" r="G1107"/>
  <c i="3" r="G1106"/>
  <c i="3" r="G1105"/>
  <c i="3" r="G1104"/>
  <c i="3" r="G1103"/>
  <c i="3" r="G1102"/>
  <c i="3" r="G1101"/>
  <c i="3" r="G1100"/>
  <c i="3" r="G1099"/>
  <c i="3" r="G1098"/>
  <c i="3" r="G1097"/>
  <c i="3" r="P1104"/>
  <c i="3" r="P1103"/>
  <c i="3" r="P1102"/>
  <c i="3" r="P1099"/>
  <c i="3" r="P1096"/>
  <c i="3" r="P1093"/>
  <c i="3" r="P1090"/>
  <c i="3" r="P1088"/>
  <c i="3" r="G1076"/>
  <c i="3" r="G1074"/>
  <c i="3" r="G1071"/>
  <c i="3" r="G1069"/>
  <c i="3" r="G1067"/>
  <c i="3" r="G1064"/>
  <c i="3" r="G1063"/>
  <c i="3" r="G1062"/>
  <c i="3" r="G1061"/>
  <c i="3" r="G1060"/>
  <c i="3" r="G1059"/>
  <c i="3" r="G1058"/>
  <c i="3" r="G1057"/>
  <c i="3" r="G1056"/>
  <c i="3" r="G1055"/>
  <c i="3" r="G1054"/>
  <c i="3" r="G1053"/>
  <c i="3" r="G1052"/>
  <c i="3" r="G1051"/>
  <c i="3" r="G1050"/>
  <c i="3" r="P1057"/>
  <c i="3" r="P1056"/>
  <c i="3" r="P1055"/>
  <c i="3" r="P1052"/>
  <c i="3" r="P1049"/>
  <c i="3" r="P1046"/>
  <c i="3" r="P1043"/>
  <c i="3" r="P1041"/>
  <c i="3" r="G1029"/>
  <c i="3" r="G1027"/>
  <c i="3" r="G1024"/>
  <c i="3" r="G1022"/>
  <c i="3" r="G1020"/>
  <c i="3" r="G1017"/>
  <c i="3" r="G1016"/>
  <c i="3" r="G1015"/>
  <c i="3" r="G1014"/>
  <c i="3" r="G1013"/>
  <c i="3" r="G1012"/>
  <c i="3" r="G1011"/>
  <c i="3" r="G1010"/>
  <c i="3" r="G1009"/>
  <c i="3" r="G1008"/>
  <c i="3" r="G1007"/>
  <c i="3" r="G1006"/>
  <c i="3" r="G1005"/>
  <c i="3" r="G1004"/>
  <c i="3" r="G1003"/>
  <c i="3" r="P1010"/>
  <c i="3" r="P1009"/>
  <c i="3" r="P1008"/>
  <c i="3" r="P1005"/>
  <c i="3" r="P1002"/>
  <c i="3" r="P999"/>
  <c i="3" r="P996"/>
  <c i="3" r="P994"/>
  <c i="3" r="G982"/>
  <c i="3" r="G980"/>
  <c i="3" r="G977"/>
  <c i="3" r="G975"/>
  <c i="3" r="G973"/>
  <c i="3" r="G970"/>
  <c i="3" r="G969"/>
  <c i="3" r="G968"/>
  <c i="3" r="G967"/>
  <c i="3" r="G966"/>
  <c i="3" r="G965"/>
  <c i="3" r="G964"/>
  <c i="3" r="G963"/>
  <c i="3" r="G962"/>
  <c i="3" r="G961"/>
  <c i="3" r="G960"/>
  <c i="3" r="G959"/>
  <c i="3" r="G958"/>
  <c i="3" r="G957"/>
  <c i="3" r="G956"/>
  <c i="3" r="P963"/>
  <c i="3" r="P962"/>
  <c i="3" r="P961"/>
  <c i="3" r="P958"/>
  <c i="3" r="P955"/>
  <c i="3" r="P952"/>
  <c i="3" r="P949"/>
  <c i="3" r="P947"/>
  <c i="3" r="G935"/>
  <c i="3" r="G933"/>
  <c i="3" r="G930"/>
  <c i="3" r="G928"/>
  <c i="3" r="G926"/>
  <c i="3" r="G923"/>
  <c i="3" r="G922"/>
  <c i="3" r="G921"/>
  <c i="3" r="G920"/>
  <c i="3" r="G919"/>
  <c i="3" r="G918"/>
  <c i="3" r="G917"/>
  <c i="3" r="G916"/>
  <c i="3" r="G915"/>
  <c i="3" r="G914"/>
  <c i="3" r="G913"/>
  <c i="3" r="G912"/>
  <c i="3" r="G911"/>
  <c i="3" r="G910"/>
  <c i="3" r="G909"/>
  <c i="3" r="P916"/>
  <c i="3" r="P915"/>
  <c i="3" r="P914"/>
  <c i="3" r="P911"/>
  <c i="3" r="P908"/>
  <c i="3" r="P905"/>
  <c i="3" r="P902"/>
  <c i="3" r="P900"/>
  <c i="3" r="G888"/>
  <c i="3" r="G886"/>
  <c i="3" r="G883"/>
  <c i="3" r="G881"/>
  <c i="3" r="G879"/>
  <c i="3" r="G876"/>
  <c i="3" r="G875"/>
  <c i="3" r="G874"/>
  <c i="3" r="G873"/>
  <c i="3" r="G872"/>
  <c i="3" r="G871"/>
  <c i="3" r="G870"/>
  <c i="3" r="G869"/>
  <c i="3" r="G868"/>
  <c i="3" r="G867"/>
  <c i="3" r="G866"/>
  <c i="3" r="G865"/>
  <c i="3" r="G864"/>
  <c i="3" r="G863"/>
  <c i="3" r="G862"/>
  <c i="3" r="P869"/>
  <c i="3" r="P868"/>
  <c i="3" r="P867"/>
  <c i="3" r="P864"/>
  <c i="3" r="P861"/>
  <c i="3" r="P858"/>
  <c i="3" r="P855"/>
  <c i="3" r="P853"/>
  <c i="3" r="G841"/>
  <c i="3" r="G839"/>
  <c i="3" r="G836"/>
  <c i="3" r="G834"/>
  <c i="3" r="G832"/>
  <c i="3" r="G829"/>
  <c i="3" r="G828"/>
  <c i="3" r="G827"/>
  <c i="3" r="G826"/>
  <c i="3" r="G825"/>
  <c i="3" r="G824"/>
  <c i="3" r="G823"/>
  <c i="3" r="G822"/>
  <c i="3" r="G821"/>
  <c i="3" r="G820"/>
  <c i="3" r="G819"/>
  <c i="3" r="G818"/>
  <c i="3" r="G817"/>
  <c i="3" r="G816"/>
  <c i="3" r="G815"/>
  <c i="3" r="P822"/>
  <c i="3" r="P821"/>
  <c i="3" r="P820"/>
  <c i="3" r="P817"/>
  <c i="3" r="P814"/>
  <c i="3" r="P811"/>
  <c i="3" r="P808"/>
  <c i="3" r="P806"/>
  <c i="3" r="G794"/>
  <c i="3" r="G792"/>
  <c i="3" r="G789"/>
  <c i="3" r="G787"/>
  <c i="3" r="G785"/>
  <c i="3" r="G782"/>
  <c i="3" r="G781"/>
  <c i="3" r="G780"/>
  <c i="3" r="G779"/>
  <c i="3" r="G778"/>
  <c i="3" r="G777"/>
  <c i="3" r="G776"/>
  <c i="3" r="G775"/>
  <c i="3" r="G774"/>
  <c i="3" r="G773"/>
  <c i="3" r="G772"/>
  <c i="3" r="G771"/>
  <c i="3" r="G770"/>
  <c i="3" r="G769"/>
  <c i="3" r="G768"/>
  <c i="3" r="P775"/>
  <c i="3" r="P774"/>
  <c i="3" r="P773"/>
  <c i="3" r="P770"/>
  <c i="3" r="P767"/>
  <c i="3" r="P764"/>
  <c i="3" r="P761"/>
  <c i="3" r="P759"/>
  <c i="3" r="G747"/>
  <c i="3" r="G745"/>
  <c i="3" r="G742"/>
  <c i="3" r="G740"/>
  <c i="3" r="G738"/>
  <c i="3" r="G735"/>
  <c i="3" r="G734"/>
  <c i="3" r="G733"/>
  <c i="3" r="G732"/>
  <c i="3" r="G731"/>
  <c i="3" r="G730"/>
  <c i="3" r="G729"/>
  <c i="3" r="G728"/>
  <c i="3" r="G727"/>
  <c i="3" r="G726"/>
  <c i="3" r="G725"/>
  <c i="3" r="G724"/>
  <c i="3" r="G723"/>
  <c i="3" r="G722"/>
  <c i="3" r="G721"/>
  <c i="3" r="P728"/>
  <c i="3" r="P727"/>
  <c i="3" r="P726"/>
  <c i="3" r="P723"/>
  <c i="3" r="P720"/>
  <c i="3" r="P717"/>
  <c i="3" r="P714"/>
  <c i="3" r="P712"/>
  <c i="3" r="G700"/>
  <c i="3" r="G698"/>
  <c i="3" r="G695"/>
  <c i="3" r="G693"/>
  <c i="3" r="G691"/>
  <c i="3" r="G688"/>
  <c i="3" r="G687"/>
  <c i="3" r="G686"/>
  <c i="3" r="G685"/>
  <c i="3" r="G684"/>
  <c i="3" r="G683"/>
  <c i="3" r="G682"/>
  <c i="3" r="G681"/>
  <c i="3" r="G680"/>
  <c i="3" r="G679"/>
  <c i="3" r="G678"/>
  <c i="3" r="G677"/>
  <c i="3" r="G676"/>
  <c i="3" r="G675"/>
  <c i="3" r="G674"/>
  <c i="3" r="P681"/>
  <c i="3" r="P680"/>
  <c i="3" r="P679"/>
  <c i="3" r="P676"/>
  <c i="3" r="P673"/>
  <c i="3" r="P670"/>
  <c i="3" r="P667"/>
  <c i="3" r="P665"/>
  <c i="3" r="G653"/>
  <c i="3" r="G651"/>
  <c i="3" r="G648"/>
  <c i="3" r="G646"/>
  <c i="3" r="G644"/>
  <c i="3" r="G641"/>
  <c i="3" r="G640"/>
  <c i="3" r="G639"/>
  <c i="3" r="G638"/>
  <c i="3" r="G637"/>
  <c i="3" r="G636"/>
  <c i="3" r="G635"/>
  <c i="3" r="G634"/>
  <c i="3" r="G633"/>
  <c i="3" r="G632"/>
  <c i="3" r="G631"/>
  <c i="3" r="G630"/>
  <c i="3" r="G629"/>
  <c i="3" r="G628"/>
  <c i="3" r="G627"/>
  <c i="3" r="P634"/>
  <c i="3" r="P633"/>
  <c i="3" r="P632"/>
  <c i="3" r="P629"/>
  <c i="3" r="P626"/>
  <c i="3" r="P623"/>
  <c i="3" r="P620"/>
  <c i="3" r="P618"/>
  <c i="3" r="G606"/>
  <c i="3" r="G604"/>
  <c i="3" r="G601"/>
  <c i="3" r="G599"/>
  <c i="3" r="G597"/>
  <c i="3" r="G594"/>
  <c i="3" r="G593"/>
  <c i="3" r="G592"/>
  <c i="3" r="G591"/>
  <c i="3" r="G590"/>
  <c i="3" r="G589"/>
  <c i="3" r="G588"/>
  <c i="3" r="G587"/>
  <c i="3" r="G586"/>
  <c i="3" r="G585"/>
  <c i="3" r="G584"/>
  <c i="3" r="G583"/>
  <c i="3" r="G582"/>
  <c i="3" r="G581"/>
  <c i="3" r="G580"/>
  <c i="3" r="P587"/>
  <c i="3" r="P586"/>
  <c i="3" r="P585"/>
  <c i="3" r="P582"/>
  <c i="3" r="P579"/>
  <c i="3" r="P576"/>
  <c i="3" r="P573"/>
  <c i="3" r="P571"/>
  <c i="3" r="G559"/>
  <c i="3" r="G557"/>
  <c i="3" r="G554"/>
  <c i="3" r="G552"/>
  <c i="3" r="G550"/>
  <c i="3" r="G547"/>
  <c i="3" r="G546"/>
  <c i="3" r="G545"/>
  <c i="3" r="G544"/>
  <c i="3" r="G543"/>
  <c i="3" r="G542"/>
  <c i="3" r="G541"/>
  <c i="3" r="G540"/>
  <c i="3" r="G539"/>
  <c i="3" r="G538"/>
  <c i="3" r="G537"/>
  <c i="3" r="G536"/>
  <c i="3" r="G535"/>
  <c i="3" r="G534"/>
  <c i="3" r="G533"/>
  <c i="3" r="P540"/>
  <c i="3" r="P539"/>
  <c i="3" r="P538"/>
  <c i="3" r="P535"/>
  <c i="3" r="P532"/>
  <c i="3" r="P529"/>
  <c i="3" r="P526"/>
  <c i="3" r="P524"/>
  <c i="3" r="G512"/>
  <c i="3" r="G510"/>
  <c i="3" r="G507"/>
  <c i="3" r="G505"/>
  <c i="3" r="G503"/>
  <c i="3" r="G500"/>
  <c i="3" r="G499"/>
  <c i="3" r="G498"/>
  <c i="3" r="G497"/>
  <c i="3" r="G496"/>
  <c i="3" r="G495"/>
  <c i="3" r="G494"/>
  <c i="3" r="G493"/>
  <c i="3" r="G492"/>
  <c i="3" r="G491"/>
  <c i="3" r="G490"/>
  <c i="3" r="G489"/>
  <c i="3" r="G488"/>
  <c i="3" r="G487"/>
  <c i="3" r="G486"/>
  <c i="3" r="P493"/>
  <c i="3" r="P492"/>
  <c i="3" r="P491"/>
  <c i="3" r="P488"/>
  <c i="3" r="P485"/>
  <c i="3" r="P482"/>
  <c i="3" r="P479"/>
  <c i="3" r="P477"/>
  <c i="3" r="G465"/>
  <c i="3" r="G463"/>
  <c i="3" r="G460"/>
  <c i="3" r="G458"/>
  <c i="3" r="G456"/>
  <c i="3" r="G453"/>
  <c i="3" r="G452"/>
  <c i="3" r="G451"/>
  <c i="3" r="G450"/>
  <c i="3" r="G449"/>
  <c i="3" r="G448"/>
  <c i="3" r="G447"/>
  <c i="3" r="G446"/>
  <c i="3" r="G445"/>
  <c i="3" r="G444"/>
  <c i="3" r="G443"/>
  <c i="3" r="G442"/>
  <c i="3" r="G441"/>
  <c i="3" r="G440"/>
  <c i="3" r="G439"/>
  <c i="3" r="P446"/>
  <c i="3" r="P445"/>
  <c i="3" r="P444"/>
  <c i="3" r="P441"/>
  <c i="3" r="P438"/>
  <c i="3" r="P435"/>
  <c i="3" r="P432"/>
  <c i="3" r="P430"/>
  <c i="3" r="G418"/>
  <c i="3" r="G416"/>
  <c i="3" r="G413"/>
  <c i="3" r="G411"/>
  <c i="3" r="G409"/>
  <c i="3" r="G406"/>
  <c i="3" r="G405"/>
  <c i="3" r="G404"/>
  <c i="3" r="G403"/>
  <c i="3" r="G402"/>
  <c i="3" r="G401"/>
  <c i="3" r="G400"/>
  <c i="3" r="G399"/>
  <c i="3" r="G398"/>
  <c i="3" r="G397"/>
  <c i="3" r="G396"/>
  <c i="3" r="G395"/>
  <c i="3" r="G394"/>
  <c i="3" r="G393"/>
  <c i="3" r="G392"/>
  <c i="3" r="P399"/>
  <c i="3" r="P398"/>
  <c i="3" r="P397"/>
  <c i="3" r="P394"/>
  <c i="3" r="P391"/>
  <c i="3" r="P388"/>
  <c i="3" r="P385"/>
  <c i="3" r="P383"/>
  <c i="3" r="G371"/>
  <c i="3" r="G369"/>
  <c i="3" r="G366"/>
  <c i="3" r="G364"/>
  <c i="3" r="G362"/>
  <c i="3" r="G359"/>
  <c i="3" r="G358"/>
  <c i="3" r="G357"/>
  <c i="3" r="G356"/>
  <c i="3" r="G355"/>
  <c i="3" r="G354"/>
  <c i="3" r="G353"/>
  <c i="3" r="G352"/>
  <c i="3" r="G351"/>
  <c i="3" r="G350"/>
  <c i="3" r="G349"/>
  <c i="3" r="G348"/>
  <c i="3" r="G347"/>
  <c i="3" r="G346"/>
  <c i="3" r="G345"/>
  <c i="3" r="P352"/>
  <c i="3" r="P351"/>
  <c i="3" r="P350"/>
  <c i="3" r="P347"/>
  <c i="3" r="P344"/>
  <c i="3" r="P341"/>
  <c i="3" r="P338"/>
  <c i="3" r="P336"/>
  <c i="3" r="G324"/>
  <c i="3" r="G322"/>
  <c i="3" r="G319"/>
  <c i="3" r="G317"/>
  <c i="3" r="G315"/>
  <c i="3" r="G312"/>
  <c i="3" r="G311"/>
  <c i="3" r="G310"/>
  <c i="3" r="G309"/>
  <c i="3" r="G308"/>
  <c i="3" r="G307"/>
  <c i="3" r="G306"/>
  <c i="3" r="G305"/>
  <c i="3" r="G304"/>
  <c i="3" r="G303"/>
  <c i="3" r="G302"/>
  <c i="3" r="G301"/>
  <c i="3" r="G300"/>
  <c i="3" r="G299"/>
  <c i="3" r="G298"/>
  <c i="3" r="P305"/>
  <c i="3" r="P304"/>
  <c i="3" r="P303"/>
  <c i="3" r="P300"/>
  <c i="3" r="P297"/>
  <c i="3" r="P294"/>
  <c i="3" r="P291"/>
  <c i="3" r="P289"/>
  <c i="3" r="G277"/>
  <c i="3" r="G275"/>
  <c i="3" r="G272"/>
  <c i="3" r="G270"/>
  <c i="3" r="G268"/>
  <c i="3" r="G265"/>
  <c i="3" r="G264"/>
  <c i="3" r="G263"/>
  <c i="3" r="G262"/>
  <c i="3" r="G261"/>
  <c i="3" r="G260"/>
  <c i="3" r="G259"/>
  <c i="3" r="G258"/>
  <c i="3" r="G257"/>
  <c i="3" r="G256"/>
  <c i="3" r="G255"/>
  <c i="3" r="G254"/>
  <c i="3" r="G253"/>
  <c i="3" r="G252"/>
  <c i="3" r="G251"/>
  <c i="3" r="P258"/>
  <c i="3" r="P257"/>
  <c i="3" r="P256"/>
  <c i="3" r="P253"/>
  <c i="3" r="P250"/>
  <c i="3" r="P247"/>
  <c i="3" r="P244"/>
  <c i="3" r="P242"/>
  <c i="3" r="G230"/>
  <c i="3" r="G228"/>
  <c i="3" r="G225"/>
  <c i="3" r="G223"/>
  <c i="3" r="G221"/>
  <c i="3" r="G218"/>
  <c i="3" r="G217"/>
  <c i="3" r="G216"/>
  <c i="3" r="G215"/>
  <c i="3" r="G214"/>
  <c i="3" r="G213"/>
  <c i="3" r="G212"/>
  <c i="3" r="G211"/>
  <c i="3" r="G210"/>
  <c i="3" r="G209"/>
  <c i="3" r="G208"/>
  <c i="3" r="G207"/>
  <c i="3" r="G206"/>
  <c i="3" r="G205"/>
  <c i="3" r="G204"/>
  <c i="3" r="P211"/>
  <c i="3" r="P210"/>
  <c i="3" r="P209"/>
  <c i="3" r="P206"/>
  <c i="3" r="P203"/>
  <c i="3" r="P200"/>
  <c i="3" r="P197"/>
  <c i="3" r="P195"/>
  <c i="3" r="G183"/>
  <c i="3" r="G181"/>
  <c i="3" r="G178"/>
  <c i="3" r="G176"/>
  <c i="3" r="G174"/>
  <c i="3" r="G171"/>
  <c i="3" r="G170"/>
  <c i="3" r="G169"/>
  <c i="3" r="G168"/>
  <c i="3" r="G167"/>
  <c i="3" r="G166"/>
  <c i="3" r="G165"/>
  <c i="3" r="G164"/>
  <c i="3" r="G163"/>
  <c i="3" r="G162"/>
  <c i="3" r="G161"/>
  <c i="3" r="G160"/>
  <c i="3" r="G159"/>
  <c i="3" r="G158"/>
  <c i="3" r="G157"/>
  <c i="3" r="P164"/>
  <c i="3" r="P163"/>
  <c i="3" r="P162"/>
  <c i="3" r="P159"/>
  <c i="3" r="P156"/>
  <c i="3" r="P153"/>
  <c i="3" r="P150"/>
  <c i="3" r="P148"/>
  <c i="3" r="G136"/>
  <c i="3" r="G134"/>
  <c i="3" r="G131"/>
  <c i="3" r="G129"/>
  <c i="3" r="G127"/>
  <c i="3" r="G124"/>
  <c i="3" r="G123"/>
  <c i="3" r="G122"/>
  <c i="3" r="G121"/>
  <c i="3" r="G120"/>
  <c i="3" r="G119"/>
  <c i="3" r="G118"/>
  <c i="3" r="G117"/>
  <c i="3" r="G116"/>
  <c i="3" r="G115"/>
  <c i="3" r="G114"/>
  <c i="3" r="G113"/>
  <c i="3" r="G112"/>
  <c i="3" r="G111"/>
  <c i="3" r="G110"/>
  <c i="3" r="P117"/>
  <c i="3" r="P116"/>
  <c i="3" r="P115"/>
  <c i="3" r="P112"/>
  <c i="3" r="P109"/>
  <c i="3" r="P106"/>
  <c i="3" r="P103"/>
  <c i="3" r="P101"/>
  <c i="3" r="G89"/>
  <c i="3" r="G87"/>
  <c i="3" r="G84"/>
  <c i="3" r="G82"/>
  <c i="3" r="G80"/>
  <c i="3" r="G77"/>
  <c i="3" r="G76"/>
  <c i="3" r="G75"/>
  <c i="3" r="G74"/>
  <c i="3" r="G73"/>
  <c i="3" r="G72"/>
  <c i="3" r="G71"/>
  <c i="3" r="G70"/>
  <c i="3" r="G69"/>
  <c i="3" r="G68"/>
  <c i="3" r="G67"/>
  <c i="3" r="G66"/>
  <c i="3" r="G65"/>
  <c i="3" r="G64"/>
  <c i="3" r="G63"/>
  <c i="3" r="P70"/>
  <c i="3" r="P69"/>
  <c i="3" r="P68"/>
  <c i="3" r="P65"/>
  <c i="3" r="P62"/>
  <c i="3" r="P59"/>
  <c i="3" r="P56"/>
  <c i="3" r="P54"/>
  <c i="3" r="P23"/>
  <c i="3" r="P22"/>
  <c i="3" r="P21"/>
  <c i="3" r="P18"/>
  <c i="3" r="P15"/>
  <c i="3" r="P12"/>
  <c i="3" r="P9"/>
  <c i="3" r="P7"/>
  <c i="3" r="G42"/>
  <c i="3" r="G40"/>
  <c i="3" r="G37"/>
  <c i="3" r="G35"/>
  <c i="3" r="G33"/>
  <c i="3" r="G30"/>
  <c i="3" r="G29"/>
  <c i="3" r="G28"/>
  <c i="3" r="G27"/>
  <c i="3" r="G26"/>
  <c i="3" r="G25"/>
  <c i="3" r="G24"/>
  <c i="3" r="G23"/>
  <c i="3" r="G22"/>
  <c i="3" r="G21"/>
  <c i="3" r="G20"/>
  <c i="3" r="G19"/>
  <c i="3" r="G18"/>
  <c i="3" r="G17"/>
  <c i="3" r="G16"/>
  <c i="3" l="1" r="F1687"/>
  <c i="3" r="E1687"/>
  <c i="3" r="D1687"/>
  <c i="3" r="F1685"/>
  <c i="3" r="E1685"/>
  <c i="3" r="D1685"/>
  <c i="3" r="F1682"/>
  <c i="3" r="E1682"/>
  <c i="3" r="D1682"/>
  <c i="3" r="F1680"/>
  <c i="3" r="E1680"/>
  <c i="3" r="D1680"/>
  <c i="3" r="F1678"/>
  <c i="3" r="E1678"/>
  <c i="3" r="D1678"/>
  <c i="3" r="F1675"/>
  <c i="3" r="E1675"/>
  <c i="3" r="D1675"/>
  <c i="3" r="F1674"/>
  <c i="3" r="E1674"/>
  <c i="3" r="D1674"/>
  <c i="3" r="F1673"/>
  <c i="3" r="E1673"/>
  <c i="3" r="D1673"/>
  <c i="3" r="F1672"/>
  <c i="3" r="E1672"/>
  <c i="3" r="D1672"/>
  <c i="3" r="F1671"/>
  <c i="3" r="E1671"/>
  <c i="3" r="D1671"/>
  <c i="3" r="F1670"/>
  <c i="3" r="E1670"/>
  <c i="3" r="D1670"/>
  <c i="3" r="F1669"/>
  <c i="3" r="E1669"/>
  <c i="3" r="D1669"/>
  <c i="3" r="F1668"/>
  <c i="3" r="E1668"/>
  <c i="3" r="D1668"/>
  <c i="3" r="F1667"/>
  <c i="3" r="E1667"/>
  <c i="3" r="D1667"/>
  <c i="3" r="F1666"/>
  <c i="3" r="E1666"/>
  <c i="3" r="D1666"/>
  <c i="3" r="F1665"/>
  <c i="3" r="E1665"/>
  <c i="3" r="D1665"/>
  <c i="3" r="F1664"/>
  <c i="3" r="E1664"/>
  <c i="3" r="D1664"/>
  <c i="3" r="F1663"/>
  <c i="3" r="E1663"/>
  <c i="3" r="D1663"/>
  <c i="3" r="F1662"/>
  <c i="3" r="E1662"/>
  <c i="3" r="D1662"/>
  <c i="3" r="F1661"/>
  <c i="3" r="E1661"/>
  <c i="3" r="D1661"/>
  <c i="3" r="O1668"/>
  <c i="3" r="N1668"/>
  <c i="3" r="M1668"/>
  <c i="3" r="O1667"/>
  <c i="3" r="N1667"/>
  <c i="3" r="M1667"/>
  <c i="3" r="O1666"/>
  <c i="3" r="N1666"/>
  <c i="3" r="M1666"/>
  <c i="3" r="O1663"/>
  <c i="3" r="N1663"/>
  <c i="3" r="M1663"/>
  <c i="3" r="O1660"/>
  <c i="3" r="N1660"/>
  <c i="3" r="M1660"/>
  <c i="3" r="O1657"/>
  <c i="3" r="N1657"/>
  <c i="3" r="M1657"/>
  <c i="3" r="O1654"/>
  <c i="3" r="N1654"/>
  <c i="3" r="M1654"/>
  <c i="3" r="O1652"/>
  <c i="3" r="N1652"/>
  <c i="3" r="M1652"/>
  <c i="3" r="F1640"/>
  <c i="3" r="E1640"/>
  <c i="3" r="D1640"/>
  <c i="3" r="F1638"/>
  <c i="3" r="E1638"/>
  <c i="3" r="D1638"/>
  <c i="3" r="F1635"/>
  <c i="3" r="E1635"/>
  <c i="3" r="D1635"/>
  <c i="3" r="F1633"/>
  <c i="3" r="E1633"/>
  <c i="3" r="D1633"/>
  <c i="3" r="F1631"/>
  <c i="3" r="E1631"/>
  <c i="3" r="D1631"/>
  <c i="3" r="F1628"/>
  <c i="3" r="E1628"/>
  <c i="3" r="D1628"/>
  <c i="3" r="F1627"/>
  <c i="3" r="E1627"/>
  <c i="3" r="D1627"/>
  <c i="3" r="F1626"/>
  <c i="3" r="E1626"/>
  <c i="3" r="D1626"/>
  <c i="3" r="F1625"/>
  <c i="3" r="E1625"/>
  <c i="3" r="D1625"/>
  <c i="3" r="F1624"/>
  <c i="3" r="E1624"/>
  <c i="3" r="D1624"/>
  <c i="3" r="F1623"/>
  <c i="3" r="E1623"/>
  <c i="3" r="D1623"/>
  <c i="3" r="F1622"/>
  <c i="3" r="E1622"/>
  <c i="3" r="D1622"/>
  <c i="3" r="F1621"/>
  <c i="3" r="E1621"/>
  <c i="3" r="D1621"/>
  <c i="3" r="F1620"/>
  <c i="3" r="E1620"/>
  <c i="3" r="D1620"/>
  <c i="3" r="F1619"/>
  <c i="3" r="E1619"/>
  <c i="3" r="D1619"/>
  <c i="3" r="F1618"/>
  <c i="3" r="E1618"/>
  <c i="3" r="D1618"/>
  <c i="3" r="F1617"/>
  <c i="3" r="E1617"/>
  <c i="3" r="D1617"/>
  <c i="3" r="F1616"/>
  <c i="3" r="E1616"/>
  <c i="3" r="D1616"/>
  <c i="3" r="F1615"/>
  <c i="3" r="E1615"/>
  <c i="3" r="D1615"/>
  <c i="3" r="F1614"/>
  <c i="3" r="E1614"/>
  <c i="3" r="D1614"/>
  <c i="3" r="O1621"/>
  <c i="3" r="N1621"/>
  <c i="3" r="M1621"/>
  <c i="3" r="O1620"/>
  <c i="3" r="N1620"/>
  <c i="3" r="M1620"/>
  <c i="3" r="O1619"/>
  <c i="3" r="N1619"/>
  <c i="3" r="M1619"/>
  <c i="3" r="O1616"/>
  <c i="3" r="N1616"/>
  <c i="3" r="M1616"/>
  <c i="3" r="O1613"/>
  <c i="3" r="N1613"/>
  <c i="3" r="M1613"/>
  <c i="3" r="O1610"/>
  <c i="3" r="N1610"/>
  <c i="3" r="M1610"/>
  <c i="3" r="O1607"/>
  <c i="3" r="N1607"/>
  <c i="3" r="M1607"/>
  <c i="3" r="O1605"/>
  <c i="3" r="N1605"/>
  <c i="3" r="M1605"/>
  <c i="3" r="F1593"/>
  <c i="3" r="E1593"/>
  <c i="3" r="D1593"/>
  <c i="3" r="F1591"/>
  <c i="3" r="E1591"/>
  <c i="3" r="D1591"/>
  <c i="3" r="F1588"/>
  <c i="3" r="E1588"/>
  <c i="3" r="D1588"/>
  <c i="3" r="F1586"/>
  <c i="3" r="E1586"/>
  <c i="3" r="D1586"/>
  <c i="3" r="F1584"/>
  <c i="3" r="E1584"/>
  <c i="3" r="D1584"/>
  <c i="3" r="F1581"/>
  <c i="3" r="E1581"/>
  <c i="3" r="D1581"/>
  <c i="3" r="F1580"/>
  <c i="3" r="E1580"/>
  <c i="3" r="D1580"/>
  <c i="3" r="F1579"/>
  <c i="3" r="E1579"/>
  <c i="3" r="D1579"/>
  <c i="3" r="F1578"/>
  <c i="3" r="E1578"/>
  <c i="3" r="D1578"/>
  <c i="3" r="F1577"/>
  <c i="3" r="E1577"/>
  <c i="3" r="D1577"/>
  <c i="3" r="F1576"/>
  <c i="3" r="E1576"/>
  <c i="3" r="D1576"/>
  <c i="3" r="F1575"/>
  <c i="3" r="E1575"/>
  <c i="3" r="D1575"/>
  <c i="3" r="F1574"/>
  <c i="3" r="E1574"/>
  <c i="3" r="D1574"/>
  <c i="3" r="F1573"/>
  <c i="3" r="E1573"/>
  <c i="3" r="D1573"/>
  <c i="3" r="F1572"/>
  <c i="3" r="E1572"/>
  <c i="3" r="D1572"/>
  <c i="3" r="F1571"/>
  <c i="3" r="E1571"/>
  <c i="3" r="D1571"/>
  <c i="3" r="F1570"/>
  <c i="3" r="E1570"/>
  <c i="3" r="D1570"/>
  <c i="3" r="F1569"/>
  <c i="3" r="E1569"/>
  <c i="3" r="D1569"/>
  <c i="3" r="F1568"/>
  <c i="3" r="E1568"/>
  <c i="3" r="D1568"/>
  <c i="3" r="F1567"/>
  <c i="3" r="E1567"/>
  <c i="3" r="D1567"/>
  <c i="3" r="O1574"/>
  <c i="3" r="N1574"/>
  <c i="3" r="M1574"/>
  <c i="3" r="O1573"/>
  <c i="3" r="N1573"/>
  <c i="3" r="M1573"/>
  <c i="3" r="O1572"/>
  <c i="3" r="N1572"/>
  <c i="3" r="M1572"/>
  <c i="3" r="O1569"/>
  <c i="3" r="N1569"/>
  <c i="3" r="M1569"/>
  <c i="3" r="O1566"/>
  <c i="3" r="N1566"/>
  <c i="3" r="M1566"/>
  <c i="3" r="O1563"/>
  <c i="3" r="N1563"/>
  <c i="3" r="M1563"/>
  <c i="3" r="O1560"/>
  <c i="3" r="N1560"/>
  <c i="3" r="M1560"/>
  <c i="3" r="O1558"/>
  <c i="3" r="N1558"/>
  <c i="3" r="M1558"/>
  <c i="3" r="F1546"/>
  <c i="3" r="E1546"/>
  <c i="3" r="D1546"/>
  <c i="3" r="F1544"/>
  <c i="3" r="E1544"/>
  <c i="3" r="D1544"/>
  <c i="3" r="F1541"/>
  <c i="3" r="E1541"/>
  <c i="3" r="D1541"/>
  <c i="3" r="F1539"/>
  <c i="3" r="E1539"/>
  <c i="3" r="D1539"/>
  <c i="3" r="F1537"/>
  <c i="3" r="E1537"/>
  <c i="3" r="D1537"/>
  <c i="3" r="F1534"/>
  <c i="3" r="E1534"/>
  <c i="3" r="D1534"/>
  <c i="3" r="F1533"/>
  <c i="3" r="E1533"/>
  <c i="3" r="D1533"/>
  <c i="3" r="F1532"/>
  <c i="3" r="E1532"/>
  <c i="3" r="D1532"/>
  <c i="3" r="F1531"/>
  <c i="3" r="E1531"/>
  <c i="3" r="D1531"/>
  <c i="3" r="F1530"/>
  <c i="3" r="E1530"/>
  <c i="3" r="D1530"/>
  <c i="3" r="F1529"/>
  <c i="3" r="E1529"/>
  <c i="3" r="D1529"/>
  <c i="3" r="F1528"/>
  <c i="3" r="E1528"/>
  <c i="3" r="D1528"/>
  <c i="3" r="F1527"/>
  <c i="3" r="E1527"/>
  <c i="3" r="D1527"/>
  <c i="3" r="F1526"/>
  <c i="3" r="E1526"/>
  <c i="3" r="D1526"/>
  <c i="3" r="F1525"/>
  <c i="3" r="E1525"/>
  <c i="3" r="D1525"/>
  <c i="3" r="F1524"/>
  <c i="3" r="E1524"/>
  <c i="3" r="D1524"/>
  <c i="3" r="F1523"/>
  <c i="3" r="E1523"/>
  <c i="3" r="D1523"/>
  <c i="3" r="F1522"/>
  <c i="3" r="E1522"/>
  <c i="3" r="D1522"/>
  <c i="3" r="F1521"/>
  <c i="3" r="E1521"/>
  <c i="3" r="D1521"/>
  <c i="3" r="F1520"/>
  <c i="3" r="E1520"/>
  <c i="3" r="D1520"/>
  <c i="3" r="O1527"/>
  <c i="3" r="N1527"/>
  <c i="3" r="M1527"/>
  <c i="3" r="O1526"/>
  <c i="3" r="N1526"/>
  <c i="3" r="M1526"/>
  <c i="3" r="O1525"/>
  <c i="3" r="N1525"/>
  <c i="3" r="M1525"/>
  <c i="3" r="O1522"/>
  <c i="3" r="N1522"/>
  <c i="3" r="M1522"/>
  <c i="3" r="O1519"/>
  <c i="3" r="N1519"/>
  <c i="3" r="M1519"/>
  <c i="3" r="O1516"/>
  <c i="3" r="N1516"/>
  <c i="3" r="M1516"/>
  <c i="3" r="O1513"/>
  <c i="3" r="N1513"/>
  <c i="3" r="M1513"/>
  <c i="3" r="O1511"/>
  <c i="3" r="N1511"/>
  <c i="3" r="M1511"/>
  <c i="3" r="F1499"/>
  <c i="3" r="E1499"/>
  <c i="3" r="D1499"/>
  <c i="3" r="F1497"/>
  <c i="3" r="E1497"/>
  <c i="3" r="D1497"/>
  <c i="3" r="F1494"/>
  <c i="3" r="E1494"/>
  <c i="3" r="D1494"/>
  <c i="3" r="F1492"/>
  <c i="3" r="E1492"/>
  <c i="3" r="D1492"/>
  <c i="3" r="F1490"/>
  <c i="3" r="E1490"/>
  <c i="3" r="D1490"/>
  <c i="3" r="F1487"/>
  <c i="3" r="E1487"/>
  <c i="3" r="D1487"/>
  <c i="3" r="F1486"/>
  <c i="3" r="E1486"/>
  <c i="3" r="D1486"/>
  <c i="3" r="F1485"/>
  <c i="3" r="E1485"/>
  <c i="3" r="D1485"/>
  <c i="3" r="F1484"/>
  <c i="3" r="E1484"/>
  <c i="3" r="D1484"/>
  <c i="3" r="F1483"/>
  <c i="3" r="E1483"/>
  <c i="3" r="D1483"/>
  <c i="3" r="F1482"/>
  <c i="3" r="E1482"/>
  <c i="3" r="D1482"/>
  <c i="3" r="F1481"/>
  <c i="3" r="E1481"/>
  <c i="3" r="D1481"/>
  <c i="3" r="F1480"/>
  <c i="3" r="E1480"/>
  <c i="3" r="D1480"/>
  <c i="3" r="F1479"/>
  <c i="3" r="E1479"/>
  <c i="3" r="D1479"/>
  <c i="3" r="F1478"/>
  <c i="3" r="E1478"/>
  <c i="3" r="D1478"/>
  <c i="3" r="F1477"/>
  <c i="3" r="E1477"/>
  <c i="3" r="D1477"/>
  <c i="3" r="F1476"/>
  <c i="3" r="E1476"/>
  <c i="3" r="D1476"/>
  <c i="3" r="F1475"/>
  <c i="3" r="E1475"/>
  <c i="3" r="D1475"/>
  <c i="3" r="F1474"/>
  <c i="3" r="E1474"/>
  <c i="3" r="D1474"/>
  <c i="3" r="F1473"/>
  <c i="3" r="E1473"/>
  <c i="3" r="D1473"/>
  <c i="3" r="O1480"/>
  <c i="3" r="N1480"/>
  <c i="3" r="M1480"/>
  <c i="3" r="O1479"/>
  <c i="3" r="N1479"/>
  <c i="3" r="M1479"/>
  <c i="3" r="O1478"/>
  <c i="3" r="N1478"/>
  <c i="3" r="M1478"/>
  <c i="3" r="O1475"/>
  <c i="3" r="N1475"/>
  <c i="3" r="M1475"/>
  <c i="3" r="O1472"/>
  <c i="3" r="N1472"/>
  <c i="3" r="M1472"/>
  <c i="3" r="O1469"/>
  <c i="3" r="N1469"/>
  <c i="3" r="M1469"/>
  <c i="3" r="O1466"/>
  <c i="3" r="N1466"/>
  <c i="3" r="M1466"/>
  <c i="3" r="O1464"/>
  <c i="3" r="N1464"/>
  <c i="3" r="M1464"/>
  <c i="3" r="F1452"/>
  <c i="3" r="E1452"/>
  <c i="3" r="D1452"/>
  <c i="3" r="F1450"/>
  <c i="3" r="E1450"/>
  <c i="3" r="D1450"/>
  <c i="3" r="F1447"/>
  <c i="3" r="E1447"/>
  <c i="3" r="D1447"/>
  <c i="3" r="F1445"/>
  <c i="3" r="E1445"/>
  <c i="3" r="D1445"/>
  <c i="3" r="F1443"/>
  <c i="3" r="E1443"/>
  <c i="3" r="D1443"/>
  <c i="3" r="F1440"/>
  <c i="3" r="E1440"/>
  <c i="3" r="D1440"/>
  <c i="3" r="F1439"/>
  <c i="3" r="E1439"/>
  <c i="3" r="D1439"/>
  <c i="3" r="F1438"/>
  <c i="3" r="E1438"/>
  <c i="3" r="D1438"/>
  <c i="3" r="F1437"/>
  <c i="3" r="E1437"/>
  <c i="3" r="D1437"/>
  <c i="3" r="F1436"/>
  <c i="3" r="E1436"/>
  <c i="3" r="D1436"/>
  <c i="3" r="F1435"/>
  <c i="3" r="E1435"/>
  <c i="3" r="D1435"/>
  <c i="3" r="F1434"/>
  <c i="3" r="E1434"/>
  <c i="3" r="D1434"/>
  <c i="3" r="F1433"/>
  <c i="3" r="E1433"/>
  <c i="3" r="D1433"/>
  <c i="3" r="F1432"/>
  <c i="3" r="E1432"/>
  <c i="3" r="D1432"/>
  <c i="3" r="F1431"/>
  <c i="3" r="E1431"/>
  <c i="3" r="D1431"/>
  <c i="3" r="F1430"/>
  <c i="3" r="E1430"/>
  <c i="3" r="D1430"/>
  <c i="3" r="F1429"/>
  <c i="3" r="E1429"/>
  <c i="3" r="D1429"/>
  <c i="3" r="F1428"/>
  <c i="3" r="E1428"/>
  <c i="3" r="D1428"/>
  <c i="3" r="F1427"/>
  <c i="3" r="E1427"/>
  <c i="3" r="D1427"/>
  <c i="3" r="F1426"/>
  <c i="3" r="E1426"/>
  <c i="3" r="D1426"/>
  <c i="3" r="O1433"/>
  <c i="3" r="N1433"/>
  <c i="3" r="M1433"/>
  <c i="3" r="O1432"/>
  <c i="3" r="N1432"/>
  <c i="3" r="M1432"/>
  <c i="3" r="O1431"/>
  <c i="3" r="N1431"/>
  <c i="3" r="M1431"/>
  <c i="3" r="O1428"/>
  <c i="3" r="N1428"/>
  <c i="3" r="M1428"/>
  <c i="3" r="O1425"/>
  <c i="3" r="N1425"/>
  <c i="3" r="M1425"/>
  <c i="3" r="O1422"/>
  <c i="3" r="N1422"/>
  <c i="3" r="M1422"/>
  <c i="3" r="O1419"/>
  <c i="3" r="N1419"/>
  <c i="3" r="M1419"/>
  <c i="3" r="O1417"/>
  <c i="3" r="N1417"/>
  <c i="3" r="M1417"/>
  <c i="3" r="F1405"/>
  <c i="3" r="E1405"/>
  <c i="3" r="D1405"/>
  <c i="3" r="F1403"/>
  <c i="3" r="E1403"/>
  <c i="3" r="D1403"/>
  <c i="3" r="F1400"/>
  <c i="3" r="E1400"/>
  <c i="3" r="D1400"/>
  <c i="3" r="F1398"/>
  <c i="3" r="E1398"/>
  <c i="3" r="D1398"/>
  <c i="3" r="F1396"/>
  <c i="3" r="E1396"/>
  <c i="3" r="D1396"/>
  <c i="3" r="F1393"/>
  <c i="3" r="E1393"/>
  <c i="3" r="D1393"/>
  <c i="3" r="F1392"/>
  <c i="3" r="E1392"/>
  <c i="3" r="D1392"/>
  <c i="3" r="F1391"/>
  <c i="3" r="E1391"/>
  <c i="3" r="D1391"/>
  <c i="3" r="F1390"/>
  <c i="3" r="E1390"/>
  <c i="3" r="D1390"/>
  <c i="3" r="F1389"/>
  <c i="3" r="E1389"/>
  <c i="3" r="D1389"/>
  <c i="3" r="F1388"/>
  <c i="3" r="E1388"/>
  <c i="3" r="D1388"/>
  <c i="3" r="F1387"/>
  <c i="3" r="E1387"/>
  <c i="3" r="D1387"/>
  <c i="3" r="F1386"/>
  <c i="3" r="E1386"/>
  <c i="3" r="D1386"/>
  <c i="3" r="F1385"/>
  <c i="3" r="E1385"/>
  <c i="3" r="D1385"/>
  <c i="3" r="F1384"/>
  <c i="3" r="E1384"/>
  <c i="3" r="D1384"/>
  <c i="3" r="F1383"/>
  <c i="3" r="E1383"/>
  <c i="3" r="D1383"/>
  <c i="3" r="F1382"/>
  <c i="3" r="E1382"/>
  <c i="3" r="D1382"/>
  <c i="3" r="F1381"/>
  <c i="3" r="E1381"/>
  <c i="3" r="D1381"/>
  <c i="3" r="F1380"/>
  <c i="3" r="E1380"/>
  <c i="3" r="D1380"/>
  <c i="3" r="F1379"/>
  <c i="3" r="E1379"/>
  <c i="3" r="D1379"/>
  <c i="3" r="O1386"/>
  <c i="3" r="N1386"/>
  <c i="3" r="M1386"/>
  <c i="3" r="O1385"/>
  <c i="3" r="N1385"/>
  <c i="3" r="M1385"/>
  <c i="3" r="O1384"/>
  <c i="3" r="N1384"/>
  <c i="3" r="M1384"/>
  <c i="3" r="O1381"/>
  <c i="3" r="N1381"/>
  <c i="3" r="M1381"/>
  <c i="3" r="O1378"/>
  <c i="3" r="N1378"/>
  <c i="3" r="M1378"/>
  <c i="3" r="O1375"/>
  <c i="3" r="N1375"/>
  <c i="3" r="M1375"/>
  <c i="3" r="O1372"/>
  <c i="3" r="N1372"/>
  <c i="3" r="M1372"/>
  <c i="3" r="O1370"/>
  <c i="3" r="N1370"/>
  <c i="3" r="M1370"/>
  <c i="3" r="F1358"/>
  <c i="3" r="E1358"/>
  <c i="3" r="D1358"/>
  <c i="3" r="F1356"/>
  <c i="3" r="E1356"/>
  <c i="3" r="D1356"/>
  <c i="3" r="F1353"/>
  <c i="3" r="E1353"/>
  <c i="3" r="D1353"/>
  <c i="3" r="F1351"/>
  <c i="3" r="E1351"/>
  <c i="3" r="D1351"/>
  <c i="3" r="F1349"/>
  <c i="3" r="E1349"/>
  <c i="3" r="D1349"/>
  <c i="3" r="F1346"/>
  <c i="3" r="E1346"/>
  <c i="3" r="D1346"/>
  <c i="3" r="F1345"/>
  <c i="3" r="E1345"/>
  <c i="3" r="D1345"/>
  <c i="3" r="F1344"/>
  <c i="3" r="E1344"/>
  <c i="3" r="D1344"/>
  <c i="3" r="F1343"/>
  <c i="3" r="E1343"/>
  <c i="3" r="D1343"/>
  <c i="3" r="F1342"/>
  <c i="3" r="E1342"/>
  <c i="3" r="D1342"/>
  <c i="3" r="F1341"/>
  <c i="3" r="E1341"/>
  <c i="3" r="D1341"/>
  <c i="3" r="F1340"/>
  <c i="3" r="E1340"/>
  <c i="3" r="D1340"/>
  <c i="3" r="F1339"/>
  <c i="3" r="E1339"/>
  <c i="3" r="D1339"/>
  <c i="3" r="F1338"/>
  <c i="3" r="E1338"/>
  <c i="3" r="D1338"/>
  <c i="3" r="F1337"/>
  <c i="3" r="E1337"/>
  <c i="3" r="D1337"/>
  <c i="3" r="F1336"/>
  <c i="3" r="E1336"/>
  <c i="3" r="D1336"/>
  <c i="3" r="F1335"/>
  <c i="3" r="E1335"/>
  <c i="3" r="D1335"/>
  <c i="3" r="F1334"/>
  <c i="3" r="E1334"/>
  <c i="3" r="D1334"/>
  <c i="3" r="F1333"/>
  <c i="3" r="E1333"/>
  <c i="3" r="D1333"/>
  <c i="3" r="F1332"/>
  <c i="3" r="E1332"/>
  <c i="3" r="D1332"/>
  <c i="3" r="O1339"/>
  <c i="3" r="N1339"/>
  <c i="3" r="M1339"/>
  <c i="3" r="O1338"/>
  <c i="3" r="N1338"/>
  <c i="3" r="M1338"/>
  <c i="3" r="O1337"/>
  <c i="3" r="N1337"/>
  <c i="3" r="M1337"/>
  <c i="3" r="O1334"/>
  <c i="3" r="N1334"/>
  <c i="3" r="M1334"/>
  <c i="3" r="O1331"/>
  <c i="3" r="N1331"/>
  <c i="3" r="M1331"/>
  <c i="3" r="O1328"/>
  <c i="3" r="N1328"/>
  <c i="3" r="M1328"/>
  <c i="3" r="O1325"/>
  <c i="3" r="N1325"/>
  <c i="3" r="M1325"/>
  <c i="3" r="O1323"/>
  <c i="3" r="N1323"/>
  <c i="3" r="M1323"/>
  <c i="3" r="F1311"/>
  <c i="3" r="E1311"/>
  <c i="3" r="D1311"/>
  <c i="3" r="F1309"/>
  <c i="3" r="E1309"/>
  <c i="3" r="D1309"/>
  <c i="3" r="F1306"/>
  <c i="3" r="E1306"/>
  <c i="3" r="D1306"/>
  <c i="3" r="F1304"/>
  <c i="3" r="E1304"/>
  <c i="3" r="D1304"/>
  <c i="3" r="F1302"/>
  <c i="3" r="E1302"/>
  <c i="3" r="D1302"/>
  <c i="3" r="F1299"/>
  <c i="3" r="E1299"/>
  <c i="3" r="D1299"/>
  <c i="3" r="F1298"/>
  <c i="3" r="E1298"/>
  <c i="3" r="D1298"/>
  <c i="3" r="F1297"/>
  <c i="3" r="E1297"/>
  <c i="3" r="D1297"/>
  <c i="3" r="F1296"/>
  <c i="3" r="E1296"/>
  <c i="3" r="D1296"/>
  <c i="3" r="F1295"/>
  <c i="3" r="E1295"/>
  <c i="3" r="D1295"/>
  <c i="3" r="F1294"/>
  <c i="3" r="E1294"/>
  <c i="3" r="D1294"/>
  <c i="3" r="F1293"/>
  <c i="3" r="E1293"/>
  <c i="3" r="D1293"/>
  <c i="3" r="F1292"/>
  <c i="3" r="E1292"/>
  <c i="3" r="D1292"/>
  <c i="3" r="F1291"/>
  <c i="3" r="E1291"/>
  <c i="3" r="D1291"/>
  <c i="3" r="F1290"/>
  <c i="3" r="E1290"/>
  <c i="3" r="D1290"/>
  <c i="3" r="F1289"/>
  <c i="3" r="E1289"/>
  <c i="3" r="D1289"/>
  <c i="3" r="F1288"/>
  <c i="3" r="E1288"/>
  <c i="3" r="D1288"/>
  <c i="3" r="F1287"/>
  <c i="3" r="E1287"/>
  <c i="3" r="D1287"/>
  <c i="3" r="F1286"/>
  <c i="3" r="E1286"/>
  <c i="3" r="D1286"/>
  <c i="3" r="F1285"/>
  <c i="3" r="E1285"/>
  <c i="3" r="D1285"/>
  <c i="3" r="O1292"/>
  <c i="3" r="N1292"/>
  <c i="3" r="M1292"/>
  <c i="3" r="O1291"/>
  <c i="3" r="N1291"/>
  <c i="3" r="M1291"/>
  <c i="3" r="O1290"/>
  <c i="3" r="N1290"/>
  <c i="3" r="M1290"/>
  <c i="3" r="O1287"/>
  <c i="3" r="N1287"/>
  <c i="3" r="M1287"/>
  <c i="3" r="O1284"/>
  <c i="3" r="N1284"/>
  <c i="3" r="M1284"/>
  <c i="3" r="O1281"/>
  <c i="3" r="N1281"/>
  <c i="3" r="M1281"/>
  <c i="3" r="O1278"/>
  <c i="3" r="N1278"/>
  <c i="3" r="M1278"/>
  <c i="3" r="O1276"/>
  <c i="3" r="N1276"/>
  <c i="3" r="M1276"/>
  <c i="3" r="F1264"/>
  <c i="3" r="E1264"/>
  <c i="3" r="D1264"/>
  <c i="3" r="F1262"/>
  <c i="3" r="E1262"/>
  <c i="3" r="D1262"/>
  <c i="3" r="F1259"/>
  <c i="3" r="E1259"/>
  <c i="3" r="D1259"/>
  <c i="3" r="F1257"/>
  <c i="3" r="E1257"/>
  <c i="3" r="D1257"/>
  <c i="3" r="F1255"/>
  <c i="3" r="E1255"/>
  <c i="3" r="D1255"/>
  <c i="3" r="F1252"/>
  <c i="3" r="E1252"/>
  <c i="3" r="D1252"/>
  <c i="3" r="F1251"/>
  <c i="3" r="E1251"/>
  <c i="3" r="D1251"/>
  <c i="3" r="F1250"/>
  <c i="3" r="E1250"/>
  <c i="3" r="D1250"/>
  <c i="3" r="F1249"/>
  <c i="3" r="E1249"/>
  <c i="3" r="D1249"/>
  <c i="3" r="F1248"/>
  <c i="3" r="E1248"/>
  <c i="3" r="D1248"/>
  <c i="3" r="F1247"/>
  <c i="3" r="E1247"/>
  <c i="3" r="D1247"/>
  <c i="3" r="F1246"/>
  <c i="3" r="E1246"/>
  <c i="3" r="D1246"/>
  <c i="3" r="F1245"/>
  <c i="3" r="E1245"/>
  <c i="3" r="D1245"/>
  <c i="3" r="F1244"/>
  <c i="3" r="E1244"/>
  <c i="3" r="D1244"/>
  <c i="3" r="F1243"/>
  <c i="3" r="E1243"/>
  <c i="3" r="D1243"/>
  <c i="3" r="F1242"/>
  <c i="3" r="E1242"/>
  <c i="3" r="D1242"/>
  <c i="3" r="F1241"/>
  <c i="3" r="E1241"/>
  <c i="3" r="D1241"/>
  <c i="3" r="F1240"/>
  <c i="3" r="E1240"/>
  <c i="3" r="D1240"/>
  <c i="3" r="F1239"/>
  <c i="3" r="E1239"/>
  <c i="3" r="D1239"/>
  <c i="3" r="F1238"/>
  <c i="3" r="E1238"/>
  <c i="3" r="D1238"/>
  <c i="3" r="O1245"/>
  <c i="3" r="N1245"/>
  <c i="3" r="M1245"/>
  <c i="3" r="O1244"/>
  <c i="3" r="N1244"/>
  <c i="3" r="M1244"/>
  <c i="3" r="O1243"/>
  <c i="3" r="N1243"/>
  <c i="3" r="M1243"/>
  <c i="3" r="O1240"/>
  <c i="3" r="N1240"/>
  <c i="3" r="M1240"/>
  <c i="3" r="O1237"/>
  <c i="3" r="N1237"/>
  <c i="3" r="M1237"/>
  <c i="3" r="O1234"/>
  <c i="3" r="N1234"/>
  <c i="3" r="M1234"/>
  <c i="3" r="O1231"/>
  <c i="3" r="N1231"/>
  <c i="3" r="M1231"/>
  <c i="3" r="O1229"/>
  <c i="3" r="N1229"/>
  <c i="3" r="M1229"/>
  <c i="3" r="F1217"/>
  <c i="3" r="E1217"/>
  <c i="3" r="D1217"/>
  <c i="3" r="F1215"/>
  <c i="3" r="E1215"/>
  <c i="3" r="D1215"/>
  <c i="3" r="F1212"/>
  <c i="3" r="E1212"/>
  <c i="3" r="D1212"/>
  <c i="3" r="F1210"/>
  <c i="3" r="E1210"/>
  <c i="3" r="D1210"/>
  <c i="3" r="F1208"/>
  <c i="3" r="E1208"/>
  <c i="3" r="D1208"/>
  <c i="3" r="F1205"/>
  <c i="3" r="E1205"/>
  <c i="3" r="D1205"/>
  <c i="3" r="F1204"/>
  <c i="3" r="E1204"/>
  <c i="3" r="D1204"/>
  <c i="3" r="F1203"/>
  <c i="3" r="E1203"/>
  <c i="3" r="D1203"/>
  <c i="3" r="F1202"/>
  <c i="3" r="E1202"/>
  <c i="3" r="D1202"/>
  <c i="3" r="F1201"/>
  <c i="3" r="E1201"/>
  <c i="3" r="D1201"/>
  <c i="3" r="F1200"/>
  <c i="3" r="E1200"/>
  <c i="3" r="D1200"/>
  <c i="3" r="F1199"/>
  <c i="3" r="E1199"/>
  <c i="3" r="D1199"/>
  <c i="3" r="F1198"/>
  <c i="3" r="E1198"/>
  <c i="3" r="D1198"/>
  <c i="3" r="F1197"/>
  <c i="3" r="E1197"/>
  <c i="3" r="D1197"/>
  <c i="3" r="F1196"/>
  <c i="3" r="E1196"/>
  <c i="3" r="D1196"/>
  <c i="3" r="F1195"/>
  <c i="3" r="E1195"/>
  <c i="3" r="D1195"/>
  <c i="3" r="F1194"/>
  <c i="3" r="E1194"/>
  <c i="3" r="D1194"/>
  <c i="3" r="F1193"/>
  <c i="3" r="E1193"/>
  <c i="3" r="D1193"/>
  <c i="3" r="F1192"/>
  <c i="3" r="E1192"/>
  <c i="3" r="D1192"/>
  <c i="3" r="F1191"/>
  <c i="3" r="E1191"/>
  <c i="3" r="D1191"/>
  <c i="3" r="O1198"/>
  <c i="3" r="N1198"/>
  <c i="3" r="M1198"/>
  <c i="3" r="O1197"/>
  <c i="3" r="N1197"/>
  <c i="3" r="M1197"/>
  <c i="3" r="O1196"/>
  <c i="3" r="N1196"/>
  <c i="3" r="M1196"/>
  <c i="3" r="O1193"/>
  <c i="3" r="N1193"/>
  <c i="3" r="M1193"/>
  <c i="3" r="O1190"/>
  <c i="3" r="N1190"/>
  <c i="3" r="M1190"/>
  <c i="3" r="O1187"/>
  <c i="3" r="N1187"/>
  <c i="3" r="M1187"/>
  <c i="3" r="O1184"/>
  <c i="3" r="N1184"/>
  <c i="3" r="M1184"/>
  <c i="3" r="O1182"/>
  <c i="3" r="N1182"/>
  <c i="3" r="M1182"/>
  <c i="3" r="F1170"/>
  <c i="3" r="E1170"/>
  <c i="3" r="D1170"/>
  <c i="3" r="F1168"/>
  <c i="3" r="E1168"/>
  <c i="3" r="D1168"/>
  <c i="3" r="F1165"/>
  <c i="3" r="E1165"/>
  <c i="3" r="D1165"/>
  <c i="3" r="F1163"/>
  <c i="3" r="E1163"/>
  <c i="3" r="D1163"/>
  <c i="3" r="F1161"/>
  <c i="3" r="E1161"/>
  <c i="3" r="D1161"/>
  <c i="3" r="F1158"/>
  <c i="3" r="E1158"/>
  <c i="3" r="D1158"/>
  <c i="3" r="F1157"/>
  <c i="3" r="E1157"/>
  <c i="3" r="D1157"/>
  <c i="3" r="F1156"/>
  <c i="3" r="E1156"/>
  <c i="3" r="D1156"/>
  <c i="3" r="F1155"/>
  <c i="3" r="E1155"/>
  <c i="3" r="D1155"/>
  <c i="3" r="F1154"/>
  <c i="3" r="E1154"/>
  <c i="3" r="D1154"/>
  <c i="3" r="F1153"/>
  <c i="3" r="E1153"/>
  <c i="3" r="D1153"/>
  <c i="3" r="F1152"/>
  <c i="3" r="E1152"/>
  <c i="3" r="D1152"/>
  <c i="3" r="F1151"/>
  <c i="3" r="E1151"/>
  <c i="3" r="D1151"/>
  <c i="3" r="F1150"/>
  <c i="3" r="E1150"/>
  <c i="3" r="D1150"/>
  <c i="3" r="F1149"/>
  <c i="3" r="E1149"/>
  <c i="3" r="D1149"/>
  <c i="3" r="F1148"/>
  <c i="3" r="E1148"/>
  <c i="3" r="D1148"/>
  <c i="3" r="F1147"/>
  <c i="3" r="E1147"/>
  <c i="3" r="D1147"/>
  <c i="3" r="F1146"/>
  <c i="3" r="E1146"/>
  <c i="3" r="D1146"/>
  <c i="3" r="F1145"/>
  <c i="3" r="E1145"/>
  <c i="3" r="D1145"/>
  <c i="3" r="F1144"/>
  <c i="3" r="E1144"/>
  <c i="3" r="D1144"/>
  <c i="3" r="O1151"/>
  <c i="3" r="N1151"/>
  <c i="3" r="M1151"/>
  <c i="3" r="O1150"/>
  <c i="3" r="N1150"/>
  <c i="3" r="M1150"/>
  <c i="3" r="O1149"/>
  <c i="3" r="N1149"/>
  <c i="3" r="M1149"/>
  <c i="3" r="O1146"/>
  <c i="3" r="N1146"/>
  <c i="3" r="M1146"/>
  <c i="3" r="O1143"/>
  <c i="3" r="N1143"/>
  <c i="3" r="M1143"/>
  <c i="3" r="O1140"/>
  <c i="3" r="N1140"/>
  <c i="3" r="M1140"/>
  <c i="3" r="O1137"/>
  <c i="3" r="N1137"/>
  <c i="3" r="M1137"/>
  <c i="3" r="O1135"/>
  <c i="3" r="N1135"/>
  <c i="3" r="M1135"/>
  <c i="3" r="F1123"/>
  <c i="3" r="E1123"/>
  <c i="3" r="D1123"/>
  <c i="3" r="F1121"/>
  <c i="3" r="E1121"/>
  <c i="3" r="D1121"/>
  <c i="3" r="F1118"/>
  <c i="3" r="E1118"/>
  <c i="3" r="D1118"/>
  <c i="3" r="F1116"/>
  <c i="3" r="E1116"/>
  <c i="3" r="D1116"/>
  <c i="3" r="F1114"/>
  <c i="3" r="E1114"/>
  <c i="3" r="D1114"/>
  <c i="3" r="F1111"/>
  <c i="3" r="E1111"/>
  <c i="3" r="D1111"/>
  <c i="3" r="F1110"/>
  <c i="3" r="E1110"/>
  <c i="3" r="D1110"/>
  <c i="3" r="F1109"/>
  <c i="3" r="E1109"/>
  <c i="3" r="D1109"/>
  <c i="3" r="F1108"/>
  <c i="3" r="E1108"/>
  <c i="3" r="D1108"/>
  <c i="3" r="F1107"/>
  <c i="3" r="E1107"/>
  <c i="3" r="D1107"/>
  <c i="3" r="F1106"/>
  <c i="3" r="E1106"/>
  <c i="3" r="D1106"/>
  <c i="3" r="F1105"/>
  <c i="3" r="E1105"/>
  <c i="3" r="D1105"/>
  <c i="3" r="F1104"/>
  <c i="3" r="E1104"/>
  <c i="3" r="D1104"/>
  <c i="3" r="F1103"/>
  <c i="3" r="E1103"/>
  <c i="3" r="D1103"/>
  <c i="3" r="F1102"/>
  <c i="3" r="E1102"/>
  <c i="3" r="D1102"/>
  <c i="3" r="F1101"/>
  <c i="3" r="E1101"/>
  <c i="3" r="D1101"/>
  <c i="3" r="F1100"/>
  <c i="3" r="E1100"/>
  <c i="3" r="D1100"/>
  <c i="3" r="F1099"/>
  <c i="3" r="E1099"/>
  <c i="3" r="D1099"/>
  <c i="3" r="F1098"/>
  <c i="3" r="E1098"/>
  <c i="3" r="D1098"/>
  <c i="3" r="F1097"/>
  <c i="3" r="E1097"/>
  <c i="3" r="D1097"/>
  <c i="3" r="O1104"/>
  <c i="3" r="N1104"/>
  <c i="3" r="M1104"/>
  <c i="3" r="O1103"/>
  <c i="3" r="N1103"/>
  <c i="3" r="M1103"/>
  <c i="3" r="O1102"/>
  <c i="3" r="N1102"/>
  <c i="3" r="M1102"/>
  <c i="3" r="O1099"/>
  <c i="3" r="N1099"/>
  <c i="3" r="M1099"/>
  <c i="3" r="O1096"/>
  <c i="3" r="N1096"/>
  <c i="3" r="M1096"/>
  <c i="3" r="O1093"/>
  <c i="3" r="N1093"/>
  <c i="3" r="M1093"/>
  <c i="3" r="O1090"/>
  <c i="3" r="N1090"/>
  <c i="3" r="M1090"/>
  <c i="3" r="O1088"/>
  <c i="3" r="N1088"/>
  <c i="3" r="M1088"/>
  <c i="3" r="F1076"/>
  <c i="3" r="E1076"/>
  <c i="3" r="D1076"/>
  <c i="3" r="F1074"/>
  <c i="3" r="E1074"/>
  <c i="3" r="D1074"/>
  <c i="3" r="F1071"/>
  <c i="3" r="E1071"/>
  <c i="3" r="D1071"/>
  <c i="3" r="F1069"/>
  <c i="3" r="E1069"/>
  <c i="3" r="D1069"/>
  <c i="3" r="F1067"/>
  <c i="3" r="E1067"/>
  <c i="3" r="D1067"/>
  <c i="3" r="F1064"/>
  <c i="3" r="E1064"/>
  <c i="3" r="D1064"/>
  <c i="3" r="F1063"/>
  <c i="3" r="E1063"/>
  <c i="3" r="D1063"/>
  <c i="3" r="F1062"/>
  <c i="3" r="E1062"/>
  <c i="3" r="D1062"/>
  <c i="3" r="F1061"/>
  <c i="3" r="E1061"/>
  <c i="3" r="D1061"/>
  <c i="3" r="F1060"/>
  <c i="3" r="E1060"/>
  <c i="3" r="D1060"/>
  <c i="3" r="F1059"/>
  <c i="3" r="E1059"/>
  <c i="3" r="D1059"/>
  <c i="3" r="F1058"/>
  <c i="3" r="E1058"/>
  <c i="3" r="D1058"/>
  <c i="3" r="F1057"/>
  <c i="3" r="E1057"/>
  <c i="3" r="D1057"/>
  <c i="3" r="F1056"/>
  <c i="3" r="E1056"/>
  <c i="3" r="D1056"/>
  <c i="3" r="F1055"/>
  <c i="3" r="E1055"/>
  <c i="3" r="D1055"/>
  <c i="3" r="F1054"/>
  <c i="3" r="E1054"/>
  <c i="3" r="D1054"/>
  <c i="3" r="F1053"/>
  <c i="3" r="E1053"/>
  <c i="3" r="D1053"/>
  <c i="3" r="F1052"/>
  <c i="3" r="E1052"/>
  <c i="3" r="D1052"/>
  <c i="3" r="F1051"/>
  <c i="3" r="E1051"/>
  <c i="3" r="D1051"/>
  <c i="3" r="F1050"/>
  <c i="3" r="E1050"/>
  <c i="3" r="D1050"/>
  <c i="3" r="O1057"/>
  <c i="3" r="N1057"/>
  <c i="3" r="M1057"/>
  <c i="3" r="O1056"/>
  <c i="3" r="N1056"/>
  <c i="3" r="M1056"/>
  <c i="3" r="O1055"/>
  <c i="3" r="N1055"/>
  <c i="3" r="M1055"/>
  <c i="3" r="O1052"/>
  <c i="3" r="N1052"/>
  <c i="3" r="M1052"/>
  <c i="3" r="O1049"/>
  <c i="3" r="N1049"/>
  <c i="3" r="M1049"/>
  <c i="3" r="O1046"/>
  <c i="3" r="N1046"/>
  <c i="3" r="M1046"/>
  <c i="3" r="O1043"/>
  <c i="3" r="N1043"/>
  <c i="3" r="M1043"/>
  <c i="3" r="O1041"/>
  <c i="3" r="N1041"/>
  <c i="3" r="M1041"/>
  <c i="3" r="F1029"/>
  <c i="3" r="E1029"/>
  <c i="3" r="D1029"/>
  <c i="3" r="F1027"/>
  <c i="3" r="E1027"/>
  <c i="3" r="D1027"/>
  <c i="3" r="F1024"/>
  <c i="3" r="E1024"/>
  <c i="3" r="D1024"/>
  <c i="3" r="F1022"/>
  <c i="3" r="E1022"/>
  <c i="3" r="D1022"/>
  <c i="3" r="F1020"/>
  <c i="3" r="E1020"/>
  <c i="3" r="D1020"/>
  <c i="3" r="F1017"/>
  <c i="3" r="E1017"/>
  <c i="3" r="D1017"/>
  <c i="3" r="F1016"/>
  <c i="3" r="E1016"/>
  <c i="3" r="D1016"/>
  <c i="3" r="F1015"/>
  <c i="3" r="E1015"/>
  <c i="3" r="D1015"/>
  <c i="3" r="F1014"/>
  <c i="3" r="E1014"/>
  <c i="3" r="D1014"/>
  <c i="3" r="F1013"/>
  <c i="3" r="E1013"/>
  <c i="3" r="D1013"/>
  <c i="3" r="F1012"/>
  <c i="3" r="E1012"/>
  <c i="3" r="D1012"/>
  <c i="3" r="F1011"/>
  <c i="3" r="E1011"/>
  <c i="3" r="D1011"/>
  <c i="3" r="F1010"/>
  <c i="3" r="E1010"/>
  <c i="3" r="D1010"/>
  <c i="3" r="F1009"/>
  <c i="3" r="E1009"/>
  <c i="3" r="D1009"/>
  <c i="3" r="F1008"/>
  <c i="3" r="E1008"/>
  <c i="3" r="D1008"/>
  <c i="3" r="F1007"/>
  <c i="3" r="E1007"/>
  <c i="3" r="D1007"/>
  <c i="3" r="F1006"/>
  <c i="3" r="E1006"/>
  <c i="3" r="D1006"/>
  <c i="3" r="F1005"/>
  <c i="3" r="E1005"/>
  <c i="3" r="D1005"/>
  <c i="3" r="F1004"/>
  <c i="3" r="E1004"/>
  <c i="3" r="D1004"/>
  <c i="3" r="F1003"/>
  <c i="3" r="E1003"/>
  <c i="3" r="D1003"/>
  <c i="3" r="O1010"/>
  <c i="3" r="N1010"/>
  <c i="3" r="M1010"/>
  <c i="3" r="O1009"/>
  <c i="3" r="N1009"/>
  <c i="3" r="M1009"/>
  <c i="3" r="O1008"/>
  <c i="3" r="N1008"/>
  <c i="3" r="M1008"/>
  <c i="3" r="O1005"/>
  <c i="3" r="N1005"/>
  <c i="3" r="M1005"/>
  <c i="3" r="O1002"/>
  <c i="3" r="N1002"/>
  <c i="3" r="M1002"/>
  <c i="3" r="O999"/>
  <c i="3" r="N999"/>
  <c i="3" r="M999"/>
  <c i="3" r="O996"/>
  <c i="3" r="N996"/>
  <c i="3" r="M996"/>
  <c i="3" r="O994"/>
  <c i="3" r="N994"/>
  <c i="3" r="M994"/>
  <c i="3" r="F982"/>
  <c i="3" r="E982"/>
  <c i="3" r="D982"/>
  <c i="3" r="F980"/>
  <c i="3" r="E980"/>
  <c i="3" r="D980"/>
  <c i="3" r="F977"/>
  <c i="3" r="E977"/>
  <c i="3" r="D977"/>
  <c i="3" r="F975"/>
  <c i="3" r="E975"/>
  <c i="3" r="D975"/>
  <c i="3" r="F973"/>
  <c i="3" r="E973"/>
  <c i="3" r="D973"/>
  <c i="3" r="F970"/>
  <c i="3" r="E970"/>
  <c i="3" r="D970"/>
  <c i="3" r="F969"/>
  <c i="3" r="E969"/>
  <c i="3" r="D969"/>
  <c i="3" r="F968"/>
  <c i="3" r="E968"/>
  <c i="3" r="D968"/>
  <c i="3" r="F967"/>
  <c i="3" r="E967"/>
  <c i="3" r="D967"/>
  <c i="3" r="F966"/>
  <c i="3" r="E966"/>
  <c i="3" r="D966"/>
  <c i="3" r="F965"/>
  <c i="3" r="E965"/>
  <c i="3" r="D965"/>
  <c i="3" r="F964"/>
  <c i="3" r="E964"/>
  <c i="3" r="D964"/>
  <c i="3" r="F963"/>
  <c i="3" r="E963"/>
  <c i="3" r="D963"/>
  <c i="3" r="F962"/>
  <c i="3" r="E962"/>
  <c i="3" r="D962"/>
  <c i="3" r="F961"/>
  <c i="3" r="E961"/>
  <c i="3" r="D961"/>
  <c i="3" r="F960"/>
  <c i="3" r="E960"/>
  <c i="3" r="D960"/>
  <c i="3" r="F959"/>
  <c i="3" r="E959"/>
  <c i="3" r="D959"/>
  <c i="3" r="F958"/>
  <c i="3" r="E958"/>
  <c i="3" r="D958"/>
  <c i="3" r="F957"/>
  <c i="3" r="E957"/>
  <c i="3" r="D957"/>
  <c i="3" r="F956"/>
  <c i="3" r="E956"/>
  <c i="3" r="D956"/>
  <c i="3" r="O963"/>
  <c i="3" r="N963"/>
  <c i="3" r="M963"/>
  <c i="3" r="O962"/>
  <c i="3" r="N962"/>
  <c i="3" r="M962"/>
  <c i="3" r="O961"/>
  <c i="3" r="N961"/>
  <c i="3" r="M961"/>
  <c i="3" r="O958"/>
  <c i="3" r="N958"/>
  <c i="3" r="M958"/>
  <c i="3" r="O955"/>
  <c i="3" r="N955"/>
  <c i="3" r="M955"/>
  <c i="3" r="O952"/>
  <c i="3" r="N952"/>
  <c i="3" r="M952"/>
  <c i="3" r="O949"/>
  <c i="3" r="N949"/>
  <c i="3" r="M949"/>
  <c i="3" r="O947"/>
  <c i="3" r="N947"/>
  <c i="3" r="M947"/>
  <c i="3" r="F935"/>
  <c i="3" r="E935"/>
  <c i="3" r="D935"/>
  <c i="3" r="F933"/>
  <c i="3" r="E933"/>
  <c i="3" r="D933"/>
  <c i="3" r="F930"/>
  <c i="3" r="E930"/>
  <c i="3" r="D930"/>
  <c i="3" r="F928"/>
  <c i="3" r="E928"/>
  <c i="3" r="D928"/>
  <c i="3" r="F926"/>
  <c i="3" r="E926"/>
  <c i="3" r="D926"/>
  <c i="3" r="F923"/>
  <c i="3" r="E923"/>
  <c i="3" r="D923"/>
  <c i="3" r="F922"/>
  <c i="3" r="E922"/>
  <c i="3" r="D922"/>
  <c i="3" r="F921"/>
  <c i="3" r="E921"/>
  <c i="3" r="D921"/>
  <c i="3" r="F920"/>
  <c i="3" r="E920"/>
  <c i="3" r="D920"/>
  <c i="3" r="F919"/>
  <c i="3" r="E919"/>
  <c i="3" r="D919"/>
  <c i="3" r="F918"/>
  <c i="3" r="E918"/>
  <c i="3" r="D918"/>
  <c i="3" r="F917"/>
  <c i="3" r="E917"/>
  <c i="3" r="D917"/>
  <c i="3" r="F916"/>
  <c i="3" r="E916"/>
  <c i="3" r="D916"/>
  <c i="3" r="F915"/>
  <c i="3" r="E915"/>
  <c i="3" r="D915"/>
  <c i="3" r="F914"/>
  <c i="3" r="E914"/>
  <c i="3" r="D914"/>
  <c i="3" r="F913"/>
  <c i="3" r="E913"/>
  <c i="3" r="D913"/>
  <c i="3" r="F912"/>
  <c i="3" r="E912"/>
  <c i="3" r="D912"/>
  <c i="3" r="F911"/>
  <c i="3" r="E911"/>
  <c i="3" r="D911"/>
  <c i="3" r="F910"/>
  <c i="3" r="E910"/>
  <c i="3" r="D910"/>
  <c i="3" r="F909"/>
  <c i="3" r="E909"/>
  <c i="3" r="D909"/>
  <c i="3" r="O916"/>
  <c i="3" r="N916"/>
  <c i="3" r="M916"/>
  <c i="3" r="O915"/>
  <c i="3" r="N915"/>
  <c i="3" r="M915"/>
  <c i="3" r="O914"/>
  <c i="3" r="N914"/>
  <c i="3" r="M914"/>
  <c i="3" r="O911"/>
  <c i="3" r="N911"/>
  <c i="3" r="M911"/>
  <c i="3" r="O908"/>
  <c i="3" r="N908"/>
  <c i="3" r="M908"/>
  <c i="3" r="O905"/>
  <c i="3" r="N905"/>
  <c i="3" r="M905"/>
  <c i="3" r="O902"/>
  <c i="3" r="N902"/>
  <c i="3" r="M902"/>
  <c i="3" r="O900"/>
  <c i="3" r="N900"/>
  <c i="3" r="M900"/>
  <c i="3" r="F888"/>
  <c i="3" r="E888"/>
  <c i="3" r="D888"/>
  <c i="3" r="F886"/>
  <c i="3" r="E886"/>
  <c i="3" r="D886"/>
  <c i="3" r="F883"/>
  <c i="3" r="E883"/>
  <c i="3" r="D883"/>
  <c i="3" r="F881"/>
  <c i="3" r="E881"/>
  <c i="3" r="D881"/>
  <c i="3" r="F879"/>
  <c i="3" r="E879"/>
  <c i="3" r="D879"/>
  <c i="3" r="F876"/>
  <c i="3" r="E876"/>
  <c i="3" r="D876"/>
  <c i="3" r="F875"/>
  <c i="3" r="E875"/>
  <c i="3" r="D875"/>
  <c i="3" r="F874"/>
  <c i="3" r="E874"/>
  <c i="3" r="D874"/>
  <c i="3" r="F873"/>
  <c i="3" r="E873"/>
  <c i="3" r="D873"/>
  <c i="3" r="F872"/>
  <c i="3" r="E872"/>
  <c i="3" r="D872"/>
  <c i="3" r="F871"/>
  <c i="3" r="E871"/>
  <c i="3" r="D871"/>
  <c i="3" r="F870"/>
  <c i="3" r="E870"/>
  <c i="3" r="D870"/>
  <c i="3" r="F869"/>
  <c i="3" r="E869"/>
  <c i="3" r="D869"/>
  <c i="3" r="F868"/>
  <c i="3" r="E868"/>
  <c i="3" r="D868"/>
  <c i="3" r="F867"/>
  <c i="3" r="E867"/>
  <c i="3" r="D867"/>
  <c i="3" r="F866"/>
  <c i="3" r="E866"/>
  <c i="3" r="D866"/>
  <c i="3" r="F865"/>
  <c i="3" r="E865"/>
  <c i="3" r="D865"/>
  <c i="3" r="F864"/>
  <c i="3" r="E864"/>
  <c i="3" r="D864"/>
  <c i="3" r="F863"/>
  <c i="3" r="E863"/>
  <c i="3" r="D863"/>
  <c i="3" r="F862"/>
  <c i="3" r="E862"/>
  <c i="3" r="D862"/>
  <c i="3" r="O869"/>
  <c i="3" r="N869"/>
  <c i="3" r="M869"/>
  <c i="3" r="O868"/>
  <c i="3" r="N868"/>
  <c i="3" r="M868"/>
  <c i="3" r="O867"/>
  <c i="3" r="N867"/>
  <c i="3" r="M867"/>
  <c i="3" r="O864"/>
  <c i="3" r="N864"/>
  <c i="3" r="M864"/>
  <c i="3" r="O861"/>
  <c i="3" r="N861"/>
  <c i="3" r="M861"/>
  <c i="3" r="O858"/>
  <c i="3" r="N858"/>
  <c i="3" r="M858"/>
  <c i="3" r="O855"/>
  <c i="3" r="N855"/>
  <c i="3" r="M855"/>
  <c i="3" r="O853"/>
  <c i="3" r="N853"/>
  <c i="3" r="M853"/>
  <c i="3" r="F841"/>
  <c i="3" r="E841"/>
  <c i="3" r="D841"/>
  <c i="3" r="F839"/>
  <c i="3" r="E839"/>
  <c i="3" r="D839"/>
  <c i="3" r="F836"/>
  <c i="3" r="E836"/>
  <c i="3" r="D836"/>
  <c i="3" r="F834"/>
  <c i="3" r="E834"/>
  <c i="3" r="D834"/>
  <c i="3" r="F832"/>
  <c i="3" r="E832"/>
  <c i="3" r="D832"/>
  <c i="3" r="F829"/>
  <c i="3" r="E829"/>
  <c i="3" r="D829"/>
  <c i="3" r="F828"/>
  <c i="3" r="E828"/>
  <c i="3" r="D828"/>
  <c i="3" r="F827"/>
  <c i="3" r="E827"/>
  <c i="3" r="D827"/>
  <c i="3" r="F826"/>
  <c i="3" r="E826"/>
  <c i="3" r="D826"/>
  <c i="3" r="F825"/>
  <c i="3" r="E825"/>
  <c i="3" r="D825"/>
  <c i="3" r="F824"/>
  <c i="3" r="E824"/>
  <c i="3" r="D824"/>
  <c i="3" r="F823"/>
  <c i="3" r="E823"/>
  <c i="3" r="D823"/>
  <c i="3" r="F822"/>
  <c i="3" r="E822"/>
  <c i="3" r="D822"/>
  <c i="3" r="F821"/>
  <c i="3" r="E821"/>
  <c i="3" r="D821"/>
  <c i="3" r="F820"/>
  <c i="3" r="E820"/>
  <c i="3" r="D820"/>
  <c i="3" r="F819"/>
  <c i="3" r="E819"/>
  <c i="3" r="D819"/>
  <c i="3" r="F818"/>
  <c i="3" r="E818"/>
  <c i="3" r="D818"/>
  <c i="3" r="F817"/>
  <c i="3" r="E817"/>
  <c i="3" r="D817"/>
  <c i="3" r="F816"/>
  <c i="3" r="E816"/>
  <c i="3" r="D816"/>
  <c i="3" r="F815"/>
  <c i="3" r="E815"/>
  <c i="3" r="D815"/>
  <c i="3" r="O822"/>
  <c i="3" r="N822"/>
  <c i="3" r="M822"/>
  <c i="3" r="O821"/>
  <c i="3" r="N821"/>
  <c i="3" r="M821"/>
  <c i="3" r="O820"/>
  <c i="3" r="N820"/>
  <c i="3" r="M820"/>
  <c i="3" r="O817"/>
  <c i="3" r="N817"/>
  <c i="3" r="M817"/>
  <c i="3" r="O814"/>
  <c i="3" r="N814"/>
  <c i="3" r="M814"/>
  <c i="3" r="O811"/>
  <c i="3" r="N811"/>
  <c i="3" r="M811"/>
  <c i="3" r="O808"/>
  <c i="3" r="N808"/>
  <c i="3" r="M808"/>
  <c i="3" r="O806"/>
  <c i="3" r="N806"/>
  <c i="3" r="M806"/>
  <c i="3" r="F794"/>
  <c i="3" r="E794"/>
  <c i="3" r="D794"/>
  <c i="3" r="F792"/>
  <c i="3" r="E792"/>
  <c i="3" r="D792"/>
  <c i="3" r="F789"/>
  <c i="3" r="E789"/>
  <c i="3" r="D789"/>
  <c i="3" r="F787"/>
  <c i="3" r="E787"/>
  <c i="3" r="D787"/>
  <c i="3" r="F785"/>
  <c i="3" r="E785"/>
  <c i="3" r="D785"/>
  <c i="3" r="F782"/>
  <c i="3" r="E782"/>
  <c i="3" r="D782"/>
  <c i="3" r="F781"/>
  <c i="3" r="E781"/>
  <c i="3" r="D781"/>
  <c i="3" r="F780"/>
  <c i="3" r="E780"/>
  <c i="3" r="D780"/>
  <c i="3" r="F779"/>
  <c i="3" r="E779"/>
  <c i="3" r="D779"/>
  <c i="3" r="F778"/>
  <c i="3" r="E778"/>
  <c i="3" r="D778"/>
  <c i="3" r="F777"/>
  <c i="3" r="E777"/>
  <c i="3" r="D777"/>
  <c i="3" r="F776"/>
  <c i="3" r="E776"/>
  <c i="3" r="D776"/>
  <c i="3" r="F775"/>
  <c i="3" r="E775"/>
  <c i="3" r="D775"/>
  <c i="3" r="F774"/>
  <c i="3" r="E774"/>
  <c i="3" r="D774"/>
  <c i="3" r="F773"/>
  <c i="3" r="E773"/>
  <c i="3" r="D773"/>
  <c i="3" r="F772"/>
  <c i="3" r="E772"/>
  <c i="3" r="D772"/>
  <c i="3" r="F771"/>
  <c i="3" r="E771"/>
  <c i="3" r="D771"/>
  <c i="3" r="F770"/>
  <c i="3" r="E770"/>
  <c i="3" r="D770"/>
  <c i="3" r="F769"/>
  <c i="3" r="E769"/>
  <c i="3" r="D769"/>
  <c i="3" r="F768"/>
  <c i="3" r="E768"/>
  <c i="3" r="D768"/>
  <c i="3" r="O775"/>
  <c i="3" r="N775"/>
  <c i="3" r="M775"/>
  <c i="3" r="O774"/>
  <c i="3" r="N774"/>
  <c i="3" r="M774"/>
  <c i="3" r="O773"/>
  <c i="3" r="N773"/>
  <c i="3" r="M773"/>
  <c i="3" r="O770"/>
  <c i="3" r="N770"/>
  <c i="3" r="M770"/>
  <c i="3" r="O767"/>
  <c i="3" r="N767"/>
  <c i="3" r="M767"/>
  <c i="3" r="O764"/>
  <c i="3" r="N764"/>
  <c i="3" r="M764"/>
  <c i="3" r="O761"/>
  <c i="3" r="N761"/>
  <c i="3" r="M761"/>
  <c i="3" r="O759"/>
  <c i="3" r="N759"/>
  <c i="3" r="M759"/>
  <c i="3" r="F747"/>
  <c i="3" r="E747"/>
  <c i="3" r="D747"/>
  <c i="3" r="F745"/>
  <c i="3" r="E745"/>
  <c i="3" r="D745"/>
  <c i="3" r="F742"/>
  <c i="3" r="E742"/>
  <c i="3" r="D742"/>
  <c i="3" r="F740"/>
  <c i="3" r="E740"/>
  <c i="3" r="D740"/>
  <c i="3" r="F738"/>
  <c i="3" r="E738"/>
  <c i="3" r="D738"/>
  <c i="3" r="F735"/>
  <c i="3" r="E735"/>
  <c i="3" r="D735"/>
  <c i="3" r="F734"/>
  <c i="3" r="E734"/>
  <c i="3" r="D734"/>
  <c i="3" r="F733"/>
  <c i="3" r="E733"/>
  <c i="3" r="D733"/>
  <c i="3" r="F732"/>
  <c i="3" r="E732"/>
  <c i="3" r="D732"/>
  <c i="3" r="F731"/>
  <c i="3" r="E731"/>
  <c i="3" r="D731"/>
  <c i="3" r="F730"/>
  <c i="3" r="E730"/>
  <c i="3" r="D730"/>
  <c i="3" r="F729"/>
  <c i="3" r="E729"/>
  <c i="3" r="D729"/>
  <c i="3" r="F728"/>
  <c i="3" r="E728"/>
  <c i="3" r="D728"/>
  <c i="3" r="F727"/>
  <c i="3" r="E727"/>
  <c i="3" r="D727"/>
  <c i="3" r="F726"/>
  <c i="3" r="E726"/>
  <c i="3" r="D726"/>
  <c i="3" r="F725"/>
  <c i="3" r="E725"/>
  <c i="3" r="D725"/>
  <c i="3" r="F724"/>
  <c i="3" r="E724"/>
  <c i="3" r="D724"/>
  <c i="3" r="F723"/>
  <c i="3" r="E723"/>
  <c i="3" r="D723"/>
  <c i="3" r="F722"/>
  <c i="3" r="E722"/>
  <c i="3" r="D722"/>
  <c i="3" r="F721"/>
  <c i="3" r="E721"/>
  <c i="3" r="D721"/>
  <c i="3" r="O728"/>
  <c i="3" r="N728"/>
  <c i="3" r="M728"/>
  <c i="3" r="O727"/>
  <c i="3" r="N727"/>
  <c i="3" r="M727"/>
  <c i="3" r="O726"/>
  <c i="3" r="N726"/>
  <c i="3" r="M726"/>
  <c i="3" r="O723"/>
  <c i="3" r="N723"/>
  <c i="3" r="M723"/>
  <c i="3" r="O720"/>
  <c i="3" r="N720"/>
  <c i="3" r="M720"/>
  <c i="3" r="O717"/>
  <c i="3" r="N717"/>
  <c i="3" r="M717"/>
  <c i="3" r="O714"/>
  <c i="3" r="N714"/>
  <c i="3" r="M714"/>
  <c i="3" r="O712"/>
  <c i="3" r="N712"/>
  <c i="3" r="M712"/>
  <c i="3" r="F700"/>
  <c i="3" r="E700"/>
  <c i="3" r="D700"/>
  <c i="3" r="F698"/>
  <c i="3" r="E698"/>
  <c i="3" r="D698"/>
  <c i="3" r="F695"/>
  <c i="3" r="E695"/>
  <c i="3" r="D695"/>
  <c i="3" r="F693"/>
  <c i="3" r="E693"/>
  <c i="3" r="D693"/>
  <c i="3" r="F691"/>
  <c i="3" r="E691"/>
  <c i="3" r="D691"/>
  <c i="3" r="F688"/>
  <c i="3" r="E688"/>
  <c i="3" r="D688"/>
  <c i="3" r="F687"/>
  <c i="3" r="E687"/>
  <c i="3" r="D687"/>
  <c i="3" r="F686"/>
  <c i="3" r="E686"/>
  <c i="3" r="D686"/>
  <c i="3" r="F685"/>
  <c i="3" r="E685"/>
  <c i="3" r="D685"/>
  <c i="3" r="F684"/>
  <c i="3" r="E684"/>
  <c i="3" r="D684"/>
  <c i="3" r="F683"/>
  <c i="3" r="E683"/>
  <c i="3" r="D683"/>
  <c i="3" r="F682"/>
  <c i="3" r="E682"/>
  <c i="3" r="D682"/>
  <c i="3" r="F681"/>
  <c i="3" r="E681"/>
  <c i="3" r="D681"/>
  <c i="3" r="F680"/>
  <c i="3" r="E680"/>
  <c i="3" r="D680"/>
  <c i="3" r="F679"/>
  <c i="3" r="E679"/>
  <c i="3" r="D679"/>
  <c i="3" r="F678"/>
  <c i="3" r="E678"/>
  <c i="3" r="D678"/>
  <c i="3" r="F677"/>
  <c i="3" r="E677"/>
  <c i="3" r="D677"/>
  <c i="3" r="F676"/>
  <c i="3" r="E676"/>
  <c i="3" r="D676"/>
  <c i="3" r="F675"/>
  <c i="3" r="E675"/>
  <c i="3" r="D675"/>
  <c i="3" r="F674"/>
  <c i="3" r="E674"/>
  <c i="3" r="D674"/>
  <c i="3" r="O681"/>
  <c i="3" r="N681"/>
  <c i="3" r="M681"/>
  <c i="3" r="O680"/>
  <c i="3" r="N680"/>
  <c i="3" r="M680"/>
  <c i="3" r="O679"/>
  <c i="3" r="N679"/>
  <c i="3" r="M679"/>
  <c i="3" r="O676"/>
  <c i="3" r="N676"/>
  <c i="3" r="M676"/>
  <c i="3" r="O673"/>
  <c i="3" r="N673"/>
  <c i="3" r="M673"/>
  <c i="3" r="O670"/>
  <c i="3" r="N670"/>
  <c i="3" r="M670"/>
  <c i="3" r="O667"/>
  <c i="3" r="N667"/>
  <c i="3" r="M667"/>
  <c i="3" r="O665"/>
  <c i="3" r="N665"/>
  <c i="3" r="M665"/>
  <c i="3" r="F653"/>
  <c i="3" r="E653"/>
  <c i="3" r="D653"/>
  <c i="3" r="F651"/>
  <c i="3" r="E651"/>
  <c i="3" r="D651"/>
  <c i="3" r="F648"/>
  <c i="3" r="E648"/>
  <c i="3" r="D648"/>
  <c i="3" r="F646"/>
  <c i="3" r="E646"/>
  <c i="3" r="D646"/>
  <c i="3" r="F644"/>
  <c i="3" r="E644"/>
  <c i="3" r="D644"/>
  <c i="3" r="F641"/>
  <c i="3" r="E641"/>
  <c i="3" r="D641"/>
  <c i="3" r="F640"/>
  <c i="3" r="E640"/>
  <c i="3" r="D640"/>
  <c i="3" r="F639"/>
  <c i="3" r="E639"/>
  <c i="3" r="D639"/>
  <c i="3" r="F638"/>
  <c i="3" r="E638"/>
  <c i="3" r="D638"/>
  <c i="3" r="F637"/>
  <c i="3" r="E637"/>
  <c i="3" r="D637"/>
  <c i="3" r="F636"/>
  <c i="3" r="E636"/>
  <c i="3" r="D636"/>
  <c i="3" r="F635"/>
  <c i="3" r="E635"/>
  <c i="3" r="D635"/>
  <c i="3" r="F634"/>
  <c i="3" r="E634"/>
  <c i="3" r="D634"/>
  <c i="3" r="F633"/>
  <c i="3" r="E633"/>
  <c i="3" r="D633"/>
  <c i="3" r="F632"/>
  <c i="3" r="E632"/>
  <c i="3" r="D632"/>
  <c i="3" r="F631"/>
  <c i="3" r="E631"/>
  <c i="3" r="D631"/>
  <c i="3" r="F630"/>
  <c i="3" r="E630"/>
  <c i="3" r="D630"/>
  <c i="3" r="F629"/>
  <c i="3" r="E629"/>
  <c i="3" r="D629"/>
  <c i="3" r="F628"/>
  <c i="3" r="E628"/>
  <c i="3" r="D628"/>
  <c i="3" r="F627"/>
  <c i="3" r="E627"/>
  <c i="3" r="D627"/>
  <c i="3" r="O634"/>
  <c i="3" r="N634"/>
  <c i="3" r="M634"/>
  <c i="3" r="O633"/>
  <c i="3" r="N633"/>
  <c i="3" r="M633"/>
  <c i="3" r="O632"/>
  <c i="3" r="N632"/>
  <c i="3" r="M632"/>
  <c i="3" r="O629"/>
  <c i="3" r="N629"/>
  <c i="3" r="M629"/>
  <c i="3" r="O626"/>
  <c i="3" r="N626"/>
  <c i="3" r="M626"/>
  <c i="3" r="O623"/>
  <c i="3" r="N623"/>
  <c i="3" r="M623"/>
  <c i="3" r="O620"/>
  <c i="3" r="N620"/>
  <c i="3" r="M620"/>
  <c i="3" r="O618"/>
  <c i="3" r="N618"/>
  <c i="3" r="M618"/>
  <c i="3" r="F606"/>
  <c i="3" r="E606"/>
  <c i="3" r="D606"/>
  <c i="3" r="F604"/>
  <c i="3" r="E604"/>
  <c i="3" r="D604"/>
  <c i="3" r="F601"/>
  <c i="3" r="E601"/>
  <c i="3" r="D601"/>
  <c i="3" r="F599"/>
  <c i="3" r="E599"/>
  <c i="3" r="D599"/>
  <c i="3" r="F597"/>
  <c i="3" r="E597"/>
  <c i="3" r="D597"/>
  <c i="3" r="F594"/>
  <c i="3" r="E594"/>
  <c i="3" r="D594"/>
  <c i="3" r="F593"/>
  <c i="3" r="E593"/>
  <c i="3" r="D593"/>
  <c i="3" r="F592"/>
  <c i="3" r="E592"/>
  <c i="3" r="D592"/>
  <c i="3" r="F591"/>
  <c i="3" r="E591"/>
  <c i="3" r="D591"/>
  <c i="3" r="F590"/>
  <c i="3" r="E590"/>
  <c i="3" r="D590"/>
  <c i="3" r="F589"/>
  <c i="3" r="E589"/>
  <c i="3" r="D589"/>
  <c i="3" r="F588"/>
  <c i="3" r="E588"/>
  <c i="3" r="D588"/>
  <c i="3" r="F587"/>
  <c i="3" r="E587"/>
  <c i="3" r="D587"/>
  <c i="3" r="F586"/>
  <c i="3" r="E586"/>
  <c i="3" r="D586"/>
  <c i="3" r="F585"/>
  <c i="3" r="E585"/>
  <c i="3" r="D585"/>
  <c i="3" r="F584"/>
  <c i="3" r="E584"/>
  <c i="3" r="D584"/>
  <c i="3" r="F583"/>
  <c i="3" r="E583"/>
  <c i="3" r="D583"/>
  <c i="3" r="F582"/>
  <c i="3" r="E582"/>
  <c i="3" r="D582"/>
  <c i="3" r="F581"/>
  <c i="3" r="E581"/>
  <c i="3" r="D581"/>
  <c i="3" r="F580"/>
  <c i="3" r="E580"/>
  <c i="3" r="D580"/>
  <c i="3" r="O587"/>
  <c i="3" r="N587"/>
  <c i="3" r="M587"/>
  <c i="3" r="O586"/>
  <c i="3" r="N586"/>
  <c i="3" r="M586"/>
  <c i="3" r="O585"/>
  <c i="3" r="N585"/>
  <c i="3" r="M585"/>
  <c i="3" r="O582"/>
  <c i="3" r="N582"/>
  <c i="3" r="M582"/>
  <c i="3" r="O579"/>
  <c i="3" r="N579"/>
  <c i="3" r="M579"/>
  <c i="3" r="O576"/>
  <c i="3" r="N576"/>
  <c i="3" r="M576"/>
  <c i="3" r="O573"/>
  <c i="3" r="N573"/>
  <c i="3" r="M573"/>
  <c i="3" r="O571"/>
  <c i="3" r="N571"/>
  <c i="3" r="M571"/>
  <c i="3" r="F559"/>
  <c i="3" r="E559"/>
  <c i="3" r="D559"/>
  <c i="3" r="F557"/>
  <c i="3" r="E557"/>
  <c i="3" r="D557"/>
  <c i="3" r="F554"/>
  <c i="3" r="E554"/>
  <c i="3" r="D554"/>
  <c i="3" r="F552"/>
  <c i="3" r="E552"/>
  <c i="3" r="D552"/>
  <c i="3" r="F550"/>
  <c i="3" r="E550"/>
  <c i="3" r="D550"/>
  <c i="3" r="F547"/>
  <c i="3" r="E547"/>
  <c i="3" r="D547"/>
  <c i="3" r="F546"/>
  <c i="3" r="E546"/>
  <c i="3" r="D546"/>
  <c i="3" r="F545"/>
  <c i="3" r="E545"/>
  <c i="3" r="D545"/>
  <c i="3" r="F544"/>
  <c i="3" r="E544"/>
  <c i="3" r="D544"/>
  <c i="3" r="F543"/>
  <c i="3" r="E543"/>
  <c i="3" r="D543"/>
  <c i="3" r="F542"/>
  <c i="3" r="E542"/>
  <c i="3" r="D542"/>
  <c i="3" r="F541"/>
  <c i="3" r="E541"/>
  <c i="3" r="D541"/>
  <c i="3" r="F540"/>
  <c i="3" r="E540"/>
  <c i="3" r="D540"/>
  <c i="3" r="F539"/>
  <c i="3" r="E539"/>
  <c i="3" r="D539"/>
  <c i="3" r="F538"/>
  <c i="3" r="E538"/>
  <c i="3" r="D538"/>
  <c i="3" r="F537"/>
  <c i="3" r="E537"/>
  <c i="3" r="D537"/>
  <c i="3" r="F536"/>
  <c i="3" r="E536"/>
  <c i="3" r="D536"/>
  <c i="3" r="F535"/>
  <c i="3" r="E535"/>
  <c i="3" r="D535"/>
  <c i="3" r="F534"/>
  <c i="3" r="E534"/>
  <c i="3" r="D534"/>
  <c i="3" r="F533"/>
  <c i="3" r="E533"/>
  <c i="3" r="D533"/>
  <c i="3" r="O540"/>
  <c i="3" r="N540"/>
  <c i="3" r="M540"/>
  <c i="3" r="O539"/>
  <c i="3" r="N539"/>
  <c i="3" r="M539"/>
  <c i="3" r="O538"/>
  <c i="3" r="N538"/>
  <c i="3" r="M538"/>
  <c i="3" r="O535"/>
  <c i="3" r="N535"/>
  <c i="3" r="M535"/>
  <c i="3" r="O532"/>
  <c i="3" r="N532"/>
  <c i="3" r="M532"/>
  <c i="3" r="O529"/>
  <c i="3" r="N529"/>
  <c i="3" r="M529"/>
  <c i="3" r="O526"/>
  <c i="3" r="N526"/>
  <c i="3" r="M526"/>
  <c i="3" r="O524"/>
  <c i="3" r="N524"/>
  <c i="3" r="M524"/>
  <c i="3" r="F512"/>
  <c i="3" r="E512"/>
  <c i="3" r="D512"/>
  <c i="3" r="F510"/>
  <c i="3" r="E510"/>
  <c i="3" r="D510"/>
  <c i="3" r="F507"/>
  <c i="3" r="E507"/>
  <c i="3" r="D507"/>
  <c i="3" r="F505"/>
  <c i="3" r="E505"/>
  <c i="3" r="D505"/>
  <c i="3" r="F503"/>
  <c i="3" r="E503"/>
  <c i="3" r="D503"/>
  <c i="3" r="F500"/>
  <c i="3" r="E500"/>
  <c i="3" r="D500"/>
  <c i="3" r="F499"/>
  <c i="3" r="E499"/>
  <c i="3" r="D499"/>
  <c i="3" r="F498"/>
  <c i="3" r="E498"/>
  <c i="3" r="D498"/>
  <c i="3" r="F497"/>
  <c i="3" r="E497"/>
  <c i="3" r="D497"/>
  <c i="3" r="F496"/>
  <c i="3" r="E496"/>
  <c i="3" r="D496"/>
  <c i="3" r="F495"/>
  <c i="3" r="E495"/>
  <c i="3" r="D495"/>
  <c i="3" r="F494"/>
  <c i="3" r="E494"/>
  <c i="3" r="D494"/>
  <c i="3" r="F493"/>
  <c i="3" r="E493"/>
  <c i="3" r="D493"/>
  <c i="3" r="F492"/>
  <c i="3" r="E492"/>
  <c i="3" r="D492"/>
  <c i="3" r="F491"/>
  <c i="3" r="E491"/>
  <c i="3" r="D491"/>
  <c i="3" r="F490"/>
  <c i="3" r="E490"/>
  <c i="3" r="D490"/>
  <c i="3" r="F489"/>
  <c i="3" r="E489"/>
  <c i="3" r="D489"/>
  <c i="3" r="F488"/>
  <c i="3" r="E488"/>
  <c i="3" r="D488"/>
  <c i="3" r="F487"/>
  <c i="3" r="E487"/>
  <c i="3" r="D487"/>
  <c i="3" r="F486"/>
  <c i="3" r="E486"/>
  <c i="3" r="D486"/>
  <c i="3" r="O493"/>
  <c i="3" r="N493"/>
  <c i="3" r="M493"/>
  <c i="3" r="O492"/>
  <c i="3" r="N492"/>
  <c i="3" r="M492"/>
  <c i="3" r="O491"/>
  <c i="3" r="N491"/>
  <c i="3" r="M491"/>
  <c i="3" r="O488"/>
  <c i="3" r="N488"/>
  <c i="3" r="M488"/>
  <c i="3" r="O485"/>
  <c i="3" r="N485"/>
  <c i="3" r="M485"/>
  <c i="3" r="O482"/>
  <c i="3" r="N482"/>
  <c i="3" r="M482"/>
  <c i="3" r="O479"/>
  <c i="3" r="N479"/>
  <c i="3" r="M479"/>
  <c i="3" r="O477"/>
  <c i="3" r="N477"/>
  <c i="3" r="M477"/>
  <c i="3" r="F465"/>
  <c i="3" r="E465"/>
  <c i="3" r="D465"/>
  <c i="3" r="F463"/>
  <c i="3" r="E463"/>
  <c i="3" r="D463"/>
  <c i="3" r="F460"/>
  <c i="3" r="E460"/>
  <c i="3" r="D460"/>
  <c i="3" r="F458"/>
  <c i="3" r="E458"/>
  <c i="3" r="D458"/>
  <c i="3" r="F456"/>
  <c i="3" r="E456"/>
  <c i="3" r="D456"/>
  <c i="3" r="F453"/>
  <c i="3" r="E453"/>
  <c i="3" r="D453"/>
  <c i="3" r="F452"/>
  <c i="3" r="E452"/>
  <c i="3" r="D452"/>
  <c i="3" r="F451"/>
  <c i="3" r="E451"/>
  <c i="3" r="D451"/>
  <c i="3" r="F450"/>
  <c i="3" r="E450"/>
  <c i="3" r="D450"/>
  <c i="3" r="F449"/>
  <c i="3" r="E449"/>
  <c i="3" r="D449"/>
  <c i="3" r="F448"/>
  <c i="3" r="E448"/>
  <c i="3" r="D448"/>
  <c i="3" r="F447"/>
  <c i="3" r="E447"/>
  <c i="3" r="D447"/>
  <c i="3" r="F446"/>
  <c i="3" r="E446"/>
  <c i="3" r="D446"/>
  <c i="3" r="F445"/>
  <c i="3" r="E445"/>
  <c i="3" r="D445"/>
  <c i="3" r="F444"/>
  <c i="3" r="E444"/>
  <c i="3" r="D444"/>
  <c i="3" r="F443"/>
  <c i="3" r="E443"/>
  <c i="3" r="D443"/>
  <c i="3" r="F442"/>
  <c i="3" r="E442"/>
  <c i="3" r="D442"/>
  <c i="3" r="F441"/>
  <c i="3" r="E441"/>
  <c i="3" r="D441"/>
  <c i="3" r="F440"/>
  <c i="3" r="E440"/>
  <c i="3" r="D440"/>
  <c i="3" r="F439"/>
  <c i="3" r="E439"/>
  <c i="3" r="D439"/>
  <c i="3" r="O446"/>
  <c i="3" r="N446"/>
  <c i="3" r="M446"/>
  <c i="3" r="O445"/>
  <c i="3" r="N445"/>
  <c i="3" r="M445"/>
  <c i="3" r="O444"/>
  <c i="3" r="N444"/>
  <c i="3" r="M444"/>
  <c i="3" r="O441"/>
  <c i="3" r="N441"/>
  <c i="3" r="M441"/>
  <c i="3" r="O438"/>
  <c i="3" r="N438"/>
  <c i="3" r="M438"/>
  <c i="3" r="O435"/>
  <c i="3" r="N435"/>
  <c i="3" r="M435"/>
  <c i="3" r="O432"/>
  <c i="3" r="N432"/>
  <c i="3" r="M432"/>
  <c i="3" r="O430"/>
  <c i="3" r="N430"/>
  <c i="3" r="M430"/>
  <c i="3" r="F418"/>
  <c i="3" r="E418"/>
  <c i="3" r="D418"/>
  <c i="3" r="F416"/>
  <c i="3" r="E416"/>
  <c i="3" r="D416"/>
  <c i="3" r="F413"/>
  <c i="3" r="E413"/>
  <c i="3" r="D413"/>
  <c i="3" r="F411"/>
  <c i="3" r="E411"/>
  <c i="3" r="D411"/>
  <c i="3" r="F409"/>
  <c i="3" r="E409"/>
  <c i="3" r="D409"/>
  <c i="3" r="F406"/>
  <c i="3" r="E406"/>
  <c i="3" r="D406"/>
  <c i="3" r="F405"/>
  <c i="3" r="E405"/>
  <c i="3" r="D405"/>
  <c i="3" r="F404"/>
  <c i="3" r="E404"/>
  <c i="3" r="D404"/>
  <c i="3" r="F403"/>
  <c i="3" r="E403"/>
  <c i="3" r="D403"/>
  <c i="3" r="F402"/>
  <c i="3" r="E402"/>
  <c i="3" r="D402"/>
  <c i="3" r="F401"/>
  <c i="3" r="E401"/>
  <c i="3" r="D401"/>
  <c i="3" r="F400"/>
  <c i="3" r="E400"/>
  <c i="3" r="D400"/>
  <c i="3" r="F399"/>
  <c i="3" r="E399"/>
  <c i="3" r="D399"/>
  <c i="3" r="F398"/>
  <c i="3" r="E398"/>
  <c i="3" r="D398"/>
  <c i="3" r="F397"/>
  <c i="3" r="E397"/>
  <c i="3" r="D397"/>
  <c i="3" r="F396"/>
  <c i="3" r="E396"/>
  <c i="3" r="D396"/>
  <c i="3" r="F395"/>
  <c i="3" r="E395"/>
  <c i="3" r="D395"/>
  <c i="3" r="F394"/>
  <c i="3" r="E394"/>
  <c i="3" r="D394"/>
  <c i="3" r="F393"/>
  <c i="3" r="E393"/>
  <c i="3" r="D393"/>
  <c i="3" r="F392"/>
  <c i="3" r="E392"/>
  <c i="3" r="D392"/>
  <c i="3" r="O399"/>
  <c i="3" r="N399"/>
  <c i="3" r="M399"/>
  <c i="3" r="O398"/>
  <c i="3" r="N398"/>
  <c i="3" r="M398"/>
  <c i="3" r="O397"/>
  <c i="3" r="N397"/>
  <c i="3" r="M397"/>
  <c i="3" r="O394"/>
  <c i="3" r="N394"/>
  <c i="3" r="M394"/>
  <c i="3" r="O391"/>
  <c i="3" r="N391"/>
  <c i="3" r="M391"/>
  <c i="3" r="O388"/>
  <c i="3" r="N388"/>
  <c i="3" r="M388"/>
  <c i="3" r="O385"/>
  <c i="3" r="N385"/>
  <c i="3" r="M385"/>
  <c i="3" r="O383"/>
  <c i="3" r="N383"/>
  <c i="3" r="M383"/>
  <c i="3" r="F371"/>
  <c i="3" r="E371"/>
  <c i="3" r="D371"/>
  <c i="3" r="F369"/>
  <c i="3" r="E369"/>
  <c i="3" r="D369"/>
  <c i="3" r="F366"/>
  <c i="3" r="E366"/>
  <c i="3" r="D366"/>
  <c i="3" r="F364"/>
  <c i="3" r="E364"/>
  <c i="3" r="D364"/>
  <c i="3" r="F362"/>
  <c i="3" r="E362"/>
  <c i="3" r="D362"/>
  <c i="3" r="F359"/>
  <c i="3" r="E359"/>
  <c i="3" r="D359"/>
  <c i="3" r="F358"/>
  <c i="3" r="E358"/>
  <c i="3" r="D358"/>
  <c i="3" r="F357"/>
  <c i="3" r="E357"/>
  <c i="3" r="D357"/>
  <c i="3" r="F356"/>
  <c i="3" r="E356"/>
  <c i="3" r="D356"/>
  <c i="3" r="F355"/>
  <c i="3" r="E355"/>
  <c i="3" r="D355"/>
  <c i="3" r="F354"/>
  <c i="3" r="E354"/>
  <c i="3" r="D354"/>
  <c i="3" r="F353"/>
  <c i="3" r="E353"/>
  <c i="3" r="D353"/>
  <c i="3" r="F352"/>
  <c i="3" r="E352"/>
  <c i="3" r="D352"/>
  <c i="3" r="F351"/>
  <c i="3" r="E351"/>
  <c i="3" r="D351"/>
  <c i="3" r="F350"/>
  <c i="3" r="E350"/>
  <c i="3" r="D350"/>
  <c i="3" r="F349"/>
  <c i="3" r="E349"/>
  <c i="3" r="D349"/>
  <c i="3" r="F348"/>
  <c i="3" r="E348"/>
  <c i="3" r="D348"/>
  <c i="3" r="F347"/>
  <c i="3" r="E347"/>
  <c i="3" r="D347"/>
  <c i="3" r="F346"/>
  <c i="3" r="E346"/>
  <c i="3" r="D346"/>
  <c i="3" r="F345"/>
  <c i="3" r="E345"/>
  <c i="3" r="D345"/>
  <c i="3" r="O352"/>
  <c i="3" r="N352"/>
  <c i="3" r="M352"/>
  <c i="3" r="O351"/>
  <c i="3" r="N351"/>
  <c i="3" r="M351"/>
  <c i="3" r="O350"/>
  <c i="3" r="N350"/>
  <c i="3" r="M350"/>
  <c i="3" r="O347"/>
  <c i="3" r="N347"/>
  <c i="3" r="M347"/>
  <c i="3" r="O344"/>
  <c i="3" r="N344"/>
  <c i="3" r="M344"/>
  <c i="3" r="O341"/>
  <c i="3" r="N341"/>
  <c i="3" r="M341"/>
  <c i="3" r="O338"/>
  <c i="3" r="N338"/>
  <c i="3" r="M338"/>
  <c i="3" r="O336"/>
  <c i="3" r="N336"/>
  <c i="3" r="M336"/>
  <c i="3" r="F324"/>
  <c i="3" r="E324"/>
  <c i="3" r="D324"/>
  <c i="3" r="F322"/>
  <c i="3" r="E322"/>
  <c i="3" r="D322"/>
  <c i="3" r="F319"/>
  <c i="3" r="E319"/>
  <c i="3" r="D319"/>
  <c i="3" r="F317"/>
  <c i="3" r="E317"/>
  <c i="3" r="D317"/>
  <c i="3" r="F315"/>
  <c i="3" r="E315"/>
  <c i="3" r="D315"/>
  <c i="3" r="F312"/>
  <c i="3" r="E312"/>
  <c i="3" r="D312"/>
  <c i="3" r="F311"/>
  <c i="3" r="E311"/>
  <c i="3" r="D311"/>
  <c i="3" r="F310"/>
  <c i="3" r="E310"/>
  <c i="3" r="D310"/>
  <c i="3" r="F309"/>
  <c i="3" r="E309"/>
  <c i="3" r="D309"/>
  <c i="3" r="F308"/>
  <c i="3" r="E308"/>
  <c i="3" r="D308"/>
  <c i="3" r="F307"/>
  <c i="3" r="E307"/>
  <c i="3" r="D307"/>
  <c i="3" r="F306"/>
  <c i="3" r="E306"/>
  <c i="3" r="D306"/>
  <c i="3" r="F305"/>
  <c i="3" r="E305"/>
  <c i="3" r="D305"/>
  <c i="3" r="F304"/>
  <c i="3" r="E304"/>
  <c i="3" r="D304"/>
  <c i="3" r="F303"/>
  <c i="3" r="E303"/>
  <c i="3" r="D303"/>
  <c i="3" r="F302"/>
  <c i="3" r="E302"/>
  <c i="3" r="D302"/>
  <c i="3" r="F301"/>
  <c i="3" r="E301"/>
  <c i="3" r="D301"/>
  <c i="3" r="F300"/>
  <c i="3" r="E300"/>
  <c i="3" r="D300"/>
  <c i="3" r="F299"/>
  <c i="3" r="E299"/>
  <c i="3" r="D299"/>
  <c i="3" r="F298"/>
  <c i="3" r="E298"/>
  <c i="3" r="D298"/>
  <c i="3" r="O305"/>
  <c i="3" r="N305"/>
  <c i="3" r="M305"/>
  <c i="3" r="O304"/>
  <c i="3" r="N304"/>
  <c i="3" r="M304"/>
  <c i="3" r="O303"/>
  <c i="3" r="N303"/>
  <c i="3" r="M303"/>
  <c i="3" r="O300"/>
  <c i="3" r="N300"/>
  <c i="3" r="M300"/>
  <c i="3" r="O297"/>
  <c i="3" r="N297"/>
  <c i="3" r="M297"/>
  <c i="3" r="O294"/>
  <c i="3" r="N294"/>
  <c i="3" r="M294"/>
  <c i="3" r="O291"/>
  <c i="3" r="N291"/>
  <c i="3" r="M291"/>
  <c i="3" r="O289"/>
  <c i="3" r="N289"/>
  <c i="3" r="M289"/>
  <c i="3" r="F277"/>
  <c i="3" r="E277"/>
  <c i="3" r="D277"/>
  <c i="3" r="F275"/>
  <c i="3" r="E275"/>
  <c i="3" r="D275"/>
  <c i="3" r="F272"/>
  <c i="3" r="E272"/>
  <c i="3" r="D272"/>
  <c i="3" r="F270"/>
  <c i="3" r="E270"/>
  <c i="3" r="D270"/>
  <c i="3" r="F268"/>
  <c i="3" r="E268"/>
  <c i="3" r="D268"/>
  <c i="3" r="F265"/>
  <c i="3" r="E265"/>
  <c i="3" r="D265"/>
  <c i="3" r="F264"/>
  <c i="3" r="E264"/>
  <c i="3" r="D264"/>
  <c i="3" r="F263"/>
  <c i="3" r="E263"/>
  <c i="3" r="D263"/>
  <c i="3" r="F262"/>
  <c i="3" r="E262"/>
  <c i="3" r="D262"/>
  <c i="3" r="F261"/>
  <c i="3" r="E261"/>
  <c i="3" r="D261"/>
  <c i="3" r="F260"/>
  <c i="3" r="E260"/>
  <c i="3" r="D260"/>
  <c i="3" r="F259"/>
  <c i="3" r="E259"/>
  <c i="3" r="D259"/>
  <c i="3" r="F258"/>
  <c i="3" r="E258"/>
  <c i="3" r="D258"/>
  <c i="3" r="F257"/>
  <c i="3" r="E257"/>
  <c i="3" r="D257"/>
  <c i="3" r="F256"/>
  <c i="3" r="E256"/>
  <c i="3" r="D256"/>
  <c i="3" r="F255"/>
  <c i="3" r="E255"/>
  <c i="3" r="D255"/>
  <c i="3" r="F254"/>
  <c i="3" r="E254"/>
  <c i="3" r="D254"/>
  <c i="3" r="F253"/>
  <c i="3" r="E253"/>
  <c i="3" r="D253"/>
  <c i="3" r="F252"/>
  <c i="3" r="E252"/>
  <c i="3" r="D252"/>
  <c i="3" r="F251"/>
  <c i="3" r="E251"/>
  <c i="3" r="D251"/>
  <c i="3" r="O258"/>
  <c i="3" r="N258"/>
  <c i="3" r="M258"/>
  <c i="3" r="O257"/>
  <c i="3" r="N257"/>
  <c i="3" r="M257"/>
  <c i="3" r="O256"/>
  <c i="3" r="N256"/>
  <c i="3" r="M256"/>
  <c i="3" r="O253"/>
  <c i="3" r="N253"/>
  <c i="3" r="M253"/>
  <c i="3" r="O250"/>
  <c i="3" r="N250"/>
  <c i="3" r="M250"/>
  <c i="3" r="O247"/>
  <c i="3" r="N247"/>
  <c i="3" r="M247"/>
  <c i="3" r="O244"/>
  <c i="3" r="N244"/>
  <c i="3" r="M244"/>
  <c i="3" r="O242"/>
  <c i="3" r="N242"/>
  <c i="3" r="M242"/>
  <c i="3" r="F230"/>
  <c i="3" r="E230"/>
  <c i="3" r="D230"/>
  <c i="3" r="F228"/>
  <c i="3" r="E228"/>
  <c i="3" r="D228"/>
  <c i="3" r="F225"/>
  <c i="3" r="E225"/>
  <c i="3" r="D225"/>
  <c i="3" r="F223"/>
  <c i="3" r="E223"/>
  <c i="3" r="D223"/>
  <c i="3" r="F221"/>
  <c i="3" r="E221"/>
  <c i="3" r="D221"/>
  <c i="3" r="F218"/>
  <c i="3" r="E218"/>
  <c i="3" r="D218"/>
  <c i="3" r="F217"/>
  <c i="3" r="E217"/>
  <c i="3" r="D217"/>
  <c i="3" r="F216"/>
  <c i="3" r="E216"/>
  <c i="3" r="D216"/>
  <c i="3" r="F215"/>
  <c i="3" r="E215"/>
  <c i="3" r="D215"/>
  <c i="3" r="F214"/>
  <c i="3" r="E214"/>
  <c i="3" r="D214"/>
  <c i="3" r="F213"/>
  <c i="3" r="E213"/>
  <c i="3" r="D213"/>
  <c i="3" r="F212"/>
  <c i="3" r="E212"/>
  <c i="3" r="D212"/>
  <c i="3" r="F211"/>
  <c i="3" r="E211"/>
  <c i="3" r="D211"/>
  <c i="3" r="F210"/>
  <c i="3" r="E210"/>
  <c i="3" r="D210"/>
  <c i="3" r="F209"/>
  <c i="3" r="E209"/>
  <c i="3" r="D209"/>
  <c i="3" r="F208"/>
  <c i="3" r="E208"/>
  <c i="3" r="D208"/>
  <c i="3" r="F207"/>
  <c i="3" r="E207"/>
  <c i="3" r="D207"/>
  <c i="3" r="F206"/>
  <c i="3" r="E206"/>
  <c i="3" r="D206"/>
  <c i="3" r="F205"/>
  <c i="3" r="E205"/>
  <c i="3" r="D205"/>
  <c i="3" r="F204"/>
  <c i="3" r="E204"/>
  <c i="3" r="D204"/>
  <c i="3" r="O211"/>
  <c i="3" r="N211"/>
  <c i="3" r="M211"/>
  <c i="3" r="O210"/>
  <c i="3" r="N210"/>
  <c i="3" r="M210"/>
  <c i="3" r="O209"/>
  <c i="3" r="N209"/>
  <c i="3" r="M209"/>
  <c i="3" r="O206"/>
  <c i="3" r="N206"/>
  <c i="3" r="M206"/>
  <c i="3" r="O203"/>
  <c i="3" r="N203"/>
  <c i="3" r="M203"/>
  <c i="3" r="O200"/>
  <c i="3" r="N200"/>
  <c i="3" r="M200"/>
  <c i="3" r="O197"/>
  <c i="3" r="N197"/>
  <c i="3" r="M197"/>
  <c i="3" r="O195"/>
  <c i="3" r="N195"/>
  <c i="3" r="M195"/>
  <c i="3" r="F183"/>
  <c i="3" r="E183"/>
  <c i="3" r="D183"/>
  <c i="3" r="F181"/>
  <c i="3" r="E181"/>
  <c i="3" r="D181"/>
  <c i="3" r="F178"/>
  <c i="3" r="E178"/>
  <c i="3" r="D178"/>
  <c i="3" r="F176"/>
  <c i="3" r="E176"/>
  <c i="3" r="D176"/>
  <c i="3" r="F174"/>
  <c i="3" r="E174"/>
  <c i="3" r="D174"/>
  <c i="3" r="F171"/>
  <c i="3" r="E171"/>
  <c i="3" r="D171"/>
  <c i="3" r="F170"/>
  <c i="3" r="E170"/>
  <c i="3" r="D170"/>
  <c i="3" r="F169"/>
  <c i="3" r="E169"/>
  <c i="3" r="D169"/>
  <c i="3" r="F168"/>
  <c i="3" r="E168"/>
  <c i="3" r="D168"/>
  <c i="3" r="F167"/>
  <c i="3" r="E167"/>
  <c i="3" r="D167"/>
  <c i="3" r="F166"/>
  <c i="3" r="E166"/>
  <c i="3" r="D166"/>
  <c i="3" r="F165"/>
  <c i="3" r="E165"/>
  <c i="3" r="D165"/>
  <c i="3" r="F164"/>
  <c i="3" r="E164"/>
  <c i="3" r="D164"/>
  <c i="3" r="F163"/>
  <c i="3" r="E163"/>
  <c i="3" r="D163"/>
  <c i="3" r="F162"/>
  <c i="3" r="E162"/>
  <c i="3" r="D162"/>
  <c i="3" r="F161"/>
  <c i="3" r="E161"/>
  <c i="3" r="D161"/>
  <c i="3" r="F160"/>
  <c i="3" r="E160"/>
  <c i="3" r="D160"/>
  <c i="3" r="F159"/>
  <c i="3" r="E159"/>
  <c i="3" r="D159"/>
  <c i="3" r="F158"/>
  <c i="3" r="E158"/>
  <c i="3" r="D158"/>
  <c i="3" r="F157"/>
  <c i="3" r="E157"/>
  <c i="3" r="D157"/>
  <c i="3" r="O164"/>
  <c i="3" r="N164"/>
  <c i="3" r="M164"/>
  <c i="3" r="O163"/>
  <c i="3" r="N163"/>
  <c i="3" r="M163"/>
  <c i="3" r="O162"/>
  <c i="3" r="N162"/>
  <c i="3" r="M162"/>
  <c i="3" r="O159"/>
  <c i="3" r="N159"/>
  <c i="3" r="M159"/>
  <c i="3" r="O156"/>
  <c i="3" r="N156"/>
  <c i="3" r="M156"/>
  <c i="3" r="O153"/>
  <c i="3" r="N153"/>
  <c i="3" r="M153"/>
  <c i="3" r="O150"/>
  <c i="3" r="N150"/>
  <c i="3" r="M150"/>
  <c i="3" r="O148"/>
  <c i="3" r="N148"/>
  <c i="3" r="M148"/>
  <c i="3" r="F136"/>
  <c i="3" r="E136"/>
  <c i="3" r="D136"/>
  <c i="3" r="F134"/>
  <c i="3" r="E134"/>
  <c i="3" r="D134"/>
  <c i="3" r="F131"/>
  <c i="3" r="E131"/>
  <c i="3" r="D131"/>
  <c i="3" r="F129"/>
  <c i="3" r="E129"/>
  <c i="3" r="D129"/>
  <c i="3" r="F127"/>
  <c i="3" r="E127"/>
  <c i="3" r="D127"/>
  <c i="3" r="F124"/>
  <c i="3" r="E124"/>
  <c i="3" r="D124"/>
  <c i="3" r="F123"/>
  <c i="3" r="E123"/>
  <c i="3" r="D123"/>
  <c i="3" r="F122"/>
  <c i="3" r="E122"/>
  <c i="3" r="D122"/>
  <c i="3" r="F121"/>
  <c i="3" r="E121"/>
  <c i="3" r="D121"/>
  <c i="3" r="F120"/>
  <c i="3" r="E120"/>
  <c i="3" r="D120"/>
  <c i="3" r="F119"/>
  <c i="3" r="E119"/>
  <c i="3" r="D119"/>
  <c i="3" r="F118"/>
  <c i="3" r="E118"/>
  <c i="3" r="D118"/>
  <c i="3" r="F117"/>
  <c i="3" r="E117"/>
  <c i="3" r="D117"/>
  <c i="3" r="F116"/>
  <c i="3" r="E116"/>
  <c i="3" r="D116"/>
  <c i="3" r="F115"/>
  <c i="3" r="E115"/>
  <c i="3" r="D115"/>
  <c i="3" r="F114"/>
  <c i="3" r="E114"/>
  <c i="3" r="D114"/>
  <c i="3" r="F113"/>
  <c i="3" r="E113"/>
  <c i="3" r="D113"/>
  <c i="3" r="F112"/>
  <c i="3" r="E112"/>
  <c i="3" r="D112"/>
  <c i="3" r="F111"/>
  <c i="3" r="E111"/>
  <c i="3" r="D111"/>
  <c i="3" r="F110"/>
  <c i="3" r="E110"/>
  <c i="3" r="D110"/>
  <c i="3" r="O117"/>
  <c i="3" r="N117"/>
  <c i="3" r="M117"/>
  <c i="3" r="O116"/>
  <c i="3" r="N116"/>
  <c i="3" r="M116"/>
  <c i="3" r="O115"/>
  <c i="3" r="N115"/>
  <c i="3" r="M115"/>
  <c i="3" r="O112"/>
  <c i="3" r="N112"/>
  <c i="3" r="M112"/>
  <c i="3" r="O109"/>
  <c i="3" r="N109"/>
  <c i="3" r="M109"/>
  <c i="3" r="O106"/>
  <c i="3" r="N106"/>
  <c i="3" r="M106"/>
  <c i="3" r="O103"/>
  <c i="3" r="N103"/>
  <c i="3" r="M103"/>
  <c i="3" r="O101"/>
  <c i="3" r="N101"/>
  <c i="3" r="M101"/>
  <c i="3" r="F89"/>
  <c i="3" r="E89"/>
  <c i="3" r="D89"/>
  <c i="3" r="F87"/>
  <c i="3" r="E87"/>
  <c i="3" r="D87"/>
  <c i="3" r="F84"/>
  <c i="3" r="E84"/>
  <c i="3" r="D84"/>
  <c i="3" r="F82"/>
  <c i="3" r="E82"/>
  <c i="3" r="D82"/>
  <c i="3" r="F80"/>
  <c i="3" r="E80"/>
  <c i="3" r="D80"/>
  <c i="3" r="F77"/>
  <c i="3" r="E77"/>
  <c i="3" r="D77"/>
  <c i="3" r="F76"/>
  <c i="3" r="E76"/>
  <c i="3" r="D76"/>
  <c i="3" r="F75"/>
  <c i="3" r="E75"/>
  <c i="3" r="D75"/>
  <c i="3" r="F74"/>
  <c i="3" r="E74"/>
  <c i="3" r="D74"/>
  <c i="3" r="F73"/>
  <c i="3" r="E73"/>
  <c i="3" r="D73"/>
  <c i="3" r="F72"/>
  <c i="3" r="E72"/>
  <c i="3" r="D72"/>
  <c i="3" r="F71"/>
  <c i="3" r="E71"/>
  <c i="3" r="D71"/>
  <c i="3" r="F70"/>
  <c i="3" r="E70"/>
  <c i="3" r="D70"/>
  <c i="3" r="F69"/>
  <c i="3" r="E69"/>
  <c i="3" r="D69"/>
  <c i="3" r="F68"/>
  <c i="3" r="E68"/>
  <c i="3" r="D68"/>
  <c i="3" r="F67"/>
  <c i="3" r="E67"/>
  <c i="3" r="D67"/>
  <c i="3" r="F66"/>
  <c i="3" r="E66"/>
  <c i="3" r="D66"/>
  <c i="3" r="F65"/>
  <c i="3" r="E65"/>
  <c i="3" r="D65"/>
  <c i="3" r="F64"/>
  <c i="3" r="E64"/>
  <c i="3" r="D64"/>
  <c i="3" r="F63"/>
  <c i="3" r="E63"/>
  <c i="3" r="D63"/>
  <c i="3" r="O70"/>
  <c i="3" r="N70"/>
  <c i="3" r="M70"/>
  <c i="3" r="O69"/>
  <c i="3" r="N69"/>
  <c i="3" r="M69"/>
  <c i="3" r="O68"/>
  <c i="3" r="N68"/>
  <c i="3" r="M68"/>
  <c i="3" r="O65"/>
  <c i="3" r="N65"/>
  <c i="3" r="M65"/>
  <c i="3" r="O62"/>
  <c i="3" r="N62"/>
  <c i="3" r="M62"/>
  <c i="3" r="O59"/>
  <c i="3" r="N59"/>
  <c i="3" r="M59"/>
  <c i="3" r="O56"/>
  <c i="3" r="N56"/>
  <c i="3" r="M56"/>
  <c i="3" r="O54"/>
  <c i="3" r="N54"/>
  <c i="3" r="M54"/>
  <c i="3" r="O22"/>
  <c i="3" r="O21"/>
  <c i="3" r="O9"/>
  <c i="3" r="O7"/>
  <c i="3" r="F37"/>
  <c i="3" r="F29"/>
  <c i="3" r="F25"/>
  <c i="3" r="F21"/>
  <c i="3" r="F17"/>
  <c i="3" r="N22"/>
  <c i="3" r="N21"/>
  <c i="3" r="N12"/>
  <c i="3" r="N9"/>
  <c i="3" r="E40"/>
  <c i="3" r="E33"/>
  <c i="3" r="E30"/>
  <c i="3" r="E29"/>
  <c i="3" r="E26"/>
  <c i="3" r="E25"/>
  <c i="3" r="E22"/>
  <c i="3" r="E21"/>
  <c i="3" r="E19"/>
  <c i="3" r="E18"/>
  <c i="3" r="E17"/>
  <c i="3" r="M21"/>
  <c i="3" r="D42"/>
  <c i="3" r="D35"/>
  <c i="3" r="D24"/>
  <c i="3" r="M15"/>
  <c i="3" r="M23"/>
  <c i="3" r="M22"/>
  <c i="3" r="M12"/>
  <c i="3" r="M9"/>
  <c i="3" r="M7"/>
  <c i="3" r="D33"/>
  <c i="3" r="D30"/>
  <c i="3" r="D29"/>
  <c i="3" r="D20"/>
  <c i="3" r="D19"/>
  <c i="3" r="D18"/>
  <c i="3" r="D28"/>
  <c i="3" r="D26"/>
  <c i="3" r="D23"/>
  <c i="3" r="D22"/>
  <c i="3" r="D21"/>
  <c i="3" r="D17"/>
  <c i="3" r="D16"/>
  <c i="3" r="H1687"/>
  <c i="3" r="H1685"/>
  <c i="3" r="H1682"/>
  <c i="3" r="H1680"/>
  <c i="3" r="H1678"/>
  <c i="3" r="H1675"/>
  <c i="3" r="H1674"/>
  <c i="3" r="H1673"/>
  <c i="3" r="H1672"/>
  <c i="3" r="H1671"/>
  <c i="3" r="H1670"/>
  <c i="3" r="H1669"/>
  <c i="3" r="Q1668"/>
  <c i="3" r="H1668"/>
  <c i="3" r="Q1667"/>
  <c i="3" r="H1667"/>
  <c i="3" r="Q1666"/>
  <c i="3" r="H1666"/>
  <c i="3" r="H1665"/>
  <c i="3" r="H1664"/>
  <c i="3" r="Q1663"/>
  <c i="3" r="H1663"/>
  <c i="3" r="H1662"/>
  <c i="3" r="H1661"/>
  <c i="3" r="Q1660"/>
  <c i="3" r="Q1657"/>
  <c i="3" r="Q1654"/>
  <c i="3" r="Q1652"/>
  <c i="3" r="H1217"/>
  <c i="3" r="H1215"/>
  <c i="3" r="H1212"/>
  <c i="3" r="H1210"/>
  <c i="3" r="H1208"/>
  <c i="3" r="H1205"/>
  <c i="3" r="H1204"/>
  <c i="3" r="H1203"/>
  <c i="3" r="H1202"/>
  <c i="3" r="H1201"/>
  <c i="3" r="H1200"/>
  <c i="3" r="H1199"/>
  <c i="3" r="Q1198"/>
  <c i="3" r="H1198"/>
  <c i="3" r="Q1197"/>
  <c i="3" r="H1197"/>
  <c i="3" r="Q1196"/>
  <c i="3" r="H1196"/>
  <c i="3" r="H1195"/>
  <c i="3" r="H1194"/>
  <c i="3" r="Q1193"/>
  <c i="3" r="H1193"/>
  <c i="3" r="H1192"/>
  <c i="3" r="H1191"/>
  <c i="3" r="Q1190"/>
  <c i="3" r="Q1187"/>
  <c i="3" r="Q1184"/>
  <c i="3" r="Q1182"/>
  <c i="3" r="H747"/>
  <c i="3" r="H745"/>
  <c i="3" r="H742"/>
  <c i="3" r="H740"/>
  <c i="3" r="H738"/>
  <c i="3" r="H735"/>
  <c i="3" r="H734"/>
  <c i="3" r="H733"/>
  <c i="3" r="H732"/>
  <c i="3" r="H731"/>
  <c i="3" r="H730"/>
  <c i="3" r="H729"/>
  <c i="3" r="Q728"/>
  <c i="3" r="H728"/>
  <c i="3" r="Q727"/>
  <c i="3" r="H727"/>
  <c i="3" r="Q726"/>
  <c i="3" r="H726"/>
  <c i="3" r="H725"/>
  <c i="3" r="H724"/>
  <c i="3" r="Q723"/>
  <c i="3" r="H723"/>
  <c i="3" r="H722"/>
  <c i="3" r="H721"/>
  <c i="3" r="Q720"/>
  <c i="3" r="Q717"/>
  <c i="3" r="Q714"/>
  <c i="3" r="Q712"/>
  <c i="3" r="H277"/>
  <c i="3" r="H275"/>
  <c i="3" r="H272"/>
  <c i="3" r="H270"/>
  <c i="3" r="H268"/>
  <c i="3" r="H265"/>
  <c i="3" r="H264"/>
  <c i="3" r="H263"/>
  <c i="3" r="H262"/>
  <c i="3" r="H261"/>
  <c i="3" r="H260"/>
  <c i="3" r="H259"/>
  <c i="3" r="Q258"/>
  <c i="3" r="H258"/>
  <c i="3" r="Q257"/>
  <c i="3" r="H257"/>
  <c i="3" r="Q256"/>
  <c i="3" r="H256"/>
  <c i="3" r="H255"/>
  <c i="3" r="H254"/>
  <c i="3" r="Q253"/>
  <c i="3" r="H253"/>
  <c i="3" r="H252"/>
  <c i="3" r="H251"/>
  <c i="3" r="Q250"/>
  <c i="3" r="Q247"/>
  <c i="3" r="Q244"/>
  <c i="3" r="Q242"/>
  <c i="3" r="Q148"/>
  <c i="3" r="D150"/>
  <c i="3" r="Q150"/>
  <c i="3" r="Q153"/>
  <c i="3" r="Q156"/>
  <c i="3" r="H157"/>
  <c i="3" r="H158"/>
  <c i="3" r="H159"/>
  <c i="3" r="Q159"/>
  <c i="3" r="H160"/>
  <c i="3" r="H161"/>
  <c i="3" r="H1452"/>
  <c i="3" r="H1450"/>
  <c i="3" r="H1447"/>
  <c i="3" r="H1445"/>
  <c i="3" r="H1443"/>
  <c i="3" r="H1440"/>
  <c i="3" r="H1439"/>
  <c i="3" r="H1438"/>
  <c i="3" r="H1437"/>
  <c i="3" r="H1436"/>
  <c i="3" r="H1435"/>
  <c i="3" r="H1434"/>
  <c i="3" r="Q1433"/>
  <c i="3" r="H1433"/>
  <c i="3" r="Q1432"/>
  <c i="3" r="H1432"/>
  <c i="3" r="Q1431"/>
  <c i="3" r="H1431"/>
  <c i="3" r="H1430"/>
  <c i="3" r="H1429"/>
  <c i="3" r="Q1428"/>
  <c i="3" r="H1428"/>
  <c i="3" r="H1427"/>
  <c i="3" r="H1426"/>
  <c i="3" r="Q1425"/>
  <c i="3" r="Q1422"/>
  <c i="3" r="Q1419"/>
  <c i="3" r="Q1417"/>
  <c i="3" r="H982"/>
  <c i="3" r="H980"/>
  <c i="3" r="H977"/>
  <c i="3" r="H975"/>
  <c i="3" r="H973"/>
  <c i="3" r="H970"/>
  <c i="3" r="H969"/>
  <c i="3" r="H968"/>
  <c i="3" r="H967"/>
  <c i="3" r="H966"/>
  <c i="3" r="H965"/>
  <c i="3" r="H964"/>
  <c i="3" r="Q963"/>
  <c i="3" r="H963"/>
  <c i="3" r="Q962"/>
  <c i="3" r="H962"/>
  <c i="3" r="Q961"/>
  <c i="3" r="H961"/>
  <c i="3" r="H960"/>
  <c i="3" r="H959"/>
  <c i="3" r="Q958"/>
  <c i="3" r="H958"/>
  <c i="3" r="H957"/>
  <c i="3" r="H956"/>
  <c i="3" r="Q955"/>
  <c i="3" r="Q952"/>
  <c i="3" r="Q949"/>
  <c i="3" r="Q947"/>
  <c i="3" r="H512"/>
  <c i="3" r="H510"/>
  <c i="3" r="H507"/>
  <c i="3" r="H505"/>
  <c i="3" r="H503"/>
  <c i="3" r="H500"/>
  <c i="3" r="H499"/>
  <c i="3" r="H498"/>
  <c i="3" r="H497"/>
  <c i="3" r="H496"/>
  <c i="3" r="H495"/>
  <c i="3" r="H494"/>
  <c i="3" r="Q493"/>
  <c i="3" r="H493"/>
  <c i="3" r="Q492"/>
  <c i="3" r="H492"/>
  <c i="3" r="Q491"/>
  <c i="3" r="H491"/>
  <c i="3" r="H490"/>
  <c i="3" r="H489"/>
  <c i="3" r="Q488"/>
  <c i="3" r="H488"/>
  <c i="3" r="H487"/>
  <c i="3" r="H486"/>
  <c i="3" r="Q485"/>
  <c i="3" r="Q482"/>
  <c i="3" r="Q479"/>
  <c i="3" r="Q477"/>
  <c i="3" r="H42"/>
  <c i="3" r="F42"/>
  <c i="3" r="E42"/>
  <c i="3" r="H40"/>
  <c i="3" r="F40"/>
  <c i="3" r="D40"/>
  <c i="3" r="H37"/>
  <c i="3" r="D37"/>
  <c i="3" r="H35"/>
  <c i="3" r="F35"/>
  <c i="3" r="E35"/>
  <c i="3" r="H33"/>
  <c i="3" r="F33"/>
  <c i="3" r="H30"/>
  <c i="3" r="F30"/>
  <c i="3" r="H29"/>
  <c i="3" r="H28"/>
  <c i="3" r="E28"/>
  <c i="3" r="H27"/>
  <c i="3" r="F27"/>
  <c i="3" r="E27"/>
  <c i="3" r="D27"/>
  <c i="3" r="H26"/>
  <c i="3" r="F26"/>
  <c i="3" r="H25"/>
  <c i="3" r="D25"/>
  <c i="3" r="H24"/>
  <c i="3" r="F24"/>
  <c i="3" r="E24"/>
  <c i="3" r="Q23"/>
  <c i="3" r="O23"/>
  <c i="3" r="N23"/>
  <c i="3" r="H23"/>
  <c i="3" r="F23"/>
  <c i="3" r="E23"/>
  <c i="3" r="Q22"/>
  <c i="3" r="H22"/>
  <c i="3" r="F22"/>
  <c i="3" r="Q21"/>
  <c i="3" r="H21"/>
  <c i="3" r="H20"/>
  <c i="3" r="E20"/>
  <c i="3" r="H19"/>
  <c i="3" r="F19"/>
  <c i="3" r="Q18"/>
  <c i="3" r="O18"/>
  <c i="3" r="N18"/>
  <c i="3" r="M18"/>
  <c i="3" r="H18"/>
  <c i="3" r="F18"/>
  <c i="3" r="H17"/>
  <c i="3" r="H16"/>
  <c i="3" r="F16"/>
  <c i="3" r="E16"/>
  <c i="3" r="Q15"/>
  <c i="3" r="O15"/>
  <c i="3" r="N15"/>
  <c i="3" r="Q12"/>
  <c i="3" r="O12"/>
  <c i="3" r="Q9"/>
  <c i="3" r="Q7"/>
  <c i="3" r="N7"/>
  <c i="3" l="1" r="E37"/>
  <c i="3" r="F20"/>
  <c i="3" r="F28"/>
  <c i="1" r="B37"/>
  <c i="3" r="D1561" s="1"/>
  <c i="1" r="B38"/>
  <c i="6" r="B38" s="1"/>
  <c i="1" r="B39"/>
  <c i="3" r="D1655" s="1"/>
  <c i="3" r="Q1621"/>
  <c i="3" r="Q1620"/>
  <c i="3" r="Q1619"/>
  <c i="3" r="Q1616"/>
  <c i="3" r="Q1613"/>
  <c i="3" r="Q1610"/>
  <c i="3" r="Q1607"/>
  <c i="3" r="Q1605"/>
  <c i="3" r="H1640"/>
  <c i="3" r="H1638"/>
  <c i="3" r="H1635"/>
  <c i="3" r="H1633"/>
  <c i="3" r="H1631"/>
  <c i="3" r="H1628"/>
  <c i="3" r="H1627"/>
  <c i="3" r="H1626"/>
  <c i="3" r="H1625"/>
  <c i="3" r="H1624"/>
  <c i="3" r="H1623"/>
  <c i="3" r="H1622"/>
  <c i="3" r="H1621"/>
  <c i="3" r="H1620"/>
  <c i="3" r="H1619"/>
  <c i="3" r="H1618"/>
  <c i="3" r="H1617"/>
  <c i="3" r="H1616"/>
  <c i="3" r="H1615"/>
  <c i="3" r="H1614"/>
  <c i="1" r="B6"/>
  <c i="1" r="B7"/>
  <c i="3" r="D151" s="1"/>
  <c i="1" r="B8"/>
  <c i="1" r="B9"/>
  <c i="3" r="D245" s="1"/>
  <c i="1" r="B10"/>
  <c i="1" r="B11"/>
  <c i="1" r="B12"/>
  <c i="1" r="B13"/>
  <c i="1" r="B14"/>
  <c i="3" r="D480" s="1"/>
  <c i="1" r="B15"/>
  <c i="1" r="B16"/>
  <c i="1" r="B17"/>
  <c i="1" r="B18"/>
  <c i="1" r="B19"/>
  <c i="3" r="D715" s="1"/>
  <c i="1" r="B20"/>
  <c i="1" r="B21"/>
  <c i="1" r="B22"/>
  <c i="1" r="B23"/>
  <c i="1" r="B24"/>
  <c i="3" r="D950" s="1"/>
  <c i="1" r="B25"/>
  <c i="1" r="B26"/>
  <c i="1" r="B27"/>
  <c i="1" r="B28"/>
  <c i="1" r="B29"/>
  <c i="3" r="D1185" s="1"/>
  <c i="1" r="B30"/>
  <c i="1" r="B31"/>
  <c i="1" r="B32"/>
  <c i="1" r="B33"/>
  <c i="1" r="B34"/>
  <c i="3" r="D1420" s="1"/>
  <c i="1" r="B35"/>
  <c i="1" r="B36"/>
  <c i="1" r="B5"/>
  <c i="1" r="B4"/>
  <c i="3" r="D10" s="1"/>
  <c i="3" r="D1654"/>
  <c i="3" l="1" r="D1608"/>
  <c i="5" r="B38"/>
  <c i="4" r="B38"/>
  <c i="4" r="B37"/>
  <c i="6" r="B37"/>
  <c i="5" r="B37"/>
  <c i="3" r="Q1574"/>
  <c i="3" r="Q1573"/>
  <c i="3" r="Q1572"/>
  <c i="3" r="Q1569"/>
  <c i="3" r="Q1566"/>
  <c i="3" r="Q1563"/>
  <c i="3" r="Q1560"/>
  <c i="3" r="Q1558"/>
  <c i="3" r="H1593"/>
  <c i="3" r="H1591"/>
  <c i="3" r="H1588"/>
  <c i="3" r="H1586"/>
  <c i="3" r="H1584"/>
  <c i="3" r="H1581"/>
  <c i="3" r="H1580"/>
  <c i="3" r="H1579"/>
  <c i="3" r="H1578"/>
  <c i="3" r="H1577"/>
  <c i="3" r="H1576"/>
  <c i="3" r="H1575"/>
  <c i="3" r="H1574"/>
  <c i="3" r="H1573"/>
  <c i="3" r="H1572"/>
  <c i="3" r="H1571"/>
  <c i="3" r="H1570"/>
  <c i="3" r="H1569"/>
  <c i="3" r="H1568"/>
  <c i="3" r="H1567"/>
  <c i="3" r="Q1527"/>
  <c i="3" r="Q1526"/>
  <c i="3" r="Q1525"/>
  <c i="3" r="Q1522"/>
  <c i="3" r="Q1519"/>
  <c i="3" r="Q1516"/>
  <c i="3" r="Q1513"/>
  <c i="3" r="Q1511"/>
  <c i="3" r="H1546"/>
  <c i="3" r="H1544"/>
  <c i="3" r="H1541"/>
  <c i="3" r="H1539"/>
  <c i="3" r="H1537"/>
  <c i="3" r="H1534"/>
  <c i="3" r="H1533"/>
  <c i="3" r="H1532"/>
  <c i="3" r="H1531"/>
  <c i="3" r="H1530"/>
  <c i="3" r="H1529"/>
  <c i="3" r="H1528"/>
  <c i="3" r="H1527"/>
  <c i="3" r="H1526"/>
  <c i="3" r="H1525"/>
  <c i="3" r="H1524"/>
  <c i="3" r="H1523"/>
  <c i="3" r="H1522"/>
  <c i="3" r="H1521"/>
  <c i="3" r="H1520"/>
  <c i="3" r="Q1480"/>
  <c i="3" r="Q1479"/>
  <c i="3" r="Q1478"/>
  <c i="3" r="Q1475"/>
  <c i="3" r="Q1472"/>
  <c i="3" r="Q1469"/>
  <c i="3" r="Q1466"/>
  <c i="3" r="Q1464"/>
  <c i="3" r="H1499"/>
  <c i="3" r="H1497"/>
  <c i="3" r="H1494"/>
  <c i="3" r="H1492"/>
  <c i="3" r="H1490"/>
  <c i="3" r="H1487"/>
  <c i="3" r="H1486"/>
  <c i="3" r="H1485"/>
  <c i="3" r="H1484"/>
  <c i="3" r="H1483"/>
  <c i="3" r="H1482"/>
  <c i="3" r="H1481"/>
  <c i="3" r="H1480"/>
  <c i="3" r="H1479"/>
  <c i="3" r="H1478"/>
  <c i="3" r="H1477"/>
  <c i="3" r="H1476"/>
  <c i="3" r="H1475"/>
  <c i="3" r="H1474"/>
  <c i="3" r="H1473"/>
  <c i="3" r="Q1386"/>
  <c i="3" r="Q1385"/>
  <c i="3" r="Q1384"/>
  <c i="3" r="Q1381"/>
  <c i="3" r="Q1378"/>
  <c i="3" r="Q1375"/>
  <c i="3" r="Q1372"/>
  <c i="3" r="Q1370"/>
  <c i="3" r="H1405"/>
  <c i="3" r="H1403"/>
  <c i="3" r="H1400"/>
  <c i="3" r="H1398"/>
  <c i="3" r="H1396"/>
  <c i="3" r="H1393"/>
  <c i="3" r="H1392"/>
  <c i="3" r="H1391"/>
  <c i="3" r="H1390"/>
  <c i="3" r="H1389"/>
  <c i="3" r="H1388"/>
  <c i="3" r="H1387"/>
  <c i="3" r="H1386"/>
  <c i="3" r="H1385"/>
  <c i="3" r="H1384"/>
  <c i="3" r="H1383"/>
  <c i="3" r="H1382"/>
  <c i="3" r="H1381"/>
  <c i="3" r="H1380"/>
  <c i="3" r="H1379"/>
  <c i="3" r="Q1339"/>
  <c i="3" r="Q1338"/>
  <c i="3" r="Q1337"/>
  <c i="3" r="Q1334"/>
  <c i="3" r="Q1331"/>
  <c i="3" r="Q1328"/>
  <c i="3" r="Q1325"/>
  <c i="3" r="Q1323"/>
  <c i="3" r="H1358"/>
  <c i="3" r="H1356"/>
  <c i="3" r="H1353"/>
  <c i="3" r="H1351"/>
  <c i="3" r="H1349"/>
  <c i="3" r="H1346"/>
  <c i="3" r="H1345"/>
  <c i="3" r="H1344"/>
  <c i="3" r="H1343"/>
  <c i="3" r="H1342"/>
  <c i="3" r="H1341"/>
  <c i="3" r="H1340"/>
  <c i="3" r="H1339"/>
  <c i="3" r="H1338"/>
  <c i="3" r="H1337"/>
  <c i="3" r="H1336"/>
  <c i="3" r="H1335"/>
  <c i="3" r="H1334"/>
  <c i="3" r="H1333"/>
  <c i="3" r="H1332"/>
  <c i="3" r="Q1292"/>
  <c i="3" r="Q1291"/>
  <c i="3" r="Q1290"/>
  <c i="3" r="Q1287"/>
  <c i="3" r="Q1284"/>
  <c i="3" r="Q1281"/>
  <c i="3" r="Q1278"/>
  <c i="3" r="Q1276"/>
  <c i="3" r="H1311"/>
  <c i="3" r="H1309"/>
  <c i="3" r="H1306"/>
  <c i="3" r="H1304"/>
  <c i="3" r="H1302"/>
  <c i="3" r="H1299"/>
  <c i="3" r="H1298"/>
  <c i="3" r="H1297"/>
  <c i="3" r="H1296"/>
  <c i="3" r="H1295"/>
  <c i="3" r="H1294"/>
  <c i="3" r="H1293"/>
  <c i="3" r="H1292"/>
  <c i="3" r="H1291"/>
  <c i="3" r="H1290"/>
  <c i="3" r="H1289"/>
  <c i="3" r="H1288"/>
  <c i="3" r="H1287"/>
  <c i="3" r="H1286"/>
  <c i="3" r="H1285"/>
  <c i="3" r="Q1245"/>
  <c i="3" r="Q1244"/>
  <c i="3" r="Q1243"/>
  <c i="3" r="Q1240"/>
  <c i="3" r="Q1237"/>
  <c i="3" r="Q1234"/>
  <c i="3" r="Q1231"/>
  <c i="3" r="Q1229"/>
  <c i="3" r="H1264"/>
  <c i="3" r="H1262"/>
  <c i="3" r="H1259"/>
  <c i="3" r="H1257"/>
  <c i="3" r="H1255"/>
  <c i="3" r="H1252"/>
  <c i="3" r="H1251"/>
  <c i="3" r="H1250"/>
  <c i="3" r="H1249"/>
  <c i="3" r="H1248"/>
  <c i="3" r="H1247"/>
  <c i="3" r="H1246"/>
  <c i="3" r="H1245"/>
  <c i="3" r="H1244"/>
  <c i="3" r="H1243"/>
  <c i="3" r="H1242"/>
  <c i="3" r="H1241"/>
  <c i="3" r="H1240"/>
  <c i="3" r="H1239"/>
  <c i="3" r="H1238"/>
  <c i="3" r="Q1151"/>
  <c i="3" r="Q1150"/>
  <c i="3" r="Q1149"/>
  <c i="3" r="Q1146"/>
  <c i="3" r="Q1143"/>
  <c i="3" r="Q1140"/>
  <c i="3" r="Q1137"/>
  <c i="3" r="Q1135"/>
  <c i="3" r="H1170"/>
  <c i="3" r="H1168"/>
  <c i="3" r="H1165"/>
  <c i="3" r="H1163"/>
  <c i="3" r="H1161"/>
  <c i="3" r="H1158"/>
  <c i="3" r="H1157"/>
  <c i="3" r="H1156"/>
  <c i="3" r="H1155"/>
  <c i="3" r="H1154"/>
  <c i="3" r="H1153"/>
  <c i="3" r="H1152"/>
  <c i="3" r="H1151"/>
  <c i="3" r="H1150"/>
  <c i="3" r="H1149"/>
  <c i="3" r="H1148"/>
  <c i="3" r="H1147"/>
  <c i="3" r="H1146"/>
  <c i="3" r="H1145"/>
  <c i="3" r="H1144"/>
  <c i="3" r="H1123"/>
  <c i="3" r="Q1104"/>
  <c i="3" r="Q1103"/>
  <c i="3" r="Q1102"/>
  <c i="3" r="Q1099"/>
  <c i="3" r="Q1096"/>
  <c i="3" r="Q1093"/>
  <c i="3" r="Q1090"/>
  <c i="3" r="Q1088"/>
  <c i="3" r="H1121"/>
  <c i="3" r="H1118"/>
  <c i="3" r="H1116"/>
  <c i="3" r="H1114"/>
  <c i="3" r="H1111"/>
  <c i="3" r="H1110"/>
  <c i="3" r="H1109"/>
  <c i="3" r="H1108"/>
  <c i="3" r="H1107"/>
  <c i="3" r="H1106"/>
  <c i="3" r="H1105"/>
  <c i="3" r="H1104"/>
  <c i="3" r="H1103"/>
  <c i="3" r="H1102"/>
  <c i="3" r="H1101"/>
  <c i="3" r="H1100"/>
  <c i="3" r="H1099"/>
  <c i="3" r="H1098"/>
  <c i="3" r="H1097"/>
  <c i="3" r="Q1057"/>
  <c i="3" r="Q1056"/>
  <c i="3" r="Q1055"/>
  <c i="3" r="Q1052"/>
  <c i="3" r="Q1049"/>
  <c i="3" r="Q1046"/>
  <c i="3" r="Q1043"/>
  <c i="3" r="Q1041"/>
  <c i="3" r="H1076"/>
  <c i="3" r="H1074"/>
  <c i="3" r="H1071"/>
  <c i="3" r="H1069"/>
  <c i="3" r="H1067"/>
  <c i="3" r="H1064"/>
  <c i="3" r="H1063"/>
  <c i="3" r="H1062"/>
  <c i="3" r="H1061"/>
  <c i="3" r="H1060"/>
  <c i="3" r="H1059"/>
  <c i="3" r="H1058"/>
  <c i="3" r="H1057"/>
  <c i="3" r="H1056"/>
  <c i="3" r="H1055"/>
  <c i="3" r="H1054"/>
  <c i="3" r="H1053"/>
  <c i="3" r="H1052"/>
  <c i="3" r="H1051"/>
  <c i="3" r="H1050"/>
  <c i="3" r="Q1010"/>
  <c i="3" r="Q1009"/>
  <c i="3" r="Q1008"/>
  <c i="3" r="Q1005"/>
  <c i="3" r="Q1002"/>
  <c i="3" r="Q999"/>
  <c i="3" r="Q996"/>
  <c i="3" r="Q994"/>
  <c i="3" r="H1029"/>
  <c i="3" r="H1027"/>
  <c i="3" r="H1024"/>
  <c i="3" r="H1022"/>
  <c i="3" r="H1020"/>
  <c i="3" r="H1017"/>
  <c i="3" r="H1016"/>
  <c i="3" r="H1015"/>
  <c i="3" r="H1014"/>
  <c i="3" r="H1013"/>
  <c i="3" r="H1012"/>
  <c i="3" r="H1011"/>
  <c i="3" r="H1010"/>
  <c i="3" r="H1009"/>
  <c i="3" r="H1008"/>
  <c i="3" r="H1007"/>
  <c i="3" r="H1006"/>
  <c i="3" r="H1005"/>
  <c i="3" r="H1004"/>
  <c i="3" r="H1003"/>
  <c i="3" r="H935"/>
  <c i="3" r="Q916"/>
  <c i="3" r="Q915"/>
  <c i="3" r="Q914"/>
  <c i="3" r="Q911"/>
  <c i="3" r="Q908"/>
  <c i="3" r="Q905"/>
  <c i="3" r="Q902"/>
  <c i="3" r="Q900"/>
  <c i="3" r="H933"/>
  <c i="3" r="H930"/>
  <c i="3" r="H928"/>
  <c i="3" r="H926"/>
  <c i="3" r="H923"/>
  <c i="3" r="H922"/>
  <c i="3" r="H921"/>
  <c i="3" r="H920"/>
  <c i="3" r="H919"/>
  <c i="3" r="H918"/>
  <c i="3" r="H917"/>
  <c i="3" r="H916"/>
  <c i="3" r="H915"/>
  <c i="3" r="H914"/>
  <c i="3" r="H913"/>
  <c i="3" r="H912"/>
  <c i="3" r="H911"/>
  <c i="3" r="H910"/>
  <c i="3" r="H909"/>
  <c i="3" r="Q869"/>
  <c i="3" r="Q868"/>
  <c i="3" r="Q867"/>
  <c i="3" r="Q864"/>
  <c i="3" r="Q861"/>
  <c i="3" r="Q858"/>
  <c i="3" r="Q855"/>
  <c i="3" r="Q853"/>
  <c i="3" r="H888"/>
  <c i="3" r="H886"/>
  <c i="3" r="H883"/>
  <c i="3" r="H881"/>
  <c i="3" r="H879"/>
  <c i="3" r="H876"/>
  <c i="3" r="H875"/>
  <c i="3" r="H874"/>
  <c i="3" r="H873"/>
  <c i="3" r="H872"/>
  <c i="3" r="H871"/>
  <c i="3" r="H870"/>
  <c i="3" r="H869"/>
  <c i="3" r="H868"/>
  <c i="3" r="H867"/>
  <c i="3" r="H866"/>
  <c i="3" r="H865"/>
  <c i="3" r="H864"/>
  <c i="3" r="H863"/>
  <c i="3" r="H862"/>
  <c i="3" r="Q822"/>
  <c i="3" r="Q821"/>
  <c i="3" r="Q820"/>
  <c i="3" r="Q817"/>
  <c i="3" r="Q814"/>
  <c i="3" r="Q811"/>
  <c i="3" r="Q808"/>
  <c i="3" r="Q806"/>
  <c i="3" r="H841"/>
  <c i="3" r="H839"/>
  <c i="3" r="H836"/>
  <c i="3" r="H834"/>
  <c i="3" r="H832"/>
  <c i="3" r="H829"/>
  <c i="3" r="H828"/>
  <c i="3" r="H827"/>
  <c i="3" r="H826"/>
  <c i="3" r="H825"/>
  <c i="3" r="H824"/>
  <c i="3" r="H823"/>
  <c i="3" r="H822"/>
  <c i="3" r="H821"/>
  <c i="3" r="H820"/>
  <c i="3" r="H819"/>
  <c i="3" r="H818"/>
  <c i="3" r="H817"/>
  <c i="3" r="H816"/>
  <c i="3" r="H815"/>
  <c i="3" r="H794"/>
  <c i="3" r="Q775"/>
  <c i="3" r="Q774"/>
  <c i="3" r="Q773"/>
  <c i="3" r="Q770"/>
  <c i="3" r="Q767"/>
  <c i="3" r="Q764"/>
  <c i="3" r="Q761"/>
  <c i="3" r="Q759"/>
  <c i="3" r="H792"/>
  <c i="3" r="H789"/>
  <c i="3" r="H787"/>
  <c i="3" r="H785"/>
  <c i="3" r="H782"/>
  <c i="3" r="H781"/>
  <c i="3" r="H780"/>
  <c i="3" r="H779"/>
  <c i="3" r="H778"/>
  <c i="3" r="H777"/>
  <c i="3" r="H776"/>
  <c i="3" r="H775"/>
  <c i="3" r="H774"/>
  <c i="3" r="H773"/>
  <c i="3" r="H772"/>
  <c i="3" r="H771"/>
  <c i="3" r="H770"/>
  <c i="3" r="H769"/>
  <c i="3" r="H768"/>
  <c i="3" r="Q681"/>
  <c i="3" r="Q680"/>
  <c i="3" r="Q679"/>
  <c i="3" r="Q676"/>
  <c i="3" r="Q673"/>
  <c i="3" r="Q670"/>
  <c i="3" r="Q667"/>
  <c i="3" r="Q665"/>
  <c i="3" r="H700"/>
  <c i="3" r="H698"/>
  <c i="3" r="H695"/>
  <c i="3" r="H693"/>
  <c i="3" r="H691"/>
  <c i="3" r="H688"/>
  <c i="3" r="H687"/>
  <c i="3" r="H686"/>
  <c i="3" r="H685"/>
  <c i="3" r="H684"/>
  <c i="3" r="H683"/>
  <c i="3" r="H682"/>
  <c i="3" r="H681"/>
  <c i="3" r="H680"/>
  <c i="3" r="H679"/>
  <c i="3" r="H678"/>
  <c i="3" r="H677"/>
  <c i="3" r="H676"/>
  <c i="3" r="H675"/>
  <c i="3" r="H674"/>
  <c i="3" r="Q634"/>
  <c i="3" r="Q633"/>
  <c i="3" r="Q632"/>
  <c i="3" r="Q629"/>
  <c i="3" r="Q626"/>
  <c i="3" r="Q623"/>
  <c i="3" r="Q620"/>
  <c i="3" r="Q618"/>
  <c i="3" r="H653"/>
  <c i="3" r="H651"/>
  <c i="3" r="H648"/>
  <c i="3" r="H646"/>
  <c i="3" r="H644"/>
  <c i="3" r="H641"/>
  <c i="3" r="H640"/>
  <c i="3" r="H639"/>
  <c i="3" r="H638"/>
  <c i="3" r="H637"/>
  <c i="3" r="H636"/>
  <c i="3" r="H635"/>
  <c i="3" r="H634"/>
  <c i="3" r="H633"/>
  <c i="3" r="H632"/>
  <c i="3" r="H631"/>
  <c i="3" r="H630"/>
  <c i="3" r="H629"/>
  <c i="3" r="H628"/>
  <c i="3" r="H627"/>
  <c i="3" r="Q587"/>
  <c i="3" r="Q586"/>
  <c i="3" r="Q585"/>
  <c i="3" r="Q582"/>
  <c i="3" r="Q579"/>
  <c i="3" r="Q576"/>
  <c i="3" r="Q573"/>
  <c i="3" r="Q571"/>
  <c i="3" r="H606"/>
  <c i="3" r="H604"/>
  <c i="3" r="H601"/>
  <c i="3" r="H599"/>
  <c i="3" r="H597"/>
  <c i="3" r="H594"/>
  <c i="3" r="H593"/>
  <c i="3" r="H592"/>
  <c i="3" r="H591"/>
  <c i="3" r="H590"/>
  <c i="3" r="H589"/>
  <c i="3" r="H588"/>
  <c i="3" r="H587"/>
  <c i="3" r="H586"/>
  <c i="3" r="H585"/>
  <c i="3" r="H584"/>
  <c i="3" r="H583"/>
  <c i="3" r="H582"/>
  <c i="3" r="H581"/>
  <c i="3" r="H580"/>
  <c i="3" r="Q540"/>
  <c i="3" r="Q539"/>
  <c i="3" r="Q538"/>
  <c i="3" r="Q535"/>
  <c i="3" r="Q532"/>
  <c i="3" r="Q529"/>
  <c i="3" r="Q526"/>
  <c i="3" r="Q524"/>
  <c i="3" r="H559"/>
  <c i="3" r="H557"/>
  <c i="3" r="H554"/>
  <c i="3" r="H552"/>
  <c i="3" r="H550"/>
  <c i="3" r="H547"/>
  <c i="3" r="H546"/>
  <c i="3" r="H545"/>
  <c i="3" r="H544"/>
  <c i="3" r="H543"/>
  <c i="3" r="H542"/>
  <c i="3" r="H541"/>
  <c i="3" r="H540"/>
  <c i="3" r="H539"/>
  <c i="3" r="H538"/>
  <c i="3" r="H537"/>
  <c i="3" r="H536"/>
  <c i="3" r="H535"/>
  <c i="3" r="H534"/>
  <c i="3" r="H533"/>
  <c i="3" r="Q446"/>
  <c i="3" r="Q445"/>
  <c i="3" r="Q444"/>
  <c i="3" r="Q441"/>
  <c i="3" r="Q438"/>
  <c i="3" r="Q435"/>
  <c i="3" r="Q432"/>
  <c i="3" r="Q430"/>
  <c i="3" r="H465"/>
  <c i="3" r="H463"/>
  <c i="3" r="H460"/>
  <c i="3" r="H458"/>
  <c i="3" r="H456"/>
  <c i="3" r="H453"/>
  <c i="3" r="H452"/>
  <c i="3" r="H451"/>
  <c i="3" r="H450"/>
  <c i="3" r="H449"/>
  <c i="3" r="H448"/>
  <c i="3" r="H447"/>
  <c i="3" r="H446"/>
  <c i="3" r="H445"/>
  <c i="3" r="H444"/>
  <c i="3" r="H443"/>
  <c i="3" r="H442"/>
  <c i="3" r="H441"/>
  <c i="3" r="H440"/>
  <c i="3" r="H439"/>
  <c i="3" r="Q399"/>
  <c i="3" r="Q398"/>
  <c i="3" r="Q397"/>
  <c i="3" r="Q394"/>
  <c i="3" r="Q391"/>
  <c i="3" r="Q388"/>
  <c i="3" r="Q385"/>
  <c i="3" r="Q383"/>
  <c i="3" r="H418"/>
  <c i="3" r="H416"/>
  <c i="3" r="H413"/>
  <c i="3" r="H411"/>
  <c i="3" r="H409"/>
  <c i="3" r="H406"/>
  <c i="3" r="H405"/>
  <c i="3" r="H404"/>
  <c i="3" r="H403"/>
  <c i="3" r="H402"/>
  <c i="3" r="H401"/>
  <c i="3" r="H400"/>
  <c i="3" r="H399"/>
  <c i="3" r="H398"/>
  <c i="3" r="H397"/>
  <c i="3" r="H396"/>
  <c i="3" r="H395"/>
  <c i="3" r="H394"/>
  <c i="3" r="H393"/>
  <c i="3" r="H392"/>
  <c i="3" r="Q352"/>
  <c i="3" r="Q351"/>
  <c i="3" r="Q350"/>
  <c i="3" r="Q347"/>
  <c i="3" r="Q344"/>
  <c i="3" r="Q341"/>
  <c i="3" r="Q338"/>
  <c i="3" r="Q336"/>
  <c i="3" r="H371"/>
  <c i="3" r="H369"/>
  <c i="3" r="H366"/>
  <c i="3" r="H364"/>
  <c i="3" r="H362"/>
  <c i="3" r="H359"/>
  <c i="3" r="H358"/>
  <c i="3" r="H357"/>
  <c i="3" r="H356"/>
  <c i="3" r="H355"/>
  <c i="3" r="H354"/>
  <c i="3" r="H353"/>
  <c i="3" r="H352"/>
  <c i="3" r="H351"/>
  <c i="3" r="H350"/>
  <c i="3" r="H349"/>
  <c i="3" r="H348"/>
  <c i="3" r="H347"/>
  <c i="3" r="H346"/>
  <c i="3" r="H345"/>
  <c i="3" r="Q305"/>
  <c i="3" r="Q304"/>
  <c i="3" r="Q303"/>
  <c i="3" r="Q300"/>
  <c i="3" r="Q297"/>
  <c i="3" r="Q294"/>
  <c i="3" r="Q291"/>
  <c i="3" r="Q289"/>
  <c i="3" r="H324"/>
  <c i="3" r="H322"/>
  <c i="3" r="H319"/>
  <c i="3" r="H317"/>
  <c i="3" r="H315"/>
  <c i="3" r="H312"/>
  <c i="3" r="H311"/>
  <c i="3" r="H310"/>
  <c i="3" r="H309"/>
  <c i="3" r="H308"/>
  <c i="3" r="H307"/>
  <c i="3" r="H306"/>
  <c i="3" r="H305"/>
  <c i="3" r="H304"/>
  <c i="3" r="H303"/>
  <c i="3" r="H302"/>
  <c i="3" r="H301"/>
  <c i="3" r="H300"/>
  <c i="3" r="H299"/>
  <c i="3" r="H298"/>
  <c i="3" r="Q211"/>
  <c i="3" r="Q210"/>
  <c i="3" r="Q209"/>
  <c i="3" r="Q206"/>
  <c i="3" r="Q203"/>
  <c i="3" r="Q200"/>
  <c i="3" r="Q197"/>
  <c i="3" r="Q195"/>
  <c i="3" r="H230"/>
  <c i="3" r="H228"/>
  <c i="3" r="H225"/>
  <c i="3" r="H223"/>
  <c i="3" r="H221"/>
  <c i="3" r="H218"/>
  <c i="3" r="H217"/>
  <c i="3" r="H216"/>
  <c i="3" r="H215"/>
  <c i="3" r="H214"/>
  <c i="3" r="H213"/>
  <c i="3" r="H212"/>
  <c i="3" r="H211"/>
  <c i="3" r="H210"/>
  <c i="3" r="H209"/>
  <c i="3" r="H208"/>
  <c i="3" r="H207"/>
  <c i="3" r="H206"/>
  <c i="3" r="H205"/>
  <c i="3" r="H204"/>
  <c i="3" r="Q164"/>
  <c i="3" r="Q163"/>
  <c i="3" r="Q162"/>
  <c i="3" r="H183"/>
  <c i="3" r="H181"/>
  <c i="3" r="H178"/>
  <c i="3" r="H176"/>
  <c i="3" r="H174"/>
  <c i="3" r="H171"/>
  <c i="3" r="H170"/>
  <c i="3" r="H169"/>
  <c i="3" r="H168"/>
  <c i="3" r="H167"/>
  <c i="3" r="H166"/>
  <c i="3" r="H165"/>
  <c i="3" r="H164"/>
  <c i="3" r="H163"/>
  <c i="3" r="H162"/>
  <c i="3" r="Q117"/>
  <c i="3" r="Q116"/>
  <c i="3" r="Q115"/>
  <c i="3" r="Q112"/>
  <c i="3" r="Q109"/>
  <c i="3" r="Q106"/>
  <c i="3" r="Q103"/>
  <c i="3" r="Q101"/>
  <c i="3" r="H136"/>
  <c i="3" r="H134"/>
  <c i="3" r="H131"/>
  <c i="3" r="H129"/>
  <c i="3" r="H127"/>
  <c i="3" r="H124"/>
  <c i="3" r="H123"/>
  <c i="3" r="H122"/>
  <c i="3" r="H121"/>
  <c i="3" r="H120"/>
  <c i="3" r="H119"/>
  <c i="3" r="H118"/>
  <c i="3" r="H117"/>
  <c i="3" r="H116"/>
  <c i="3" r="H115"/>
  <c i="3" r="H114"/>
  <c i="3" r="H113"/>
  <c i="3" r="H112"/>
  <c i="3" r="H111"/>
  <c i="3" r="H110"/>
  <c i="3" r="Q70"/>
  <c i="3" r="Q69"/>
  <c i="3" r="Q68"/>
  <c i="3" r="Q65"/>
  <c i="3" r="Q62"/>
  <c i="3" r="Q59"/>
  <c i="3" r="Q56"/>
  <c i="3" r="Q54"/>
  <c i="3" r="H89"/>
  <c i="3" r="H87"/>
  <c i="3" r="H84"/>
  <c i="3" r="H82"/>
  <c i="3" r="H80"/>
  <c i="3" r="H77"/>
  <c i="3" r="H76"/>
  <c i="3" r="H75"/>
  <c i="3" r="H74"/>
  <c i="3" r="H73"/>
  <c i="3" r="H72"/>
  <c i="3" r="H71"/>
  <c i="3" r="H70"/>
  <c i="3" r="H69"/>
  <c i="3" r="H68"/>
  <c i="3" r="H67"/>
  <c i="3" r="H66"/>
  <c i="3" r="H65"/>
  <c i="3" r="H64"/>
  <c i="3" r="H63"/>
  <c i="3" l="1" r="D1607"/>
  <c i="3" r="D1560"/>
  <c i="3" r="D1513"/>
  <c i="3" r="D1466"/>
  <c i="3" r="D1419"/>
  <c i="3" r="D1372"/>
  <c i="3" r="D1325"/>
  <c i="3" r="D1278"/>
  <c i="3" r="D1231"/>
  <c i="3" r="D1184"/>
  <c i="3" r="D1137"/>
  <c i="3" r="D1090"/>
  <c i="3" r="D1043"/>
  <c i="3" r="D996"/>
  <c i="3" r="D949"/>
  <c i="3" r="D902"/>
  <c i="3" r="D855"/>
  <c i="3" r="D808"/>
  <c i="3" r="D761"/>
  <c i="3" r="D714"/>
  <c i="3" r="D667"/>
  <c i="3" r="D620"/>
  <c i="3" r="D573"/>
  <c i="3" r="D526"/>
  <c i="3" r="D479"/>
  <c i="3" r="D432"/>
  <c i="3" r="D385"/>
  <c i="3" r="D338"/>
  <c i="3" r="D291"/>
  <c i="3" r="D244"/>
  <c i="3" r="D197"/>
  <c i="3" r="D103"/>
  <c i="3" r="D56"/>
  <c i="3" r="D9"/>
  <c i="6" l="1" r="C1"/>
  <c i="5" r="C1"/>
  <c i="4" r="C1"/>
  <c i="4" l="1" r="B8"/>
  <c i="3" r="D198"/>
  <c i="6" r="B8"/>
  <c i="5" r="B8"/>
  <c i="3" r="D57"/>
  <c i="3" r="D433"/>
  <c i="3" r="D621"/>
  <c i="3" r="D809"/>
  <c i="3" r="D997"/>
  <c i="3" r="D1373"/>
  <c i="3" r="D1044"/>
  <c i="3" r="D527"/>
  <c i="3" r="D903"/>
  <c i="3" r="D1279"/>
  <c i="3" r="D386"/>
  <c i="3" r="D762"/>
  <c i="3" r="D1138"/>
  <c i="3" r="D1514"/>
  <c i="3" r="D104"/>
  <c i="3" r="D292"/>
  <c i="3" r="D668"/>
  <c i="3" r="D856"/>
  <c i="3" r="D1232"/>
  <c i="3" r="D339"/>
  <c i="3" r="D1091"/>
  <c i="3" r="D1467"/>
  <c i="3" r="D1326"/>
  <c i="3" r="D574"/>
  <c i="6" l="1" r="B35"/>
  <c i="5" r="B35"/>
  <c i="4" r="B35"/>
  <c i="6" r="B39"/>
  <c i="4" r="B39"/>
  <c i="5" r="B39"/>
  <c i="6" r="B4"/>
  <c i="5" r="B4"/>
  <c i="4" r="B4"/>
  <c i="6" r="B26"/>
  <c i="4" r="B26"/>
  <c i="5" r="B26"/>
  <c i="6" r="B16"/>
  <c i="4" r="B16"/>
  <c i="5" r="B16"/>
  <c i="6" r="B27"/>
  <c i="5" r="B27"/>
  <c i="4" r="B27"/>
  <c i="6" r="B34"/>
  <c i="4" r="B34"/>
  <c i="5" r="B34"/>
  <c i="6" r="B14"/>
  <c i="4" r="B14"/>
  <c i="5" r="B14"/>
  <c i="5" r="B28"/>
  <c i="6" r="B28"/>
  <c i="4" r="B28"/>
  <c i="6" r="B31"/>
  <c i="5" r="B31"/>
  <c i="4" r="B31"/>
  <c i="6" r="B21"/>
  <c i="5" r="B21"/>
  <c i="4" r="B21"/>
  <c i="6" r="B5"/>
  <c i="4" r="B5"/>
  <c i="5" r="B5"/>
  <c i="6" r="B18"/>
  <c i="4" r="B18"/>
  <c i="5" r="B18"/>
  <c i="6" r="B36"/>
  <c i="4" r="B36"/>
  <c i="5" r="B36"/>
  <c i="6" r="B25"/>
  <c i="5" r="B25"/>
  <c i="4" r="B25"/>
  <c i="6" r="B9"/>
  <c i="5" r="B9"/>
  <c i="4" r="B9"/>
  <c i="6" r="B32"/>
  <c i="4" r="B32"/>
  <c i="5" r="B32"/>
  <c i="6" r="B19"/>
  <c i="5" r="B19"/>
  <c i="4" r="B19"/>
  <c i="6" r="B30"/>
  <c i="4" r="B30"/>
  <c i="5" r="B30"/>
  <c i="6" r="B10"/>
  <c i="4" r="B10"/>
  <c i="5" r="B10"/>
  <c i="6" r="B20"/>
  <c i="4" r="B20"/>
  <c i="5" r="B20"/>
  <c i="6" r="B23"/>
  <c i="5" r="B23"/>
  <c i="4" r="B23"/>
  <c i="6" r="B33"/>
  <c i="5" r="B33"/>
  <c i="4" r="B33"/>
  <c i="4" r="B17"/>
  <c i="6" r="B17"/>
  <c i="5" r="B17"/>
  <c i="6" r="B24"/>
  <c i="4" r="B24"/>
  <c i="5" r="B24"/>
  <c i="5" r="B11"/>
  <c i="4" r="B11"/>
  <c i="6" r="B11"/>
  <c i="6" r="B22"/>
  <c i="4" r="B22"/>
  <c i="5" r="B22"/>
  <c i="5" r="B12"/>
  <c i="6" r="B12"/>
  <c i="4" r="B12"/>
  <c i="6" r="B15"/>
  <c i="5" r="B15"/>
  <c i="4" r="B15"/>
  <c i="6" r="B29"/>
  <c i="5" r="B29"/>
  <c i="4" r="B29"/>
  <c i="6" r="B13"/>
  <c i="5" r="B13"/>
  <c i="4" r="B13"/>
  <c i="5" r="B6"/>
  <c i="4" r="B6"/>
  <c i="6" r="B6"/>
  <c i="4" r="B7"/>
  <c i="5" r="B7"/>
  <c i="6" r="B7"/>
</calcChain>
</file>

<file path=xl/sharedStrings.xml><?xml version="1.0" encoding="utf-8"?>
<sst xmlns="http://schemas.openxmlformats.org/spreadsheetml/2006/main" count="5518" uniqueCount="1660">
  <si>
    <t>GRADO Y SECCIÓN:</t>
  </si>
  <si>
    <t>N°</t>
  </si>
  <si>
    <t>APELLIDOS Y NOMBRES</t>
  </si>
  <si>
    <t>C1</t>
  </si>
  <si>
    <t>C2</t>
  </si>
  <si>
    <t>C3</t>
  </si>
  <si>
    <t>C4</t>
  </si>
  <si>
    <t>Inicio</t>
  </si>
  <si>
    <t>Proceso</t>
  </si>
  <si>
    <t>Logrado</t>
  </si>
  <si>
    <t>Logro Destacado</t>
  </si>
  <si>
    <t>COMPETENCIAS</t>
  </si>
  <si>
    <t>ÁREAS</t>
  </si>
  <si>
    <t>DPCC</t>
  </si>
  <si>
    <t>COMUNICACIÓN</t>
  </si>
  <si>
    <t>1B</t>
  </si>
  <si>
    <t>SECUNDARIA</t>
  </si>
  <si>
    <t>CCSS</t>
  </si>
  <si>
    <t>EDUCACIÓN
FISICA</t>
  </si>
  <si>
    <t>ARTE Y
CULTURA</t>
  </si>
  <si>
    <t>INGLES</t>
  </si>
  <si>
    <t>MATEMÁTICA</t>
  </si>
  <si>
    <t>CIENCIA Y
TECNOLOGÍA</t>
  </si>
  <si>
    <t>EDUCACIÓN
RELIGIOSA</t>
  </si>
  <si>
    <t>EPT</t>
  </si>
  <si>
    <t>COMPETENCIA TRANSVERSALES</t>
  </si>
  <si>
    <t>1A</t>
  </si>
  <si>
    <t>1C</t>
  </si>
  <si>
    <t>1D</t>
  </si>
  <si>
    <t>1E</t>
  </si>
  <si>
    <t>1F</t>
  </si>
  <si>
    <t>1G</t>
  </si>
  <si>
    <t>1H</t>
  </si>
  <si>
    <t>1I</t>
  </si>
  <si>
    <t>1J</t>
  </si>
  <si>
    <t>2A</t>
  </si>
  <si>
    <t>2B</t>
  </si>
  <si>
    <t>2C</t>
  </si>
  <si>
    <t>2D</t>
  </si>
  <si>
    <t>2E</t>
  </si>
  <si>
    <t>2F</t>
  </si>
  <si>
    <t>2G</t>
  </si>
  <si>
    <t>2H</t>
  </si>
  <si>
    <t>2I</t>
  </si>
  <si>
    <t>2J</t>
  </si>
  <si>
    <t>2k</t>
  </si>
  <si>
    <t>3A</t>
  </si>
  <si>
    <t>3B</t>
  </si>
  <si>
    <t>3C</t>
  </si>
  <si>
    <t>3D</t>
  </si>
  <si>
    <t>3E</t>
  </si>
  <si>
    <t>3F</t>
  </si>
  <si>
    <t>3G</t>
  </si>
  <si>
    <t>3H</t>
  </si>
  <si>
    <t>3I</t>
  </si>
  <si>
    <t>4A</t>
  </si>
  <si>
    <t>4B</t>
  </si>
  <si>
    <t>4C</t>
  </si>
  <si>
    <t>4D</t>
  </si>
  <si>
    <t>4E</t>
  </si>
  <si>
    <t>4F</t>
  </si>
  <si>
    <t>4G</t>
  </si>
  <si>
    <t>4H</t>
  </si>
  <si>
    <t>4I</t>
  </si>
  <si>
    <t>5A</t>
  </si>
  <si>
    <t>5B</t>
  </si>
  <si>
    <t>5C</t>
  </si>
  <si>
    <t>5D</t>
  </si>
  <si>
    <t>5E</t>
  </si>
  <si>
    <t>5F</t>
  </si>
  <si>
    <t>5G</t>
  </si>
  <si>
    <t>5H</t>
  </si>
  <si>
    <t>5I</t>
  </si>
  <si>
    <t>ACEVEDO ROQUE DAYRON YAHIR</t>
  </si>
  <si>
    <t>ABURTO BENAVIDES LUCAS BENJAMIN</t>
  </si>
  <si>
    <t>ARIAS FRANCIA DAVID MIGUEL</t>
  </si>
  <si>
    <t>ALEJO CHUMPITAZ WALTER LUIS</t>
  </si>
  <si>
    <t>AGUIRRE AVILES BAYRON JOSMAR</t>
  </si>
  <si>
    <t>ACHUY SOLIS MANUEL VICENTE</t>
  </si>
  <si>
    <t>ALLCCACO CCAULLA ALDAHIR ALEX</t>
  </si>
  <si>
    <t>AYLLON SORIANO JUAN DIEGO</t>
  </si>
  <si>
    <t>ABREGU SANCHEZ PIERO JESUS</t>
  </si>
  <si>
    <t>CASANI CUYA JHON LEONARD</t>
  </si>
  <si>
    <t>APARI MELCHOR JHOANNE STEVE</t>
  </si>
  <si>
    <t>ANCHELIA AYARZA RENATTO DAVID</t>
  </si>
  <si>
    <t>ALBERTO BALDEON DEIVI JOEL</t>
  </si>
  <si>
    <t>ACUÑA CHAMBILLA DEYVI</t>
  </si>
  <si>
    <t>ARIAS NOLAZCO LUIS EDUARDO</t>
  </si>
  <si>
    <t>ADRIANO LOAYZA SEBASTIAN FLAVIO</t>
  </si>
  <si>
    <t>AREVALO RETAMOZO DANIEL LEONEL</t>
  </si>
  <si>
    <t>ALBINO QUISURUCO GERARDO ARMANDO</t>
  </si>
  <si>
    <t>ARIAS BALLARTA ALEX ERICK</t>
  </si>
  <si>
    <t>ANTEZANA SALAZAR JESUS MAURICIO</t>
  </si>
  <si>
    <t>ASTOVILCA BARRIOS LUIS MIGUEL</t>
  </si>
  <si>
    <t>ALCALA ORMEÑO ANDRE ADRIAN AURELIO</t>
  </si>
  <si>
    <t>AIQUIPA HUANCA JOSUE NAHUN</t>
  </si>
  <si>
    <t>ACHARTE LINARES BRAYAN SIMON</t>
  </si>
  <si>
    <t>ARIZAGA SANCHEZ HUMBERTO JAVIER</t>
  </si>
  <si>
    <t>ANCHELIA AYARZA DANGELO BENJAMIN</t>
  </si>
  <si>
    <t>ACOSTA HUAMAN JARED SMITH</t>
  </si>
  <si>
    <t>ANTEZANA CRISOSTOMO YURI MIX</t>
  </si>
  <si>
    <t>AYLAS PANUERA FLAVIO RAPHAEL</t>
  </si>
  <si>
    <t>ADRIANO CASAS SEBASTIAN</t>
  </si>
  <si>
    <t>ACUÑA MENESES TOMY HARRY</t>
  </si>
  <si>
    <t>AGUILAR PIEROLA LITMER GEYSER</t>
  </si>
  <si>
    <t>ANAPAN FRANCIA CRISTIAN SEBASTIAN</t>
  </si>
  <si>
    <t>AYLLON OSCO PIERO CESAR</t>
  </si>
  <si>
    <t>CARPIO PISCONTE MIJAEL MACHALO</t>
  </si>
  <si>
    <t>ARATA LOPEZ MANUEL ALEJANDRO</t>
  </si>
  <si>
    <t>ALVARADO BASURTO DAYRON ANDRES</t>
  </si>
  <si>
    <t>CAPCHA ROJAS JORGE LUIS</t>
  </si>
  <si>
    <t>AULLA HUAMAN THIAGO JASSMEL</t>
  </si>
  <si>
    <t>CALAGUA TORRES ADRIANO OMAR</t>
  </si>
  <si>
    <t>APARI HUAYTA MIJAEL IKER GUSTAVO</t>
  </si>
  <si>
    <t>BERROCAL PEREZ JHANS ALONSO</t>
  </si>
  <si>
    <t>ALVAREZ DEL AGUILA ENZO MATHYAS IVAN</t>
  </si>
  <si>
    <t>CERVANTES CASAVILCA PATRICK YANPIERRE STEFANO</t>
  </si>
  <si>
    <t>AROTINCO ESPINOZA DANIEL ARMANDO</t>
  </si>
  <si>
    <t>ARIAS MOSCOSO CARLOS JOSE</t>
  </si>
  <si>
    <t>ANTEZANA POMA MARCOS DANIEL</t>
  </si>
  <si>
    <t>AYBAR CACERES CARLOS FABRICIO</t>
  </si>
  <si>
    <t>AGUADO CARDENAS NERI DEL PIERO</t>
  </si>
  <si>
    <t>BAGLIETO ALVARADO LUIS ALBERTO ENRIQUE</t>
  </si>
  <si>
    <t>ALCAHUAMAN GUTIERREZ SNEIJDER WILMER</t>
  </si>
  <si>
    <t>ALIAGA REYNOSO ANDREY ALEXANDER</t>
  </si>
  <si>
    <t>ALVITES SUSAYA JONATAN SMITH</t>
  </si>
  <si>
    <t>AYLLON CONDE ALEX ALBERTO</t>
  </si>
  <si>
    <t>CANDELA ORMEÑO FERNANDO JOAQUIN</t>
  </si>
  <si>
    <t>AÑANCA OYOLO MICHEL</t>
  </si>
  <si>
    <t>APAZA CANTO JORGE RODRIGO</t>
  </si>
  <si>
    <t>AGUIRRE QUISPE ANDY MAYCOL</t>
  </si>
  <si>
    <t>AGUILAR UNZUETA ROBINZON</t>
  </si>
  <si>
    <t>ARIAS FRANCIA ANDERSON JOSEPH</t>
  </si>
  <si>
    <t>CASAS MORAN ALBERTO SMITH</t>
  </si>
  <si>
    <t>APOLAYA HUAPAYA FRANCIS ALEXANDER</t>
  </si>
  <si>
    <t>CALAGUA ARIAS LINO LUIS</t>
  </si>
  <si>
    <t>BERROCAL ALVITES KENNY PIERO VALENTINO</t>
  </si>
  <si>
    <t>BARRAGAN SANCHEZ ALDO JAVIER</t>
  </si>
  <si>
    <t>ALLEYNE CALDERON BRAYNER MARTIN</t>
  </si>
  <si>
    <t>ALDAMA ORTEGA JOHAN WILLIAN</t>
  </si>
  <si>
    <t>ANCHANTE CAÑAS LEONARDO MANUEL</t>
  </si>
  <si>
    <t>BURGOS ALBARRAN DIEGO ALFREDO</t>
  </si>
  <si>
    <t>CHAMORRO CARDENAS JOSUE MANUEL</t>
  </si>
  <si>
    <t>ARENAS VIVAS ROBERTO CARLOS MOISES</t>
  </si>
  <si>
    <t>ANDIA MATOS JESUS ALEJANDRO</t>
  </si>
  <si>
    <t>CASAS LUYO JHONY FABRIZIO</t>
  </si>
  <si>
    <t>BERROCAL ROJAS VICTOR ANDRES</t>
  </si>
  <si>
    <t>CASTAÑEDA CASTILLO DAIRON BRUCCE</t>
  </si>
  <si>
    <t>APAZA VICENTE DAYRON ALEXANDER</t>
  </si>
  <si>
    <t>CAMPOS VALENCIA OSCAR MIGUEL</t>
  </si>
  <si>
    <t>CHAHUAYO LOPEZ JHIM ANDRES</t>
  </si>
  <si>
    <t>BARAHONA CASAS JOSEMARIA</t>
  </si>
  <si>
    <t>BELZUSARRI LLOCLLA DEYVIS ALEXIS</t>
  </si>
  <si>
    <t>AZURZA SALCEDO BRAYAN EMILIO</t>
  </si>
  <si>
    <t>ARESTEGUI HUAMAN KEN IVAN</t>
  </si>
  <si>
    <t>AGUIRRE DE LA CRUZ KEVIN ALEJANDRO</t>
  </si>
  <si>
    <t>CANCHARI SANCHEZ CRIS REIMOND</t>
  </si>
  <si>
    <t>CAMACHO OCHOA EDU</t>
  </si>
  <si>
    <t>ARIZAGA SANCHEZ FABRISIO VALENTIN</t>
  </si>
  <si>
    <t>ARGUEDA DE LA CRUZ EDUARDO ALONSO</t>
  </si>
  <si>
    <t>BARCENA CAMARGO NAPOLEON FIDEL</t>
  </si>
  <si>
    <t>AUCCAPUCLLA TORRES MIGUEL ANGEL</t>
  </si>
  <si>
    <t>CAYLLAHUA SOTO ALEJANDRO ALONSO</t>
  </si>
  <si>
    <t>BERROCAL HUACAUSE AMIR ANDRES</t>
  </si>
  <si>
    <t>ARMUTO HUAMANLAZO JACK TOMMY</t>
  </si>
  <si>
    <t>ALVAREZ DE LA CRUZ MIGUEL ANGEL KENNEDY</t>
  </si>
  <si>
    <t>AZCONA NAVARRO GIAN CARLO</t>
  </si>
  <si>
    <t>CASTILLO REYES JOSE MATIAS</t>
  </si>
  <si>
    <t>ARIAS BARRIENTOS BRAYAN JOSE</t>
  </si>
  <si>
    <t>CANALES DE LA CRUZ ALEXANDER SAMIR</t>
  </si>
  <si>
    <t>ARIAS APOLAYA FRANCO EMILIO</t>
  </si>
  <si>
    <t>CANDELA BAHAMONDE PABLO RODRIGO ALONSO</t>
  </si>
  <si>
    <t>ARIAS LAURA JOSE DAVID</t>
  </si>
  <si>
    <t>ARIAS HUAMANÑAHUI JOSUE DAVID</t>
  </si>
  <si>
    <t>CHAVEZ ORMEÑO FRANCO JOSUA</t>
  </si>
  <si>
    <t>CABANA VILLALVA JESUS DANIEL ALFREDO</t>
  </si>
  <si>
    <t>CHOQUE GUERRA JHON DARIAN</t>
  </si>
  <si>
    <t>BEINGOLEA CASTRO ALEX EDUARDO</t>
  </si>
  <si>
    <t>APARI MARTINEZ MIJAIL ALEXANDER</t>
  </si>
  <si>
    <t>CHIPANA DE LA CRUZ JOSE ANTONIO</t>
  </si>
  <si>
    <t>CANDELA ROJAS LUIS FERNANDO</t>
  </si>
  <si>
    <t>ARIAS RAMOS CARLOS FABRIZZIO</t>
  </si>
  <si>
    <t>CANDELA CASTAÑEDA LUIS EDGARD</t>
  </si>
  <si>
    <t>CASTILLO SANCHEZ JULIO STEPHANO</t>
  </si>
  <si>
    <t>DE LA CRUZ QUISPE ALEXANDER DANIEL</t>
  </si>
  <si>
    <t>CAMPOS CARDENAS ALEJANDRO FRANCO JUNIOR</t>
  </si>
  <si>
    <t>CCASANI QUISPE JOAO FELIPE</t>
  </si>
  <si>
    <t>CABRERA HUAMAN SNAIDER JAREN</t>
  </si>
  <si>
    <t>AURIS FLORES YEIMI YOSSUE</t>
  </si>
  <si>
    <t>BALVIN MATAMORO HAROL JESUS</t>
  </si>
  <si>
    <t>BARAHONA MARTINEZ WILFREDO GIANCARLOS</t>
  </si>
  <si>
    <t>CARDENAS ROBLES FERNANDO NICOLAS</t>
  </si>
  <si>
    <t>CARBAJAL ROMANI JUAN MANUEL</t>
  </si>
  <si>
    <t>ARIAS FRANCIA JUAN ANSELMO</t>
  </si>
  <si>
    <t>ARTEAGA LUYO PABLO JHODVA JOSUE</t>
  </si>
  <si>
    <t>BORDA DURAND JOSEMARIA JANPIER</t>
  </si>
  <si>
    <t>AZURZA FLORES STEVEN FRANKLIN</t>
  </si>
  <si>
    <t>CENTENO LUYO JORDAN JUSSEPY</t>
  </si>
  <si>
    <t>BRUSH LOMAS EDUARDO ESTEFANO</t>
  </si>
  <si>
    <t>AYBAR CHAHUAYO JHOSWAR JHOEL</t>
  </si>
  <si>
    <t>CARBONELL TORRES FERNANDO ERNESTO</t>
  </si>
  <si>
    <t>CAMPOS CASTILLO JHON JARRY</t>
  </si>
  <si>
    <t>CERAZO RIOS DEYVI MANUEL</t>
  </si>
  <si>
    <t>BALDEON PORRAS ANTHONY ALEXANDER</t>
  </si>
  <si>
    <t>CCENCHO RAMOS RONALDINHO YEFFERSON</t>
  </si>
  <si>
    <t>CAPCHA QUINTANA ALEXANDER DUBAN</t>
  </si>
  <si>
    <t>CRISOSTOMO GARIBAY ANDERSON GUSTAVO</t>
  </si>
  <si>
    <t>BELLEZA CHAVEZ MANUEL ALBERTO</t>
  </si>
  <si>
    <t>AYLAS HUAMAN ENRIQUE SAUL</t>
  </si>
  <si>
    <t>CONDE PAREJA LEONEL ROLANDO</t>
  </si>
  <si>
    <t>CHAMBERGO PEÑA EDISON ANDREE</t>
  </si>
  <si>
    <t>COVEÑAS CRISOSTOMO JOSE LUIS ALEXANDER</t>
  </si>
  <si>
    <t>BORJAS ESPINOZA RODRIGO EMMANUEL</t>
  </si>
  <si>
    <t>APOLAYA TASAYCO VICTOR EDUARDO</t>
  </si>
  <si>
    <t>CHOQUE MARCAS YOSIFER ROLANDO</t>
  </si>
  <si>
    <t>CAÑAS CRUZ JOSE MANUEL</t>
  </si>
  <si>
    <t>CARDENAS GUTIERREZ JHEIMY DARWIN</t>
  </si>
  <si>
    <t>CUBA GEREMIAS DEYVIS CRISTIANO RONALDO</t>
  </si>
  <si>
    <t>CARRILLO CALAGUA HEINS JOSUE</t>
  </si>
  <si>
    <t>CCOYLLO ALEGRIA KERLY RAUL</t>
  </si>
  <si>
    <t>CAVERO SAAVEDRA SEBASTIAN ENRIQUE</t>
  </si>
  <si>
    <t>AYMARA CARRASCO JOSE MANUEL</t>
  </si>
  <si>
    <t>BERROCAL CUEVAS LEONARDO</t>
  </si>
  <si>
    <t>BUENO LUYO AARON AMERICO FERNANDO</t>
  </si>
  <si>
    <t>CCOLQUE BALVOA ADRIANO JEAN POOL</t>
  </si>
  <si>
    <t>BENITES LARA SEBASTIAN JONAS</t>
  </si>
  <si>
    <t>ASTUÑAUPA ASTOVILCA PLINIO SEBASTIAN</t>
  </si>
  <si>
    <t>CAHUANA FLORIAN LEANDRO SEBASTIAN</t>
  </si>
  <si>
    <t>BASURTO AYLLON JOHNNY DWAYNE ALEXANDER</t>
  </si>
  <si>
    <t>CENTENO VIVAS DIEGO EDMILTON</t>
  </si>
  <si>
    <t>CASTILLO SICHA HAROL ADEMIR</t>
  </si>
  <si>
    <t>BARRIENTOS HUAMAN ALEX GABRIEL</t>
  </si>
  <si>
    <t>CCAHUA LUQUE JESUS MIGUEL</t>
  </si>
  <si>
    <t>CENTENO TINTAYO JHONATAN NESTOR</t>
  </si>
  <si>
    <t>CHACON PEÑA JEAN FRANCO</t>
  </si>
  <si>
    <t>CACERES RAMOS JEFFERSON JUAN CARLOS</t>
  </si>
  <si>
    <t>CHAMBERGO LIBON GUILLERMO ANTHONY</t>
  </si>
  <si>
    <t>ARROYO SALVADOR CRISTOFER ALEJANDRO</t>
  </si>
  <si>
    <t>CCASIHUI ACEVEDO JESUS FELIX</t>
  </si>
  <si>
    <t>CUZCANO APAZA JOEL STEFHANO</t>
  </si>
  <si>
    <t>CASAS HUAMAN PAUL ALCIDES</t>
  </si>
  <si>
    <t>CONTRERAS RAYMI MIGUEL ALONSO</t>
  </si>
  <si>
    <t>CLEMENTE BORDA HANS SAID</t>
  </si>
  <si>
    <t>CUADROS LIZANA JOEL SMITH</t>
  </si>
  <si>
    <t>CARRILLO PULIDO CESAR FERNANDO</t>
  </si>
  <si>
    <t>AYLLON BARRAGAN JUSTIN STALYN</t>
  </si>
  <si>
    <t>CHUMACERO JIMENEZ IORI GEORGEO KENT</t>
  </si>
  <si>
    <t>CHACALIAZA HUACHUA ALDO SEBASTIAN</t>
  </si>
  <si>
    <t>ESPILCO HUAMAN LEONEL RONALDO</t>
  </si>
  <si>
    <t>DE LA CRUZ PEREZ FABRICIO FERNANDO</t>
  </si>
  <si>
    <t>CATALAN ALLENDE YOJAN</t>
  </si>
  <si>
    <t>DIAZ VEGA ANDERSON PAUL</t>
  </si>
  <si>
    <t>DE LA CRUZ JULIAN JAIME DANIEL</t>
  </si>
  <si>
    <t>CHAVEZ CAMPOS JHORDAN FIDEL</t>
  </si>
  <si>
    <t>CCASA QUISPE KENY DANIEL</t>
  </si>
  <si>
    <t>BRUNO YAURI EYNY WILIAMS</t>
  </si>
  <si>
    <t>CARBONERO OJEDA FREDDY ABELARDO</t>
  </si>
  <si>
    <t>CANDELA MENESES DENNIS ADRIAN</t>
  </si>
  <si>
    <t>COLQUEPISCO MADUEÑO JOSEMARIA JUNIOR</t>
  </si>
  <si>
    <t>CHILLCCE PEÑA JUAN CRISTOBAL</t>
  </si>
  <si>
    <t>CALDERON DE LA CRUZ FLORENTINO ANDRES</t>
  </si>
  <si>
    <t>BEINGOLEA ESPINOZA MIGUEL ADIEL</t>
  </si>
  <si>
    <t>CANTO MAYURI JOSE JULIAN</t>
  </si>
  <si>
    <t>BEINGOLEA VENTURO SARIEL EXALTACION</t>
  </si>
  <si>
    <t>CHIRINOS ORELLANA ENSLER NIKO</t>
  </si>
  <si>
    <t>CCORAHUA BASILIO LUCIO</t>
  </si>
  <si>
    <t>BAUTISTA ZUÑIGA ERICKSON ADRIAN</t>
  </si>
  <si>
    <t>CESPEDES CAMPOS CARLOS MAURICIO</t>
  </si>
  <si>
    <t>CUBA CCENCHO ELVIS ALEXIS</t>
  </si>
  <si>
    <t>CESPEDES CHACON ALEX</t>
  </si>
  <si>
    <t>CHICOMA ANAMARIA ENZO GABRIEL</t>
  </si>
  <si>
    <t>CHULLUNCUY RIVERA NILTON RUBEN</t>
  </si>
  <si>
    <t>CANDELA BORJAS ANGEL MIGUEL</t>
  </si>
  <si>
    <t>GARCIA FERNANDEZ CRISTHIAN YONEL</t>
  </si>
  <si>
    <t>CARBONELL INCACUTIPA DANIEL ALONSO</t>
  </si>
  <si>
    <t>CAMPOS ALVARADO JOSE CALEB</t>
  </si>
  <si>
    <t>CHONTA VILLAGARAY ROHIT DENSEL</t>
  </si>
  <si>
    <t>CRUZ ORIHUELA BAYRON JOSÉ</t>
  </si>
  <si>
    <t>DE LA CRUZ CALAGUA ALEJANDRO STEFANO</t>
  </si>
  <si>
    <t>FRANCIA MENESES FELIPE BENJAMIN</t>
  </si>
  <si>
    <t>CONDORI CANDELA JESUS ADRIAN</t>
  </si>
  <si>
    <t>BELLEZA CARRIZALES JOSE LUIS</t>
  </si>
  <si>
    <t>CHUQUISPUMA ASTO MARCOS ANTONIO</t>
  </si>
  <si>
    <t>D'VANDOOR ANTONIO LEMAR'T PIERO</t>
  </si>
  <si>
    <t>GUTIERREZ ARONI JHASTIN ALEXANDER</t>
  </si>
  <si>
    <t>DURAN CHILLCE JOSE JESUS</t>
  </si>
  <si>
    <t>CCENCHO CANCHOS EDUARDO JULIAN</t>
  </si>
  <si>
    <t>FLORES YACTAYO ISMAEL JOSE</t>
  </si>
  <si>
    <t>ENRIQUEZ VILCAPUMA JONATHAN JAIR</t>
  </si>
  <si>
    <t>DELGADO LARA ERVIN STHIP</t>
  </si>
  <si>
    <t>CHAVEZ CAMPOS WILLIANS SEBASTIAN</t>
  </si>
  <si>
    <t>CHOCCLLO MEZARES ANDRE DRAGO</t>
  </si>
  <si>
    <t>CUZCANO SANCHEZ JUAN CARLOS</t>
  </si>
  <si>
    <t>CASTILLON CHUQUISPUMA JOSE LUIS DANIEL</t>
  </si>
  <si>
    <t>CASTILLON CUETO SEBASTIAN YASSID</t>
  </si>
  <si>
    <t>ESPINOZA RIVERA DANIEL ENRIQUE</t>
  </si>
  <si>
    <t>CHUMPITAZ VILLARRUBIA ROGER MICHELL</t>
  </si>
  <si>
    <t>CUBA GUERRA NOE CLAUDIO</t>
  </si>
  <si>
    <t>BELLEZA AYLAS JOSE ANTONIO</t>
  </si>
  <si>
    <t>CAYCHO CASAS CARLOS ALEJANDRO</t>
  </si>
  <si>
    <t>CANDELA NEGRON JERARD ANDRE</t>
  </si>
  <si>
    <t>BELLEZA LAZARO DANIEL ARTURO</t>
  </si>
  <si>
    <t>CULLANCO ZARATE ALEX VERNABE</t>
  </si>
  <si>
    <t>COA MENDOZA JOSEMARIA</t>
  </si>
  <si>
    <t>CHACON PEÑA JEAN MOISES</t>
  </si>
  <si>
    <t>CARDENAS COCA ANTHONY FRANCESCO</t>
  </si>
  <si>
    <t>GUERRA SANCHEZ NAYSER ALEJANDRO</t>
  </si>
  <si>
    <t>CUEVAS VARGAS GABRIEL ALEXANDER</t>
  </si>
  <si>
    <t>FERNANDEZ HITO YORKS MARTIN</t>
  </si>
  <si>
    <t>FUENTES ALBINO EMERSON CARLOS JESUS</t>
  </si>
  <si>
    <t>CONTRERAS APARI ALONSO ARMANDO</t>
  </si>
  <si>
    <t>CARRILLO CASTRO SAMUEL ALONSO</t>
  </si>
  <si>
    <t>CORNEJO MEDINA JAVIER</t>
  </si>
  <si>
    <t>FLORES ALLCCACO PEDRO ALEJANDRO</t>
  </si>
  <si>
    <t>HUAMANI GUADALUPE EDUARDO DAYRON</t>
  </si>
  <si>
    <t>FARFAN RAMOS FABRIZZIO ESTEBAN</t>
  </si>
  <si>
    <t>DE LA O ORTIZ YORDAN DAYBIS</t>
  </si>
  <si>
    <t>ESPINOZA CAVERO JAVIER AARON</t>
  </si>
  <si>
    <t>DONAYRE ARENAS MIKAMI YUSTI</t>
  </si>
  <si>
    <t>DAVALOS ALARCON YURT KENYI</t>
  </si>
  <si>
    <t>DE LA CRUZ FELIX RICARDO JOHAN</t>
  </si>
  <si>
    <t>CONDORI PHOCCO OMAR JACKSON</t>
  </si>
  <si>
    <t>CONDE RODRIGUEZ FRANZ ALEXANDER</t>
  </si>
  <si>
    <t>FLORES MENDIETA ANDY SEBASTIAN</t>
  </si>
  <si>
    <t>CUBA PALACIOS LUIS FRANCO</t>
  </si>
  <si>
    <t>DE LA CRUZ CARDENAS OLIVER JULIAN</t>
  </si>
  <si>
    <t>CUELLAR TAQUIRE JESUS DAVID</t>
  </si>
  <si>
    <t>CHAMBERGO PARADO ANDY JOSUE</t>
  </si>
  <si>
    <t>CULLANCO CENTENO JESUS ALEJANDRO</t>
  </si>
  <si>
    <t>BENDEZU SUAREZ ALONSO ARTURO</t>
  </si>
  <si>
    <t>DE LA CRUZ PALOMINO MARCOS ERIC ADRIAN</t>
  </si>
  <si>
    <t>FLORIAN GARCIA FORLAN GABRIEL</t>
  </si>
  <si>
    <t>CHUMPITAZ GONZALES KAROL GEORGE</t>
  </si>
  <si>
    <t>CURI SIHUIN RUBEN MAXIMILIANO</t>
  </si>
  <si>
    <t>CARRILLO CASTRO PEDRO JORGE</t>
  </si>
  <si>
    <t>GUZMAN MENDOZA EDSON JARED</t>
  </si>
  <si>
    <t>GUTIERREZ FUENTES RAFAEL JUNIOR</t>
  </si>
  <si>
    <t>DELGADO CHUPAYO DAVID ALEJANDRO</t>
  </si>
  <si>
    <t>GONZALES NINA HANS IMANOL</t>
  </si>
  <si>
    <t>DE LA CRUZ HUARIPAUCAR WILMER PIERO</t>
  </si>
  <si>
    <t>FLORIAN MATOS MANUEL ALEJANDRO</t>
  </si>
  <si>
    <t>GARCIA REYES JOSE HERNAN</t>
  </si>
  <si>
    <t>CAYCHO CHAVEZ KEVIN DANIEL</t>
  </si>
  <si>
    <t>CRUZ CONTRERAS PABLO DAVID</t>
  </si>
  <si>
    <t>GUERRERO RAMOS ALVARO MATIAS</t>
  </si>
  <si>
    <t>LEON SANCHEZ FABRIZIO RUBEN</t>
  </si>
  <si>
    <t>FUENTES BARRIOS KEVIN YORDAN</t>
  </si>
  <si>
    <t>GUTIERREZ JANAMPA RONALD RIQUELMER</t>
  </si>
  <si>
    <t>FERNANDEZ HUAMAN SEBASTIAN JARED</t>
  </si>
  <si>
    <t>FLORES MOISES MIGUEL ANGEL</t>
  </si>
  <si>
    <t>CUELLAR CASTILLO AMADOR</t>
  </si>
  <si>
    <t>ESPICHAN VARILLAS JESUS MANUEL</t>
  </si>
  <si>
    <t>CULLANCO CABANA JAIME ALFREDO</t>
  </si>
  <si>
    <t>DIAZ HUANCA WAGNER RAUL</t>
  </si>
  <si>
    <t>GIRON POZU ROBERTO CARLOS</t>
  </si>
  <si>
    <t>CLEMENTE SANTOS MAX ESTEBAN</t>
  </si>
  <si>
    <t>CASTILLO ROJAS JUAN JEREMY</t>
  </si>
  <si>
    <t>DAVILA VILCA MOISES</t>
  </si>
  <si>
    <t>CANDELA BORJAS VICTOR DANIEL</t>
  </si>
  <si>
    <t>ENCISO ARONI AXEL ANDRE</t>
  </si>
  <si>
    <t>ESPILCO FLORES RENZO RAI</t>
  </si>
  <si>
    <t>GUTIERREZ QUISPE CHRISTIAN JHADIR</t>
  </si>
  <si>
    <t>CIPRIAN DE LOS RIOS ANTONY MARIO</t>
  </si>
  <si>
    <t>DAVALOS SOLAR ROSMEL ALEJANDRO</t>
  </si>
  <si>
    <t>CARRION SANCHEZ LUIS ALBERTO</t>
  </si>
  <si>
    <t>HUACRE CARDENAS YANCARLOS JACINTO</t>
  </si>
  <si>
    <t>HUAMAN CASTRO PEDRO FELIX</t>
  </si>
  <si>
    <t>FALCON PEREZ JILTON EMANUEL</t>
  </si>
  <si>
    <t>GONZALES SAMAN RUVIÑO</t>
  </si>
  <si>
    <t>GASGA VENTURO JACOB MAIRSON</t>
  </si>
  <si>
    <t>CUBILLAS CASTILLO ORLANDO DEL PIERO</t>
  </si>
  <si>
    <t>CCASA RODRIGUEZ HERALD RUBEN SMITH</t>
  </si>
  <si>
    <t>CUPE PEREZ LUIS FERNANDO</t>
  </si>
  <si>
    <t>HUARACA PICHIHUA LUIS ANGEL</t>
  </si>
  <si>
    <t>GUZMAN MENDOZA MATHIAS FERNANDO</t>
  </si>
  <si>
    <t>GARCIA VALENZUELA PATRICK GIAMPIER</t>
  </si>
  <si>
    <t>GUTIERREZ LEVANO JOSE GABRIEL STEFAN</t>
  </si>
  <si>
    <t>FLORES CUELLAR RICHARD DANIEL</t>
  </si>
  <si>
    <t>GERONIMO HURTADO ERICK JOAQUIN</t>
  </si>
  <si>
    <t>DE LA CRUZ CALAGUA LUIS ANGEL</t>
  </si>
  <si>
    <t>FLORES QUISPE JANDET</t>
  </si>
  <si>
    <t>ESPINO CAVERO GONZALO</t>
  </si>
  <si>
    <t>FLORES LUJAN FRANCO RICARDO</t>
  </si>
  <si>
    <t>ESPICHAN QUINTO JUNIOR ISMAEL</t>
  </si>
  <si>
    <t>GUTIERREZ RAMIREZ BRAULIO DANIEL</t>
  </si>
  <si>
    <t>FLORES DE LA CRUZ GEROB ANGEL</t>
  </si>
  <si>
    <t>MARTINEZ JARAMILLO JESUS MIGUEL</t>
  </si>
  <si>
    <t>DE LA CRUZ QUISPE JOSE MARIA</t>
  </si>
  <si>
    <t>FELIX NOLAZCO ERNESTO</t>
  </si>
  <si>
    <t>CUADROS LIZANA LUIS ANGEL</t>
  </si>
  <si>
    <t>CAYA CARDENAS VICTOR DANIEL</t>
  </si>
  <si>
    <t>FELIX TRISTAN EDILSON</t>
  </si>
  <si>
    <t>ENRIQUEZ BARRIAL PEDRO DAVID</t>
  </si>
  <si>
    <t>CARDENAS TRUJILLO HANCEL ALONSO</t>
  </si>
  <si>
    <t>FERNANDEZ TUCTA ALEXIS</t>
  </si>
  <si>
    <t>GONZALES LUME DAYRON EDU</t>
  </si>
  <si>
    <t>FLORES YACTAYO ADERLY JHAIR</t>
  </si>
  <si>
    <t>GUTIERREZ VILLARRUBIA VICTOR JESUS</t>
  </si>
  <si>
    <t>CONDORI REQUENA JESUS ALEXIS</t>
  </si>
  <si>
    <t>DOMINGUEZ FLORINDEZ FABRICIO ALEJANDRO</t>
  </si>
  <si>
    <t>CASAS GUEVARA JUAN DAVID</t>
  </si>
  <si>
    <t>MADUEÑO MILLAN FRANCO JHONATAN</t>
  </si>
  <si>
    <t>LEGUIA CUSI AGUSTIN SEBASTIAN</t>
  </si>
  <si>
    <t>HUAMAN AYLLON RENZO MIYAREK</t>
  </si>
  <si>
    <t>FLORES CELESTINO ALEXANDER JOSUE</t>
  </si>
  <si>
    <t>GUTIERREZ LAURENTE LUIS FERNANDO</t>
  </si>
  <si>
    <t>GUARDA ROSAS JAIME ABDAEL</t>
  </si>
  <si>
    <t>DIAZ CASAS JONATHAN DAVID</t>
  </si>
  <si>
    <t>CUZCANO ADRIANO LUIS JEFFERSON</t>
  </si>
  <si>
    <t>FLORES FERNANDEZ DAYRON MANUEL</t>
  </si>
  <si>
    <t>INGARUCA CALAGUA LEANDRO EMANUEL</t>
  </si>
  <si>
    <t>LUYO BARRIOS ANGEL YHOSELIN</t>
  </si>
  <si>
    <t>JULIAN RAMOS JOSE MANUEL</t>
  </si>
  <si>
    <t>HUAMAN FLORES JAIRO JESUS</t>
  </si>
  <si>
    <t>HUAMAN VARGAS YERAL RONALD WILFREDO</t>
  </si>
  <si>
    <t>HUAMAN CULLANCO GIANFRANCO BRANDUNLY</t>
  </si>
  <si>
    <t>HERNANDEZ VICENTE ANGELO SEBASTIAN</t>
  </si>
  <si>
    <t>DE LA CRUZ LOBO MARCO ANTONIO</t>
  </si>
  <si>
    <t>HUAMAN FLORES KEVIN EDUARDO</t>
  </si>
  <si>
    <t>ESPINOZA PARIONA NICOLAS BRAYAN JESUS</t>
  </si>
  <si>
    <t>GALDOS VILLEGAS JOSE ARMANDO</t>
  </si>
  <si>
    <t>ESTEBAN CRUZADO ANTHONY LEITO</t>
  </si>
  <si>
    <t>HUAMAN CULLANCO KEVIN CRISTOFER</t>
  </si>
  <si>
    <t>GUTIERREZ QUISPE CRISTHIAN ESAID</t>
  </si>
  <si>
    <t>GUERRA SANCHEZ JUAN JESUS</t>
  </si>
  <si>
    <t>CUENCA PRESENTACION RAMSES ALEJANDRO</t>
  </si>
  <si>
    <t>CORDOVA HUAMANI JOHAU MIGUEL</t>
  </si>
  <si>
    <t>FLORES ALLCCA JACK JERRY RENAN</t>
  </si>
  <si>
    <t>GUTIERREZ CUYANCO JOSE MAXIMO</t>
  </si>
  <si>
    <t>CARRILLO ROJAS DANIEL ALBERTO</t>
  </si>
  <si>
    <t>FLORES FERNANDEZ JHOEL JOSEMARIA</t>
  </si>
  <si>
    <t>HIDALGO TAMANI FERNANDO</t>
  </si>
  <si>
    <t>LUYO ALPILIMA GERSAEL ALBERTO</t>
  </si>
  <si>
    <t>CUENCA PRESENTACION DAVID</t>
  </si>
  <si>
    <t>FERMIN MARCELO ROMARIO DAVID</t>
  </si>
  <si>
    <t>MANRIQUE QUISPE WALTER DANIEL</t>
  </si>
  <si>
    <t>LLANOS YAYA CRISTHIAN EDUARDO</t>
  </si>
  <si>
    <t>HUARACA RAMIREZ ROYER RUBEN</t>
  </si>
  <si>
    <t>JANCCO HUACCACHI BRYAN FERNANDO</t>
  </si>
  <si>
    <t>HERNANDEZ HUANCA IRVIN ELIAS</t>
  </si>
  <si>
    <t>GORMAS PAUCAR DEYVI RODOLFO</t>
  </si>
  <si>
    <t>HERRERAS POLO FERNANDO SEBASTIAN</t>
  </si>
  <si>
    <t>GUERRA ASCONA MANUEL ALEXANDER</t>
  </si>
  <si>
    <t>ENCALADA GUTIERREZ SEBASTIAN EMILIO</t>
  </si>
  <si>
    <t>CUZCANO MARTICORENA ANDREE ALONSO</t>
  </si>
  <si>
    <t>GUZMAN AVALOS LEONEL LINS</t>
  </si>
  <si>
    <t>JUNCHAYA VARGAS KAEL ANDRE</t>
  </si>
  <si>
    <t>MENDIETA RAMOS MITZUO AXEL FERNANDO</t>
  </si>
  <si>
    <t>MELCHOR ROJAS JEAN MARCOS</t>
  </si>
  <si>
    <t>HURTADO MAYURI ALEXANDER JOHANI</t>
  </si>
  <si>
    <t>HUAMANI VARGAS JOHN ANDRE</t>
  </si>
  <si>
    <t>HUARACA SANTOS SEBASTIAN FERNANDO</t>
  </si>
  <si>
    <t>DIPAZ BALBOA CLEVER JUNIOR</t>
  </si>
  <si>
    <t>HUINCHO BARRIOS JHORDAN YHAIR</t>
  </si>
  <si>
    <t>FRANCIA HUAMANI JOSE LUIS</t>
  </si>
  <si>
    <t>GUZMAN QUISPE LUIS FERNANDO</t>
  </si>
  <si>
    <t>ESTEBAN VILLAR JEAN DIEGO</t>
  </si>
  <si>
    <t>HUAMAN DE LA ROSA JEANPIER GERARDO</t>
  </si>
  <si>
    <t>HUAMAN GARAVITO JUAN DAVID</t>
  </si>
  <si>
    <t>GOMES BENDEZU JORDAN ALBERTO</t>
  </si>
  <si>
    <t>HERRERAS AZCONA VICENTE PAUL</t>
  </si>
  <si>
    <t>CULLANCO YAUYO LUIS EDUARDO</t>
  </si>
  <si>
    <t>CRISOSTOMO VALLEJO CALEB JOSUE</t>
  </si>
  <si>
    <t>HUARCAYA REYNA AGUSTIN DANIEL</t>
  </si>
  <si>
    <t>CASAVILCA ROJAS VICTOR MARIANO</t>
  </si>
  <si>
    <t>GARCIA CARDENAS MAYER JEFREE GERARDO</t>
  </si>
  <si>
    <t>HUAMAN MORENO ERNESTO CESAR</t>
  </si>
  <si>
    <t>HUARANCCA GONZALES JULIO CESAR</t>
  </si>
  <si>
    <t>LUYO CLEMENTE CESAR DANIEL</t>
  </si>
  <si>
    <t>ENCALADA GUTIERREZ JOSE MIGUEL</t>
  </si>
  <si>
    <t>FUENTES HUIZA CARLOS ALBERTO</t>
  </si>
  <si>
    <t>MAYTA DIAZ BRAYAN ESMID</t>
  </si>
  <si>
    <t>LOPE VILLARRUBIA HERBER ALFREDO</t>
  </si>
  <si>
    <t>LLANOS MORAN JOSEMARIA EMMANUEL</t>
  </si>
  <si>
    <t>JAUREGUI CONDOR JOSE ANTONIO</t>
  </si>
  <si>
    <t>HUAPAYA ROJAS LUIS PAOLO</t>
  </si>
  <si>
    <t>HUAPAYA RIVERA FABRICIO FERNANDO</t>
  </si>
  <si>
    <t>GUILLERMO PALOMINO RODRIGO SEBASTIAN</t>
  </si>
  <si>
    <t>ENRIQUEZ CONTRERAS CRISTHOFER EDWIN</t>
  </si>
  <si>
    <t>ESQUERRE FIERRO CARLOS JESUS</t>
  </si>
  <si>
    <t>HUAMANLAZO PISCONTE ARMYN YKER</t>
  </si>
  <si>
    <t>MARTINEZ GARCIA JEAN PIERR JESUS</t>
  </si>
  <si>
    <t>PANCORBO LOPEZ JUAN FERNANDO</t>
  </si>
  <si>
    <t>MENESES CULLANCO RUBEN</t>
  </si>
  <si>
    <t>MAYTA QUISPE DANILO ESTYVEN</t>
  </si>
  <si>
    <t>ITURRIZAGA VARGAS CARLOS MIGUEL</t>
  </si>
  <si>
    <t>HUAMANÑAHUI LAIME ROGER</t>
  </si>
  <si>
    <t>LAYNES ESTRADA ABRAHAN MOISES</t>
  </si>
  <si>
    <t>GUTIERREZ GONZALES JOSE FERNANDO</t>
  </si>
  <si>
    <t>JIMENEZ VICENTE SEBASTHIAN ADRIEL</t>
  </si>
  <si>
    <t>HUAMAN TABACO RICHARD DENIS</t>
  </si>
  <si>
    <t>FLORES HUALLCCA JOSUE SEBASTIAN</t>
  </si>
  <si>
    <t>LIZANA GUERRA KEVIN JESUS</t>
  </si>
  <si>
    <t>HUAMANI QUISPE EDDUAR ESMITH</t>
  </si>
  <si>
    <t>PORTUGUEZ PETERSON EZEKIEL MARK</t>
  </si>
  <si>
    <t>MENDOZA INGA RUBEN ALEXANDRO</t>
  </si>
  <si>
    <t>HUAMAN PALOMINO JORGE JHAIR</t>
  </si>
  <si>
    <t>CUSI CANTO VICTOR MANUEL</t>
  </si>
  <si>
    <t>ESPINOZA PEVE JAIRO JOEL</t>
  </si>
  <si>
    <t>GUZMAN CORONEL BAYRON JHOEL</t>
  </si>
  <si>
    <t>CASTILLO FLORES GIANMARCO</t>
  </si>
  <si>
    <t>HINOSTROZA LAZARO SMITH JESUS</t>
  </si>
  <si>
    <t>HUAMANI SANTE MARCOS</t>
  </si>
  <si>
    <t>HUINCHO PEREZ JULIO CESAR</t>
  </si>
  <si>
    <t>MAYMA CAMA CARLOS ADRIAN</t>
  </si>
  <si>
    <t>FRANCO SANCHEZ LUIS HUMBERTO</t>
  </si>
  <si>
    <t>GIL CANCHOS ELVIS GEANPIERRE</t>
  </si>
  <si>
    <t>HUAROTE ROJAS JOHAN JOSEPH</t>
  </si>
  <si>
    <t>QUISPE MENESES YOBER YEFERSON</t>
  </si>
  <si>
    <t>MALPARTIDA NAVARRO CARLOS MARCELO</t>
  </si>
  <si>
    <t>LUYO BARRIOS JUNIOR JESUS</t>
  </si>
  <si>
    <t>MALDONADO CHAVEZ ARTURO DAVID</t>
  </si>
  <si>
    <t>HUASCO PURE LUIZ ANGEL</t>
  </si>
  <si>
    <t>ITURRIZAGA GARCIA RICARDO JOSUE</t>
  </si>
  <si>
    <t>HUARCAYA REYNA CRISTIAN ESTEBAN</t>
  </si>
  <si>
    <t>HIPOLITO REYES MARLON JERAU</t>
  </si>
  <si>
    <t>ESQUIVES SAIRE FABRICIO MIGUEL</t>
  </si>
  <si>
    <t>GUERRA ROJAS SAMIR GABRIEL</t>
  </si>
  <si>
    <t>ORELLANA MENDOZA MIGUEL ANGEL</t>
  </si>
  <si>
    <t>MOREYRA APOLAYA ANGEL ALEXANDER</t>
  </si>
  <si>
    <t>PANTOJA SANDOVAL RICARDO CLARK KENT</t>
  </si>
  <si>
    <t>ORMEÑO MENDOZA DAYRO CARLOS SMITH</t>
  </si>
  <si>
    <t>JUAREZ AYTA CHRISTOPHER JARETH</t>
  </si>
  <si>
    <t>LANDEO TELLO NOE RUBEN</t>
  </si>
  <si>
    <t>LEON PAREDES GEREMY DEL PIERO</t>
  </si>
  <si>
    <t>HERNANDEZ SANCHEZ ADRIAN ALFREDO</t>
  </si>
  <si>
    <t>LOPEZ CONTRERAS VICTOR MANUEL</t>
  </si>
  <si>
    <t>HUMAREDA PALOMINO GEAN POOL JADY</t>
  </si>
  <si>
    <t>FLORES HUAMAN GERSON UZEIL</t>
  </si>
  <si>
    <t>LOZANO HUAMAN ENRRIQUE</t>
  </si>
  <si>
    <t>LOZANO VILLEGAS FREDY JOHAN</t>
  </si>
  <si>
    <t>RAMIREZ DAMIAN ENZO WALTER ANDRE</t>
  </si>
  <si>
    <t>HUMAREDA LOPEZ ENZO SEBASTIAN</t>
  </si>
  <si>
    <t>CUSIHUAMAN ROJAS SANDRO FELIPE</t>
  </si>
  <si>
    <t>ESTEBAN NAPA YOFREE EDDYNSON</t>
  </si>
  <si>
    <t>HUAIRE QUISPE JHAIR SEBASTIAN</t>
  </si>
  <si>
    <t>LAGUNA QUISPE HERNAN JOSUE MISAEL</t>
  </si>
  <si>
    <t>DE LA CRUZ PEÑA ADRIAN HARIF</t>
  </si>
  <si>
    <t>HUARIPAUCAR CARDENAS JESUS ANGELO</t>
  </si>
  <si>
    <t>LEON CAYHUALLA ALEXANDER MATEO</t>
  </si>
  <si>
    <t>NOLAZCO SAAVEDRA ANGEL ESTEBAN</t>
  </si>
  <si>
    <t>GAMARRA FARFAN JOSEPH FABIAN ANDRE</t>
  </si>
  <si>
    <t>JUSCAMAYTA PEREZ MARK ELVER</t>
  </si>
  <si>
    <t>REYNOSO PEÑA JUAN JOSE</t>
  </si>
  <si>
    <t>MATOS BASURTO ALEXANDER DEL PIERO</t>
  </si>
  <si>
    <t>MAICO RENOJO LUIS ALONZO</t>
  </si>
  <si>
    <t>MOREYRA CAMA JEAN PIERRE FARID</t>
  </si>
  <si>
    <t>LOPEZ JUAREZ JONATHAN SMITH</t>
  </si>
  <si>
    <t>JAYO HUARACA FERNANDO JOSE</t>
  </si>
  <si>
    <t>HUARI ALBERTO HECTOR GABRIEL</t>
  </si>
  <si>
    <t>LUCIANI DAGA EDDY ALBERTO</t>
  </si>
  <si>
    <t>FLORES FACHIN YIMMY</t>
  </si>
  <si>
    <t>JIMENEZ ACHARTE GUILLERMO ALEJANDRO</t>
  </si>
  <si>
    <t>PALACIOS CARDENAS MATHIAS ENRIQUE</t>
  </si>
  <si>
    <t>MOTTA QUISPE GABRIEL MAXIMILIANO</t>
  </si>
  <si>
    <t>PEÑA CANDELA CARLOS RAUL</t>
  </si>
  <si>
    <t>PEDRAZA ROMERO LEONEL FRANK</t>
  </si>
  <si>
    <t>PACHAS VALENCIA GHAEL NICOLAS</t>
  </si>
  <si>
    <t>LEON CABANILLAS LEONARDO ANDRES</t>
  </si>
  <si>
    <t>LAZARO QUISPE MIGUEL ANGEL</t>
  </si>
  <si>
    <t>LUJAN ORMEÑO JEREMY DEL PIERO</t>
  </si>
  <si>
    <t>INGARUCA CALAGUA MARIO JESUS ISAAC</t>
  </si>
  <si>
    <t>LUME VILLEGAS PIERO ANDREI</t>
  </si>
  <si>
    <t>HUAMAN MANCHA LUIS DAVID</t>
  </si>
  <si>
    <t>HURTADO BABILON DANIEL HUMBERTO</t>
  </si>
  <si>
    <t>FRANCIA LOPEZ FRANK DAVID</t>
  </si>
  <si>
    <t>PERALES CHUPAYO ALEX FERNANDO</t>
  </si>
  <si>
    <t>MARION GUTIERREZ JUAN GUILLERMO JAVIER</t>
  </si>
  <si>
    <t>LEON ORMEÑO JOSEMARIA DANIEL</t>
  </si>
  <si>
    <t>DE LA CRUZ AYAUCAN RONALD RAUL</t>
  </si>
  <si>
    <t>HUAMANI LEVANO LIONEL HENRRY</t>
  </si>
  <si>
    <t>LAZARO MAYTA AYMAR JESUS</t>
  </si>
  <si>
    <t>GAVILAN CONCA EDDY FERNANDO</t>
  </si>
  <si>
    <t>LAZO PERALES LIONEL ANTONIO</t>
  </si>
  <si>
    <t>LUYO VILLAR JOHAO ALEXANDRO</t>
  </si>
  <si>
    <t>NAMUCHE TORRES CARLOS TOMMY</t>
  </si>
  <si>
    <t>HUAMANI ESPINOZA FRETH ADILSON</t>
  </si>
  <si>
    <t>LAYNES ESTRADA JUAN CARLOS</t>
  </si>
  <si>
    <t>JARA ELIAS EMERSON LEO</t>
  </si>
  <si>
    <t>MENDOZA CURO JHONATAN</t>
  </si>
  <si>
    <t>MENDOZA HUAMAN GONZALO FABIAN</t>
  </si>
  <si>
    <t>MOSCAIZA QUISPE JESUS RAFAEL</t>
  </si>
  <si>
    <t>MENDEZ LAURA JOSE CAMILO</t>
  </si>
  <si>
    <t>HUARI VENTURO SANTIAGO SEBASTIAN</t>
  </si>
  <si>
    <t>MALDONADO TRILLO JHON JAIRO ANTONY</t>
  </si>
  <si>
    <t>GUERRA BELLIDO MAYER EDUARDO</t>
  </si>
  <si>
    <t>JIMENEZ OCHOA ADRIAN</t>
  </si>
  <si>
    <t>QUISPE CONDORI YERAL ARMANDO</t>
  </si>
  <si>
    <t>NEGRON LAURA JEFFERSON GERMAN</t>
  </si>
  <si>
    <t>RIVERA MARTINEZ ELKIN ADRIANO BENJAMIN</t>
  </si>
  <si>
    <t>PEREZ ELGUERA CRISTHIAN MANUEL</t>
  </si>
  <si>
    <t>PEREZ RIVAS VICTOR ANDERSON</t>
  </si>
  <si>
    <t>LLALLAHUI LOSTANAU JEFFERSON ALEJANDRO</t>
  </si>
  <si>
    <t>LIBON REJAS FABIAN GREGORIO</t>
  </si>
  <si>
    <t>MELCHOR BRAVO ANDERSON ENRIQUE</t>
  </si>
  <si>
    <t>MARCAS MEDINA MIGUEL ANGEL</t>
  </si>
  <si>
    <t>HUARANCCA MEZA DANIEL SEBASTIAN</t>
  </si>
  <si>
    <t>JERONIMO BORDA DAVID IVAN</t>
  </si>
  <si>
    <t>LEANDRO TAIPE SNAHIDER AIMAR</t>
  </si>
  <si>
    <t>PIZARRO ESPINOZA MANUEL ALDAHIR</t>
  </si>
  <si>
    <t>RIVAS ANDARA LUIS ORLANDO</t>
  </si>
  <si>
    <t>MALLQUI SALCEDO EDDY STUAR</t>
  </si>
  <si>
    <t>DE LA CRUZ GUTIERREZ HELLY  TAYHUA</t>
  </si>
  <si>
    <t>FERNANDEZ DIAZ JUAN DANIEL CRUZ</t>
  </si>
  <si>
    <t>LERMO COLLANTES JUAN GABRIEL</t>
  </si>
  <si>
    <t>LLATA GAMEZ GEREMI FRANK</t>
  </si>
  <si>
    <t>LLANOS RIOS CRISTHIAN ALEXANDRO DEL PIERO</t>
  </si>
  <si>
    <t>MALDONADO CHAVEZ CRISTOFER CALEB YOSHUA</t>
  </si>
  <si>
    <t>ORMEÑO HUAMANÑAHUI GIOMAR ALDAIR</t>
  </si>
  <si>
    <t>QUINTANA ROJAS IRVIN JOSSEPH</t>
  </si>
  <si>
    <t>LANCHO HURTADO ANDRIY D'ALESSANDRO</t>
  </si>
  <si>
    <t>LOPEZ ESPIRITU FRANCO ANTONIO</t>
  </si>
  <si>
    <t>LOPEZ SANCHEZ ALEJANDRO RAUL</t>
  </si>
  <si>
    <t>ROMAN CARDENAS JAVIER EDUARDO</t>
  </si>
  <si>
    <t>NOLASCO GUTIERREZ WILMER ALEJANDRO</t>
  </si>
  <si>
    <t>NEIRA AYLLON YANCO ERICK MIGUEL</t>
  </si>
  <si>
    <t>MENDOZA GIRON HENRY GABRIEL</t>
  </si>
  <si>
    <t>MENDOZA GARCIA LEONEL CARLOS</t>
  </si>
  <si>
    <t>JUSCAMAYTA MANRIQUE JOSUA DAVID</t>
  </si>
  <si>
    <t>MARCELINO GARCIA ESTEBAN ANDREE</t>
  </si>
  <si>
    <t>JARA ROMO FABRICIO MAXIMO</t>
  </si>
  <si>
    <t>LOAYZA DE LA CRUZ BRYAN DEL PIERO</t>
  </si>
  <si>
    <t>QUISPE TITO ROMARIO ALFREDO</t>
  </si>
  <si>
    <t>OCHOA SANCHEZ BRUCE LEONEL</t>
  </si>
  <si>
    <t>ROMERO VERA ANTHONY SANTIAGO</t>
  </si>
  <si>
    <t>QUESURUCO AGREDA PEDRO MARCELO</t>
  </si>
  <si>
    <t>PRADO MORENO JEAN FRANCO</t>
  </si>
  <si>
    <t>LUNA AULLA MIRKO ANDRE</t>
  </si>
  <si>
    <t>MENDOZA GARCIA ANGEL JOSE</t>
  </si>
  <si>
    <t>MENDOZA CORONADO LUIS JESUS</t>
  </si>
  <si>
    <t>MARTINEZ GARCIA CHRISTOPHER SMITH</t>
  </si>
  <si>
    <t>MOLLEDA CARDENAS CARLOS ENRIQUE</t>
  </si>
  <si>
    <t>LAZARO GUTIERREZ ELWI AILTON</t>
  </si>
  <si>
    <t>LEYVA CURI GILTON DENILSON</t>
  </si>
  <si>
    <t>LEYVA CHULLUNCUY PAOLO MATIAS</t>
  </si>
  <si>
    <t>PALOMINO SALCEDO CHRISTOPHER ANYHELO</t>
  </si>
  <si>
    <t>SANCHEZ AGUILAR SEBASTIAN GERRARD</t>
  </si>
  <si>
    <t>MARCELINO GARCIA JORGE MIGUEL</t>
  </si>
  <si>
    <t>ESCALANTE ALBITES FLAVIO DOMINGO CESAR</t>
  </si>
  <si>
    <t>FLORES CELESTINO MISAEL JOAN</t>
  </si>
  <si>
    <t>MALDONADO FLORES LEANDRO NICOLAS</t>
  </si>
  <si>
    <t>GUERRA SALDAÑA LUIS DANIEL</t>
  </si>
  <si>
    <t>MALLQUI MEZA CAFU</t>
  </si>
  <si>
    <t>MEDINA ROMERO JAIR SHASHENKO</t>
  </si>
  <si>
    <t>PICON DIAZ OSCAR</t>
  </si>
  <si>
    <t>RAYMI CCOILLO RICARDO ALBERTO</t>
  </si>
  <si>
    <t>LAURA GUTIERREZ ALEJANDRO FABIAN</t>
  </si>
  <si>
    <t>MALASQUEZ VALERIO JOHAN TOMAS</t>
  </si>
  <si>
    <t>LUCIANI DE LA CRUZ JERY LIVER</t>
  </si>
  <si>
    <t>RUMICHE HUAUYA JUAN JESUS</t>
  </si>
  <si>
    <t>OCHOA SANCHEZ FRANK JOSE</t>
  </si>
  <si>
    <t>MONDALGO QUISPE SEBASTIAN FARDY ANTONIO</t>
  </si>
  <si>
    <t>OCHANTE HUAMAN ZACARIAS GABRIEL</t>
  </si>
  <si>
    <t>MUÑOZ DE LA CRUZ TOMAS ALEXANDER</t>
  </si>
  <si>
    <t>NEGRON ROSAS CARLOS RAUL</t>
  </si>
  <si>
    <t>LLAMOCCA RODRIGUEZ FERNANDO ALBERTO</t>
  </si>
  <si>
    <t>MEDRANO CCOILLO RAHUL JOSUE</t>
  </si>
  <si>
    <t>JARA ROMO NEHEMIAS MAXIMO</t>
  </si>
  <si>
    <t>LOPEZ PUMA ENMANUEL IDUVINO</t>
  </si>
  <si>
    <t>QUITO PARDO HERNAN RENE</t>
  </si>
  <si>
    <t>PAITAMPOMA SUAREZ ADRIAN ALEXANDER</t>
  </si>
  <si>
    <t>ROSALES HURTADO JOSUE JOHAN</t>
  </si>
  <si>
    <t>QUISPE ORE ANDREE FABRIZIO</t>
  </si>
  <si>
    <t>MARROQUIN RONDON LUIS GUSTAVO</t>
  </si>
  <si>
    <t>NAPAN MENDOZA CARLOS FABRICIO</t>
  </si>
  <si>
    <t>NOLAZCO CARBONEL JUAN DAVID</t>
  </si>
  <si>
    <t>MENDOZA BUHEZO RUBEN ALBERTO</t>
  </si>
  <si>
    <t>NAPAN REMUZGO WILLIANS REYNALDO</t>
  </si>
  <si>
    <t>MARTINEZ CASTRO VALENTINO FERNANDO</t>
  </si>
  <si>
    <t>LUYO HUAMAN RENZO GONZALO</t>
  </si>
  <si>
    <t>MARCELO TORRES FELIPE SANTIAGO</t>
  </si>
  <si>
    <t>PAUCAR LOAYZA ALVARO CLEVER</t>
  </si>
  <si>
    <t>SANCHEZ QUIROZ JAMSA ANDERSON</t>
  </si>
  <si>
    <t>ESPINOZA LUYO HERNAN SEBASTIAN</t>
  </si>
  <si>
    <t>GABRIEL MELENDEZ DIEGO JESUS</t>
  </si>
  <si>
    <t>HERRERA DURAND VICTOR JESUS KEOMA</t>
  </si>
  <si>
    <t>REJAS TUMES JERICO</t>
  </si>
  <si>
    <t>ROJAS CURE JHOEL ALEXANDER</t>
  </si>
  <si>
    <t>LOZANO CASAS ANDERSON NILSON</t>
  </si>
  <si>
    <t>MENCIA CHIPA LUIS FERNANDO</t>
  </si>
  <si>
    <t>ORIHUELA TAMINCHE JORGE RAUL</t>
  </si>
  <si>
    <t>PEÑA MEDINA SEBASTIAN ROBERTO</t>
  </si>
  <si>
    <t>OCHOA SANCHEZ JHORS WILLIAM</t>
  </si>
  <si>
    <t>MUÑOZ ZAVALETA ESDRAS NEMIAS</t>
  </si>
  <si>
    <t>NOYA PUMA FABIAN ALBERTO</t>
  </si>
  <si>
    <t>LLANOS RIOS ANDRE PARIS ABEL</t>
  </si>
  <si>
    <t>MENDOZA GONZALES SAMUEL ALBERTO</t>
  </si>
  <si>
    <t>LA TORRE YANCCE BAYRON STIVENS</t>
  </si>
  <si>
    <t>LUJAN SAMANEZ MOISES JUNIOR</t>
  </si>
  <si>
    <t>RAMIREZ ORMEÑO JOSEPH RENINGER</t>
  </si>
  <si>
    <t>PAZ SANCHEZ EDUARDO JOSE</t>
  </si>
  <si>
    <t>SANCHEZ CASAS JEFRY MANUEL</t>
  </si>
  <si>
    <t>OCHANTE HUAMAN MANUEL ALFONSO</t>
  </si>
  <si>
    <t>NUÑEZ VEGA JACK PHOL</t>
  </si>
  <si>
    <t>ORELLANA RENOJO JEYSSI FERNANDO</t>
  </si>
  <si>
    <t>MENDOZA ROQUE FERNANDO</t>
  </si>
  <si>
    <t>LUYO VALERIO ANGEL ARTURO</t>
  </si>
  <si>
    <t>MATOS PRIETO BRAYAN STEVE</t>
  </si>
  <si>
    <t>ROMAN ZENTENO FRANCO JUAN</t>
  </si>
  <si>
    <t>NEGRON QUISPE FABRIZIO GERMAN</t>
  </si>
  <si>
    <t>GONZALES CENTENO BRAYAN ANDY</t>
  </si>
  <si>
    <t>MENDOZA ROQUE LEO EDWARD</t>
  </si>
  <si>
    <t>HUAMANTOMA QUISPE CESAR DANIEL</t>
  </si>
  <si>
    <t>PALOMINO BENITO JHOSS ANDY</t>
  </si>
  <si>
    <t>ROMAN RODRIGUEZ DEMETRIO LORENZO</t>
  </si>
  <si>
    <t>MARTINEZ GARCIA JONATHAN STEVEN</t>
  </si>
  <si>
    <t>MITMA CCOILLO ARTHUR VICTOR ALONSO</t>
  </si>
  <si>
    <t>OROZCO QUISPE ANDY JHERRY</t>
  </si>
  <si>
    <t>PEREZ ABURTO PATRICK EDISSON</t>
  </si>
  <si>
    <t>PALOMINO RUIZ ANDERSON ANDRE YURI</t>
  </si>
  <si>
    <t>OVALLE CHACON VICTOR ANTONIO</t>
  </si>
  <si>
    <t>ORDOÑEZ TADEO SAMIR DANIEL</t>
  </si>
  <si>
    <t>PACO BUSTAMANTE JEFFRY DANNY</t>
  </si>
  <si>
    <t>MENDOZA SILVA PEDRO JOEL</t>
  </si>
  <si>
    <t>OSIS HINOSTROZA JHANCARLOS ANIBAL</t>
  </si>
  <si>
    <t>LUNA ALIAGA JHON DAYIRI</t>
  </si>
  <si>
    <t>RAMIREZ ROJAS XAVI ALONSO</t>
  </si>
  <si>
    <t>ROJAS LUYO LUIS AARON</t>
  </si>
  <si>
    <t>SILVA EUSCATE ARNOLD STEVE</t>
  </si>
  <si>
    <t>RODRIGUEZ GARCIA JULIO CESAR</t>
  </si>
  <si>
    <t>QUISPE CONTRERAS YASIR JESUS</t>
  </si>
  <si>
    <t>OCHOA VICENTE ADRIANO JESUS</t>
  </si>
  <si>
    <t>ORE SOTO JOSE MANUEL ANGEL</t>
  </si>
  <si>
    <t>PALOMINO MANRIQUE MIGUEL ANGEL</t>
  </si>
  <si>
    <t>PEREZ CHAUPIN ANDY SEBASTIAN</t>
  </si>
  <si>
    <t>MORALES CORTEZ XAVIER ALONSO</t>
  </si>
  <si>
    <t>MACHA DIPAS JOSAFAT ISMAEL DAVID</t>
  </si>
  <si>
    <t>MUÑANTE BEDOYA VICTOR WILFREDO</t>
  </si>
  <si>
    <t>PORRAS PORRAS ROYER WILFREDO</t>
  </si>
  <si>
    <t>SORIA CORTEZ ENRIQUE MIGUEL</t>
  </si>
  <si>
    <t>NOLBERTO GONZALES ITALO ERICSON JESUS</t>
  </si>
  <si>
    <t>LOAYZA JAYO CRISTHIAN ALEXANDER</t>
  </si>
  <si>
    <t>GRANDEZ QUISPE MIGUEL EDUARDO</t>
  </si>
  <si>
    <t>PARIONA RODRIGUEZ JOSE MARIA</t>
  </si>
  <si>
    <t>PEREZ BERROCAL GILMAR HUGO</t>
  </si>
  <si>
    <t>ORMEÑO RAVELLO JHEREMY YAMIR</t>
  </si>
  <si>
    <t>ROSAS ZUÑIGA JOSH FARICK</t>
  </si>
  <si>
    <t>OCHANTE SIMON LUIS ROLANDO</t>
  </si>
  <si>
    <t>MORAN PAMPAS LEONEL CRISTOFER</t>
  </si>
  <si>
    <t>PARDO CARDENAS JUAN FRANCISCO</t>
  </si>
  <si>
    <t>SOTO YAUYO KEVIN SABINO</t>
  </si>
  <si>
    <t>PIRCA CHUQUISPUMA FARID SEBASTIAN</t>
  </si>
  <si>
    <t>PINO CHARUN JULIO EDUARDO</t>
  </si>
  <si>
    <t>PARCO HUAMAN ROBERTO JESUS</t>
  </si>
  <si>
    <t>PARRA CASTILLA JOSE MANUEL</t>
  </si>
  <si>
    <t>PERALTA PAUCARCHUCO EMERZON</t>
  </si>
  <si>
    <t>MESARES ALVARADO DEYVIS ADRIAN</t>
  </si>
  <si>
    <t>PALOMINO SANCHEZ MATIAS GONZALO</t>
  </si>
  <si>
    <t>MORAN FLORENTINI VICENTE JEAN FRANK</t>
  </si>
  <si>
    <t>ÑAUPA LEYVA PATRICK MATÍAS</t>
  </si>
  <si>
    <t>RIVAS INCA LUIS ANGEL</t>
  </si>
  <si>
    <t>TOMAYLLA CUYA PEDRO ANTONIO</t>
  </si>
  <si>
    <t>ROSAS AVILA LEONEL ABEL</t>
  </si>
  <si>
    <t>QUISPE GUZMAN JEAN PIERE</t>
  </si>
  <si>
    <t>PICHIHUA CARRASCO YOSEPH</t>
  </si>
  <si>
    <t>PARDO ALVARADO SEBASTIAN JUSTO</t>
  </si>
  <si>
    <t>PANIZO LOPEZ SAMIR ANDY</t>
  </si>
  <si>
    <t>QUISPE NAVARRO JAIRO JERSI</t>
  </si>
  <si>
    <t>POSTILLON PIBE JHONATAN SMITH</t>
  </si>
  <si>
    <t>NAVARRO PINO ADONIS ALEJANDRO</t>
  </si>
  <si>
    <t>MENESES CULLANCO MIGUEL ANGEL</t>
  </si>
  <si>
    <t>OCARES SANCHEZ EDUARDO REIMOND</t>
  </si>
  <si>
    <t>SANCHEZ CERVANTES KEVIN TAYRON</t>
  </si>
  <si>
    <t>RAMOS CONDORI EBER JOEL</t>
  </si>
  <si>
    <t>TORRES CALDERON OMAR</t>
  </si>
  <si>
    <t>ROSAS ROJAS VICTOR JHON</t>
  </si>
  <si>
    <t>NOLBERTO HUARACA JHOJAN MAXIMO</t>
  </si>
  <si>
    <t>LOBO BELLEZA JEFERSON LUIS</t>
  </si>
  <si>
    <t>HUAMAN USCAMAYTA GIAN MARCO</t>
  </si>
  <si>
    <t>OJEDA YACTAYO FHER ALEX</t>
  </si>
  <si>
    <t>PEÑA ATENCIO DANN JOSNER ALVARO</t>
  </si>
  <si>
    <t>LUCANA FLORES BRAYHAN ERIK</t>
  </si>
  <si>
    <t>PIZANGO LEYVA CARLOS ALBERTO</t>
  </si>
  <si>
    <t>SALDAÑA CASAS FARDY JOSEPH</t>
  </si>
  <si>
    <t>SANCHEZ BRAVO JIMMY ENRIQUE</t>
  </si>
  <si>
    <t>PICHIHUA BELZUSARRI CRISTOPHER YOSSEN</t>
  </si>
  <si>
    <t>QUISPE CUBILLAS ADEMIR ALONSO</t>
  </si>
  <si>
    <t>TELLES MARTINEZ JOSE STEFANO</t>
  </si>
  <si>
    <t>ROSALES HURTADO JESUS NEFTALY</t>
  </si>
  <si>
    <t>QUISPE FATAMA JUAN EDUARDO</t>
  </si>
  <si>
    <t>PUMAYAURI SONCCO FREDERICK JOSUEE</t>
  </si>
  <si>
    <t>PORTUGUEZ ZAVALA JOHAN SEBASTIAN</t>
  </si>
  <si>
    <t>ROJAS CURE PEDRO ALDAIR</t>
  </si>
  <si>
    <t>PRADO VERA JOSEMARIA EDUARD</t>
  </si>
  <si>
    <t>PARCO ARREDONDO KERRY ANDREI</t>
  </si>
  <si>
    <t>OJEDA ZEGARRA BENJAMIN PIERO</t>
  </si>
  <si>
    <t>RAMIREZ ADRIANO FERNANDO ESTEBAN</t>
  </si>
  <si>
    <t>RIVERA CORDOVA JACK BENJAMIN</t>
  </si>
  <si>
    <t>VARGAS MACHA JUAN JOSE</t>
  </si>
  <si>
    <t>VILLALOBOS QUISPE MIGUEL ANGEL</t>
  </si>
  <si>
    <t>TANTA LAOS MARCOS ANTONIO</t>
  </si>
  <si>
    <t>SALDIVAR CHAVEZ JUAN AARON</t>
  </si>
  <si>
    <t>QUINTANILLA ORMEÑO STEVEN JOAO</t>
  </si>
  <si>
    <t>QUISPE RIVEROS RONALDO</t>
  </si>
  <si>
    <t>PAUCCA HUAMAN AXEL SMITH</t>
  </si>
  <si>
    <t>ROMERO CHUQUISPUMA HERWIN LUIS</t>
  </si>
  <si>
    <t>QUIÑONES CARRIZO MYLAN DENILSON</t>
  </si>
  <si>
    <t>PALOMINO RAMIREZ JACK WILLIAMS</t>
  </si>
  <si>
    <t>MONTAÑEZ GALLEGOS JHON KENYI</t>
  </si>
  <si>
    <t>OCHOA ALDANA JESÚS ALEXANDER</t>
  </si>
  <si>
    <t>SANCHEZ PERALTA JUAN DAVID</t>
  </si>
  <si>
    <t>REYES EVANGELISTA GABRIEL ALONSO</t>
  </si>
  <si>
    <t>QUISPE HUAMAN JHOJAN OMAR</t>
  </si>
  <si>
    <t>MORAN PRUDENCIO JOSUE ERNESTO</t>
  </si>
  <si>
    <t>LAZARO CARRION JHON ERICK</t>
  </si>
  <si>
    <t>PALOMINO AGUADO ANTONIO DE JESUS</t>
  </si>
  <si>
    <t>PIZARRO MELGAREJO FERNANDO</t>
  </si>
  <si>
    <t>MALDONADO GOMEZ JOEL DAVID</t>
  </si>
  <si>
    <t>QUISPE ESTRADA JOSUE HERNAN</t>
  </si>
  <si>
    <t>SANTILLAN TAYA HECTOR JESUS</t>
  </si>
  <si>
    <t>RAVELLO ZAVALA XAVIER ESTEBAN</t>
  </si>
  <si>
    <t>PEÑA TORNERO JHORDAN YEFERSON</t>
  </si>
  <si>
    <t>RAYMUNDO FLORIAN JULIO CESAR</t>
  </si>
  <si>
    <t>QUISPE PANCORBO ELMER JESUS</t>
  </si>
  <si>
    <t>QUIROZ GARCIA MARIO ALONSO</t>
  </si>
  <si>
    <t>SAMAN MENDOZA YAHIR ALFREDO</t>
  </si>
  <si>
    <t>QUISPE DE LA CRUZ LUIS GABRIEL</t>
  </si>
  <si>
    <t>PECHO HINOSTROZA JERONIMO SAIT</t>
  </si>
  <si>
    <t>OROSCO YUPANQUI HAJIMY FABIANO GABRIEL</t>
  </si>
  <si>
    <t>RUIZ LANDINEZ ENDRI GABRIEL</t>
  </si>
  <si>
    <t>ROJAS HIPOLITO DIEGO ENRIQUE</t>
  </si>
  <si>
    <t>VICENTE QUISPE VICTOR MANUEL ALEJANDRO</t>
  </si>
  <si>
    <t>VIVAS CHOCCÑA CARLOS ANDRÉS</t>
  </si>
  <si>
    <t>VERASTEGUI VASQUEZ ANTONY JEANPIERRE</t>
  </si>
  <si>
    <t>SANCHEZ BRAVO CRISTIAN MATHIAS</t>
  </si>
  <si>
    <t>SALAZAR ESPINOZA WILQUERSON ISMAEL</t>
  </si>
  <si>
    <t>RAMOS MORALES JUAN GABRIEL</t>
  </si>
  <si>
    <t>PURCA CHUMBILE DAYRON CHARLY</t>
  </si>
  <si>
    <t>ROQUE RIOS FREDDY ROLANDO</t>
  </si>
  <si>
    <t>QUISPE MANUYAMA BRAYAM SEBASTIAN</t>
  </si>
  <si>
    <t>MOSCOSO GUTIERREZ JEFFERSON ALEJANDRO</t>
  </si>
  <si>
    <t>OLASCUAGA CHANCA FERNANDO ABEL</t>
  </si>
  <si>
    <t>SILVERA VALENCIA JHAIR ARON</t>
  </si>
  <si>
    <t>SAIRITUPAC GOMEZ JHONATAN SMITH</t>
  </si>
  <si>
    <t>SANTE GALLEGOS FRAY SAUL</t>
  </si>
  <si>
    <t>QUISPE INFANZON KEVIN ANTONY</t>
  </si>
  <si>
    <t>OLIVERA SANCHEZ RAYMOND JARED</t>
  </si>
  <si>
    <t>PALOMINO MANRIQUE JUAN MANUEL</t>
  </si>
  <si>
    <t>QUISPE VICENTE FERNANDO ALVARO</t>
  </si>
  <si>
    <t>MENDIETA CARDENAS MATHIAS JOSE</t>
  </si>
  <si>
    <t>QUISPE SAAVEDRA LUIS ALEJANDRO SAMIR</t>
  </si>
  <si>
    <t>SILVA MACHA CARLOS JOSEPH</t>
  </si>
  <si>
    <t>SANCHEZ LESCANO ANGEL JESUS OSCAR</t>
  </si>
  <si>
    <t>REVILLA LUYO ANDERSON ANDRES</t>
  </si>
  <si>
    <t>SANCHEZ FLORES LUIS MARIANO</t>
  </si>
  <si>
    <t>RAMOS CHACON ARTURO JOSUE</t>
  </si>
  <si>
    <t>SEGURA LEON ANGEL JHOSED</t>
  </si>
  <si>
    <t>QUISPE DE LA CRUZ PAOLO ANDERSON</t>
  </si>
  <si>
    <t>QUINTANA ROJAS JERSON SMITH</t>
  </si>
  <si>
    <t>PISFIL CHAMBERGO JOSE DAMIAN</t>
  </si>
  <si>
    <t>SAMANEZ BARRIENTOS JHOYDER AARON</t>
  </si>
  <si>
    <t>ROMERO FLORES ERICK DANIEL</t>
  </si>
  <si>
    <t>VILCHEZ MOLERO JOSE MIGUEL</t>
  </si>
  <si>
    <t>YACTA FLORES JOSE ISMAEL</t>
  </si>
  <si>
    <t>SANCHEZ EULOGIO JORGE LUIS</t>
  </si>
  <si>
    <t>SANCHEZ CRISOSTOMO FRANK JEORYHIL</t>
  </si>
  <si>
    <t>QUISPE MANRIQUE ANNDY REYDMOND</t>
  </si>
  <si>
    <t>SIERRA CUBA ANGELO JOSUE ISIDRO</t>
  </si>
  <si>
    <t>ROJAS CUYURI CAMIL MICHAEL</t>
  </si>
  <si>
    <t>PAZ ANAPAN JOSEPH ADRIAN</t>
  </si>
  <si>
    <t>ÑAUPA CAYLLAHUA SAMUEL ELISEO</t>
  </si>
  <si>
    <t>PACHAS PEREZ LUIS ANGEL ROBERTO</t>
  </si>
  <si>
    <t>VEGA CASTILLO CHRIS EMERSON</t>
  </si>
  <si>
    <t>SERRANO VIVAS JORGE LUIS</t>
  </si>
  <si>
    <t>YATACO CHAVEZ VICTOR JOSUE</t>
  </si>
  <si>
    <t>SOTO PACHAS AARON EDUARDO</t>
  </si>
  <si>
    <t>QUISPE MARCAS RONALD JEFFERSON</t>
  </si>
  <si>
    <t>ORTIZ CASTRO ALEXANDER LEVI</t>
  </si>
  <si>
    <t>LUCANA TOSCANO YOJHAN JONATHAN</t>
  </si>
  <si>
    <t>PUNIL SAAVEDRA RICHARD ANTONY</t>
  </si>
  <si>
    <t>RAMIREZ NIETO RAPHAEL ADRIAN</t>
  </si>
  <si>
    <t>MENDOZA ALLCCA WILIAN EULALIO</t>
  </si>
  <si>
    <t>QUISPE YATACO JORDAN MICHAEL</t>
  </si>
  <si>
    <t>TORRES ASTO JAVIER</t>
  </si>
  <si>
    <t>SOLIS CASAS RONALDO FABRICIO</t>
  </si>
  <si>
    <t>SANCHEZ RAMOS JESUS MANUEL</t>
  </si>
  <si>
    <t>RIVERA ROSAS OMAR FELIX</t>
  </si>
  <si>
    <t>TAIPE CASANOVA ESTEBAN NELSON</t>
  </si>
  <si>
    <t>SANCHEZ CUADROS EMANUEL YOSHI</t>
  </si>
  <si>
    <t>RODRIGUEZ VICENTE DIEGO FARDY</t>
  </si>
  <si>
    <t>ROMERO QUISPE DIGMAR JHON</t>
  </si>
  <si>
    <t>SURCO SOTO MARCOS RUBEN</t>
  </si>
  <si>
    <t>ROSAS VICENTE ADRIEL ALEJANDRO</t>
  </si>
  <si>
    <t>RAMOS CENTENO VICTOR MANUEL</t>
  </si>
  <si>
    <t>SANCHEZ BRAVO CARLOS DANIEL</t>
  </si>
  <si>
    <t>SALVADOR HUAMAN AARON CESAR</t>
  </si>
  <si>
    <t>YÑIGO PARDO GIAN CARLOS</t>
  </si>
  <si>
    <t>SANCHEZ GUZMAN DAYRON DAVID</t>
  </si>
  <si>
    <t>SANCHEZ RAMOS JAVIER ALBERTO</t>
  </si>
  <si>
    <t>SANCHEZ VIGORIA PIERO ALEXANDER</t>
  </si>
  <si>
    <t>RAMIREZ HUAMANI VICTOR MARCELO</t>
  </si>
  <si>
    <t>SOLGADA CHIRA JEAN PIERRE ANGEL</t>
  </si>
  <si>
    <t>ROJAS MATIAS JHONATAN SLIM</t>
  </si>
  <si>
    <t>SALCEDO CORTEZ JOSEPH MICHAEL</t>
  </si>
  <si>
    <t>POVIS DIEGO RODRIGO LEONARDO</t>
  </si>
  <si>
    <t>VICENTE SANCHEZ JHON DENZEL</t>
  </si>
  <si>
    <t>TRIBEÑO SALOMON SEBASTIAN MATEO</t>
  </si>
  <si>
    <t>RAMOS GUTIERREZ GABRIEL IVAN</t>
  </si>
  <si>
    <t>PAYANO QUISPE FELIX ANGEL</t>
  </si>
  <si>
    <t>LUYO CLEMENTE FLAVIO BENJAMIN</t>
  </si>
  <si>
    <t>QUISPE GONZALES JHONATAN ANTHONY</t>
  </si>
  <si>
    <t>RAYMONDI HUAMAN ANTHONY MANUEL</t>
  </si>
  <si>
    <t>MONTENEGRO ORTIZ FRANCIS JESÚS</t>
  </si>
  <si>
    <t>SACSA CARBONEL ALEXANDRO ERAHIN</t>
  </si>
  <si>
    <t>ROJAS VILLA JOSE ANTONIO</t>
  </si>
  <si>
    <t>VALENZUELA NAPAN CRISTHIAN EDUARDO</t>
  </si>
  <si>
    <t>SOTO ROJAS CRISTIAMS MATIAS</t>
  </si>
  <si>
    <t>SANCHEZ VIGORIA CRISTHIAN JEANPIERRE</t>
  </si>
  <si>
    <t>SANTARIA FLORES YIANCARLOS RAI</t>
  </si>
  <si>
    <t>TOCASCA SANCHEZ JORDY ALDAIR</t>
  </si>
  <si>
    <t>SANTIAGO SANCHEZ ANDERSON GIANFRANCO</t>
  </si>
  <si>
    <t>SALINAS CAMONES JOHN ANDERSON</t>
  </si>
  <si>
    <t>SALCEDO CHACNAMA ALBERTO VICENTE</t>
  </si>
  <si>
    <t>SAAVEDRA CCALTA JOSE ALFREDO</t>
  </si>
  <si>
    <t>TALAVERA ATENCIO LUIS ENRIQUE</t>
  </si>
  <si>
    <t>SANDOVAL CASANOVA ALBERTO AGUSTIN</t>
  </si>
  <si>
    <t>SACSA FELICES JEAN CARLOS</t>
  </si>
  <si>
    <t>REYES AYLLON MAXIMO ISAAC</t>
  </si>
  <si>
    <t>VALENCIA ROSAS LUIS ALDAIR</t>
  </si>
  <si>
    <t>SERRANO TAYA ISMAEL HILDE</t>
  </si>
  <si>
    <t>SERRANO GIL LUIS EDUARDO</t>
  </si>
  <si>
    <t>SOTO CONDE FABRIZZIO IMANOL CARLOS</t>
  </si>
  <si>
    <t>SOLGADA CHIRA LUIS ANGEL</t>
  </si>
  <si>
    <t>SOTO LOAYZA DANIEL ALEXANDER DIONICIO</t>
  </si>
  <si>
    <t>TALLA DE LA CRUZ JOAQUIN ALEJANDRO</t>
  </si>
  <si>
    <t>SAMAN ZAMUDIO LUIS ANGEL</t>
  </si>
  <si>
    <t>SANDOVAL GOMEZ FABRIZZIO SAUL</t>
  </si>
  <si>
    <t>PEDRAZA VALENZUELA JOSE AURELIO</t>
  </si>
  <si>
    <t>QUISPE LOZANO ALVARO RAFAEL</t>
  </si>
  <si>
    <t>YAURI VELA LUIS ANGEL</t>
  </si>
  <si>
    <t>VALENCIA PORTA GEANCARLOS ANTONIO</t>
  </si>
  <si>
    <t>RIMAC FRAGIDEZ ANGEL JONAS</t>
  </si>
  <si>
    <t>PEREZ PEREZ POOL MARTIN</t>
  </si>
  <si>
    <t>RIVERA BONIFACIO JHOEL ABEL</t>
  </si>
  <si>
    <t>SALAS VALENZUELA JEAN PIER</t>
  </si>
  <si>
    <t>MORAN GAMBOA OSCAR MAURO</t>
  </si>
  <si>
    <t>RUIZ CARRILLO ERICK ALEJANDRO</t>
  </si>
  <si>
    <t>VARGAS ANCO PEDRO ALEXANDER</t>
  </si>
  <si>
    <t>SOVERO SAENZ ALEXIS JHAMPIER</t>
  </si>
  <si>
    <t>SILVESTRE HERNANDEZ CRISTHOPFER EDUARDO</t>
  </si>
  <si>
    <t>YATACO CHAVEZ ELVIS EDUARDO</t>
  </si>
  <si>
    <t>SIMON CONTRERAS FRANK DEL PIERO</t>
  </si>
  <si>
    <t>SANCHEZ BORDA BRAYAN JESUS</t>
  </si>
  <si>
    <t>SANCHEZ PIZARRO CARLOS ADRIAN</t>
  </si>
  <si>
    <t>SALCEDO CHACNAMA MARCO ANTONIO</t>
  </si>
  <si>
    <t>TORRES APOLAYA CARLOS MANUEL</t>
  </si>
  <si>
    <t>SILVA MACHA LUIS SAIR</t>
  </si>
  <si>
    <t>SANCHEZ TORRES JUAN ALEJANDRO</t>
  </si>
  <si>
    <t>SUAREZ ALDAMA JORGE LUIS</t>
  </si>
  <si>
    <t>VALERIANO RAMIREZ GEAN POOL FABIAN</t>
  </si>
  <si>
    <t>TAIPE MENESES JAVIER JESUS</t>
  </si>
  <si>
    <t>SOTO HUAMANI CRISTHIAN BRAYAN</t>
  </si>
  <si>
    <t>TITO LAUPA ANTONHY ALEJANDRO</t>
  </si>
  <si>
    <t>TORRES CABRERA JAVIER ALBERTO</t>
  </si>
  <si>
    <t>TINCO SALAZAR BRUS ESTEBAN</t>
  </si>
  <si>
    <t>TAPIA GOMEZ JUAN MANUEL</t>
  </si>
  <si>
    <t>SANCHEZ MAURICIO PATRICK REYNALDO</t>
  </si>
  <si>
    <t>SANTOS SANCHEZ RENZO GABRIEL</t>
  </si>
  <si>
    <t>ROJAS LOPEZ RANDY NOE</t>
  </si>
  <si>
    <t>SARAVIA GARCIA SEBASTIAN FLORIAN</t>
  </si>
  <si>
    <t>ZULOETA HUAPAYA FABRICIO ABEL</t>
  </si>
  <si>
    <t>VILLAR LUYO JAIRO ALEXANDER</t>
  </si>
  <si>
    <t>POLO LAURA BRAYAN GONZALO</t>
  </si>
  <si>
    <t>ROMAN CARDENAS JEREMY SAID</t>
  </si>
  <si>
    <t>TARAZONA LEYVA EDUARDO FABRICIO</t>
  </si>
  <si>
    <t>VILCAPUMA LANDEON BRAYAN SMITH</t>
  </si>
  <si>
    <t>VARGAS AYALA SERGIO ALBERTO</t>
  </si>
  <si>
    <t>TAIPE ORE CARLOS DANIEL</t>
  </si>
  <si>
    <t>TARAZONA GARIBAY EDWARD FABRIZIO</t>
  </si>
  <si>
    <t>YAURIVILCA ICHPAS JEFFERSON</t>
  </si>
  <si>
    <t>SOTO PORTUGUEZ LUIS MARIO</t>
  </si>
  <si>
    <t>TORRES SANCHEZ JIMER JAIRO</t>
  </si>
  <si>
    <t>SURCO SOTO CARLOS RAUL</t>
  </si>
  <si>
    <t>YACHI MEDINA FRANCIS JUSEPHI</t>
  </si>
  <si>
    <t>TORRES CARRION DEYVIS EDUARDO</t>
  </si>
  <si>
    <t>SOLORZANO SARAYASI ADERLIN PAUL</t>
  </si>
  <si>
    <t>TAIPE OROS LUIS ANTONIO</t>
  </si>
  <si>
    <t>VARGAS LEVANO REYNALDO ANDRE</t>
  </si>
  <si>
    <t>VERA YALICO STEVEN JOHNNIER</t>
  </si>
  <si>
    <t>VERDE CHILLCE JAROL JOSUHA</t>
  </si>
  <si>
    <t>VILA AGUIRRE JANIS LESTER</t>
  </si>
  <si>
    <t>TAPIA VICENTE HAROL AARON</t>
  </si>
  <si>
    <t>SEGURA BARRIOS BRAYAN ANTHONY</t>
  </si>
  <si>
    <t>SIMON PALOMINO OWEN FABRICIO</t>
  </si>
  <si>
    <t>SOVERO SAENZ SEBASTIAN CARLOS</t>
  </si>
  <si>
    <t>ZAPATA BUENDIA LUIS SEBASTIAN</t>
  </si>
  <si>
    <t>VIVAS AYTA JORGE ALEXIS MARIATEGUI</t>
  </si>
  <si>
    <t>ROJAS CHIPANA JOEL BRYAN</t>
  </si>
  <si>
    <t>QUISPE HUAMAN JHOJAN DAVID</t>
  </si>
  <si>
    <t>RAMOS MALLQUI JOSUE DAVID</t>
  </si>
  <si>
    <t>SANCHEZ MATTA JHORDAN FABIAN</t>
  </si>
  <si>
    <t>SALAZAR REYES ELIAS ALEXANDER</t>
  </si>
  <si>
    <t>TINCO AYLAS GERARDO MATTIUHS</t>
  </si>
  <si>
    <t>YACTAYO RAMOS JUAN ALBERTO</t>
  </si>
  <si>
    <t>VILLALOBOS VEGA CRISTHIAN SAMIR</t>
  </si>
  <si>
    <t>VASQUEZ CORDOVA ANDERSON MANUEL</t>
  </si>
  <si>
    <t>VALENZUELA VILLALOBOS EDUARDO JESUS</t>
  </si>
  <si>
    <t>TORO COHELLO XAVIER</t>
  </si>
  <si>
    <t>UNTON MARCAS GIAN CARLOS</t>
  </si>
  <si>
    <t>TUEROS SACCATOMA ANTONIO EDUARDO</t>
  </si>
  <si>
    <t>TORRES BARREZUETA CLAUDIO GABRIEL</t>
  </si>
  <si>
    <t>VICENTE MEDINA PEDRO ANGEL</t>
  </si>
  <si>
    <t>YAURI BUSTAMANTE ANTHONY SMITH</t>
  </si>
  <si>
    <t>VALENZUELA VILLALOBOS EDGAR FABIAN</t>
  </si>
  <si>
    <t>VARGAS DE LA CRUZ ANGELO JEAN PIERRE</t>
  </si>
  <si>
    <t>TIPTE ARTEAGA CHRISTIAN ALDAIR</t>
  </si>
  <si>
    <t>VILCA CASAS DANIEL ALEJANDRO</t>
  </si>
  <si>
    <t>VILCAPUMA RIVERA DAND JHONATAN</t>
  </si>
  <si>
    <t>VILCHEZ ORELLANO EDWIN NELSON</t>
  </si>
  <si>
    <t>TUMES FRANCIA CESAR AUGUSTO</t>
  </si>
  <si>
    <t>SHICA CHANCO EDWIN MOISES MICHAEL</t>
  </si>
  <si>
    <t>TAIPE MEZA FRANCIS ALDAIR</t>
  </si>
  <si>
    <t>ROJAS HILARIO JOHAN ANTHONY</t>
  </si>
  <si>
    <t>ROJAS SANCHEZ FRANKLIN ROBERTO</t>
  </si>
  <si>
    <t>ROJAS SALDAÑA JULIO CESAR</t>
  </si>
  <si>
    <t>SANCHEZ SANCHEZ JHOSEL RAFAEL</t>
  </si>
  <si>
    <t>SANCHEZ SALVADOR JOSE LUIS ELIAS</t>
  </si>
  <si>
    <t>VASQUEZ ANTON BRAYAN JULIAN</t>
  </si>
  <si>
    <t>YACTAYO ARAUJO EDINSSON MIGUEL</t>
  </si>
  <si>
    <t>VICENTE HUAMAN ZECARLOS FERNANDO</t>
  </si>
  <si>
    <t>VILLALVA POMAYAY ROBERTO CARLOS</t>
  </si>
  <si>
    <t>TUPAC PAUCAR RONALD ADRIAN</t>
  </si>
  <si>
    <t>VIVAS AYTA JORGE ALEJANDRO MAX</t>
  </si>
  <si>
    <t>YÑIGO PARDO JHOEL ANGEL</t>
  </si>
  <si>
    <t>YGNACIO PEVE JOSE MANUEL</t>
  </si>
  <si>
    <t>VICENTE VICENTE ALONSO ENMANUEL</t>
  </si>
  <si>
    <t>ZAVALA HUAMAN JUAN CARLOS DANIEL</t>
  </si>
  <si>
    <t>VARGAS NOLAZCO JHOSTI JESUS</t>
  </si>
  <si>
    <t>VILCHEZ MUÑOZ ELVIS</t>
  </si>
  <si>
    <t>ZAVALA FLORES JAN FERNANDO</t>
  </si>
  <si>
    <t>YUPANQUI QUISPE ALVARO JAVIER</t>
  </si>
  <si>
    <t>YARASCA CASAVILCA JOSETH</t>
  </si>
  <si>
    <t>ROJO LOPEZ HAROL ALONSO</t>
  </si>
  <si>
    <t>TAXA LEGARIO ANGEL SMITH</t>
  </si>
  <si>
    <t>SANCHEZ REYNOSO CRISTHIAN ALEXANDER</t>
  </si>
  <si>
    <t>SIVILORA PERALTA VICTOR JOSUE</t>
  </si>
  <si>
    <t>SILVA LAURA JHON BRAYAN</t>
  </si>
  <si>
    <t>SOLORSANO SANTOS JUAN DIEGO</t>
  </si>
  <si>
    <t>YAYA MOROTE EDWIN DANIEL</t>
  </si>
  <si>
    <t>VILLALTA NOLAZCO DAVID JESUS</t>
  </si>
  <si>
    <t>YAYA CARBONERO PABLO JOEL</t>
  </si>
  <si>
    <t>YTURRIZAGA PAYANO JHOSIMAR FAHIR</t>
  </si>
  <si>
    <t>SANCHEZ FLORES DANIEL</t>
  </si>
  <si>
    <t>VILCAPUMA CULLANCO LEONEL DANILO</t>
  </si>
  <si>
    <t>TAIPE AZURZA JEFERSON</t>
  </si>
  <si>
    <t>SURCO MARI ALEX ANDERSON</t>
  </si>
  <si>
    <t>SOLORZANO LUJAN GIAN FRANCO</t>
  </si>
  <si>
    <t>ZUÑIGA YATACO ERICK JOE</t>
  </si>
  <si>
    <t>ZEGARRA RAMIREZ NICK STEVEN</t>
  </si>
  <si>
    <t>SANCHEZ RIVERA JORDAN MISAEL</t>
  </si>
  <si>
    <t>YANCCE VIACABA CRISTHIAN JOEL</t>
  </si>
  <si>
    <t>TAYA LOA JHOAN JARET</t>
  </si>
  <si>
    <t>TAPARA ANTEZANA LUIS ALEXANDER</t>
  </si>
  <si>
    <t>VERGARA MAMANI JESUS ALBERTO</t>
  </si>
  <si>
    <t>TINEO GARCIA ANDERSON RÚBEN</t>
  </si>
  <si>
    <t>ZAMALLOA GARCIA JESUS ENRIQUE</t>
  </si>
  <si>
    <t>SANDOVAL CARDENAS RODRIGO</t>
  </si>
  <si>
    <t>YNGA SANCHEZ JOEL JEREMIAS</t>
  </si>
  <si>
    <t>VICENTE GARCIA ALEXANDRO GABRIEL</t>
  </si>
  <si>
    <t>YAYA SAUCEDO JHONATAN ALEXANDER</t>
  </si>
  <si>
    <t>VARGAS QUISPE MOISES DANIEL</t>
  </si>
  <si>
    <t>ZAMUDIO MALASQUEZ LUIS ALEXANDER</t>
  </si>
  <si>
    <t>ZANABRIA MEZA MARLON RAUL</t>
  </si>
  <si>
    <t>VILLAR ESQUIVEL KEYMIL FABRIZIO VICTOR</t>
  </si>
  <si>
    <t>VILCHEZ MOLERO RICARDO DANIEL</t>
  </si>
  <si>
    <t>YAHUARCANI MURAYARI LUIS ANDRES</t>
  </si>
  <si>
    <t xml:space="preserve"> </t>
  </si>
  <si>
    <t>ÁREA CURRICULAR</t>
  </si>
  <si>
    <t>Conclusión descriptiva</t>
  </si>
  <si>
    <t>Desarrollo Personal, Ciudadanía y Cívica</t>
  </si>
  <si>
    <t>Construye su identidad.</t>
  </si>
  <si>
    <t>Convive y participa democráticamente en la búsqueda del bien común.</t>
  </si>
  <si>
    <t>Ciencias Sociales</t>
  </si>
  <si>
    <t>Construye interpretaciones históricas.</t>
  </si>
  <si>
    <t>Gestiona responsablemente el espacio y el ambiente.</t>
  </si>
  <si>
    <t>Gestiona responsablemente los recursos económicos.</t>
  </si>
  <si>
    <t>Educación para el Trabajo</t>
  </si>
  <si>
    <t>Gestiona proyectos de emprendimiento económico social.</t>
  </si>
  <si>
    <t>Educación Física</t>
  </si>
  <si>
    <t>Se desenvuelve de manera autónoma a través de su motricidad.</t>
  </si>
  <si>
    <t>Asume una vida saludable.</t>
  </si>
  <si>
    <t>Interactúa a través de sus habilidades sociomotrices.</t>
  </si>
  <si>
    <t>Comunicación</t>
  </si>
  <si>
    <t>Se comunica oralmente en su lengua materna.</t>
  </si>
  <si>
    <t>Lee diversos tipos de textos escritos en su lengua materna.</t>
  </si>
  <si>
    <t>Escribe diversos tipos de textos en su lengua materna.</t>
  </si>
  <si>
    <t>Arte y Cultura</t>
  </si>
  <si>
    <t>Aprecia de manera crítica manifestaciones artístico-culturales.</t>
  </si>
  <si>
    <t>Crea proyectos desde los lenguajes artísticos.</t>
  </si>
  <si>
    <t>Inglés como lengua extranjera</t>
  </si>
  <si>
    <t>Se comunica oralmente en inglés como lengua extranjera.</t>
  </si>
  <si>
    <t>Lee diversos tipos de textos escritos en inglés como lengua extranjera.</t>
  </si>
  <si>
    <t>Escribe diversos tipos de textos en inglés como lengua extranjera.</t>
  </si>
  <si>
    <t>Matemática</t>
  </si>
  <si>
    <t>Resuelve problemas de cantidad.</t>
  </si>
  <si>
    <t>Resuelve problemas de regularidad, equivalencia y cambio.</t>
  </si>
  <si>
    <t>Resuelve problemas de forma, movimiento y localización.</t>
  </si>
  <si>
    <t>Resuelve problemas de gestión de datos e incertidumbre.</t>
  </si>
  <si>
    <t>Ciencia y Tecnología</t>
  </si>
  <si>
    <t>Indaga mediante métodos científicos para construir sus conocimientos.</t>
  </si>
  <si>
    <t>Explica el mundo físico basándose en conocimientos sobre los seres vivos, materia y energía, biodiversidad, Tierra y universo.</t>
  </si>
  <si>
    <t>Diseña y construye soluciones tecnológicas para resolver problemas de su entorno.</t>
  </si>
  <si>
    <t>Educación Religiosa</t>
  </si>
  <si>
    <t>Construye su identidad como persona humana, amada por Dios, digna libre y trascendente, comprendiendo la doctrina de su propia religión, abierto al diálogo con las que le son cercanas.</t>
  </si>
  <si>
    <t>Asume la experiencia del encuentro personal y comunitario con Dios en su proyecto de vida en coherencia con su creencia religiosa.</t>
  </si>
  <si>
    <t>Se desenvuelven en entornos virtuales generados por las TIC.</t>
  </si>
  <si>
    <t>Gestiona su aprendizaje de manera autónoma.</t>
  </si>
  <si>
    <t>DRE:</t>
  </si>
  <si>
    <t>UGEL:</t>
  </si>
  <si>
    <t>Nivel:</t>
  </si>
  <si>
    <t>Código Modular:</t>
  </si>
  <si>
    <t>Institución Educativa:</t>
  </si>
  <si>
    <t>Estudiante</t>
  </si>
  <si>
    <t>Código del estudiante:</t>
  </si>
  <si>
    <t>DNI:</t>
  </si>
  <si>
    <t>Periodo</t>
  </si>
  <si>
    <t>Inasistencias</t>
  </si>
  <si>
    <t>Tardanzas</t>
  </si>
  <si>
    <t>Justificadas</t>
  </si>
  <si>
    <t>Injustificadas</t>
  </si>
  <si>
    <t>Situación al finalizar el periodo lectivo</t>
  </si>
  <si>
    <t>PRO(para promobido de grado), PER, (para permanecer en el grado) o PR (para requiere recuperación)</t>
  </si>
  <si>
    <t>Firma del Docente o Tuttor(a)</t>
  </si>
  <si>
    <t>Firma y Sello de Director</t>
  </si>
  <si>
    <t>Grado/Sección:</t>
  </si>
  <si>
    <t>JOSÉ BUENAVENTURA SEPÚLVEDA FERNÁNDEZ</t>
  </si>
  <si>
    <t>LIMA PROVINCIAS</t>
  </si>
  <si>
    <t>08 - CAÑETE</t>
  </si>
  <si>
    <t>CALIFICATIVO POR BIMESTRE</t>
  </si>
  <si>
    <t>I BIM</t>
  </si>
  <si>
    <t>II BIM</t>
  </si>
  <si>
    <t>III BIM</t>
  </si>
  <si>
    <t>IV BIM</t>
  </si>
  <si>
    <t>BIMESTRE</t>
  </si>
  <si>
    <t>LEYENDA</t>
  </si>
  <si>
    <t>Competencias  Transversales</t>
  </si>
  <si>
    <t>CD1</t>
  </si>
  <si>
    <t>CD2</t>
  </si>
  <si>
    <t>CONCLUSIONES DESCRIPTIVAS</t>
  </si>
  <si>
    <t xml:space="preserve">Nula Participacion </t>
  </si>
  <si>
    <t>A pártir mdel analisis de casos ha logrado plantear acciones en beneficio de su salud personal y familiar  ,asi mismo ha revalorado la practica de vida saludable</t>
  </si>
  <si>
    <t xml:space="preserve">Poca asistencia </t>
  </si>
  <si>
    <t>Ha logrado identificar y explicar la importancia de practicar la vida saludable , es necesario que profundice  su analisis ,reflexion y cuestionamiento sobre las malas practicas de vida saludable</t>
  </si>
  <si>
    <t xml:space="preserve">Ha logrado identificar y mencionar asuntos publicos relacionados con la salud y el cuidado del medio ambiente como el uso de los juegos pirotecnicos,pero necesita reflexionar mas al respecto   </t>
  </si>
  <si>
    <t xml:space="preserve">Ha logrado identificar y mencionar asuntos publicos relacionados con la salud y el cuidado del medio ambiente como el uso de los juegos pirotecnicos,proponiendo algunas soluciones ,pero es necesario mas reflexion y analisis para una mejor deliberaracion  </t>
  </si>
  <si>
    <t>NO PARTICIPA</t>
  </si>
  <si>
    <t>CUMPLE LAS ACTIVIDADES</t>
  </si>
  <si>
    <t>ESTA MEJORANDO</t>
  </si>
  <si>
    <t>CUMPLE CON LAS ACTIVDADES</t>
  </si>
  <si>
    <t xml:space="preserve">DEMUESTRA EL NIVEL ESPERADO </t>
  </si>
  <si>
    <t>DEMUESTRA EL NIVEL DE LOGRO</t>
  </si>
  <si>
    <t xml:space="preserve"> CUMPLE CON LAS ACTIVIDADES</t>
  </si>
  <si>
    <t>DEMUESTRA NIVEL ESPERADO</t>
  </si>
  <si>
    <t>LOGRASTES RECONOCER TU EXPRESION CORPORAL REGULANDO TU POSTURA Y EQUILIBRIO, PERO TIENES QUE SEGUIR MEJORANDO LOS MOVIMIENTOS Y GESTOS CORPORALES</t>
  </si>
  <si>
    <t>DEMUESTRA SEGURIDAD PERSONAL EN LOS EJERCICIOS Y EXPRESION DE SUS MOVIMIENTOS.</t>
  </si>
  <si>
    <t>NO ASISTE</t>
  </si>
  <si>
    <t>NECECITA MEJORAR TU POSTURA Y SECUENCIA DE MOVIMIENTOS, RECONOCE TU EXPRESION CORPORAL.</t>
  </si>
  <si>
    <t>CONOCE LA CAMPAÑA DE PREVENCION DE LA SALUD FISICA, EN TUS RATOS LIBRES NO REALIZAS ALGUNA ACTIVIDAD FISICA, ASIMISMO TE PREOCUPAS POR LA ALIMENTACION SALUDABLE.</t>
  </si>
  <si>
    <t>PARTICIPA EN CAMPAÑA DE PREVENCION DE LA SALUD FISICAPOSTURAL REALIZANDO UN ENTRENAMIENTO DEPORTIVO</t>
  </si>
  <si>
    <t>CONOCE LA CAMPAÑA DE PREVENCION DE LA SALUD FISICA, EN TUS RATOS LIBRES REALIZAS ALGUNA ACTIVIDAD FISICA Y REALIZAS TU ALIMENTACION SALUDABLE</t>
  </si>
  <si>
    <t>TRABAJA EN GRUPO CON LIDERAZGO, PLANTEA Y APLICA ESTRATEGIAS, NECECITA SEGUIR TRABAJANDO EN GRUPO PARA MEJORAR DIFICULTADES Y ESTRATEGIAS DE JUEGO.</t>
  </si>
  <si>
    <t>PARTICIPA EN JUEGOS ADAPTANDO SUS REGLAS Y ESPACIOS A LOS ACUERDOS DEL GRUPO.</t>
  </si>
  <si>
    <t>TRABAJA EN EQUIPO, PERO TIENE DIFICULTADES PARA LAS ESTRATEGIAS. SEGUIR MEJORANDO LAS ESTRATEGIAS Y ACUERDOS.</t>
  </si>
  <si>
    <t>No participa</t>
  </si>
  <si>
    <t>Es necesario que complementes algunas acciones para que tu texto comunique la intención solicitada.</t>
  </si>
  <si>
    <t>El estudiante cumplió con el nivel de logro que corresponde a su grado.</t>
  </si>
  <si>
    <t>Solo una vez participó</t>
  </si>
  <si>
    <t>Falleció</t>
  </si>
  <si>
    <t>No interactúa</t>
  </si>
  <si>
    <t>El estudiante logró alcanzar los niveles de logro (AD) según estandar.</t>
  </si>
  <si>
    <t>Es necesario que complementes algunas acciones para que tu proyecto comunique la intención solicitada.</t>
  </si>
  <si>
    <t>No envia evidencias</t>
  </si>
  <si>
    <t>Carpeta de recuperación</t>
  </si>
  <si>
    <t>Expresa sus ideas sin temosr sonre un temas, suguiero trabajar con pregunrtas sobre lo que le interesa</t>
  </si>
  <si>
    <t>Aun le falta expresarse con coherencia.suguiero formular preguntas sobre lo que le interes</t>
  </si>
  <si>
    <t xml:space="preserve">Infiere hechos de su contexto y sencillos </t>
  </si>
  <si>
    <t xml:space="preserve">Se comunica oralmente mediante diveros tipos de textos, suguiero realizar preguntas para reforzar </t>
  </si>
  <si>
    <t>Se comunioca escasamente a partir de un texto propuesto, suguiero realizar preguntas sobre lo que le interesa</t>
  </si>
  <si>
    <t>Expresa sus ideas sin temosr, deduce y formula preguntas</t>
  </si>
  <si>
    <t>Carperta de recuperación</t>
  </si>
  <si>
    <t>Identifica solo información explícita</t>
  </si>
  <si>
    <t>Carpeta de recup'eración</t>
  </si>
  <si>
    <t>Expresa sus ideas sin temor sobre un tema, formula preguntas de lo que le interesa, interpreta hechos y temas</t>
  </si>
  <si>
    <t>Lee diversos tipos de textos enque predomina ilustraciones que apoyan las ideas centrales, suguiero realizar inferencias</t>
  </si>
  <si>
    <t>Lee algunos terxtos de contenido simpole, suguiero serguir practicando lectura y preguntas</t>
  </si>
  <si>
    <t>Lee diverso tipos de textos con estructura simple y con ilistraciones que apoyen la idea central, suguiero realizar inferencias</t>
  </si>
  <si>
    <t>Lee diversos tipos de textos de estructura simple con nilustraciones que apoyen ka idea central ,</t>
  </si>
  <si>
    <t>Leen textos con ilistraciones que apoyen las ideas principales, suguiero realizar inferencias</t>
  </si>
  <si>
    <t>Lee diversos tipos de textos con estructura simpley con ilistraciones, suguiero seguir practicando</t>
  </si>
  <si>
    <t xml:space="preserve">Lee diversos tipos de textos c </t>
  </si>
  <si>
    <t>Leen diversos tipos de textos con ilustraciones que apoyen las ideas centrales</t>
  </si>
  <si>
    <t>Lee diveros tipos de texto con estructura simple e ilustraciones que apoyen la idea central, suguiero realizar inferencias</t>
  </si>
  <si>
    <t>Lee diversos tipos de textos que predominen palabras conocidad e ilustraciones que apoyen la idea central</t>
  </si>
  <si>
    <t>Lee textos con ilustraciones que apoyan la idea principal, suguiero practicar lecturas.</t>
  </si>
  <si>
    <t>Escribe textos de forma sencilla, tiene en cuenta el destinatario a partir de lo que conoce, suguiero planificar su escritura</t>
  </si>
  <si>
    <t>Le cuesta trabajo escribir textos sencillos</t>
  </si>
  <si>
    <t>Textos escritos con poca coherenciany cohesión suguiero seguir  practicando</t>
  </si>
  <si>
    <t>Escribe diversos tipos de texto de texto de forma reflexziva, adecúa el propósito susa la mayúscula y el punto final seguir si</t>
  </si>
  <si>
    <t>No considera el destinatario y el propósito a quien está dirigido, poca coherencia, suguiero practicar</t>
  </si>
  <si>
    <t>No presenta evidencias</t>
  </si>
  <si>
    <t>Si bien haces recomendaciones sobre tus actividades diarias no estas usando correctamente una pronunciación y una entonación adecuada, por lo que te sugiero que practiques estos aspectos ante de enviar tu audio.</t>
  </si>
  <si>
    <t>No presenta suficiente evidencia</t>
  </si>
  <si>
    <t>Si bien comprendes la información específica de textos en inglés sobre actividades deportivas, hay ciertas dificultades para comprender el lexico en los textos y las estructuras gramticales por lo que te sugiero que  revises siempre el vocabulario y las estructuras gramaticales compartidos en clase para una mejor comprensión del texto.</t>
  </si>
  <si>
    <t>Si bien comprendes la información específica de textos en inglés sobre actividades deportivas, tus inferencias son a partir de la información explícita y no implicita por lo que te sugiero que utilices tecnicas de lectura para una mejor comprensión del texto</t>
  </si>
  <si>
    <t>No presenta  evidencia</t>
  </si>
  <si>
    <t>Tu texto sigue el formato de una infografía que describe los deportes que se pueden practicar manteniendo las medidas necesarias de cuidado, pero las estructuras gramaticales no estan redactadas correctamente además es necesario organizar mejor las ideas referente al tema, por lo que te sugiero que organices mejor tus ideas y también que revices el uso gramatical del do, don't y los adverbios de frecuencia.</t>
  </si>
  <si>
    <t>Tu texto sigue el formato de una infografía que describe los deportes que se pueden practicar manteniendo las medidas necesarias de cuidado, pero las estructuras gramaticales no estan redactadas correctamente, por lo que te sugiero que revices el uso gramatical del do, don't y los adverbios de frecuencia.</t>
  </si>
  <si>
    <t>El estudiante, no demuestra su comprensión entre las operaciones con números enteros y racionales, ya que no hay evidencia de sus aprendizajes. Se recomienda la carpeta de recuperación.</t>
  </si>
  <si>
    <t>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procedimientos y propiedades de las operaciones de los números para estimar o calcular con enteros y racionales; finalmente justifica mediante ejemplos sus conocimientos de las operaciones. Se sugiere utilizar la simplificación de expresiones fraccionarias para facilitar las operaciones con cantidades grandes.</t>
  </si>
  <si>
    <t>El estudiante expresa su comprensión entre las operaciones con números enteros y racionales (positivos); y las usa para interpretar enunciados o textos diversos; representa relaciones de equivalencia entre expresiones decimales, fraccionarias y porcentuales; empleando lenguaje matemático. Sin embargo, cuando se trabaja con cantidades negativas (enteras o fraccionarias) tiene dificultad para aplicar la ley de signos en las operaciones, también tiene dificultades para justificar mediante ejemplos sus conocimientos de las operaciones. Se sugiere qué desde casa continúen reforzando los aspectos mencionados.</t>
  </si>
  <si>
    <t>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adecuadamente procedimientos y propiedades de las operaciones de los números para estimar o calcular con enteros y racionales; finalmente justifica mediante ejemplos sus conocimientos de las operaciones.</t>
  </si>
  <si>
    <t>FALLECIÓ</t>
  </si>
  <si>
    <t>El estudiante, no demuestra su comprensión de magnitudes proporcionales ni expresiones algebraicas, ya que no hay evidencia de sus aprendizajes. Se recomienda la carpeta de recuperación.</t>
  </si>
  <si>
    <t>El estudiante resuelve problemas referidos a relaciones de proporcionalidad directa e inversa, también expresa su comprensión de proporcionalidad directa e inversa. Sin embargo, tiene dificultades para interpretar regularidades entre magnitudes traduciéndolas a patrones numéricos. Se sugiere qué desde casa continúen reforzando los aspectos mencionados.</t>
  </si>
  <si>
    <t xml:space="preserve">El estudiante resuelve problemas referidos a interpretar regularidades entre magnitudes; traduciéndolas a patrones numéricos y gráficos y relaciones de proporcionalidad directa e inversa, también expresa su comprensión de proporcionalidad directa e inversa, las usa para interpretar enunciados, expresiones algebraicas o textos diversos de contenido matemático y finalmente plantea afirmaciones sobre propiedades de las progresiones aritméticas. Se sugiere utilizar expresiones algebraicas (ecuaciones) para resolver situaciones cotidianas. </t>
  </si>
  <si>
    <t>El estudiante, no demuestra su comprensión sobre prismas, pirámides, triángulos y cuadriláteros, ya que no hay evidencia de sus aprendizajes. Se recomienda la carpeta de recuperación.</t>
  </si>
  <si>
    <t>El estudiante resuelve problemas en los que modela características de objetos mediante prismas y pirámides, sus elementos y propiedades; clasifica prismas, pirámides, triángulos, cuadriláteros, según sus propiedades. Sin embargo, tiene dificultad al momento de calcular el área y perímetro de una región circular, así mismo al momento de determinar la apotema de una pirámide.  Se sugiere qué desde casa continúen reforzando los aspectos mencionados.</t>
  </si>
  <si>
    <t>El estudiante resuelve problemas en los que modela características de objetos mediante prismas y pirámides, sus elementos y propiedades; expresa su comprensión de la relación entre una forma geométrica y sus diferentes perspectivas; usando dibujos y construcciones; clasifica prismas, pirámides, triángulos, cuadriláteros y círculos, según sus propiedades y finamente selecciona y emplea estrategias, procedimientos y recursos para determinar la longitud, área o volumen de formas geométricas en unidades. Se sugiere utilizar la congruencia y semejanzas de figuras para calcular el área de regiones poligonales.</t>
  </si>
  <si>
    <t>El estudiante, no demuestra su comprensión sobre cómo recolectar datos mediante una encuesta, organizarlos en tablas de frecuencia, representar en gráficos de barras y circulares, ya que no hay evidencia de sus aprendizajes. Se recomienda la carpeta de recuperación.</t>
  </si>
  <si>
    <t>El estudiante resuelve problemas en los que plantea temas de estudio, identificando la población pertinente y las variables cuantitativas continuas, así como cualitativas nominales y ordinales; recolecta datos mediante encuestas y los registra en tablas de datos agrupados, así también determina la media aritmética y mediana de datos discretos; representa su comportamiento en grafico de barras y circulares; y usa el significado de las medidas de tendencia central para interpretar y comparar la información contenida en estos. Se sugiere explicar sus conclusiones de los datos obtenidos para la toma de decisiones.</t>
  </si>
  <si>
    <t>El estudiante resuelve problemas en los que plantea temas de estudio, identificando la población pertinente y las variables cuantitativas continuas, así como cualitativas nominales y ordinales; recolecta datos mediante encuestas y los registra en tablas de datos no agrupados, así también determina la media aritmética y mediana de datos discretos; representa su comportamiento en grafico de barras y circulares. Sin embargo, tiene dificultad al momento de organizar datos en tablas de frecuencias agrupados en intervalos, y también al calcular las medidas de tendencia central cuando los datos están organizados en tablas de frecuencia. Se sugiere explicar sus conclusiones de los datos obtenidos para la toma de decisiones. Se sugiere qué desde casa continúen reforzando los aspectos mencionados.</t>
  </si>
  <si>
    <t>El estudiante resuelve problemas en los que plantea temas de estudio, identificando la población pertinente y las variables cuantitativas continuas, así como cualitativas nominales y ordinales; recolecta datos mediante encuestas y los registra en tablas de datos agrupados, así también determina la media aritmética y mediana de datos discretos; representa su comportamiento en grafico de barras y circulares; y usa el significado de las medidas de tendencia central para interpretar y comparar la información contenida en estos; y finalmente expresa la probabilidad de un evento aleatorio como decimal o fracción, así como su espacio muestral.</t>
  </si>
  <si>
    <t>Presenta dificultades al Indagar a partir de preguntas e hipótesis que son verificadas, presenta dificultad al identificar las variables y al plantear su hipótesis, se sugiere mejorar algunas precisiones de las variables para plantear la hipótesis y recoger datos. Así mismo, falta de evidencias para valorar los logros de las competencias y no se tiene información suficiente para colocar el nivel de logro.</t>
  </si>
  <si>
    <t>Indaga al explorar objetos o fenómenos, al hacer preguntas, proponer posibles respuestas y actividades para obtener información sobre las características y relaciones que establece sobre estos. Sigue un procedimiento para observar, manipular, describir y comparar sus ensayos y los utiliza para elaborar conclusiones. Expresa en forma oral, escrita o gráfica lo realizado, aprendido y las dificultades de su indagación.</t>
  </si>
  <si>
    <t>Indaga a partir de preguntas e hipótesis que son verificadas, presenta dificultad al identificar las variables y al plantear su hipótesis, se sugiere mejorar algunas precisiones de las variables para plantear la hipótesis y recoger datos.</t>
  </si>
  <si>
    <t>Indaga a partir de preguntas e hipótesis que son verificables de forma experimental o descriptiva con base en su conocimiento científico para explicar las causas o describir el fenómeno identificado. Diseña un plan de recojo de datos con base en observaciones o experimentos. Colecta datos que contribuyan a comprobar o refutar la hipótesis. Analiza tendencias o relaciones en los datos, los interpreta tomando en cuenta el error y reproducibilidad, los interpreta con base en conocimientos científicos y formula conclusiones. Evalúa si sus conclusiones responden a la pregunta de indagación y las comunica.
observaciones previas, argumentando su plan de observaciones y experimentos utilizando principios científicos,
así mismo analiza los datos obtenidos de sus mediciones y comparaciones tomando en cuenta el error para la
determinación de sus conclusiones, las cuales argumenta apoyándose en sus resultados, además de evaluar la
fiabilidad de sus métodos utilizados.</t>
  </si>
  <si>
    <t>PARTICIPACIÓN NULA</t>
  </si>
  <si>
    <t>Tienen dificultad para observar y expresar las experiencias previas, las características de los materiales, los cambios que sufren por la acción de la luz, el calor y del movimiento de la estructura de los seres vivos y sus funciones de desarrollo. Así mismo, falta de evidencias para valorar los logros de las competencias y no se tiene información suficiente para colocar el nivel de logro.</t>
  </si>
  <si>
    <t>Muestra madurez y compromiso al explicar,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t>
  </si>
  <si>
    <t>Explica,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 Opina sobre los impactos del uso de objetos tecnológicos en relación a sus necesidades y estilo de vida.</t>
  </si>
  <si>
    <t>El estudiante requiere ayuda del profesor para diseñar y construir soluciones tecnológicas al justificar el alcance del problema tecnológico, determinar la interrelación de los factores involucrados en él y justificar su alternativa de solución basado en conocimientos científicos. Así mismo, falta de evidencias para valorar los logros de las competencias y no se tiene información suficiente para colocar el nivel de logro.</t>
  </si>
  <si>
    <t>Diseña y construye soluciones tecnológicas al justificar el alcance del problema tecnológico, determinar la interrelación de los factores involucrados en él y justificar su alternativa de solución basado en conocimientos científicos. Representa la alternativa de solución a través de esquemas o dibujos estructurados a escala, con vistas y perspectivas, incluyendo sus partes o etapas.</t>
  </si>
  <si>
    <t xml:space="preserve">Diseña y construye soluciones tecnológicas al establecer las causas de un problema tecnológico y proponer alternativas de solución, representa una, incluyendo sus partes, a través de esquemas o dibujos y describe la secuencia de pasos para implementarla, usando herramientas y materiales seleccionados. Realiza ajustes en el proceso de construcción de la solución tecnológica. Describe el procedimiento y beneficios de la solución tecnológica, evalúa su funcionamiento según
los requerimientos establecidos, y propone mejoras.
Diseña y construye soluciones tecnológicas al establecer las causas de un problema tecnológico y proponer alternativas de solución, representa una, incluyendo sus partes, a través de esquemas o dibujos y describe la secuencia de pasos para implementarla, usando herramientas y materiales seleccionados. Realiza ajustes en el proceso de construcción de la solución tecnológica. Describe el procedimiento y beneficios de la solución tecnológica, evalúa su funcionamiento según
los requerimientos establecidos, y propone mejoras.
</t>
  </si>
  <si>
    <t xml:space="preserve">Diseña y construye soluciones tecnológicas al establecer las causas de un problema tecnológico y proponer alternativas de solución, representa una, incluyendo sus partes, a través de esquemas o dibujos y describe la secuencia de pasos para implementarla, usando herramientas y materiales seleccionados. Realiza ajustes en el proceso de construcción de la solución tecnológica. Describe el procedimiento y beneficios de la solución tecnológica, evalúa su funcionamiento según
los requerimientos establecidos, y propone mejoras.
</t>
  </si>
  <si>
    <t xml:space="preserve">Diseña y construye soluciones tecnológicas al establecer las causas de un problema tecnológico y proponer alternativas de solución, representa una, incluyendo sus partes, a </t>
  </si>
  <si>
    <t>MUESTRA POCAS EVIDENCIAS</t>
  </si>
  <si>
    <t>EXONERADO</t>
  </si>
  <si>
    <t xml:space="preserve">PARTICIPACIÓN NULA. </t>
  </si>
  <si>
    <t>PARTICIPA, ALCANZA LOGRO ESPERADO</t>
  </si>
  <si>
    <t>NO PRESENTA EVIDENCIAS</t>
  </si>
  <si>
    <t>PARTICIPACIÓN EXCELENTE</t>
  </si>
  <si>
    <t>PRESENTA PUNTUAL SU EVIDENCIA</t>
  </si>
  <si>
    <t>TIENE HABILIDAD Y DESTREZA</t>
  </si>
  <si>
    <t>PUEDE MEJORAR SU PARTICIPACION</t>
  </si>
  <si>
    <t>3J</t>
  </si>
  <si>
    <t>3K</t>
  </si>
  <si>
    <t>AYALA VASQUEZ RODOLFO GABRIEL</t>
  </si>
  <si>
    <t>AGUILAR HUAMAN HYUM MATIAS</t>
  </si>
  <si>
    <t>ASTOVILCA QUILLAS JHON ALEXANDER</t>
  </si>
  <si>
    <t>AVALOS CCAHUAY JUAN DAVID</t>
  </si>
  <si>
    <t>AGUADO YACTAYO DAVID DEL PIERO</t>
  </si>
  <si>
    <t>BALBOA ARIAS JUAN ANDRES</t>
  </si>
  <si>
    <t>AGUADO SANDOVAL ENZO GABRIEL</t>
  </si>
  <si>
    <t>ALVAREZ SANCHEZ JESUS ALBERTO</t>
  </si>
  <si>
    <t>ARANA SALHUANA SAMMEER JAIME ESTEBAN</t>
  </si>
  <si>
    <t>ARONI MARTINEZ LUIS ANGEL</t>
  </si>
  <si>
    <t>AGUILAR CANALES REYNER ALDAIR</t>
  </si>
  <si>
    <t>ALCALA HUAMANI MAXIMILIANO JESUS</t>
  </si>
  <si>
    <t>AGUADO ORTIZ LUIS FERNANDO</t>
  </si>
  <si>
    <t>ALVARO JARA JOSUE ALBERTO</t>
  </si>
  <si>
    <t>BASILIO BORDA JOSE LUIS</t>
  </si>
  <si>
    <t>ALMEYDA ABURTO LUIS CARLOS</t>
  </si>
  <si>
    <t>CHIPANA MANRIQUE RENZO FABRICIO</t>
  </si>
  <si>
    <t>ALBERTO VILLAFANI ELEAZAR EFRAIN</t>
  </si>
  <si>
    <t>BALBOA RODRIGUEZ DIEGO ALEJANDRO</t>
  </si>
  <si>
    <t>BARRAZA ARMAS ANDY JHERSON EMILIANO</t>
  </si>
  <si>
    <t>ASCENCIO PARIONA JOSSMEL FARID YANDEEL</t>
  </si>
  <si>
    <t>CANCHARI SARASI JESUS ROLANDO</t>
  </si>
  <si>
    <t>BASILIO RAMOS JUAN THEILOR</t>
  </si>
  <si>
    <t>AVILES VARGAS ERICK JESUS</t>
  </si>
  <si>
    <t>AULLA SANCHEZ SERGIO RAFAEL</t>
  </si>
  <si>
    <t>BONIFACIO IÑIGUEZ JESUS ENMANUEL</t>
  </si>
  <si>
    <t>BENAVIDES SARAVIA JHORDAN DAYRO</t>
  </si>
  <si>
    <t>ALCANTARA TARAZONA PEDRO CELESTINO</t>
  </si>
  <si>
    <t>ALVAREZ RODRIGUEZ PEDRO MANUEL</t>
  </si>
  <si>
    <t>AYQUIPA MEZA JHON</t>
  </si>
  <si>
    <t>CONTRERAS ARENAS WILMAR EDINSON</t>
  </si>
  <si>
    <t>ALFARO HUAMAN JHON ALEXIS</t>
  </si>
  <si>
    <t>CANCHO ROJAS LEONARDO FAVIO</t>
  </si>
  <si>
    <t>CALERO ORDOÑEZ MATHIAS EMANUEL</t>
  </si>
  <si>
    <t>AUDANTE AYLLON RICHARD ENOT</t>
  </si>
  <si>
    <t>CASTILLO TASAYCO NESTOR JEANFRANCO</t>
  </si>
  <si>
    <t>BORDA GERONIMO YEFERSON ESMIT</t>
  </si>
  <si>
    <t>BARILLAS LAURA ERICK WILSON</t>
  </si>
  <si>
    <t>BALAREZO PEREZ AKON ESTHEBAN NICOLAS</t>
  </si>
  <si>
    <t>CASTRO JULIAN JESÚS RAÚL</t>
  </si>
  <si>
    <t>CHIPANA SANCHEZ CARLOS ALBERTO</t>
  </si>
  <si>
    <t>ARTEAGA MANCHA JHON ANDERSON JUSTO</t>
  </si>
  <si>
    <t>CAMA OVIEDO CHRISTIAN ANTONY</t>
  </si>
  <si>
    <t>DIAZ PIÑARES CARLOS ALBERTO OBETH</t>
  </si>
  <si>
    <t>ANAMARIA GUERRA ADRIAN FABRIZIO</t>
  </si>
  <si>
    <t>CARDENAS SANCHEZ DAYRON SMITH</t>
  </si>
  <si>
    <t>CAMONES LUYO ANDRIU MANUEL</t>
  </si>
  <si>
    <t>AVALOS CCAHUAY JUAN GABRIEL</t>
  </si>
  <si>
    <t>CAYCHO SANTOS LUIS ALEJANDRO</t>
  </si>
  <si>
    <t>CASTILLON HUAMAN JONATHAN SMITH</t>
  </si>
  <si>
    <t>CABRERA GARCIA EDDISON YASHIN</t>
  </si>
  <si>
    <t>BELZUSARRE ZAVALA DEYVIS ANGEL</t>
  </si>
  <si>
    <t>CHAVEZ SIMON CRISTOFER ALEXIS</t>
  </si>
  <si>
    <t>ARIAS CRUZ DIEGO RAUL</t>
  </si>
  <si>
    <t>CANCHARI SANTIAGO NEHEMIAS NILVER</t>
  </si>
  <si>
    <t>CRUZ CASTILLO CARLOS ALBERTO LEONARDO</t>
  </si>
  <si>
    <t>ASTO CHACON KELVIN JAIR</t>
  </si>
  <si>
    <t>BARRIOS HUAMAN JUNIOR JOEL</t>
  </si>
  <si>
    <t>CAÑA VASQUEZ CARLOS ENRIQUE</t>
  </si>
  <si>
    <t>BRICEÑO CUEVA LUIS KENYI RONALDHINO</t>
  </si>
  <si>
    <t>DE SOUSA TOVAR ANDRES DAVID</t>
  </si>
  <si>
    <t>ESTEBAN NAPA RIVER SCHNEIDER</t>
  </si>
  <si>
    <t>ARIZAGA ARDILES LUIS ALBERTO RONALDO</t>
  </si>
  <si>
    <t>CASTRO ZAMUDIO ARHEIN JESUS</t>
  </si>
  <si>
    <t>CANCHANYA GUTIERREZ DEYVIS JEANPOOL</t>
  </si>
  <si>
    <t>BORDA DURAND MIGUEL ANGEL</t>
  </si>
  <si>
    <t>CENTENO MEDINA JOSE LEONARDO</t>
  </si>
  <si>
    <t>DE LA CRUZ SANCHEZ JORGE RAY</t>
  </si>
  <si>
    <t>CAHUANA LAZARO JOHN ANDERSON</t>
  </si>
  <si>
    <t>BORJA MORON JESUS LEONEL ARCENE</t>
  </si>
  <si>
    <t>DE LA FUENTE HUAMAN PABLO DANIEL</t>
  </si>
  <si>
    <t>CARRASCO CASTILLON JEREMY PAULO</t>
  </si>
  <si>
    <t>CHIOK CASTILLO GERSON ANTONIO</t>
  </si>
  <si>
    <t>AYALA RAMOS HAUMARU DARIEM</t>
  </si>
  <si>
    <t>ESPILCO FLORES LEONEL ALLISON</t>
  </si>
  <si>
    <t>CCOYLLO ALEGRIA ANDY</t>
  </si>
  <si>
    <t>FLORES CHAVEZ JUAN STEVEN</t>
  </si>
  <si>
    <t>AVALOS REZA CARLOS DANIEL</t>
  </si>
  <si>
    <t>CEBALLO SILVA GABRIEL JOSE</t>
  </si>
  <si>
    <t>CHOCCÑA TUCTA JEREMY RODRIGO</t>
  </si>
  <si>
    <t>CARDENAS LUZA EDUARDO LUIS ANGEL</t>
  </si>
  <si>
    <t>CRISANTO GUTIERREZ SEBASTIAN JESUS</t>
  </si>
  <si>
    <t>ESPINOZA VERA ADRIEL EMANUEL JESUS</t>
  </si>
  <si>
    <t>CARDENAS TRUJILLO CARLOS DANIEL</t>
  </si>
  <si>
    <t>CAIRO BALBOA ESTEFANO RODRIGO</t>
  </si>
  <si>
    <t>ESCRIBA FLORES FABIAN PITER DANIEL</t>
  </si>
  <si>
    <t>CASAS QUISPE JORDIN IVAN</t>
  </si>
  <si>
    <t>FABIAN PASCUAL FERNANDO GUILLERMO</t>
  </si>
  <si>
    <t>DE LA O ORTIZ LUIS DAVID</t>
  </si>
  <si>
    <t>CARDENAS ROJAS CARLOS ALFREDO</t>
  </si>
  <si>
    <t>GUTIERREZ CAMPOS CESAR KALOYERO</t>
  </si>
  <si>
    <t>CHIPANA AGUILAR HAROLD ANDRES</t>
  </si>
  <si>
    <t>FLORES VALENZUELA JONATHAN SMITH</t>
  </si>
  <si>
    <t>AYAUCAN BENAVENTE ESTEBAN ANDRE</t>
  </si>
  <si>
    <t>CHATE FERNANDEZ RAUL ANDERSON</t>
  </si>
  <si>
    <t>CHULLUNCUY SANTOS JUNIOR JESUS</t>
  </si>
  <si>
    <t>CATUNTA SANABRIA PIERO DAVID</t>
  </si>
  <si>
    <t>CRISOSTOMO NAPAN LUCIANO KALET</t>
  </si>
  <si>
    <t>FARFAN RONDON JOAQUIN EDUARDO</t>
  </si>
  <si>
    <t>CASANI MARTINEZ MIJAIL JHERLY</t>
  </si>
  <si>
    <t>CAIRO CHIPA AXEL ALEJANDRO</t>
  </si>
  <si>
    <t>ESPINOZA ZANABRIA DAVIDSON MENDY</t>
  </si>
  <si>
    <t>CULLANCO LUCIANI CRIS ANDY</t>
  </si>
  <si>
    <t>GARCIA CERVANTES JOSUE CESAR</t>
  </si>
  <si>
    <t>DE LA CRUZ GUTIERREZ ESTIVEN SAULIÑO</t>
  </si>
  <si>
    <t>CRISOSTOMO NAPAN LEARSI DAREL</t>
  </si>
  <si>
    <t>CORDERO YACTAYO JESUS ANTONIO</t>
  </si>
  <si>
    <t>GONZALES DE LA CRUZ JOSE SEBASTIAN</t>
  </si>
  <si>
    <t>BORJAS GUTIERREZ MAYCOL YAREL</t>
  </si>
  <si>
    <t>CHOTA LEVANO MARK JOSUE</t>
  </si>
  <si>
    <t>CHUMPITAZ RIOS JOSE OLIVER SNEYDER</t>
  </si>
  <si>
    <t>CCENCHO VEGA PABLO JESUS</t>
  </si>
  <si>
    <t>DE LA CRUZ CHUMBIAUCA MATHIAS NICOLAS</t>
  </si>
  <si>
    <t>HUAMAN CULLANCO ANDI YONSIN</t>
  </si>
  <si>
    <t>CHACON OVALLE JHON ELVIS</t>
  </si>
  <si>
    <t>CARLOS QUISPITUPA BENJAMIN JOEL</t>
  </si>
  <si>
    <t>FRANCO CASAS VANN DOUGLAS</t>
  </si>
  <si>
    <t>CHAVEZ DE LA CRUZ EXSON NEPTALI</t>
  </si>
  <si>
    <t>GONZALES LOPEZ MICHAELL ADISON</t>
  </si>
  <si>
    <t>CAHUANA FLORIAN GABRIEL JOAQUIN NOLBERTO</t>
  </si>
  <si>
    <t>CRUZADO CHIPANA NICOLAS ANDERSON</t>
  </si>
  <si>
    <t>COLLAZOS QUIHUE PATRICK JHOSSEP</t>
  </si>
  <si>
    <t>CCORAHUA BASILIO HECTOR DAVID</t>
  </si>
  <si>
    <t>DE LA CRUZ FLORES JAVIER JHAIR</t>
  </si>
  <si>
    <t>LEVANO LUYO ANDERSSON ENOC</t>
  </si>
  <si>
    <t>CHUMPITAZ CHANGANAQUI ELVIS JESUS</t>
  </si>
  <si>
    <t>CASTILLON GUTIERREZ ERICK LEONEL</t>
  </si>
  <si>
    <t>FUENTES SALVATIERRA MARCO ABDIAS</t>
  </si>
  <si>
    <t>GALVEZ MUNAYCO JHONNY RICARDO</t>
  </si>
  <si>
    <t>MANRIQUE ROJAS SHAWN WILLIAMS</t>
  </si>
  <si>
    <t>SALAZAR GOITIA RAFAEL JHORDAN</t>
  </si>
  <si>
    <t>CHARUN NEYRA JEFFERSSON ALDAIR</t>
  </si>
  <si>
    <t>GALINDO SEVERINO JESUS ELIAS</t>
  </si>
  <si>
    <t>GUERRA MUÑOZ JAMIN JHOEL</t>
  </si>
  <si>
    <t>CONDE CULLANCO ANTONY CLEYSER</t>
  </si>
  <si>
    <t>CUSI ISLA ALEJANDRO VICENTE</t>
  </si>
  <si>
    <t>CORNEJO DE LA CRUZ ERICK JHOSUE</t>
  </si>
  <si>
    <t>CHOQUE ALARCON JESUS GABRIEL</t>
  </si>
  <si>
    <t>FLORES ARIAS CRISTIAN ALONSO</t>
  </si>
  <si>
    <t>MANRIQUE VILCAMIZA ADRIAN ANTONIO</t>
  </si>
  <si>
    <t>CHUQUISPUMA MACHA ALBEYRO EDWIN</t>
  </si>
  <si>
    <t>CHOY ORELLANA TITO BERNARDO</t>
  </si>
  <si>
    <t>GARCIA LEVANO JUAN PABLO</t>
  </si>
  <si>
    <t>DEL CUADRO RUIZ WILEN CALEHP</t>
  </si>
  <si>
    <t>GALINDO SEVERINO ANDRE</t>
  </si>
  <si>
    <t>HERRERA VIDAL CARLOS ESTEFANO</t>
  </si>
  <si>
    <t>HUAMAN YGNACIO BRYAN STEVEN</t>
  </si>
  <si>
    <t>GUTIERREZ ARAPA EINSTEIN MOISES</t>
  </si>
  <si>
    <t>GUTIERREZ VILLARRUBIA JULIO CESAR</t>
  </si>
  <si>
    <t>DE LA CRUZ ARIAS DANIEL JESUS</t>
  </si>
  <si>
    <t>DEL MAZO CAMPOS ABRAHAM JESUS</t>
  </si>
  <si>
    <t>ESPINO GUTIERREZ MATIAS BENJAMIN</t>
  </si>
  <si>
    <t>CISNEROS GARCIA JOAQUIN SEBASTIAN</t>
  </si>
  <si>
    <t>FLORES ARIAS LUIS EDUARDO</t>
  </si>
  <si>
    <t>MENCIA HUAMAN EDWARD MICHAEL</t>
  </si>
  <si>
    <t>CONDE CERRON JUAN RAUL</t>
  </si>
  <si>
    <t>ECHACAYA PERALTA VICTOR JESUS</t>
  </si>
  <si>
    <t>GUTIERREZ LIMANTA ISMAEL CRISTALDO</t>
  </si>
  <si>
    <t>HUARCAYA ANTAYHUA JOSE RODOLFO</t>
  </si>
  <si>
    <t>JARA BARRIENTOS LUIS FABIANO</t>
  </si>
  <si>
    <t>HUAMAN FUENTES ANGEL LEONELL</t>
  </si>
  <si>
    <t>DE LA CRUZ CAMPOS LUIS LIONEL</t>
  </si>
  <si>
    <t>DURAN GARAY ANGELO ARTURO</t>
  </si>
  <si>
    <t>ESPINOZA AVALOS JOSE ANTONIO</t>
  </si>
  <si>
    <t>CONTRERAS VIGORIA FERNANDO MIGUEL</t>
  </si>
  <si>
    <t>FLORES CARRION LUIS FERNANDO</t>
  </si>
  <si>
    <t>MENDIETA CARDENAS LUCAS ANDREI</t>
  </si>
  <si>
    <t>CRISOSTOMO MENDOZA ISAI GABRIEL</t>
  </si>
  <si>
    <t>FLORES GONZAGA MANUEL GIANFRANCO</t>
  </si>
  <si>
    <t>HUARI CASAS ISMAEL DAVID</t>
  </si>
  <si>
    <t>MORALES ORTEGA JASON JADIR</t>
  </si>
  <si>
    <t>HUARI CENTENO DAIRO AARON</t>
  </si>
  <si>
    <t>MANRIQUE ALAN ROBERTO CARLOS</t>
  </si>
  <si>
    <t>LAMADRID HITO ZUMAKAHUA KAMAHOTO</t>
  </si>
  <si>
    <t>ESPILLCO QUIROZ WILBERT FLORENTINO MATIAS</t>
  </si>
  <si>
    <t>ESPINOZA CRISPIN MERVYN ANDRE</t>
  </si>
  <si>
    <t>GUTIERREZ GUTIERREZ BRAILY BRACK</t>
  </si>
  <si>
    <t>DE LA CRUZ CUADROS BENJAMIN RAFAEL</t>
  </si>
  <si>
    <t>JACINTO DURAND BRAYAN DAYIRO</t>
  </si>
  <si>
    <t>MENDIETA RAMIREZ JOSE MARCELO</t>
  </si>
  <si>
    <t>FRANCIA ESPINOZA GIAN FRANCO CESAR</t>
  </si>
  <si>
    <t>GALVAN ABURTO GIANPIER ALEXANDER</t>
  </si>
  <si>
    <t>JARA LUYO JHOVER LEANDRO</t>
  </si>
  <si>
    <t>GOYCOCHEA HUAMAN ENMANUEL LEONARDO</t>
  </si>
  <si>
    <t>LINARES VICENTE JUAN ANTONIO</t>
  </si>
  <si>
    <t>ESPINOZA JULCAMANYAN JHON ANDREW</t>
  </si>
  <si>
    <t>ESPINOZA SOTO FERNANDO ALONSO</t>
  </si>
  <si>
    <t>HUARANCCA SAYRITUPAC MICHAEL ALEXANDER</t>
  </si>
  <si>
    <t>GALVEZ REJAS ERICK JOSEPH</t>
  </si>
  <si>
    <t>LLACTA GOSME JORGE MIGUEL</t>
  </si>
  <si>
    <t>OBREGON ÑAUPARI LEONEL</t>
  </si>
  <si>
    <t>FRANCIA LÓPEZ ALEXANDER GERHARD</t>
  </si>
  <si>
    <t>GOMEZ CORDOVA EVER ALEXIS</t>
  </si>
  <si>
    <t>LA MADRID QUISPE DENZEL MOISES</t>
  </si>
  <si>
    <t>OGOSI RUIZ MOISES SALVADOR</t>
  </si>
  <si>
    <t>VASQUEZ MOGROVEJO BRAKLYN BRUCE</t>
  </si>
  <si>
    <t>ORDOÑEZ CLAUX FABIO RODRIGO ALONSO</t>
  </si>
  <si>
    <t>MARTICORENA FUENTES PIERO FRANCO</t>
  </si>
  <si>
    <t>FLORES ROMERO MEYER</t>
  </si>
  <si>
    <t>HERNANDEZ SANCHEZ LEANDRO FERNANDO</t>
  </si>
  <si>
    <t>HUILLCAHUAMAN LAZARO NICOLAS ALBERTO</t>
  </si>
  <si>
    <t>GARCIA ROJAS KENYI BARLOW</t>
  </si>
  <si>
    <t>MAMANI CONDORI IVAN ANDRES</t>
  </si>
  <si>
    <t>PRADO VALERIANO BRYAN DANIEL</t>
  </si>
  <si>
    <t>GARCIA CARDENAS PATRICK DEL PIERO SAUL</t>
  </si>
  <si>
    <t>GONZALES SANCHEZ FELIX MANUEL</t>
  </si>
  <si>
    <t>LUJAN FUENTES JAEL ANDRES</t>
  </si>
  <si>
    <t>ZEGARRA BERROCAL MARCO MANUEL</t>
  </si>
  <si>
    <t>MAXI RODRIGUEZ JAIME JOSUE</t>
  </si>
  <si>
    <t>GONZALES JAUREGUI WILLY JUNNIOR</t>
  </si>
  <si>
    <t>HUARANCCA GONZALES BELKAN SNAYDER</t>
  </si>
  <si>
    <t>JARA BUSTAMANTE JULIO FABIANO</t>
  </si>
  <si>
    <t>HERNANDEZ VIVANCO DAVID MELCHOR</t>
  </si>
  <si>
    <t>MONTEBLANCO DE LA CRUZ EFRAIN ESTEBAN</t>
  </si>
  <si>
    <t>RAMIREZ MACHAHUAY EDSON DANIEL</t>
  </si>
  <si>
    <t>JOYA JULIAN DONOVAN ANTONIO</t>
  </si>
  <si>
    <t>GONZALES URIBE ANTONIO CARLOS</t>
  </si>
  <si>
    <t>MARIACA PEREZ CESAR ALBERT</t>
  </si>
  <si>
    <t>PEREZ ROJAS FABRICIO ALEXANDER CESAR</t>
  </si>
  <si>
    <t>NONONES CHIPANA GUSTAVO LEONCIO ALBEIRO</t>
  </si>
  <si>
    <t>KUROIWA ANTON AISHIRO MICHAEL</t>
  </si>
  <si>
    <t>MENESES SANCHEZ JHORCH RICHARD VIDAL</t>
  </si>
  <si>
    <t>MAYORGA FERNANDEZ DANIEL FRANCISCO ALEXANDER</t>
  </si>
  <si>
    <t>SANCHEZ HUIZA CARLOS ALBERTO</t>
  </si>
  <si>
    <t>MISAICO CHAVEZ BRAYAN STEVEN</t>
  </si>
  <si>
    <t>MAYTA LAZARO ARIEL CRISTOFER</t>
  </si>
  <si>
    <t>LOCK SALCEDO BRUCE DEL PIERO</t>
  </si>
  <si>
    <t>HURTADO ZEGARRA JHOAN DAVID</t>
  </si>
  <si>
    <t>LAURA GUERRERO EDUARDO</t>
  </si>
  <si>
    <t>HUAMANI REYES PRETEL</t>
  </si>
  <si>
    <t>NINASAUME CONDORI JOSE LUIS</t>
  </si>
  <si>
    <t>RAMOS QUISPE DIEGO CESAR</t>
  </si>
  <si>
    <t>MEDINA YAURI MARCO ANTONIO</t>
  </si>
  <si>
    <t>GUTIERREZ SAIRITUPAC HECTOR ALEXANDER</t>
  </si>
  <si>
    <t>MARTINEZ LANDEON JAIRO LUCIO</t>
  </si>
  <si>
    <t>PEREZ GRANADILLO ZHAMUEL BRAYAN</t>
  </si>
  <si>
    <t>ICHPAS MARCELO ANGEL ENRIQUE</t>
  </si>
  <si>
    <t>MEDRANO CCOILLO ISMAEL EDUARDO</t>
  </si>
  <si>
    <t>MORAN CASAS JOSE GONZALO</t>
  </si>
  <si>
    <t>RUMICHE HUAMAN BRYAN GEREMY</t>
  </si>
  <si>
    <t>MEDINA HUAMANI JOSE MANUEL</t>
  </si>
  <si>
    <t>MEDINA VICENTE LEANDRO NICOLAS</t>
  </si>
  <si>
    <t>MACHACA PONCE DIEGO ALONSO</t>
  </si>
  <si>
    <t>ÑAHUE CONDOR LEVITA JUDA</t>
  </si>
  <si>
    <t>JEREMIAS PAUCAR LUIS ALBERTO</t>
  </si>
  <si>
    <t>ORREGO PALOMINO ELIAS FABIAN</t>
  </si>
  <si>
    <t>ROSALES AREVALO YHENLY BRANDON</t>
  </si>
  <si>
    <t>MESINAS PEREZ ANDRE ESTEFANO</t>
  </si>
  <si>
    <t>HUAMAN QUISPE MIGUEL ADRIAN</t>
  </si>
  <si>
    <t>MENDEZ JAYO SNAIDHER SMITH</t>
  </si>
  <si>
    <t>NAVARRO QUISPE FABIO SEBASTIAN</t>
  </si>
  <si>
    <t>MENDOZA GOMEZ DIEGO SEBASTIAN</t>
  </si>
  <si>
    <t>MEZA REJAS PIERO JOSHUE</t>
  </si>
  <si>
    <t>MENDOZA RODRIGUEZ CARLOS FERNANDO</t>
  </si>
  <si>
    <t>OCHOA ALARCON ERICK LEONEL</t>
  </si>
  <si>
    <t>MANRIQUE LLANOS LUIS GUSTAVO</t>
  </si>
  <si>
    <t>PAUCAR ROJAS FRANCIS GEREMY</t>
  </si>
  <si>
    <t>SANCHEZ ROBLES POOL ADRIAN</t>
  </si>
  <si>
    <t>OCHANTE SIMON VICTOR ADEMIR</t>
  </si>
  <si>
    <t>HUAMANTINCO FLORES ALEX MARTIN</t>
  </si>
  <si>
    <t>MEZARINA RODRIGUEZ REIMOND VICTOR</t>
  </si>
  <si>
    <t>LUYO QUISPE CRISTHIAN JESUS</t>
  </si>
  <si>
    <t>SHANDI SAAVEDRA JOEL ANDERSON</t>
  </si>
  <si>
    <t>PAUCAR RIVERA CARLOS VIDAL</t>
  </si>
  <si>
    <t>OLIVEROS DE LA CRUZ RAMIRO HUMBERTO</t>
  </si>
  <si>
    <t>MOLLEDA LAZO RODRIGO ALFREDO LEONARDO</t>
  </si>
  <si>
    <t>NAPAN APARCANA SALVADOR RICARDO</t>
  </si>
  <si>
    <t>PAUCAR MAYTA JERSON FELIPE</t>
  </si>
  <si>
    <t>MANRIQUE MENDOZA YOSMEL JORGE</t>
  </si>
  <si>
    <t>PERALTA NINANYA CLEVER RAUL</t>
  </si>
  <si>
    <t>SEGURA ALVARADO FLAVIO MATEO</t>
  </si>
  <si>
    <t>PEREZ VALERIO ANDY STIP</t>
  </si>
  <si>
    <t>LUDEÑA ANCO YANSU ABEL</t>
  </si>
  <si>
    <t>MIRANDA MARTINEZ BREYKER JOSIEL</t>
  </si>
  <si>
    <t>TASAYCO FARFAN SEBASTIAN MARTIN</t>
  </si>
  <si>
    <t>TINCO HUAMAN CRISTOPHER JAVIER</t>
  </si>
  <si>
    <t>SOTO ROMAN CARLOS RANDU</t>
  </si>
  <si>
    <t>VALDERRAMA UTORUNCO AXEL JOEL</t>
  </si>
  <si>
    <t>PACHECO TORRES LUIS ARMANDO</t>
  </si>
  <si>
    <t>OCARES FUENTES LUIS ANGEL</t>
  </si>
  <si>
    <t>OGOSI SAENZ JOSE LUIS</t>
  </si>
  <si>
    <t>PEREZ CHAUPIN MIGUEL ALEXIS</t>
  </si>
  <si>
    <t>MARQUEZ GALVEZ ROBERTH AUGUSTO</t>
  </si>
  <si>
    <t>PIMENTEL RAMIREZ ANGEL ALEXANDER</t>
  </si>
  <si>
    <t>SERRANO VIVAS JUAN DE DIOS CAMILO</t>
  </si>
  <si>
    <t>PONCE HUARCAYA LUIS GERALD PARIS</t>
  </si>
  <si>
    <t>LUJAN ESPINOZA VICTOR ANTONIO</t>
  </si>
  <si>
    <t>ORELLANA CRUZ ANGEL KAZUO</t>
  </si>
  <si>
    <t>TOVAR LULO ALVARO PLINIO</t>
  </si>
  <si>
    <t>VICENTE JARA FERNANDO YOEL</t>
  </si>
  <si>
    <t>PALOMINO VILLALOBOS MARIANO OMAR</t>
  </si>
  <si>
    <t>PALOMINO HUAMAN ROGER DANTE</t>
  </si>
  <si>
    <t>ORDOÑEZ CUADROS LUIS ARMANDO</t>
  </si>
  <si>
    <t>PEÑA OJEDA CARLOS LEONEL</t>
  </si>
  <si>
    <t>QUIHUI CARDENAS FRANKLIM JHEAN PHOOL</t>
  </si>
  <si>
    <t>MELGAR JAYO SHONN MILLER</t>
  </si>
  <si>
    <t>RUIZ CONDORI ALDAHIR JOASIR</t>
  </si>
  <si>
    <t>TALAVERANO GUZMAN ALESSANDRO EMILIO</t>
  </si>
  <si>
    <t>REYNA BILCHEZ MARIO ANTONIO</t>
  </si>
  <si>
    <t>MENDOZA CONDOR ANDY ANIBAL</t>
  </si>
  <si>
    <t>PEÑA PALACIOS ALBHEYRON YEHUDE</t>
  </si>
  <si>
    <t>QUIROZ SANCHEZ GABRIEL MANUEL</t>
  </si>
  <si>
    <t>RAMOS CHACÓN CRISTOPHER ALEXANDER</t>
  </si>
  <si>
    <t>QUISPE CHINCHAY CARLOS FIDEL</t>
  </si>
  <si>
    <t>ROSAS CHAVEZ JESUS ALBERTO</t>
  </si>
  <si>
    <t>TORNERO POZO ANDRES ALONSO</t>
  </si>
  <si>
    <t>PEÑA LOPEZ ADRIANO SANTIAGO SMILSON</t>
  </si>
  <si>
    <t>ORTIZ BASILIO ALEX ANDERSON</t>
  </si>
  <si>
    <t>RODRIGUEZ ACHUY JUAN PABLO DAVID</t>
  </si>
  <si>
    <t>RAMOS HUAMAN BAYRON CARLOS</t>
  </si>
  <si>
    <t>MENDOZA LOAYZA JESUS ADRIAN ANGEL</t>
  </si>
  <si>
    <t>SERRANO ROQUE BRAYAN KEVIN</t>
  </si>
  <si>
    <t>VALENCIA CARRASCO DEIVI JESUS RANDU</t>
  </si>
  <si>
    <t>SANCHEZ TAQUIRE SEBASTIAN NICOLAS</t>
  </si>
  <si>
    <t>ORMEÑO HUAMANÑAHUI JHOSMELL GUSTAVO</t>
  </si>
  <si>
    <t>POMATAY HUICHO MAYCOL</t>
  </si>
  <si>
    <t>REYES ROJAS MEINLI JOSEPH</t>
  </si>
  <si>
    <t>QUISPE SAMANIEGO MAIKEL JOSEPH</t>
  </si>
  <si>
    <t>TORNERO POZO DIEGO ALONSO</t>
  </si>
  <si>
    <t>PUMA PAIMA JOSEPH JAVIER</t>
  </si>
  <si>
    <t>PANIZO REJAS DOMINICK ANDREW</t>
  </si>
  <si>
    <t>ROJAS GONZALES YONATAN STEVEN</t>
  </si>
  <si>
    <t>RODRIGUEZ TRUJILLO ANGEL ALBEYRO</t>
  </si>
  <si>
    <t>NOLAZCO BENGOLEA PIERO PEDRO</t>
  </si>
  <si>
    <t>SIERRA VEGA JUAN DE DIOS</t>
  </si>
  <si>
    <t>VALENTIN MAYTA JUAN IGNACIO</t>
  </si>
  <si>
    <t>VALENZUELA QUISPE MIGUEL JOSUE</t>
  </si>
  <si>
    <t>QUITO VELA FELIPE HUGO</t>
  </si>
  <si>
    <t>QUISPE PACASI ALVARO FABIAN</t>
  </si>
  <si>
    <t>UNTIVEROS MORALES SERGIO JAIR</t>
  </si>
  <si>
    <t>SAN ROMAN QUISPE EDUARDO ANTONIO</t>
  </si>
  <si>
    <t>VALENCIA LUCIANI EDUARDO JOSUE</t>
  </si>
  <si>
    <t>TORRES GOMEZ CESAR ALFREDO</t>
  </si>
  <si>
    <t>RAMOS PEVE JHORDAN JOSEPMIR</t>
  </si>
  <si>
    <t>PEÑA OJEDA LEO CARLOS</t>
  </si>
  <si>
    <t>SAAVEDRA BENITES LEONEL OCTAVIO</t>
  </si>
  <si>
    <t>ROJAS CAYTIMARI DANNY ALFREDO</t>
  </si>
  <si>
    <t>PIO BARAHONA CRISTIAN EDUARDO</t>
  </si>
  <si>
    <t>SILVA PACHECO DANY ADRIAN</t>
  </si>
  <si>
    <t>VASQUEZ VIDAL ALEXANDER JOSUE</t>
  </si>
  <si>
    <t>VARGAS FLORES SEBASTIAN MIGUEL ANGEL</t>
  </si>
  <si>
    <t>RAMIREZ CONTRERAS LEVI MANUEL</t>
  </si>
  <si>
    <t>QUISPITUPA ORUE JHON KEVIN</t>
  </si>
  <si>
    <t>SAN ROMAN QUISPE YAHIR ENRIQUE</t>
  </si>
  <si>
    <t>SOTO DIESTRA RODRIGO GONZALO</t>
  </si>
  <si>
    <t>SANCHEZ PIZARRO BRYAN SMITH</t>
  </si>
  <si>
    <t>ROJAS TOCASCA ANGEL ALBERTO</t>
  </si>
  <si>
    <t>PUNIL SAAVEDRA ALONSO AARON</t>
  </si>
  <si>
    <t>SALDAÑA CASAS DAYRON FARID</t>
  </si>
  <si>
    <t>SALCEDO BENITES JOEL GIAN FRANCO</t>
  </si>
  <si>
    <t>QUISPE VICENTE ANDRE SIMAO</t>
  </si>
  <si>
    <t>SUAREZ MEZA TEMIS SANTIAGO</t>
  </si>
  <si>
    <t>VELIZ SALVA JHON CRISTHIAN</t>
  </si>
  <si>
    <t>VEGA ORMEÑO LUCIANO ALEXANDER</t>
  </si>
  <si>
    <t>REYNOSO CASTILLO SEBASTIAN ALESSANDRO</t>
  </si>
  <si>
    <t>RAMIREZ CENTENO VICTOR RAUL</t>
  </si>
  <si>
    <t>VICENTE CHOQUE JESUS JAVIER</t>
  </si>
  <si>
    <t>ROMERO YATACO OSCAR SEBASTIAN ENRIQUE</t>
  </si>
  <si>
    <t>SANTIVAÑEZ SORIANO JAIRO JEAIR</t>
  </si>
  <si>
    <t>SEGURA CALDERON NICOLAS GEOVANY</t>
  </si>
  <si>
    <t>QUIROZ CARDENAS JESUS ADRIAN</t>
  </si>
  <si>
    <t>TUCTA HUAMANI MIGUEL ANGEL</t>
  </si>
  <si>
    <t>SANCHEZ MONTES RAUL ALONSO</t>
  </si>
  <si>
    <t>ROJAS DOLORIER JAIRO EMILIANO</t>
  </si>
  <si>
    <t>TORRES CENTENO MESSI EDERSON</t>
  </si>
  <si>
    <t>VICENTE RODRIGUEZ RAITH ANTONY</t>
  </si>
  <si>
    <t>VILCAPUMA ESPICHAN VIDAL ALBERTO</t>
  </si>
  <si>
    <t>SALAZAR GOITIA EDINSON AXEL</t>
  </si>
  <si>
    <t>RUPAYLLA SALVATIERRA ANTONY YEREMY</t>
  </si>
  <si>
    <t>VICENTE FRANCO EDERID SMITH</t>
  </si>
  <si>
    <t>VIGORIA CAHUANA JAIR FABIAN</t>
  </si>
  <si>
    <t>QUISPE GARRIAZO TEO FERNANDO</t>
  </si>
  <si>
    <t>TASAYCO ALVITES LEONARDO SAMUEL</t>
  </si>
  <si>
    <t>SULLUCHUCO OLIVAR DENNIS ALONSO</t>
  </si>
  <si>
    <t>SILVA LAURA DEIBY JHOJAN</t>
  </si>
  <si>
    <t>TUEROS PALOMINO HENRY EMERSON</t>
  </si>
  <si>
    <t>VALENCIA OCAÑA JHONNIER DARIEL</t>
  </si>
  <si>
    <t>SANCHEZ POMA LEONARDO MISAEL</t>
  </si>
  <si>
    <t>VALENZUELA SEMINARIO MATIAS JEANPAUL</t>
  </si>
  <si>
    <t>ZAVALA HURTADO ANGEL ALBERTO</t>
  </si>
  <si>
    <t>SALAZAR OJEDA VICTOR JULIAN</t>
  </si>
  <si>
    <t>TORIBIO MANRIQUE ARNOLD SEBASTIAN</t>
  </si>
  <si>
    <t>VALDEZ LEON JADIEL STUWAR</t>
  </si>
  <si>
    <t>TENORIO MARCAS JUAN DIEGO</t>
  </si>
  <si>
    <t>VALENZUELA SANCHEZ REY MARSHALL DEL PIERO</t>
  </si>
  <si>
    <t>VICENTE ARIAS ALEXANDER MARCOS EDUARDO</t>
  </si>
  <si>
    <t>SANDOVAL BRUNO CESAR JOSE ANTONIO</t>
  </si>
  <si>
    <t>VELEZ HERMOZA LEITOM FABRICIO</t>
  </si>
  <si>
    <t>SOTO LULO CRISTHIAN JESUS</t>
  </si>
  <si>
    <t>TORRES SANCHEZ MIGUEL ANGEL</t>
  </si>
  <si>
    <t>TORRES TAPARA ERICK RODRIGO</t>
  </si>
  <si>
    <t>VICENTE BUHEZO JOSE FERNANDO ALEX</t>
  </si>
  <si>
    <t>VALENZUELA NAPAN JHON DYLAN</t>
  </si>
  <si>
    <t>VALVERDE PAYPAY JHOAN IRALDINHO</t>
  </si>
  <si>
    <t>VICENTE QUIROZ ELIO NIEL DE LOS MARES</t>
  </si>
  <si>
    <t>VICENTE MEDINA MIGUEL ENRIQUE</t>
  </si>
  <si>
    <t>SORIANO CASTILLO CESAR CHRISTOFER</t>
  </si>
  <si>
    <t>VIVANCO ASTORAYME SEBASTIAN JUNIOR</t>
  </si>
  <si>
    <t>TORRES RUIZ LUCIANO MALIÑO</t>
  </si>
  <si>
    <t>ULLOA AMADO JUAN ADRIANO</t>
  </si>
  <si>
    <t>TAIPE RAMIREZ ARIEL EDUARDO</t>
  </si>
  <si>
    <t>ZEVALLOS CUYA KEVIN JESUS</t>
  </si>
  <si>
    <t>VIVANCO LOSTANAU DAYRON ALEXANDER</t>
  </si>
  <si>
    <t>VILLALOBOS BALDEON FELIX MANUEL ALFONSO</t>
  </si>
  <si>
    <t>VICENTE GARCIA JHON KEVIN</t>
  </si>
  <si>
    <t>ZANABRIA CAYA CARLOS RAUL</t>
  </si>
  <si>
    <t>YALLE CASTILLO JOSE ANDRES</t>
  </si>
  <si>
    <t>VICENTE JARA JAVIER ADRIAN</t>
  </si>
  <si>
    <t>ZAPATA REJAS MIGUEL ANGEL</t>
  </si>
  <si>
    <t>ZUÑIGA ROBLES RENZO NICOLAS</t>
  </si>
  <si>
    <t>ZANABRIA MEZA ALEXANDER JHAIR</t>
  </si>
  <si>
    <t>VILLALVA PALOMINO LUIS AUGUSTO</t>
  </si>
  <si>
    <t>AÑO</t>
  </si>
  <si>
    <t>INFORME DE PROGRESO DELAS COMPETENCIAS DEL ESTUDIANTE 2022 (SECUNDARIA EBR)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</si>
</sst>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35" x14ac:knownFonts="1">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12"/>
      <color theme="1"/>
      <name val="Calibri"/>
      <family val="2"/>
      <scheme val="minor"/>
    </font>
    <font>
      <b/>
      <sz val="8"/>
      <color theme="1"/>
      <name val="Calibri"/>
      <family val="2"/>
      <scheme val="minor"/>
    </font>
    <font>
      <b/>
      <sz val="9"/>
      <color theme="1"/>
      <name val="Calibri"/>
      <family val="2"/>
      <scheme val="minor"/>
    </font>
    <font>
      <b/>
      <sz val="10"/>
      <color theme="1"/>
      <name val="Calibri"/>
      <family val="2"/>
      <scheme val="minor"/>
    </font>
    <font>
      <sz val="10"/>
      <name val="Arial"/>
      <family val="2"/>
    </font>
    <font>
      <sz val="12"/>
      <color theme="1"/>
      <name val="Calibri"/>
      <family val="2"/>
      <scheme val="minor"/>
    </font>
    <font>
      <sz val="11"/>
      <name val="Calibri"/>
      <family val="2"/>
      <scheme val="minor"/>
    </font>
    <font>
      <sz val="11"/>
      <color theme="1" tint="0.14999847407452621"/>
      <name val="Calibri"/>
      <family val="2"/>
      <scheme val="minor"/>
    </font>
    <font>
      <sz val="7"/>
      <color theme="1"/>
      <name val="Times New Roman"/>
      <family val="1"/>
    </font>
    <font>
      <sz val="8"/>
      <color theme="1"/>
      <name val="Times New Roman"/>
      <family val="1"/>
    </font>
    <font>
      <sz val="4.5"/>
      <color theme="1"/>
      <name val="Times New Roman"/>
      <family val="1"/>
    </font>
    <font>
      <b/>
      <sz val="7.5"/>
      <color theme="1"/>
      <name val="Times New Roman"/>
      <family val="1"/>
    </font>
    <font>
      <sz val="5"/>
      <color theme="1"/>
      <name val="Times New Roman"/>
      <family val="1"/>
    </font>
    <font>
      <sz val="7"/>
      <color theme="1"/>
      <name val="Calibri"/>
      <family val="2"/>
      <scheme val="minor"/>
    </font>
    <font>
      <sz val="9"/>
      <color theme="1"/>
      <name val="Times New Roman"/>
      <family val="1"/>
    </font>
    <font>
      <sz val="10"/>
      <color rgb="FF000000"/>
      <name val="Calibri"/>
      <family val="2"/>
      <scheme val="minor"/>
    </font>
    <font>
      <b/>
      <sz val="8"/>
      <color rgb="FF000000"/>
      <name val="Calibri"/>
      <family val="2"/>
      <scheme val="minor"/>
    </font>
    <font>
      <sz val="8"/>
      <color rgb="FF000000"/>
      <name val="Calibri"/>
      <family val="2"/>
      <scheme val="minor"/>
    </font>
    <font>
      <b/>
      <sz val="22"/>
      <color theme="1"/>
      <name val="Arial Black"/>
      <family val="2"/>
    </font>
    <font>
      <sz val="12"/>
      <color rgb="FF212529"/>
      <name val="Segoe UI"/>
      <family val="2"/>
    </font>
    <font>
      <b/>
      <sz val="14"/>
      <color theme="0"/>
      <name val="Arial"/>
      <family val="2"/>
    </font>
    <font>
      <sz val="8"/>
      <color theme="1"/>
      <name val="Arial Narrow"/>
      <family val="2"/>
    </font>
    <font>
      <sz val="11"/>
      <color theme="1"/>
      <name val="Calibri"/>
      <family val="2"/>
      <scheme val="minor"/>
    </font>
    <font>
      <sz val="11"/>
      <name val="Calibri"/>
      <family val="2"/>
    </font>
    <font>
      <sz val="10"/>
      <name val="Calibri"/>
      <family val="2"/>
      <scheme val="minor"/>
    </font>
    <font>
      <sz val="11"/>
      <name val="Arial"/>
      <family val="2"/>
    </font>
    <font>
      <b/>
      <sz val="18"/>
      <color theme="1"/>
      <name val="Calibri"/>
      <family val="2"/>
      <scheme val="minor"/>
    </font>
    <font>
      <b/>
      <sz val="14"/>
      <color theme="1"/>
      <name val="Arial"/>
      <family val="2"/>
    </font>
    <font>
      <b/>
      <sz val="11"/>
      <color rgb="FFFF0000"/>
      <name val="Calibri"/>
      <family val="2"/>
      <scheme val="minor"/>
    </font>
    <font>
      <b/>
      <sz val="12"/>
      <color theme="1"/>
      <name val="Calibri"/>
      <family val="2"/>
    </font>
  </fonts>
  <fills count="1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rgb="FF99CCFF"/>
        <bgColor indexed="64"/>
      </patternFill>
    </fill>
    <fill>
      <patternFill patternType="solid">
        <fgColor rgb="FF00B0F0"/>
        <bgColor indexed="64"/>
      </patternFill>
    </fill>
    <fill>
      <patternFill patternType="solid">
        <fgColor rgb="FFFFFF99"/>
        <bgColor indexed="64"/>
      </patternFill>
    </fill>
    <fill>
      <patternFill patternType="solid">
        <fgColor rgb="FF66FF66"/>
        <bgColor indexed="64"/>
      </patternFill>
    </fill>
    <fill>
      <patternFill patternType="solid">
        <fgColor rgb="FFBFBFBF"/>
        <bgColor indexed="64"/>
      </patternFill>
    </fill>
    <fill>
      <patternFill patternType="solid">
        <fgColor theme="0" tint="-0.14996795556505021"/>
        <bgColor indexed="64"/>
      </patternFill>
    </fill>
    <fill>
      <patternFill patternType="solid">
        <fgColor rgb="FF0070C0"/>
        <bgColor indexed="64"/>
      </patternFill>
    </fill>
    <fill>
      <patternFill patternType="solid">
        <fgColor rgb="FFFF0000"/>
        <bgColor indexed="64"/>
      </patternFill>
    </fill>
    <fill>
      <patternFill patternType="solid">
        <fgColor rgb="FF33CC33"/>
        <bgColor indexed="64"/>
      </patternFill>
    </fill>
    <fill>
      <patternFill patternType="solid">
        <fgColor rgb="FFFFFF66"/>
        <bgColor rgb="FFFFFF66"/>
      </patternFill>
    </fill>
    <fill>
      <patternFill patternType="solid">
        <fgColor rgb="FF66FF66"/>
        <bgColor rgb="FF66FF66"/>
      </patternFill>
    </fill>
  </fills>
  <borders count="67">
    <border>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auto="1"/>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2">
    <xf borderId="0" fillId="0" fontId="0" numFmtId="0"/>
    <xf borderId="0" fillId="0" fontId="9" numFmtId="0"/>
  </cellStyleXfs>
  <cellXfs count="284">
    <xf borderId="0" fillId="0" fontId="0" numFmtId="0" xfId="0"/>
    <xf applyAlignment="1" applyBorder="1" applyFill="1" applyFont="1" borderId="20" fillId="7" fontId="2" numFmtId="0" xfId="0">
      <alignment horizontal="center"/>
    </xf>
    <xf applyAlignment="1" applyBorder="1" applyFont="1" borderId="21" fillId="0" fontId="4" numFmtId="0" xfId="0">
      <alignment horizontal="left" vertical="center"/>
    </xf>
    <xf applyAlignment="1" applyBorder="1" applyFill="1" applyFont="1" borderId="2" fillId="7" fontId="2" numFmtId="0" xfId="0">
      <alignment horizontal="center"/>
    </xf>
    <xf applyAlignment="1" applyBorder="1" applyFill="1" applyFont="1" borderId="6" fillId="7" fontId="2" numFmtId="0" xfId="0">
      <alignment horizontal="center"/>
    </xf>
    <xf applyAlignment="1" applyBorder="1" applyFont="1" borderId="18" fillId="0" fontId="4" numFmtId="0" xfId="0">
      <alignment horizontal="left" vertical="center"/>
    </xf>
    <xf applyAlignment="1" applyBorder="1" applyFont="1" borderId="5" fillId="0" fontId="1" numFmtId="0" xfId="0">
      <alignment horizontal="center"/>
    </xf>
    <xf applyAlignment="1" applyFont="1" borderId="0" fillId="0" fontId="1" numFmtId="0" xfId="0">
      <alignment horizontal="center"/>
    </xf>
    <xf applyAlignment="1" applyFont="1" borderId="0" fillId="0" fontId="2" numFmtId="0" xfId="0">
      <alignment horizontal="right"/>
    </xf>
    <xf applyNumberFormat="1" borderId="0" fillId="0" fontId="0" numFmtId="9" xfId="0"/>
    <xf applyAlignment="1" applyBorder="1" applyFill="1" applyFont="1" borderId="13" fillId="5" fontId="5" numFmtId="0" xfId="0">
      <alignment vertical="center" wrapText="1"/>
    </xf>
    <xf applyAlignment="1" applyFont="1" borderId="0" fillId="0" fontId="2" numFmtId="0" xfId="1">
      <alignment horizontal="center"/>
    </xf>
    <xf borderId="0" fillId="0" fontId="9" numFmtId="0" xfId="1"/>
    <xf applyAlignment="1" applyBorder="1" applyFont="1" borderId="23" fillId="0" fontId="10" numFmtId="0" xfId="1">
      <alignment horizontal="left"/>
    </xf>
    <xf applyAlignment="1" applyBorder="1" applyFont="1" borderId="23" fillId="0" fontId="11" numFmtId="0" xfId="1">
      <alignment vertical="center"/>
    </xf>
    <xf applyBorder="1" applyFont="1" borderId="23" fillId="0" fontId="11" numFmtId="0" xfId="1"/>
    <xf applyBorder="1" borderId="23" fillId="0" fontId="9" numFmtId="0" xfId="1"/>
    <xf applyAlignment="1" applyBorder="1" applyFont="1" borderId="23" fillId="0" fontId="12" numFmtId="0" xfId="1">
      <alignment vertical="center"/>
    </xf>
    <xf applyBorder="1" applyFont="1" borderId="32" fillId="0" fontId="11" numFmtId="0" xfId="1"/>
    <xf applyAlignment="1" applyBorder="1" applyFont="1" borderId="32" fillId="0" fontId="11" numFmtId="0" xfId="1">
      <alignment vertical="center"/>
    </xf>
    <xf applyBorder="1" borderId="32" fillId="0" fontId="9" numFmtId="0" xfId="1"/>
    <xf applyAlignment="1" applyBorder="1" borderId="23" fillId="0" fontId="9" numFmtId="0" xfId="1">
      <alignment horizontal="left"/>
    </xf>
    <xf applyAlignment="1" applyBorder="1" applyFont="1" borderId="31" fillId="0" fontId="10" numFmtId="0" xfId="1">
      <alignment horizontal="left"/>
    </xf>
    <xf applyAlignment="1" applyBorder="1" borderId="31" fillId="0" fontId="9" numFmtId="0" xfId="1">
      <alignment horizontal="left"/>
    </xf>
    <xf applyFill="1" borderId="0" fillId="8" fontId="9" numFmtId="0" xfId="1"/>
    <xf applyAlignment="1" applyFill="1" applyFont="1" borderId="0" fillId="9" fontId="2" numFmtId="0" xfId="1">
      <alignment horizontal="center"/>
    </xf>
    <xf applyAlignment="1" applyBorder="1" applyFill="1" applyFont="1" borderId="23" fillId="9" fontId="10" numFmtId="0" xfId="1">
      <alignment horizontal="left"/>
    </xf>
    <xf applyBorder="1" applyFill="1" borderId="23" fillId="9" fontId="9" numFmtId="0" xfId="1"/>
    <xf applyAlignment="1" applyBorder="1" applyFill="1" borderId="31" fillId="9" fontId="9" numFmtId="0" xfId="1">
      <alignment horizontal="left"/>
    </xf>
    <xf applyFill="1" borderId="0" fillId="9" fontId="9" numFmtId="0" xfId="1"/>
    <xf applyBorder="1" borderId="33" fillId="0" fontId="9" numFmtId="0" xfId="1"/>
    <xf applyBorder="1" borderId="10" fillId="0" fontId="0" numFmtId="0" xfId="0"/>
    <xf applyAlignment="1" applyBorder="1" applyFill="1" applyFont="1" borderId="1" fillId="7" fontId="2" numFmtId="0" xfId="0">
      <alignment horizontal="center" vertical="center"/>
    </xf>
    <xf applyAlignment="1" applyBorder="1" applyFill="1" applyFont="1" borderId="16" fillId="6" fontId="2" numFmtId="0" xfId="0">
      <alignment horizontal="center" vertical="center"/>
    </xf>
    <xf applyAlignment="1" applyBorder="1" applyFont="1" borderId="30" fillId="0" fontId="14" numFmtId="0" xfId="0">
      <alignment horizontal="center" vertical="center" wrapText="1"/>
    </xf>
    <xf applyAlignment="1" applyBorder="1" applyFont="1" borderId="11" fillId="0" fontId="17" numFmtId="0" xfId="0">
      <alignment vertical="center" wrapText="1"/>
    </xf>
    <xf applyAlignment="1" applyBorder="1" applyFont="1" borderId="10" fillId="0" fontId="16" numFmtId="0" xfId="0">
      <alignment vertical="center" wrapText="1"/>
    </xf>
    <xf applyAlignment="1" applyFill="1" applyFont="1" borderId="0" fillId="0" fontId="14" numFmtId="0" xfId="0">
      <alignment vertical="center" wrapText="1"/>
    </xf>
    <xf applyAlignment="1" applyFont="1" borderId="0" fillId="0" fontId="18" numFmtId="0" xfId="0">
      <alignment wrapText="1"/>
    </xf>
    <xf applyAlignment="1" applyBorder="1" applyFont="1" borderId="0" fillId="0" fontId="6" numFmtId="0" xfId="0">
      <alignment vertical="center" wrapText="1"/>
    </xf>
    <xf applyAlignment="1" applyFont="1" borderId="0" fillId="0" fontId="7" numFmtId="0" xfId="0">
      <alignment shrinkToFit="1" vertical="center"/>
    </xf>
    <xf applyAlignment="1" applyBorder="1" borderId="33" fillId="0" fontId="0" numFmtId="0" xfId="0">
      <alignment horizontal="center" shrinkToFit="1" vertical="center"/>
    </xf>
    <xf applyAlignment="1" applyBorder="1" borderId="22" fillId="0" fontId="0" numFmtId="0" xfId="0">
      <alignment horizontal="center" shrinkToFit="1" vertical="center"/>
    </xf>
    <xf applyAlignment="1" applyBorder="1" borderId="25" fillId="0" fontId="0" numFmtId="0" xfId="0">
      <alignment horizontal="center" shrinkToFit="1" vertical="center"/>
    </xf>
    <xf applyAlignment="1" applyFont="1" borderId="0" fillId="0" fontId="15" numFmtId="0" xfId="0">
      <alignment vertical="center" wrapText="1"/>
    </xf>
    <xf applyAlignment="1" applyBorder="1" applyFont="1" borderId="19" fillId="0" fontId="6" numFmtId="0" xfId="0">
      <alignment horizontal="center" vertical="center" wrapText="1"/>
    </xf>
    <xf applyBorder="1" borderId="0" fillId="0" fontId="0" numFmtId="0" xfId="0"/>
    <xf applyAlignment="1" applyBorder="1" applyFont="1" borderId="0" fillId="0" fontId="2" numFmtId="0" xfId="0"/>
    <xf applyFill="1" borderId="0" fillId="0" fontId="0" numFmtId="0" xfId="0"/>
    <xf applyAlignment="1" applyBorder="1" applyFont="1" borderId="19" fillId="0" fontId="8" numFmtId="0" xfId="0">
      <alignment horizontal="center" vertical="center"/>
    </xf>
    <xf applyBorder="1" applyFill="1" borderId="16" fillId="13" fontId="0" numFmtId="0" xfId="0"/>
    <xf applyBorder="1" applyFill="1" borderId="35" fillId="4" fontId="0" numFmtId="0" xfId="0"/>
    <xf applyBorder="1" applyFill="1" borderId="35" fillId="14" fontId="0" numFmtId="0" xfId="0"/>
    <xf applyAlignment="1" applyBorder="1" applyFill="1" applyFont="1" borderId="18" fillId="12" fontId="2" numFmtId="0" xfId="0">
      <alignment horizontal="center"/>
    </xf>
    <xf applyAlignment="1" applyBorder="1" applyFont="1" borderId="16" fillId="0" fontId="8" numFmtId="0" xfId="0">
      <alignment horizontal="center"/>
    </xf>
    <xf applyAlignment="1" applyBorder="1" applyFill="1" applyFont="1" borderId="35" fillId="0" fontId="8" numFmtId="0" xfId="0">
      <alignment horizontal="center"/>
    </xf>
    <xf applyAlignment="1" applyBorder="1" applyFont="1" borderId="35" fillId="0" fontId="8" numFmtId="0" xfId="0">
      <alignment horizontal="center"/>
    </xf>
    <xf applyAlignment="1" applyBorder="1" applyFont="1" borderId="18" fillId="0" fontId="8" numFmtId="0" xfId="0">
      <alignment horizontal="center"/>
    </xf>
    <xf applyAlignment="1" applyBorder="1" applyFont="1" borderId="29" fillId="0" fontId="14" numFmtId="0" xfId="0">
      <alignment horizontal="center" vertical="center" wrapText="1"/>
    </xf>
    <xf applyAlignment="1" applyBorder="1" applyFont="1" borderId="41" fillId="0" fontId="17" numFmtId="0" xfId="0">
      <alignment vertical="center" wrapText="1"/>
    </xf>
    <xf applyAlignment="1" applyBorder="1" applyFont="1" borderId="35" fillId="0" fontId="14" numFmtId="0" xfId="0">
      <alignment horizontal="center" vertical="center" wrapText="1"/>
    </xf>
    <xf applyAlignment="1" applyBorder="1" applyFont="1" borderId="3" fillId="0" fontId="17" numFmtId="0" xfId="0">
      <alignment vertical="center" wrapText="1"/>
    </xf>
    <xf applyAlignment="1" applyBorder="1" applyFont="1" borderId="35" fillId="0" fontId="19" numFmtId="0" xfId="0">
      <alignment horizontal="center" vertical="center" wrapText="1"/>
    </xf>
    <xf applyAlignment="1" applyBorder="1" applyFill="1" applyFont="1" borderId="29" fillId="10" fontId="20" numFmtId="0" xfId="0">
      <alignment vertical="center" wrapText="1"/>
    </xf>
    <xf applyAlignment="1" applyBorder="1" applyFill="1" applyFont="1" borderId="35" fillId="10" fontId="20" numFmtId="0" xfId="0">
      <alignment vertical="center" wrapText="1"/>
    </xf>
    <xf applyAlignment="1" applyBorder="1" applyFill="1" applyFont="1" borderId="30" fillId="10" fontId="20" numFmtId="0" xfId="0">
      <alignment vertical="center" wrapText="1"/>
    </xf>
    <xf applyAlignment="1" applyBorder="1" applyFill="1" applyFont="1" borderId="17" fillId="10" fontId="20" numFmtId="0" xfId="0">
      <alignment vertical="center" wrapText="1"/>
    </xf>
    <xf applyAlignment="1" applyBorder="1" applyFill="1" applyFont="1" borderId="11" fillId="10" fontId="21" numFmtId="0" xfId="0">
      <alignment horizontal="center" vertical="center" wrapText="1"/>
    </xf>
    <xf applyAlignment="1" applyBorder="1" applyFont="1" borderId="17" fillId="0" fontId="0" numFmtId="0" xfId="0">
      <alignment horizontal="center" vertical="center" wrapText="1"/>
    </xf>
    <xf applyAlignment="1" applyBorder="1" applyFont="1" applyNumberFormat="1" borderId="35" fillId="0" fontId="0" numFmtId="164" xfId="0">
      <alignment horizontal="center" vertical="center" wrapText="1"/>
    </xf>
    <xf applyAlignment="1" applyBorder="1" applyFont="1" borderId="30" fillId="0" fontId="0" numFmtId="0" xfId="0">
      <alignment vertical="center" wrapText="1"/>
    </xf>
    <xf applyAlignment="1" applyBorder="1" applyFont="1" borderId="19" fillId="0" fontId="18" numFmtId="0" xfId="0">
      <alignment horizontal="left" wrapText="1"/>
    </xf>
    <xf applyAlignment="1" applyBorder="1" applyFont="1" borderId="41" fillId="0" fontId="18" numFmtId="0" xfId="0">
      <alignment horizontal="justify" vertical="center" wrapText="1"/>
    </xf>
    <xf applyAlignment="1" applyBorder="1" applyFont="1" borderId="18" fillId="0" fontId="18" numFmtId="0" xfId="0">
      <alignment horizontal="justify" vertical="center" wrapText="1"/>
    </xf>
    <xf applyAlignment="1" applyBorder="1" applyFont="1" borderId="35" fillId="0" fontId="18" numFmtId="0" xfId="0">
      <alignment horizontal="justify" vertical="center" wrapText="1"/>
    </xf>
    <xf applyAlignment="1" applyBorder="1" applyFont="1" borderId="11" fillId="0" fontId="18" numFmtId="0" xfId="0">
      <alignment horizontal="justify" vertical="center" wrapText="1"/>
    </xf>
    <xf applyAlignment="1" applyBorder="1" applyFont="1" borderId="16" fillId="0" fontId="18" numFmtId="0" xfId="0">
      <alignment horizontal="justify" vertical="center" wrapText="1"/>
    </xf>
    <xf applyAlignment="1" applyBorder="1" applyFill="1" applyFont="1" borderId="35" fillId="10" fontId="22" numFmtId="0" xfId="0">
      <alignment vertical="center" wrapText="1"/>
    </xf>
    <xf applyAlignment="1" applyBorder="1" applyFill="1" applyFont="1" borderId="43" fillId="5" fontId="2" numFmtId="0" xfId="0">
      <alignment horizontal="center" vertical="center"/>
    </xf>
    <xf applyAlignment="1" applyBorder="1" applyFill="1" applyFont="1" borderId="44" fillId="5" fontId="2" numFmtId="0" xfId="0">
      <alignment horizontal="center" vertical="center"/>
    </xf>
    <xf applyAlignment="1" applyBorder="1" applyFill="1" applyFont="1" borderId="45" fillId="5" fontId="2" numFmtId="0" xfId="0">
      <alignment horizontal="center" vertical="center"/>
    </xf>
    <xf applyAlignment="1" applyBorder="1" applyFill="1" applyFont="1" borderId="46" fillId="5" fontId="2" numFmtId="0" xfId="0">
      <alignment horizontal="center" vertical="center"/>
    </xf>
    <xf applyAlignment="1" applyBorder="1" applyFill="1" applyFont="1" borderId="47" fillId="5" fontId="2" numFmtId="0" xfId="0">
      <alignment horizontal="center" vertical="center"/>
    </xf>
    <xf applyAlignment="1" applyBorder="1" applyFill="1" applyFont="1" borderId="13" fillId="5" fontId="2" numFmtId="0" xfId="0">
      <alignment horizontal="center" vertical="center"/>
    </xf>
    <xf applyAlignment="1" applyBorder="1" applyFont="1" borderId="19" fillId="0" fontId="6" numFmtId="0" xfId="0">
      <alignment horizontal="center" vertical="center" wrapText="1"/>
    </xf>
    <xf applyAlignment="1" applyFill="1" applyFont="1" borderId="0" fillId="4" fontId="23" numFmtId="0" xfId="0">
      <alignment horizontal="center" vertical="center"/>
    </xf>
    <xf applyNumberFormat="1" borderId="0" fillId="0" fontId="0" numFmtId="3" xfId="0"/>
    <xf applyFont="1" applyNumberFormat="1" borderId="0" fillId="0" fontId="24" numFmtId="3" xfId="0"/>
    <xf applyAlignment="1" applyBorder="1" borderId="31" fillId="0" fontId="0" numFmtId="0" xfId="0">
      <alignment horizontal="center" shrinkToFit="1"/>
    </xf>
    <xf applyAlignment="1" applyBorder="1" borderId="4" fillId="0" fontId="0" numFmtId="0" xfId="0">
      <alignment horizontal="center" shrinkToFit="1"/>
    </xf>
    <xf applyAlignment="1" applyBorder="1" borderId="22" fillId="0" fontId="0" numFmtId="0" xfId="0">
      <alignment horizontal="center" shrinkToFit="1"/>
    </xf>
    <xf applyAlignment="1" applyBorder="1" borderId="3" fillId="0" fontId="0" numFmtId="0" xfId="0">
      <alignment horizontal="center" shrinkToFit="1"/>
    </xf>
    <xf applyAlignment="1" applyBorder="1" borderId="23" fillId="0" fontId="0" numFmtId="0" xfId="0">
      <alignment horizontal="center" shrinkToFit="1"/>
    </xf>
    <xf applyAlignment="1" applyBorder="1" borderId="24" fillId="0" fontId="0" numFmtId="0" xfId="0">
      <alignment horizontal="center" shrinkToFit="1"/>
    </xf>
    <xf applyAlignment="1" applyBorder="1" borderId="2" fillId="0" fontId="0" numFmtId="0" xfId="0">
      <alignment horizontal="center" shrinkToFit="1"/>
    </xf>
    <xf applyAlignment="1" applyBorder="1" borderId="12" fillId="0" fontId="0" numFmtId="0" xfId="0">
      <alignment horizontal="center" shrinkToFit="1"/>
    </xf>
    <xf applyAlignment="1" applyBorder="1" borderId="8" fillId="0" fontId="0" numFmtId="0" xfId="0">
      <alignment horizontal="center" shrinkToFit="1"/>
    </xf>
    <xf applyAlignment="1" applyBorder="1" borderId="7" fillId="0" fontId="0" numFmtId="0" xfId="0">
      <alignment horizontal="center" shrinkToFit="1"/>
    </xf>
    <xf applyAlignment="1" applyBorder="1" borderId="26" fillId="0" fontId="0" numFmtId="0" xfId="0">
      <alignment horizontal="center" shrinkToFit="1"/>
    </xf>
    <xf applyAlignment="1" applyBorder="1" borderId="12" fillId="0" fontId="0" numFmtId="0" xfId="0">
      <alignment horizontal="center" shrinkToFit="1" vertical="center"/>
    </xf>
    <xf applyAlignment="1" applyBorder="1" borderId="48" fillId="0" fontId="0" numFmtId="0" xfId="0">
      <alignment horizontal="center" shrinkToFit="1" vertical="center"/>
    </xf>
    <xf applyAlignment="1" applyBorder="1" borderId="49" fillId="0" fontId="0" numFmtId="0" xfId="0">
      <alignment horizontal="center" shrinkToFit="1" vertical="center"/>
    </xf>
    <xf applyAlignment="1" applyBorder="1" borderId="48" fillId="0" fontId="0" numFmtId="0" xfId="0">
      <alignment horizontal="center" shrinkToFit="1"/>
    </xf>
    <xf applyAlignment="1" applyBorder="1" borderId="49" fillId="0" fontId="0" numFmtId="0" xfId="0">
      <alignment horizontal="center" shrinkToFit="1"/>
    </xf>
    <xf applyAlignment="1" applyBorder="1" borderId="18" fillId="0" fontId="0" numFmtId="0" xfId="0">
      <alignment horizontal="center" shrinkToFit="1"/>
    </xf>
    <xf applyAlignment="1" applyBorder="1" applyFont="1" borderId="19" fillId="0" fontId="6" numFmtId="0" xfId="0">
      <alignment horizontal="center" vertical="center" wrapText="1"/>
    </xf>
    <xf applyFont="1" borderId="0" fillId="0" fontId="2" numFmtId="0" xfId="0"/>
    <xf applyAlignment="1" applyBorder="1" applyFill="1" applyFont="1" borderId="11" fillId="10" fontId="21" numFmtId="0" xfId="0">
      <alignment horizontal="center" vertical="center" wrapText="1"/>
    </xf>
    <xf applyAlignment="1" applyBorder="1" applyFont="1" borderId="22" fillId="0" fontId="26" numFmtId="0" xfId="0">
      <alignment horizontal="center" shrinkToFit="1"/>
    </xf>
    <xf applyAlignment="1" applyBorder="1" applyFont="1" borderId="3" fillId="0" fontId="26" numFmtId="0" xfId="0">
      <alignment horizontal="center" shrinkToFit="1"/>
    </xf>
    <xf applyAlignment="1" applyBorder="1" borderId="55" fillId="0" fontId="0" numFmtId="0" xfId="0">
      <alignment horizontal="center" shrinkToFit="1"/>
    </xf>
    <xf applyAlignment="1" applyBorder="1" borderId="34" fillId="0" fontId="0" numFmtId="0" xfId="0">
      <alignment horizontal="center" shrinkToFit="1"/>
    </xf>
    <xf applyAlignment="1" applyBorder="1" borderId="56" fillId="0" fontId="0" numFmtId="0" xfId="0">
      <alignment horizontal="center" shrinkToFit="1"/>
    </xf>
    <xf applyAlignment="1" applyBorder="1" borderId="53" fillId="0" fontId="0" numFmtId="0" xfId="0">
      <alignment horizontal="center" shrinkToFit="1"/>
    </xf>
    <xf applyAlignment="1" applyBorder="1" borderId="56" fillId="0" fontId="0" numFmtId="0" xfId="0">
      <alignment horizontal="center" shrinkToFit="1" vertical="center"/>
    </xf>
    <xf applyAlignment="1" applyBorder="1" borderId="57" fillId="0" fontId="0" numFmtId="0" xfId="0">
      <alignment horizontal="center" shrinkToFit="1" vertical="center"/>
    </xf>
    <xf applyAlignment="1" applyBorder="1" borderId="58" fillId="0" fontId="0" numFmtId="0" xfId="0">
      <alignment horizontal="center" shrinkToFit="1" vertical="center"/>
    </xf>
    <xf applyAlignment="1" applyBorder="1" borderId="32" fillId="0" fontId="0" numFmtId="0" xfId="0">
      <alignment horizontal="center" shrinkToFit="1"/>
    </xf>
    <xf applyAlignment="1" applyBorder="1" borderId="59" fillId="0" fontId="0" numFmtId="0" xfId="0">
      <alignment horizontal="center" shrinkToFit="1"/>
    </xf>
    <xf applyAlignment="1" applyBorder="1" borderId="52" fillId="0" fontId="0" numFmtId="0" xfId="0">
      <alignment horizontal="center" shrinkToFit="1"/>
    </xf>
    <xf applyAlignment="1" applyBorder="1" applyFont="1" borderId="56" fillId="0" fontId="26" numFmtId="0" xfId="0">
      <alignment horizontal="center" shrinkToFit="1"/>
    </xf>
    <xf applyAlignment="1" applyBorder="1" applyFont="1" borderId="53" fillId="0" fontId="26" numFmtId="0" xfId="0">
      <alignment horizontal="center" shrinkToFit="1"/>
    </xf>
    <xf applyAlignment="1" applyBorder="1" applyFont="1" borderId="16" fillId="0" fontId="18" numFmtId="0" xfId="0">
      <alignment horizontal="left" vertical="center" wrapText="1"/>
    </xf>
    <xf applyAlignment="1" applyBorder="1" applyFont="1" borderId="30" fillId="0" fontId="18" numFmtId="0" xfId="0">
      <alignment horizontal="left" vertical="center" wrapText="1"/>
    </xf>
    <xf applyAlignment="1" applyBorder="1" applyFont="1" borderId="23" fillId="0" fontId="11" numFmtId="0" xfId="1">
      <alignment horizontal="left"/>
    </xf>
    <xf applyAlignment="1" applyBorder="1" applyFont="1" borderId="23" fillId="0" fontId="27" numFmtId="0" xfId="1">
      <alignment horizontal="left"/>
    </xf>
    <xf applyBorder="1" applyFont="1" borderId="23" fillId="0" fontId="28" numFmtId="0" xfId="0"/>
    <xf applyAlignment="1" applyBorder="1" applyFill="1" applyFont="1" borderId="23" fillId="3" fontId="27" numFmtId="0" xfId="1">
      <alignment horizontal="left"/>
    </xf>
    <xf applyBorder="1" applyFont="1" borderId="23" fillId="0" fontId="29" numFmtId="0" xfId="1"/>
    <xf applyBorder="1" applyFont="1" borderId="23" fillId="0" fontId="30" numFmtId="0" xfId="1"/>
    <xf applyBorder="1" applyFont="1" borderId="23" fillId="0" fontId="27" numFmtId="0" xfId="1"/>
    <xf applyFont="1" borderId="0" fillId="0" fontId="11" numFmtId="0" xfId="1"/>
    <xf applyBorder="1" applyFont="1" borderId="32" fillId="0" fontId="28" numFmtId="0" xfId="0"/>
    <xf applyFont="1" borderId="0" fillId="0" fontId="33" numFmtId="0" xfId="0"/>
    <xf applyAlignment="1" applyBorder="1" applyFill="1" applyFont="1" borderId="11" fillId="10" fontId="21" numFmtId="0" xfId="0">
      <alignment horizontal="center" vertical="center" wrapText="1"/>
    </xf>
    <xf applyAlignment="1" applyBorder="1" applyNumberFormat="1" borderId="36" fillId="0" fontId="0" numFmtId="165" xfId="0">
      <alignment horizontal="center" shrinkToFit="1"/>
    </xf>
    <xf applyAlignment="1" applyBorder="1" applyFill="1" applyFont="1" borderId="60" fillId="5" fontId="2" numFmtId="0" xfId="0">
      <alignment horizontal="center" vertical="center"/>
    </xf>
    <xf applyAlignment="1" applyBorder="1" applyNumberFormat="1" borderId="22" fillId="0" fontId="0" numFmtId="165" xfId="0">
      <alignment horizontal="center" shrinkToFit="1"/>
    </xf>
    <xf applyAlignment="1" applyBorder="1" applyNumberFormat="1" borderId="12" fillId="0" fontId="0" numFmtId="165" xfId="0">
      <alignment horizontal="center" shrinkToFit="1"/>
    </xf>
    <xf applyAlignment="1" applyBorder="1" applyNumberFormat="1" borderId="31" fillId="0" fontId="0" numFmtId="165" xfId="0">
      <alignment horizontal="center" shrinkToFit="1"/>
    </xf>
    <xf applyAlignment="1" applyBorder="1" applyNumberFormat="1" borderId="39" fillId="0" fontId="0" numFmtId="165" xfId="0">
      <alignment horizontal="center" shrinkToFit="1"/>
    </xf>
    <xf applyAlignment="1" applyBorder="1" applyNumberFormat="1" borderId="40" fillId="0" fontId="0" numFmtId="165" xfId="0">
      <alignment horizontal="center" shrinkToFit="1"/>
    </xf>
    <xf applyAlignment="1" applyBorder="1" applyNumberFormat="1" borderId="37" fillId="0" fontId="0" numFmtId="165" xfId="0">
      <alignment horizontal="center" shrinkToFit="1"/>
    </xf>
    <xf applyAlignment="1" applyBorder="1" applyNumberFormat="1" borderId="38" fillId="0" fontId="0" numFmtId="165" xfId="0">
      <alignment horizontal="center" shrinkToFit="1"/>
    </xf>
    <xf applyAlignment="1" applyBorder="1" applyNumberFormat="1" borderId="3" fillId="0" fontId="0" numFmtId="165" xfId="0">
      <alignment horizontal="center" shrinkToFit="1"/>
    </xf>
    <xf applyAlignment="1" applyBorder="1" applyNumberFormat="1" borderId="4" fillId="0" fontId="0" numFmtId="165" xfId="0">
      <alignment horizontal="center" shrinkToFit="1"/>
    </xf>
    <xf applyAlignment="1" applyBorder="1" applyNumberFormat="1" borderId="23" fillId="0" fontId="0" numFmtId="165" xfId="0">
      <alignment horizontal="center" shrinkToFit="1"/>
    </xf>
    <xf applyAlignment="1" applyBorder="1" applyNumberFormat="1" borderId="24" fillId="0" fontId="0" numFmtId="165" xfId="0">
      <alignment horizontal="center" shrinkToFit="1"/>
    </xf>
    <xf applyAlignment="1" applyBorder="1" applyNumberFormat="1" borderId="7" fillId="0" fontId="0" numFmtId="165" xfId="0">
      <alignment horizontal="center" shrinkToFit="1"/>
    </xf>
    <xf applyAlignment="1" applyBorder="1" applyNumberFormat="1" borderId="26" fillId="0" fontId="0" numFmtId="165" xfId="0">
      <alignment horizontal="center" shrinkToFit="1"/>
    </xf>
    <xf applyAlignment="1" applyBorder="1" applyNumberFormat="1" borderId="8" fillId="0" fontId="0" numFmtId="165" xfId="0">
      <alignment horizontal="center" shrinkToFit="1"/>
    </xf>
    <xf applyAlignment="1" applyBorder="1" applyFill="1" applyFont="1" borderId="61" fillId="5" fontId="2" numFmtId="0" xfId="0">
      <alignment horizontal="center" vertical="center"/>
    </xf>
    <xf applyAlignment="1" applyBorder="1" applyFill="1" applyFont="1" borderId="62" fillId="5" fontId="2" numFmtId="0" xfId="0">
      <alignment horizontal="center" vertical="center"/>
    </xf>
    <xf applyAlignment="1" applyBorder="1" applyNumberFormat="1" borderId="48" fillId="0" fontId="0" numFmtId="165" xfId="0">
      <alignment horizontal="center" shrinkToFit="1"/>
    </xf>
    <xf applyAlignment="1" applyBorder="1" applyNumberFormat="1" borderId="49" fillId="0" fontId="0" numFmtId="165" xfId="0">
      <alignment horizontal="center" shrinkToFit="1"/>
    </xf>
    <xf applyAlignment="1" applyBorder="1" applyFont="1" applyNumberFormat="1" borderId="19" fillId="0" fontId="32" numFmtId="165" xfId="0">
      <alignment horizontal="center" vertical="center" wrapText="1"/>
    </xf>
    <xf applyAlignment="1" applyBorder="1" applyFont="1" applyNumberFormat="1" borderId="19" fillId="0" fontId="25" numFmtId="165" xfId="0">
      <alignment horizontal="center" vertical="center" wrapText="1"/>
    </xf>
    <xf applyAlignment="1" applyBorder="1" applyFont="1" applyNumberFormat="1" borderId="16" fillId="0" fontId="32" numFmtId="165" xfId="0">
      <alignment horizontal="center" vertical="center" wrapText="1"/>
    </xf>
    <xf applyAlignment="1" applyBorder="1" applyFont="1" applyNumberFormat="1" borderId="16" fillId="0" fontId="25" numFmtId="165" xfId="0">
      <alignment horizontal="center" vertical="center" wrapText="1"/>
    </xf>
    <xf applyAlignment="1" applyBorder="1" applyFont="1" applyNumberFormat="1" borderId="30" fillId="0" fontId="32" numFmtId="165" xfId="0">
      <alignment horizontal="center" vertical="center" wrapText="1"/>
    </xf>
    <xf applyAlignment="1" applyBorder="1" applyFont="1" applyNumberFormat="1" borderId="30" fillId="0" fontId="25" numFmtId="165" xfId="0">
      <alignment horizontal="center" vertical="center" wrapText="1"/>
    </xf>
    <xf applyAlignment="1" applyBorder="1" applyFont="1" applyNumberFormat="1" borderId="41" fillId="0" fontId="32" numFmtId="165" xfId="0">
      <alignment horizontal="center" vertical="center" wrapText="1"/>
    </xf>
    <xf applyAlignment="1" applyBorder="1" applyFont="1" applyNumberFormat="1" borderId="41" fillId="0" fontId="25" numFmtId="165" xfId="0">
      <alignment horizontal="center" vertical="center" wrapText="1"/>
    </xf>
    <xf applyAlignment="1" applyBorder="1" applyFont="1" applyNumberFormat="1" borderId="18" fillId="0" fontId="32" numFmtId="165" xfId="0">
      <alignment horizontal="center" vertical="center" wrapText="1"/>
    </xf>
    <xf applyAlignment="1" applyBorder="1" applyFont="1" applyNumberFormat="1" borderId="8" fillId="0" fontId="32" numFmtId="165" xfId="0">
      <alignment horizontal="center" vertical="center" wrapText="1"/>
    </xf>
    <xf applyAlignment="1" applyBorder="1" applyFont="1" applyNumberFormat="1" borderId="8" fillId="0" fontId="25" numFmtId="165" xfId="0">
      <alignment horizontal="center" vertical="center" wrapText="1"/>
    </xf>
    <xf applyAlignment="1" applyBorder="1" applyFont="1" applyNumberFormat="1" borderId="3" fillId="0" fontId="32" numFmtId="165" xfId="0">
      <alignment horizontal="center" vertical="center" wrapText="1"/>
    </xf>
    <xf applyAlignment="1" applyBorder="1" applyFont="1" applyNumberFormat="1" borderId="3" fillId="0" fontId="25" numFmtId="165" xfId="0">
      <alignment horizontal="center" vertical="center" wrapText="1"/>
    </xf>
    <xf applyAlignment="1" applyBorder="1" applyFont="1" applyNumberFormat="1" borderId="11" fillId="0" fontId="32" numFmtId="165" xfId="0">
      <alignment horizontal="center" vertical="center" wrapText="1"/>
    </xf>
    <xf applyAlignment="1" applyBorder="1" applyFont="1" applyNumberFormat="1" borderId="11" fillId="0" fontId="25" numFmtId="165" xfId="0">
      <alignment horizontal="center" vertical="center" wrapText="1"/>
    </xf>
    <xf applyAlignment="1" applyBorder="1" applyFont="1" applyNumberFormat="1" borderId="40" fillId="0" fontId="32" numFmtId="165" xfId="0">
      <alignment horizontal="center" vertical="center" wrapText="1"/>
    </xf>
    <xf applyAlignment="1" applyBorder="1" applyFont="1" applyNumberFormat="1" borderId="40" fillId="0" fontId="25" numFmtId="165" xfId="0">
      <alignment horizontal="center" vertical="center" wrapText="1"/>
    </xf>
    <xf applyAlignment="1" applyBorder="1" applyFill="1" applyFont="1" applyNumberFormat="1" borderId="63" fillId="15" fontId="34" numFmtId="165" xfId="0">
      <alignment horizontal="center" shrinkToFit="1"/>
    </xf>
    <xf applyAlignment="1" applyBorder="1" applyFill="1" applyFont="1" applyNumberFormat="1" borderId="64" fillId="16" fontId="34" numFmtId="165" xfId="0">
      <alignment horizontal="center" shrinkToFit="1"/>
    </xf>
    <xf applyAlignment="1" applyBorder="1" applyFill="1" applyFont="1" applyNumberFormat="1" borderId="65" fillId="15" fontId="34" numFmtId="165" xfId="0">
      <alignment horizontal="center" shrinkToFit="1"/>
    </xf>
    <xf applyAlignment="1" applyBorder="1" applyFill="1" applyFont="1" applyNumberFormat="1" borderId="66" fillId="16" fontId="34" numFmtId="165" xfId="0">
      <alignment horizontal="center" shrinkToFit="1"/>
    </xf>
    <xf applyAlignment="1" applyBorder="1" applyFill="1" applyFont="1" borderId="13" fillId="2" fontId="2" numFmtId="0" xfId="0">
      <alignment horizontal="center" vertical="center"/>
    </xf>
    <xf applyAlignment="1" applyBorder="1" applyFill="1" applyFont="1" borderId="15" fillId="2" fontId="2" numFmtId="0" xfId="0">
      <alignment horizontal="center" vertical="center"/>
    </xf>
    <xf applyAlignment="1" applyBorder="1" applyFill="1" applyFont="1" borderId="13" fillId="4" fontId="3" numFmtId="0" xfId="0">
      <alignment horizontal="center" vertical="center"/>
    </xf>
    <xf applyAlignment="1" applyBorder="1" applyFill="1" applyFont="1" borderId="15" fillId="4" fontId="3" numFmtId="0" xfId="0">
      <alignment horizontal="center" vertical="center"/>
    </xf>
    <xf applyAlignment="1" applyBorder="1" applyFill="1" applyFont="1" borderId="27" fillId="0" fontId="2" numFmtId="0" xfId="0">
      <alignment horizontal="right" vertical="center"/>
    </xf>
    <xf applyAlignment="1" applyBorder="1" applyFill="1" applyFont="1" borderId="28" fillId="0" fontId="2" numFmtId="0" xfId="0">
      <alignment horizontal="right" vertical="center"/>
    </xf>
    <xf applyAlignment="1" applyBorder="1" applyFill="1" applyFont="1" borderId="9" fillId="5" fontId="5" numFmtId="0" xfId="0">
      <alignment horizontal="center" vertical="center" wrapText="1"/>
    </xf>
    <xf applyAlignment="1" applyBorder="1" applyFill="1" applyFont="1" borderId="11" fillId="5" fontId="5" numFmtId="0" xfId="0">
      <alignment horizontal="center" vertical="center" wrapText="1"/>
    </xf>
    <xf applyAlignment="1" applyBorder="1" applyFill="1" applyFont="1" borderId="13" fillId="5" fontId="5" numFmtId="0" xfId="0">
      <alignment horizontal="center" vertical="center" wrapText="1"/>
    </xf>
    <xf applyAlignment="1" applyBorder="1" applyFill="1" applyFont="1" borderId="14" fillId="5" fontId="5" numFmtId="0" xfId="0">
      <alignment horizontal="center" vertical="center" wrapText="1"/>
    </xf>
    <xf applyAlignment="1" applyBorder="1" applyFill="1" applyFont="1" borderId="15" fillId="5" fontId="5" numFmtId="0" xfId="0">
      <alignment horizontal="center" vertical="center" wrapText="1"/>
    </xf>
    <xf applyAlignment="1" applyBorder="1" applyFill="1" applyFont="1" borderId="13" fillId="5" fontId="8" numFmtId="0" xfId="0">
      <alignment horizontal="center" vertical="center" wrapText="1"/>
    </xf>
    <xf applyAlignment="1" applyBorder="1" applyFill="1" applyFont="1" borderId="15" fillId="5" fontId="8" numFmtId="0" xfId="0">
      <alignment horizontal="center" vertical="center" wrapText="1"/>
    </xf>
    <xf applyAlignment="1" applyBorder="1" applyFill="1" applyFont="1" borderId="13" fillId="5" fontId="7" numFmtId="0" xfId="0">
      <alignment horizontal="center" vertical="center" wrapText="1"/>
    </xf>
    <xf applyAlignment="1" applyBorder="1" applyFill="1" applyFont="1" borderId="15" fillId="5" fontId="7" numFmtId="0" xfId="0">
      <alignment horizontal="center" vertical="center" wrapText="1"/>
    </xf>
    <xf applyAlignment="1" applyBorder="1" applyFill="1" applyFont="1" borderId="19" fillId="11" fontId="2" numFmtId="0" xfId="0">
      <alignment horizontal="center" vertical="center"/>
    </xf>
    <xf applyAlignment="1" applyBorder="1" applyFill="1" applyFont="1" borderId="19" fillId="4" fontId="3" numFmtId="0" xfId="0">
      <alignment horizontal="center" vertical="center"/>
    </xf>
    <xf applyAlignment="1" applyBorder="1" applyFill="1" applyFont="1" borderId="43" fillId="11" fontId="2" numFmtId="0" xfId="0">
      <alignment horizontal="center" vertical="center"/>
    </xf>
    <xf applyAlignment="1" applyBorder="1" applyFill="1" applyFont="1" borderId="44" fillId="11" fontId="2" numFmtId="0" xfId="0">
      <alignment horizontal="center" vertical="center"/>
    </xf>
    <xf applyAlignment="1" applyBorder="1" applyFill="1" applyFont="1" borderId="15" fillId="4" fontId="31" numFmtId="0" xfId="0">
      <alignment horizontal="center" vertical="center"/>
    </xf>
    <xf applyAlignment="1" applyBorder="1" applyFill="1" applyFont="1" borderId="19" fillId="4" fontId="31" numFmtId="0" xfId="0">
      <alignment horizontal="center" vertical="center"/>
    </xf>
    <xf applyAlignment="1" applyBorder="1" applyFill="1" applyFont="1" borderId="13" fillId="11" fontId="3" numFmtId="0" xfId="0">
      <alignment horizontal="center" vertical="center"/>
    </xf>
    <xf applyAlignment="1" applyBorder="1" applyFill="1" applyFont="1" borderId="14" fillId="11" fontId="3" numFmtId="0" xfId="0">
      <alignment horizontal="center" vertical="center"/>
    </xf>
    <xf applyAlignment="1" applyBorder="1" applyFill="1" applyFont="1" borderId="15" fillId="11" fontId="3" numFmtId="0" xfId="0">
      <alignment horizontal="center" vertical="center"/>
    </xf>
    <xf applyAlignment="1" applyBorder="1" applyFont="1" borderId="29" fillId="0" fontId="18" numFmtId="0" xfId="0">
      <alignment horizontal="center" vertical="center" wrapText="1"/>
    </xf>
    <xf applyAlignment="1" applyBorder="1" applyFont="1" borderId="30" fillId="0" fontId="18" numFmtId="0" xfId="0">
      <alignment horizontal="center" vertical="center" wrapText="1"/>
    </xf>
    <xf applyAlignment="1" applyBorder="1" applyFont="1" applyNumberFormat="1" borderId="29" fillId="0" fontId="32" numFmtId="165" xfId="0">
      <alignment horizontal="center" vertical="center" wrapText="1"/>
    </xf>
    <xf applyAlignment="1" applyBorder="1" applyFont="1" applyNumberFormat="1" borderId="30" fillId="0" fontId="32" numFmtId="165" xfId="0">
      <alignment horizontal="center" vertical="center" wrapText="1"/>
    </xf>
    <xf applyAlignment="1" applyBorder="1" applyFont="1" applyNumberFormat="1" borderId="29" fillId="0" fontId="25" numFmtId="165" xfId="0">
      <alignment horizontal="center" vertical="center" wrapText="1"/>
    </xf>
    <xf applyAlignment="1" applyBorder="1" applyFont="1" applyNumberFormat="1" borderId="30" fillId="0" fontId="25" numFmtId="165" xfId="0">
      <alignment horizontal="center" vertical="center" wrapText="1"/>
    </xf>
    <xf applyAlignment="1" applyBorder="1" applyFont="1" borderId="52" fillId="0" fontId="13" numFmtId="0" xfId="0">
      <alignment horizontal="center" vertical="center" wrapText="1"/>
    </xf>
    <xf applyAlignment="1" applyBorder="1" applyFont="1" borderId="53" fillId="0" fontId="13" numFmtId="0" xfId="0">
      <alignment horizontal="center" vertical="center" wrapText="1"/>
    </xf>
    <xf applyAlignment="1" applyBorder="1" applyFont="1" borderId="9" fillId="0" fontId="13" numFmtId="0" xfId="0">
      <alignment horizontal="center" vertical="center" wrapText="1"/>
    </xf>
    <xf applyAlignment="1" applyBorder="1" applyFont="1" borderId="11" fillId="0" fontId="13" numFmtId="0" xfId="0">
      <alignment horizontal="center" vertical="center" wrapText="1"/>
    </xf>
    <xf applyAlignment="1" applyBorder="1" applyFont="1" borderId="34" fillId="0" fontId="2" numFmtId="0" xfId="0">
      <alignment horizontal="center"/>
    </xf>
    <xf applyAlignment="1" applyBorder="1" applyFont="1" borderId="17" fillId="0" fontId="6" numFmtId="0" xfId="0">
      <alignment horizontal="center" vertical="center" wrapText="1"/>
    </xf>
    <xf applyAlignment="1" applyBorder="1" applyFont="1" borderId="29" fillId="0" fontId="6" numFmtId="0" xfId="0">
      <alignment horizontal="center" vertical="center" wrapText="1"/>
    </xf>
    <xf applyAlignment="1" applyBorder="1" applyFont="1" borderId="1" fillId="0" fontId="13" numFmtId="0" xfId="0">
      <alignment horizontal="center" vertical="center" wrapText="1"/>
    </xf>
    <xf applyAlignment="1" applyBorder="1" applyFont="1" borderId="40" fillId="0" fontId="13" numFmtId="0" xfId="0">
      <alignment horizontal="center" vertical="center" wrapText="1"/>
    </xf>
    <xf applyAlignment="1" applyBorder="1" applyFont="1" borderId="42" fillId="0" fontId="18" numFmtId="0" xfId="0">
      <alignment horizontal="center" vertical="center" wrapText="1"/>
    </xf>
    <xf applyAlignment="1" applyBorder="1" applyFont="1" borderId="21" fillId="0" fontId="18" numFmtId="0" xfId="0">
      <alignment horizontal="center" vertical="center" wrapText="1"/>
    </xf>
    <xf applyAlignment="1" applyBorder="1" applyFont="1" applyNumberFormat="1" borderId="42" fillId="0" fontId="32" numFmtId="165" xfId="0">
      <alignment horizontal="center" vertical="center" wrapText="1"/>
    </xf>
    <xf applyAlignment="1" applyBorder="1" applyFont="1" applyNumberFormat="1" borderId="21" fillId="0" fontId="32" numFmtId="165" xfId="0">
      <alignment horizontal="center" vertical="center" wrapText="1"/>
    </xf>
    <xf applyAlignment="1" applyBorder="1" applyFont="1" applyNumberFormat="1" borderId="42" fillId="0" fontId="25" numFmtId="165" xfId="0">
      <alignment horizontal="center" vertical="center" wrapText="1"/>
    </xf>
    <xf applyAlignment="1" applyBorder="1" applyFont="1" applyNumberFormat="1" borderId="21" fillId="0" fontId="25" numFmtId="165" xfId="0">
      <alignment horizontal="center" vertical="center" wrapText="1"/>
    </xf>
    <xf applyAlignment="1" applyBorder="1" applyFont="1" borderId="5" fillId="0" fontId="13" numFmtId="0" xfId="0">
      <alignment horizontal="center" vertical="center" wrapText="1"/>
    </xf>
    <xf applyAlignment="1" applyBorder="1" applyFont="1" borderId="41" fillId="0" fontId="13" numFmtId="0" xfId="0">
      <alignment horizontal="center" vertical="center" wrapText="1"/>
    </xf>
    <xf applyAlignment="1" applyBorder="1" applyFont="1" borderId="20" fillId="0" fontId="13" numFmtId="0" xfId="0">
      <alignment horizontal="center" vertical="center" wrapText="1"/>
    </xf>
    <xf applyAlignment="1" applyBorder="1" applyFont="1" borderId="54" fillId="0" fontId="13" numFmtId="0" xfId="0">
      <alignment horizontal="center" vertical="center" wrapText="1"/>
    </xf>
    <xf applyAlignment="1" applyBorder="1" applyFont="1" borderId="17" fillId="0" fontId="7" numFmtId="0" xfId="0">
      <alignment horizontal="center" vertical="center" wrapText="1"/>
    </xf>
    <xf applyAlignment="1" applyBorder="1" applyFont="1" borderId="30" fillId="0" fontId="7" numFmtId="0" xfId="0">
      <alignment horizontal="center" vertical="center" wrapText="1"/>
    </xf>
    <xf applyAlignment="1" applyBorder="1" applyFont="1" borderId="30" fillId="0" fontId="6" numFmtId="0" xfId="0">
      <alignment horizontal="center" vertical="center" wrapText="1"/>
    </xf>
    <xf applyAlignment="1" applyBorder="1" applyFont="1" borderId="17" fillId="0" fontId="18" numFmtId="0" xfId="0">
      <alignment horizontal="center" vertical="center" wrapText="1"/>
    </xf>
    <xf applyAlignment="1" applyBorder="1" applyFont="1" applyNumberFormat="1" borderId="17" fillId="0" fontId="32" numFmtId="165" xfId="0">
      <alignment horizontal="center" vertical="center" wrapText="1"/>
    </xf>
    <xf applyAlignment="1" applyBorder="1" applyFont="1" applyNumberFormat="1" borderId="17" fillId="0" fontId="25" numFmtId="165" xfId="0">
      <alignment horizontal="center" vertical="center" wrapText="1"/>
    </xf>
    <xf applyAlignment="1" applyBorder="1" applyFont="1" borderId="50" fillId="0" fontId="13" numFmtId="0" xfId="0">
      <alignment horizontal="center" vertical="center" wrapText="1"/>
    </xf>
    <xf applyAlignment="1" applyBorder="1" applyFont="1" borderId="51" fillId="0" fontId="13" numFmtId="0" xfId="0">
      <alignment horizontal="center" vertical="center" wrapText="1"/>
    </xf>
    <xf applyAlignment="1" applyFont="1" borderId="0" fillId="0" fontId="7" numFmtId="0" xfId="0">
      <alignment horizontal="center" shrinkToFit="1" vertical="center"/>
    </xf>
    <xf applyAlignment="1" applyBorder="1" applyFont="1" borderId="35" fillId="0" fontId="18" numFmtId="0" xfId="0">
      <alignment horizontal="center" vertical="center" wrapText="1"/>
    </xf>
    <xf applyAlignment="1" applyBorder="1" applyFont="1" applyNumberFormat="1" borderId="35" fillId="0" fontId="32" numFmtId="165" xfId="0">
      <alignment horizontal="center" vertical="center" wrapText="1"/>
    </xf>
    <xf applyAlignment="1" applyBorder="1" applyFont="1" applyNumberFormat="1" borderId="35" fillId="0" fontId="25" numFmtId="165" xfId="0">
      <alignment horizontal="center" vertical="center" wrapText="1"/>
    </xf>
    <xf applyAlignment="1" applyBorder="1" applyFont="1" borderId="13" fillId="0" fontId="18" numFmtId="0" xfId="0">
      <alignment horizontal="center" vertical="center" wrapText="1"/>
    </xf>
    <xf applyAlignment="1" applyBorder="1" applyFont="1" borderId="15" fillId="0" fontId="18" numFmtId="0" xfId="0">
      <alignment horizontal="center" vertical="center" wrapText="1"/>
    </xf>
    <xf applyAlignment="1" applyBorder="1" applyFont="1" borderId="2" fillId="0" fontId="13" numFmtId="0" xfId="0">
      <alignment horizontal="center" vertical="center" wrapText="1"/>
    </xf>
    <xf applyAlignment="1" applyBorder="1" applyFont="1" borderId="3" fillId="0" fontId="13" numFmtId="0" xfId="0">
      <alignment horizontal="center" vertical="center" wrapText="1"/>
    </xf>
    <xf applyAlignment="1" applyBorder="1" applyFont="1" borderId="19" fillId="0" fontId="6" numFmtId="0" xfId="0">
      <alignment horizontal="center" vertical="center" wrapText="1"/>
    </xf>
    <xf applyAlignment="1" applyBorder="1" applyFont="1" borderId="1" fillId="0" fontId="18" numFmtId="0" xfId="0">
      <alignment horizontal="center" vertical="center" wrapText="1"/>
    </xf>
    <xf applyAlignment="1" applyBorder="1" applyFont="1" borderId="40" fillId="0" fontId="18" numFmtId="0" xfId="0">
      <alignment horizontal="center" vertical="center" wrapText="1"/>
    </xf>
    <xf applyAlignment="1" applyBorder="1" applyFont="1" borderId="6" fillId="0" fontId="13" numFmtId="0" xfId="0">
      <alignment horizontal="center" vertical="center" wrapText="1"/>
    </xf>
    <xf applyAlignment="1" applyBorder="1" applyFont="1" borderId="8" fillId="0" fontId="13" numFmtId="0" xfId="0">
      <alignment horizontal="center" vertical="center" wrapText="1"/>
    </xf>
    <xf applyAlignment="1" applyBorder="1" applyFont="1" borderId="6" fillId="0" fontId="18" numFmtId="0" xfId="0">
      <alignment horizontal="center" vertical="center" wrapText="1"/>
    </xf>
    <xf applyAlignment="1" applyBorder="1" applyFont="1" borderId="8" fillId="0" fontId="18" numFmtId="0" xfId="0">
      <alignment horizontal="center" vertical="center" wrapText="1"/>
    </xf>
    <xf applyAlignment="1" applyBorder="1" applyFill="1" applyFont="1" borderId="17" fillId="10" fontId="6" numFmtId="0" xfId="0">
      <alignment horizontal="center" vertical="center" wrapText="1"/>
    </xf>
    <xf applyAlignment="1" applyBorder="1" applyFill="1" applyFont="1" borderId="30" fillId="10" fontId="6" numFmtId="0" xfId="0">
      <alignment horizontal="center" vertical="center" wrapText="1"/>
    </xf>
    <xf applyAlignment="1" applyBorder="1" applyFill="1" applyFont="1" borderId="13" fillId="10" fontId="21" numFmtId="0" xfId="0">
      <alignment horizontal="center" vertical="center" wrapText="1"/>
    </xf>
    <xf applyAlignment="1" applyBorder="1" applyFill="1" applyFont="1" borderId="15" fillId="10" fontId="21" numFmtId="0" xfId="0">
      <alignment horizontal="center" vertical="center" wrapText="1"/>
    </xf>
    <xf applyAlignment="1" applyBorder="1" applyFill="1" applyFont="1" borderId="14" fillId="10" fontId="21" numFmtId="0" xfId="0">
      <alignment horizontal="center" vertical="center" wrapText="1"/>
    </xf>
    <xf applyAlignment="1" applyBorder="1" applyFill="1" applyFont="1" borderId="50" fillId="10" fontId="21" numFmtId="0" xfId="0">
      <alignment horizontal="center" vertical="center" wrapText="1"/>
    </xf>
    <xf applyAlignment="1" applyBorder="1" applyFill="1" applyFont="1" borderId="51" fillId="10" fontId="21" numFmtId="0" xfId="0">
      <alignment horizontal="center" vertical="center" wrapText="1"/>
    </xf>
    <xf applyAlignment="1" applyBorder="1" applyFill="1" applyFont="1" borderId="9" fillId="10" fontId="21" numFmtId="0" xfId="0">
      <alignment horizontal="center" vertical="center" wrapText="1"/>
    </xf>
    <xf applyAlignment="1" applyBorder="1" applyFill="1" applyFont="1" borderId="11" fillId="10" fontId="21" numFmtId="0" xfId="0">
      <alignment horizontal="center" vertical="center" wrapText="1"/>
    </xf>
    <xf applyAlignment="1" applyBorder="1" applyFont="1" borderId="19" fillId="0" fontId="18" numFmtId="0" xfId="0">
      <alignment horizontal="left" vertical="center" wrapText="1"/>
    </xf>
    <xf applyAlignment="1" applyBorder="1" applyFont="1" borderId="16" fillId="0" fontId="18" numFmtId="0" xfId="0">
      <alignment horizontal="left" vertical="center" wrapText="1"/>
    </xf>
    <xf applyAlignment="1" applyBorder="1" applyFont="1" applyNumberFormat="1" borderId="19" fillId="0" fontId="32" numFmtId="165" xfId="0">
      <alignment horizontal="center" vertical="center" wrapText="1"/>
    </xf>
    <xf applyAlignment="1" applyBorder="1" applyFont="1" applyNumberFormat="1" borderId="16" fillId="0" fontId="32" numFmtId="165" xfId="0">
      <alignment horizontal="center" vertical="center" wrapText="1"/>
    </xf>
    <xf applyAlignment="1" applyBorder="1" applyFont="1" applyNumberFormat="1" borderId="19" fillId="0" fontId="25" numFmtId="165" xfId="0">
      <alignment horizontal="center" vertical="center" wrapText="1"/>
    </xf>
    <xf applyAlignment="1" applyBorder="1" applyFont="1" applyNumberFormat="1" borderId="16" fillId="0" fontId="25" numFmtId="165" xfId="0">
      <alignment horizontal="center" vertical="center" wrapText="1"/>
    </xf>
    <xf applyAlignment="1" applyBorder="1" applyFont="1" borderId="50" fillId="0" fontId="18" numFmtId="0" xfId="0">
      <alignment horizontal="center" vertical="center" wrapText="1"/>
    </xf>
    <xf applyAlignment="1" applyBorder="1" applyFont="1" borderId="51" fillId="0" fontId="18" numFmtId="0" xfId="0">
      <alignment horizontal="center" vertical="center" wrapText="1"/>
    </xf>
    <xf applyAlignment="1" applyBorder="1" applyFont="1" borderId="5" fillId="0" fontId="18" numFmtId="0" xfId="0">
      <alignment horizontal="center" vertical="center" wrapText="1"/>
    </xf>
    <xf applyAlignment="1" applyBorder="1" applyFont="1" borderId="41" fillId="0" fontId="18" numFmtId="0" xfId="0">
      <alignment horizontal="center" vertical="center" wrapText="1"/>
    </xf>
    <xf applyAlignment="1" applyBorder="1" applyFont="1" borderId="20" fillId="0" fontId="18" numFmtId="0" xfId="0">
      <alignment horizontal="center" vertical="center" wrapText="1"/>
    </xf>
    <xf applyAlignment="1" applyBorder="1" applyFont="1" borderId="54" fillId="0" fontId="18" numFmtId="0" xfId="0">
      <alignment horizontal="center" vertical="center" wrapText="1"/>
    </xf>
    <xf applyAlignment="1" applyBorder="1" applyFont="1" borderId="30" fillId="0" fontId="18" numFmtId="0" xfId="0">
      <alignment horizontal="left" vertical="center" wrapText="1"/>
    </xf>
    <xf applyAlignment="1" applyBorder="1" applyFont="1" borderId="52" fillId="0" fontId="18" numFmtId="0" xfId="0">
      <alignment horizontal="center" vertical="center" wrapText="1"/>
    </xf>
    <xf applyAlignment="1" applyBorder="1" applyFont="1" borderId="53" fillId="0" fontId="18" numFmtId="0" xfId="0">
      <alignment horizontal="center" vertical="center" wrapText="1"/>
    </xf>
    <xf applyAlignment="1" applyBorder="1" applyFont="1" borderId="9" fillId="0" fontId="18" numFmtId="0" xfId="0">
      <alignment horizontal="center" vertical="center" wrapText="1"/>
    </xf>
    <xf applyAlignment="1" applyBorder="1" applyFont="1" borderId="11" fillId="0" fontId="18" numFmtId="0" xfId="0">
      <alignment horizontal="center" vertical="center" wrapText="1"/>
    </xf>
    <xf applyAlignment="1" applyFont="1" borderId="0" fillId="0" fontId="3" numFmtId="0" xfId="0">
      <alignment horizontal="center" vertical="center" wrapText="1"/>
    </xf>
    <xf applyAlignment="1" applyBorder="1" applyFill="1" applyFont="1" borderId="17" fillId="10" fontId="21" numFmtId="0" xfId="0">
      <alignment horizontal="center" vertical="center" wrapText="1"/>
    </xf>
    <xf applyAlignment="1" applyBorder="1" applyFill="1" applyFont="1" borderId="30" fillId="10" fontId="21" numFmtId="0" xfId="0">
      <alignment horizontal="center" vertical="center" wrapText="1"/>
    </xf>
    <xf applyAlignment="1" applyBorder="1" applyFont="1" borderId="17" fillId="0" fontId="0" numFmtId="0" xfId="0">
      <alignment horizontal="left" vertical="center" wrapText="1"/>
    </xf>
    <xf applyAlignment="1" applyBorder="1" applyFont="1" borderId="35" fillId="0" fontId="0" numFmtId="0" xfId="0">
      <alignment horizontal="left" vertical="center" wrapText="1"/>
    </xf>
    <xf applyAlignment="1" applyBorder="1" applyFont="1" borderId="17" fillId="0" fontId="18" numFmtId="0" xfId="0">
      <alignment horizontal="left" vertical="center" wrapText="1"/>
    </xf>
    <xf applyAlignment="1" applyBorder="1" applyFont="1" borderId="18" fillId="0" fontId="18" numFmtId="0" xfId="0">
      <alignment horizontal="left" vertical="center" wrapText="1"/>
    </xf>
    <xf applyAlignment="1" applyBorder="1" applyFont="1" applyNumberFormat="1" borderId="18" fillId="0" fontId="32" numFmtId="165" xfId="0">
      <alignment horizontal="center" vertical="center" wrapText="1"/>
    </xf>
    <xf applyAlignment="1" applyBorder="1" applyFont="1" applyNumberFormat="1" borderId="18" fillId="0" fontId="25" numFmtId="165" xfId="0">
      <alignment horizontal="center" vertical="center" wrapText="1"/>
    </xf>
    <xf applyAlignment="1" applyBorder="1" applyFont="1" borderId="30" fillId="0" fontId="0" numFmtId="0" xfId="0">
      <alignment horizontal="left" vertical="center" wrapText="1"/>
    </xf>
  </cellXfs>
  <cellStyles count="2">
    <cellStyle builtinId="0" name="Normal" xfId="0"/>
    <cellStyle name="Normal 2 2" xfId="1" xr:uid="{00000000-0005-0000-0000-000001000000}"/>
  </cellStyles>
  <dxfs count="382">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b/>
        <i val="0"/>
        <color rgb="FF003399"/>
      </font>
    </dxf>
    <dxf>
      <font>
        <b/>
        <i val="0"/>
        <color rgb="FFFF0000"/>
      </font>
    </dxf>
    <dxf>
      <font>
        <b/>
        <i val="0"/>
        <color rgb="FF003399"/>
      </font>
    </dxf>
    <dxf>
      <font>
        <b/>
        <i val="0"/>
        <color rgb="FFFF0000"/>
      </font>
    </dxf>
    <dxf>
      <font>
        <color rgb="FF003399"/>
      </font>
    </dxf>
    <dxf>
      <font>
        <b/>
        <i val="0"/>
        <color rgb="FFFF0000"/>
      </font>
    </dxf>
    <dxf>
      <font>
        <b/>
        <i val="0"/>
        <color rgb="FF003399"/>
      </font>
    </dxf>
    <dxf>
      <font>
        <b/>
        <i val="0"/>
        <color rgb="FFFF0000"/>
      </font>
    </dxf>
    <dxf>
      <font>
        <b/>
        <i val="0"/>
        <color rgb="FF003399"/>
      </font>
    </dxf>
    <dxf>
      <font>
        <b/>
        <i val="0"/>
        <color rgb="FF003399"/>
      </font>
    </dxf>
    <dxf>
      <font>
        <b/>
        <i val="0"/>
        <color rgb="FFFF0000"/>
      </font>
    </dxf>
    <dxf>
      <font>
        <color rgb="FF003399"/>
      </font>
    </dxf>
    <dxf>
      <font>
        <b/>
        <i val="0"/>
        <color rgb="FFFF0000"/>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FF0000"/>
      </font>
    </dxf>
    <dxf>
      <font>
        <b/>
        <i val="0"/>
        <color rgb="FF003399"/>
      </font>
    </dxf>
    <dxf>
      <font>
        <b/>
        <i val="0"/>
        <color rgb="FFFF0000"/>
      </font>
    </dxf>
    <dxf>
      <font>
        <color rgb="FF003399"/>
      </font>
    </dxf>
    <dxf>
      <font>
        <b/>
        <i val="0"/>
        <color rgb="FFFF0000"/>
      </font>
    </dxf>
    <dxf>
      <font>
        <color rgb="FF003399"/>
      </font>
    </dxf>
    <dxf>
      <font>
        <b/>
        <i val="0"/>
        <color rgb="FF003399"/>
      </font>
    </dxf>
    <dxf>
      <font>
        <b/>
        <i val="0"/>
        <color rgb="FFFF0000"/>
      </font>
    </dxf>
    <dxf>
      <font>
        <color rgb="FF003399"/>
      </font>
    </dxf>
    <dxf>
      <font>
        <b/>
        <i val="0"/>
        <color rgb="FFFF0000"/>
      </font>
    </dxf>
    <dxf>
      <font>
        <b/>
        <i val="0"/>
        <color rgb="FFFF0000"/>
      </font>
    </dxf>
    <dxf>
      <font>
        <b/>
        <i val="0"/>
        <color rgb="FF003399"/>
      </font>
    </dxf>
    <dxf>
      <font>
        <b/>
        <i val="0"/>
        <color rgb="FFFF0000"/>
      </font>
    </dxf>
    <dxf>
      <font>
        <b/>
        <i val="0"/>
        <color rgb="FF003399"/>
      </font>
    </dxf>
    <dxf>
      <font>
        <b/>
        <i val="0"/>
        <color rgb="FFFF0000"/>
      </font>
    </dxf>
    <dxf>
      <font>
        <b/>
        <i val="0"/>
        <color rgb="FF003399"/>
      </font>
    </dxf>
    <dxf>
      <font>
        <color rgb="FFFF0000"/>
      </font>
      <fill>
        <patternFill patternType="none"/>
      </fill>
    </dxf>
    <dxf>
      <font>
        <color rgb="FF0070C0"/>
      </font>
      <fill>
        <patternFill patternType="none"/>
      </fill>
    </dxf>
    <dxf>
      <font>
        <color rgb="FF0070C0"/>
      </font>
      <fill>
        <patternFill patternType="none"/>
      </fill>
    </dxf>
    <dxf>
      <font>
        <color rgb="FF0070C0"/>
      </font>
      <fill>
        <patternFill patternType="none"/>
      </fill>
    </dxf>
    <dxf>
      <font>
        <b/>
        <color rgb="FFFF0000"/>
      </font>
      <fill>
        <patternFill patternType="none"/>
      </fill>
    </dxf>
    <dxf>
      <font>
        <b/>
        <color rgb="FF1E4E79"/>
      </font>
      <fill>
        <patternFill patternType="none"/>
      </fill>
    </dxf>
    <dxf>
      <font>
        <b/>
        <i val="0"/>
        <color rgb="FF003399"/>
      </font>
    </dxf>
    <dxf>
      <font>
        <b/>
        <i val="0"/>
        <color rgb="FFFF0000"/>
      </font>
    </dxf>
  </dxfs>
  <tableStyles count="0" defaultPivotStyle="PivotStyleLight16" defaultTableStyle="TableStyleMedium2"/>
  <colors>
    <mruColors>
      <color rgb="FF003399"/>
      <color rgb="FF0099FF"/>
      <color rgb="FF00FF00"/>
      <color rgb="FF66FF66"/>
      <color rgb="FF00CC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theme/theme1.xml" Type="http://schemas.openxmlformats.org/officeDocument/2006/relationships/theme"/>
<Relationship Id="rId8" Target="styles.xml" Type="http://schemas.openxmlformats.org/officeDocument/2006/relationships/styles"/>
<Relationship Id="rId9" Target="sharedStrings.xml" Type="http://schemas.openxmlformats.org/officeDocument/2006/relationships/sharedStrings"/>
</Relationships>

</file>

<file path=xl/drawings/_rels/drawing1.xml.rels><?xml version="1.0" encoding="UTF-8" standalone="no"?>
<Relationships xmlns="http://schemas.openxmlformats.org/package/2006/relationships">
<Relationship Id="rId1" Target="../media/image1.jpeg" Type="http://schemas.openxmlformats.org/officeDocument/2006/relationships/image"/>
<Relationship Id="rId2" Target="../media/image2.JPG" Type="http://schemas.openxmlformats.org/officeDocument/2006/relationships/image"/>
</Relationships>

</file>

<file path=xl/drawings/_rels/drawing2.xml.rels><?xml version="1.0" encoding="UTF-8" standalone="no"?>
<Relationships xmlns="http://schemas.openxmlformats.org/package/2006/relationships">
<Relationship Id="rId1" Target="../media/image1.jpeg" Type="http://schemas.openxmlformats.org/officeDocument/2006/relationships/image"/>
<Relationship Id="rId2" Target="../media/image2.JPG" Type="http://schemas.openxmlformats.org/officeDocument/2006/relationships/image"/>
</Relationships>

</file>

<file path=xl/drawings/_rels/drawing3.xml.rels><?xml version="1.0" encoding="UTF-8" standalone="no"?>
<Relationships xmlns="http://schemas.openxmlformats.org/package/2006/relationships">
<Relationship Id="rId1" Target="../media/image1.jpeg" Type="http://schemas.openxmlformats.org/officeDocument/2006/relationships/image"/>
<Relationship Id="rId2" Target="../media/image2.JPG" Type="http://schemas.openxmlformats.org/officeDocument/2006/relationships/image"/>
</Relationships>

</file>

<file path=xl/drawings/_rels/drawing4.xml.rels><?xml version="1.0" encoding="UTF-8" standalone="no"?>
<Relationships xmlns="http://schemas.openxmlformats.org/package/2006/relationships">
<Relationship Id="rId1" Target="../media/image1.jpeg" Type="http://schemas.openxmlformats.org/officeDocument/2006/relationships/image"/>
<Relationship Id="rId2" Target="../media/image2.JPG" Type="http://schemas.openxmlformats.org/officeDocument/2006/relationships/image"/>
</Relationships>

</file>

<file path=xl/drawings/_rels/drawing5.xml.rels><?xml version="1.0" encoding="UTF-8" standalone="no"?>
<Relationships xmlns="http://schemas.openxmlformats.org/package/2006/relationships">
<Relationship Id="rId1" Target="../media/image3.jpeg" Type="http://schemas.openxmlformats.org/officeDocument/2006/relationships/image"/>
<Relationship Id="rId2" Target="../media/image4.jpg" Type="http://schemas.openxmlformats.org/officeDocument/2006/relationships/image"/>
<Relationship Id="rId3" Target="../media/image5.jpeg" Type="http://schemas.openxmlformats.org/officeDocument/2006/relationships/image"/>
<Relationship Id="rId4" Target="../media/image6.jpg" Type="http://schemas.openxmlformats.org/officeDocument/2006/relationships/image"/>
</Relationships>

</file>

<file path=xl/drawings/drawing1.xml><?xml version="1.0" encoding="utf-8"?>
<xdr:wsDr xmlns:a="http://schemas.openxmlformats.org/drawingml/2006/main" xmlns:xdr="http://schemas.openxmlformats.org/drawingml/2006/spreadsheetDrawing">
  <xdr:twoCellAnchor editAs="oneCell">
    <xdr:from>
      <xdr:col>0</xdr:col>
      <xdr:colOff>211662</xdr:colOff>
      <xdr:row>1</xdr:row>
      <xdr:rowOff>105833</xdr:rowOff>
    </xdr:from>
    <xdr:to>
      <xdr:col>1</xdr:col>
      <xdr:colOff>259441</xdr:colOff>
      <xdr:row>1</xdr:row>
      <xdr:rowOff>566237</xdr:rowOff>
    </xdr:to>
    <xdr:pic>
      <xdr:nvPicPr>
        <xdr:cNvPr id="3" name="Imagen 2">
          <a:extLst>
            <a:ext uri="{FF2B5EF4-FFF2-40B4-BE49-F238E27FC236}">
              <a16:creationId xmlns:a16="http://schemas.microsoft.com/office/drawing/2014/main" id="{52AD52CC-FE2C-4ABF-B50A-A746E099D2BB}"/>
            </a:ext>
          </a:extLst>
        </xdr:cNvPr>
        <xdr:cNvPicPr>
          <a:picLocks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tretch>
          <a:fillRect/>
        </a:stretch>
      </xdr:blipFill>
      <xdr:spPr>
        <a:xfrm>
          <a:off x="211662" y="539750"/>
          <a:ext cx="397029" cy="460404"/>
        </a:xfrm>
        <a:prstGeom prst="rect">
          <a:avLst/>
        </a:prstGeom>
      </xdr:spPr>
    </xdr:pic>
    <xdr:clientData/>
  </xdr:twoCellAnchor>
  <xdr:twoCellAnchor editAs="oneCell">
    <xdr:from>
      <xdr:col>1</xdr:col>
      <xdr:colOff>628647</xdr:colOff>
      <xdr:row>1</xdr:row>
      <xdr:rowOff>91014</xdr:rowOff>
    </xdr:from>
    <xdr:to>
      <xdr:col>1</xdr:col>
      <xdr:colOff>1587501</xdr:colOff>
      <xdr:row>1</xdr:row>
      <xdr:rowOff>567659</xdr:rowOff>
    </xdr:to>
    <xdr:pic>
      <xdr:nvPicPr>
        <xdr:cNvPr id="5" name="Imagen 4">
          <a:extLst>
            <a:ext uri="{FF2B5EF4-FFF2-40B4-BE49-F238E27FC236}">
              <a16:creationId xmlns:a16="http://schemas.microsoft.com/office/drawing/2014/main" id="{D62A7731-B229-4CD5-A411-F681D3C1E92D}"/>
            </a:ext>
          </a:extLst>
        </xdr:cNvPr>
        <xdr:cNvPicPr>
          <a:picLocks noChangeAspect="1"/>
        </xdr:cNvPicPr>
      </xdr:nvPicPr>
      <xdr:blipFill>
        <a:blip xmlns:r="http://schemas.openxmlformats.org/officeDocument/2006/relationships" cstate="print" r:embed="rId2">
          <a:extLst>
            <a:ext uri="{28A0092B-C50C-407E-A947-70E740481C1C}">
              <a14:useLocalDpi xmlns:a14="http://schemas.microsoft.com/office/drawing/2010/main" val="0"/>
            </a:ext>
          </a:extLst>
        </a:blip>
        <a:stretch>
          <a:fillRect/>
        </a:stretch>
      </xdr:blipFill>
      <xdr:spPr>
        <a:xfrm>
          <a:off x="977897" y="524931"/>
          <a:ext cx="958854" cy="476645"/>
        </a:xfrm>
        <a:prstGeom prst="rect">
          <a:avLst/>
        </a:prstGeom>
      </xdr:spPr>
    </xdr:pic>
    <xdr:clientData/>
  </xdr:twoCellAnchor>
</xdr:wsDr>
</file>

<file path=xl/drawings/drawing2.xml><?xml version="1.0" encoding="utf-8"?>
<xdr:wsDr xmlns:a="http://schemas.openxmlformats.org/drawingml/2006/main" xmlns:xdr="http://schemas.openxmlformats.org/drawingml/2006/spreadsheetDrawing">
  <xdr:twoCellAnchor editAs="oneCell">
    <xdr:from>
      <xdr:col>0</xdr:col>
      <xdr:colOff>211662</xdr:colOff>
      <xdr:row>1</xdr:row>
      <xdr:rowOff>105833</xdr:rowOff>
    </xdr:from>
    <xdr:to>
      <xdr:col>1</xdr:col>
      <xdr:colOff>259441</xdr:colOff>
      <xdr:row>1</xdr:row>
      <xdr:rowOff>566237</xdr:rowOff>
    </xdr:to>
    <xdr:pic>
      <xdr:nvPicPr>
        <xdr:cNvPr id="2" name="Imagen 1">
          <a:extLst>
            <a:ext uri="{FF2B5EF4-FFF2-40B4-BE49-F238E27FC236}">
              <a16:creationId xmlns:a16="http://schemas.microsoft.com/office/drawing/2014/main" id="{8C5929A0-E73C-4F5D-BF15-18DB2384D816}"/>
            </a:ext>
          </a:extLst>
        </xdr:cNvPr>
        <xdr:cNvPicPr>
          <a:picLocks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tretch>
          <a:fillRect/>
        </a:stretch>
      </xdr:blipFill>
      <xdr:spPr>
        <a:xfrm>
          <a:off x="211662" y="334433"/>
          <a:ext cx="400204" cy="460404"/>
        </a:xfrm>
        <a:prstGeom prst="rect">
          <a:avLst/>
        </a:prstGeom>
      </xdr:spPr>
    </xdr:pic>
    <xdr:clientData/>
  </xdr:twoCellAnchor>
  <xdr:twoCellAnchor editAs="oneCell">
    <xdr:from>
      <xdr:col>1</xdr:col>
      <xdr:colOff>628647</xdr:colOff>
      <xdr:row>1</xdr:row>
      <xdr:rowOff>91014</xdr:rowOff>
    </xdr:from>
    <xdr:to>
      <xdr:col>1</xdr:col>
      <xdr:colOff>1587501</xdr:colOff>
      <xdr:row>1</xdr:row>
      <xdr:rowOff>567659</xdr:rowOff>
    </xdr:to>
    <xdr:pic>
      <xdr:nvPicPr>
        <xdr:cNvPr id="3" name="Imagen 2">
          <a:extLst>
            <a:ext uri="{FF2B5EF4-FFF2-40B4-BE49-F238E27FC236}">
              <a16:creationId xmlns:a16="http://schemas.microsoft.com/office/drawing/2014/main" id="{09273A55-FB60-43FD-946E-3C034E2D2A79}"/>
            </a:ext>
          </a:extLst>
        </xdr:cNvPr>
        <xdr:cNvPicPr>
          <a:picLocks noChangeAspect="1"/>
        </xdr:cNvPicPr>
      </xdr:nvPicPr>
      <xdr:blipFill>
        <a:blip xmlns:r="http://schemas.openxmlformats.org/officeDocument/2006/relationships" cstate="print" r:embed="rId2">
          <a:extLst>
            <a:ext uri="{28A0092B-C50C-407E-A947-70E740481C1C}">
              <a14:useLocalDpi xmlns:a14="http://schemas.microsoft.com/office/drawing/2010/main" val="0"/>
            </a:ext>
          </a:extLst>
        </a:blip>
        <a:stretch>
          <a:fillRect/>
        </a:stretch>
      </xdr:blipFill>
      <xdr:spPr>
        <a:xfrm>
          <a:off x="981072" y="319614"/>
          <a:ext cx="958854" cy="476645"/>
        </a:xfrm>
        <a:prstGeom prst="rect">
          <a:avLst/>
        </a:prstGeom>
      </xdr:spPr>
    </xdr:pic>
    <xdr:clientData/>
  </xdr:twoCellAnchor>
</xdr:wsDr>
</file>

<file path=xl/drawings/drawing3.xml><?xml version="1.0" encoding="utf-8"?>
<xdr:wsDr xmlns:a="http://schemas.openxmlformats.org/drawingml/2006/main" xmlns:xdr="http://schemas.openxmlformats.org/drawingml/2006/spreadsheetDrawing">
  <xdr:twoCellAnchor editAs="oneCell">
    <xdr:from>
      <xdr:col>0</xdr:col>
      <xdr:colOff>211662</xdr:colOff>
      <xdr:row>1</xdr:row>
      <xdr:rowOff>105833</xdr:rowOff>
    </xdr:from>
    <xdr:to>
      <xdr:col>1</xdr:col>
      <xdr:colOff>259441</xdr:colOff>
      <xdr:row>1</xdr:row>
      <xdr:rowOff>566237</xdr:rowOff>
    </xdr:to>
    <xdr:pic>
      <xdr:nvPicPr>
        <xdr:cNvPr id="2" name="Imagen 1">
          <a:extLst>
            <a:ext uri="{FF2B5EF4-FFF2-40B4-BE49-F238E27FC236}">
              <a16:creationId xmlns:a16="http://schemas.microsoft.com/office/drawing/2014/main" id="{453E8E35-D6F3-4C45-95B5-BF295BA63562}"/>
            </a:ext>
          </a:extLst>
        </xdr:cNvPr>
        <xdr:cNvPicPr>
          <a:picLocks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tretch>
          <a:fillRect/>
        </a:stretch>
      </xdr:blipFill>
      <xdr:spPr>
        <a:xfrm>
          <a:off x="211662" y="334433"/>
          <a:ext cx="400204" cy="460404"/>
        </a:xfrm>
        <a:prstGeom prst="rect">
          <a:avLst/>
        </a:prstGeom>
      </xdr:spPr>
    </xdr:pic>
    <xdr:clientData/>
  </xdr:twoCellAnchor>
  <xdr:twoCellAnchor editAs="oneCell">
    <xdr:from>
      <xdr:col>1</xdr:col>
      <xdr:colOff>628647</xdr:colOff>
      <xdr:row>1</xdr:row>
      <xdr:rowOff>91014</xdr:rowOff>
    </xdr:from>
    <xdr:to>
      <xdr:col>1</xdr:col>
      <xdr:colOff>1587501</xdr:colOff>
      <xdr:row>1</xdr:row>
      <xdr:rowOff>567659</xdr:rowOff>
    </xdr:to>
    <xdr:pic>
      <xdr:nvPicPr>
        <xdr:cNvPr id="3" name="Imagen 2">
          <a:extLst>
            <a:ext uri="{FF2B5EF4-FFF2-40B4-BE49-F238E27FC236}">
              <a16:creationId xmlns:a16="http://schemas.microsoft.com/office/drawing/2014/main" id="{3C9B124C-7580-492F-A1F5-341DF9D1708D}"/>
            </a:ext>
          </a:extLst>
        </xdr:cNvPr>
        <xdr:cNvPicPr>
          <a:picLocks noChangeAspect="1"/>
        </xdr:cNvPicPr>
      </xdr:nvPicPr>
      <xdr:blipFill>
        <a:blip xmlns:r="http://schemas.openxmlformats.org/officeDocument/2006/relationships" cstate="print" r:embed="rId2">
          <a:extLst>
            <a:ext uri="{28A0092B-C50C-407E-A947-70E740481C1C}">
              <a14:useLocalDpi xmlns:a14="http://schemas.microsoft.com/office/drawing/2010/main" val="0"/>
            </a:ext>
          </a:extLst>
        </a:blip>
        <a:stretch>
          <a:fillRect/>
        </a:stretch>
      </xdr:blipFill>
      <xdr:spPr>
        <a:xfrm>
          <a:off x="981072" y="319614"/>
          <a:ext cx="958854" cy="476645"/>
        </a:xfrm>
        <a:prstGeom prst="rect">
          <a:avLst/>
        </a:prstGeom>
      </xdr:spPr>
    </xdr:pic>
    <xdr:clientData/>
  </xdr:twoCellAnchor>
</xdr:wsDr>
</file>

<file path=xl/drawings/drawing4.xml><?xml version="1.0" encoding="utf-8"?>
<xdr:wsDr xmlns:a="http://schemas.openxmlformats.org/drawingml/2006/main" xmlns:xdr="http://schemas.openxmlformats.org/drawingml/2006/spreadsheetDrawing">
  <xdr:twoCellAnchor editAs="oneCell">
    <xdr:from>
      <xdr:col>0</xdr:col>
      <xdr:colOff>211662</xdr:colOff>
      <xdr:row>1</xdr:row>
      <xdr:rowOff>105833</xdr:rowOff>
    </xdr:from>
    <xdr:to>
      <xdr:col>1</xdr:col>
      <xdr:colOff>259441</xdr:colOff>
      <xdr:row>1</xdr:row>
      <xdr:rowOff>566237</xdr:rowOff>
    </xdr:to>
    <xdr:pic>
      <xdr:nvPicPr>
        <xdr:cNvPr id="2" name="Imagen 1">
          <a:extLst>
            <a:ext uri="{FF2B5EF4-FFF2-40B4-BE49-F238E27FC236}">
              <a16:creationId xmlns:a16="http://schemas.microsoft.com/office/drawing/2014/main" id="{C881498E-473D-4422-9784-735166E8113F}"/>
            </a:ext>
          </a:extLst>
        </xdr:cNvPr>
        <xdr:cNvPicPr>
          <a:picLocks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tretch>
          <a:fillRect/>
        </a:stretch>
      </xdr:blipFill>
      <xdr:spPr>
        <a:xfrm>
          <a:off x="211662" y="334433"/>
          <a:ext cx="400204" cy="460404"/>
        </a:xfrm>
        <a:prstGeom prst="rect">
          <a:avLst/>
        </a:prstGeom>
      </xdr:spPr>
    </xdr:pic>
    <xdr:clientData/>
  </xdr:twoCellAnchor>
  <xdr:twoCellAnchor editAs="oneCell">
    <xdr:from>
      <xdr:col>1</xdr:col>
      <xdr:colOff>628647</xdr:colOff>
      <xdr:row>1</xdr:row>
      <xdr:rowOff>91014</xdr:rowOff>
    </xdr:from>
    <xdr:to>
      <xdr:col>1</xdr:col>
      <xdr:colOff>1587501</xdr:colOff>
      <xdr:row>1</xdr:row>
      <xdr:rowOff>567659</xdr:rowOff>
    </xdr:to>
    <xdr:pic>
      <xdr:nvPicPr>
        <xdr:cNvPr id="3" name="Imagen 2">
          <a:extLst>
            <a:ext uri="{FF2B5EF4-FFF2-40B4-BE49-F238E27FC236}">
              <a16:creationId xmlns:a16="http://schemas.microsoft.com/office/drawing/2014/main" id="{614788D7-9AE9-4C1B-BD37-754C0029EFC9}"/>
            </a:ext>
          </a:extLst>
        </xdr:cNvPr>
        <xdr:cNvPicPr>
          <a:picLocks noChangeAspect="1"/>
        </xdr:cNvPicPr>
      </xdr:nvPicPr>
      <xdr:blipFill>
        <a:blip xmlns:r="http://schemas.openxmlformats.org/officeDocument/2006/relationships" cstate="print" r:embed="rId2">
          <a:extLst>
            <a:ext uri="{28A0092B-C50C-407E-A947-70E740481C1C}">
              <a14:useLocalDpi xmlns:a14="http://schemas.microsoft.com/office/drawing/2010/main" val="0"/>
            </a:ext>
          </a:extLst>
        </a:blip>
        <a:stretch>
          <a:fillRect/>
        </a:stretch>
      </xdr:blipFill>
      <xdr:spPr>
        <a:xfrm>
          <a:off x="981072" y="319614"/>
          <a:ext cx="958854" cy="476645"/>
        </a:xfrm>
        <a:prstGeom prst="rect">
          <a:avLst/>
        </a:prstGeom>
      </xdr:spPr>
    </xdr:pic>
    <xdr:clientData/>
  </xdr:twoCellAnchor>
</xdr:wsDr>
</file>

<file path=xl/drawings/drawing5.xml><?xml version="1.0" encoding="utf-8"?>
<xdr:wsDr xmlns:a="http://schemas.openxmlformats.org/drawingml/2006/main" xmlns:xdr="http://schemas.openxmlformats.org/drawingml/2006/spreadsheetDrawing">
  <xdr:twoCellAnchor>
    <xdr:from>
      <xdr:col>0</xdr:col>
      <xdr:colOff>693975</xdr:colOff>
      <xdr:row>5</xdr:row>
      <xdr:rowOff>149679</xdr:rowOff>
    </xdr:from>
    <xdr:to>
      <xdr:col>1</xdr:col>
      <xdr:colOff>666751</xdr:colOff>
      <xdr:row>9</xdr:row>
      <xdr:rowOff>119379</xdr:rowOff>
    </xdr:to>
    <xdr:pic>
      <xdr:nvPicPr>
        <xdr:cNvPr id="4" name="0 Imagen">
          <a:extLst>
            <a:ext uri="{FF2B5EF4-FFF2-40B4-BE49-F238E27FC236}">
              <a16:creationId xmlns:a16="http://schemas.microsoft.com/office/drawing/2014/main" id="{1A0B3CDF-4392-4ACD-B759-1880E903A733}"/>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1292679"/>
          <a:ext cx="734776" cy="9494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1006929</xdr:colOff>
      <xdr:row>0</xdr:row>
      <xdr:rowOff>81643</xdr:rowOff>
    </xdr:from>
    <xdr:to>
      <xdr:col>14</xdr:col>
      <xdr:colOff>497418</xdr:colOff>
      <xdr:row>3</xdr:row>
      <xdr:rowOff>220949</xdr:rowOff>
    </xdr:to>
    <xdr:pic>
      <xdr:nvPicPr>
        <xdr:cNvPr id="8" name="Imagen 7">
          <a:extLst>
            <a:ext uri="{FF2B5EF4-FFF2-40B4-BE49-F238E27FC236}">
              <a16:creationId xmlns:a16="http://schemas.microsoft.com/office/drawing/2014/main" id="{BF99C00A-1A85-4D4D-B627-AD6627AD7AB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586358" y="81643"/>
          <a:ext cx="2402417" cy="710806"/>
        </a:xfrm>
        <a:prstGeom prst="rect">
          <a:avLst/>
        </a:prstGeom>
      </xdr:spPr>
    </xdr:pic>
    <xdr:clientData/>
  </xdr:twoCellAnchor>
  <xdr:twoCellAnchor editAs="oneCell">
    <xdr:from>
      <xdr:col>7</xdr:col>
      <xdr:colOff>125488</xdr:colOff>
      <xdr:row>5</xdr:row>
      <xdr:rowOff>114906</xdr:rowOff>
    </xdr:from>
    <xdr:to>
      <xdr:col>8</xdr:col>
      <xdr:colOff>163286</xdr:colOff>
      <xdr:row>9</xdr:row>
      <xdr:rowOff>68245</xdr:rowOff>
    </xdr:to>
    <xdr:pic>
      <xdr:nvPicPr>
        <xdr:cNvPr id="10" name="Imagen 9">
          <a:extLst>
            <a:ext uri="{FF2B5EF4-FFF2-40B4-BE49-F238E27FC236}">
              <a16:creationId xmlns:a16="http://schemas.microsoft.com/office/drawing/2014/main" id="{834E0A84-F2E5-4224-BB43-DDB052358C2A}"/>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85417" y="1257906"/>
          <a:ext cx="799798" cy="933053"/>
        </a:xfrm>
        <a:prstGeom prst="rect">
          <a:avLst/>
        </a:prstGeom>
      </xdr:spPr>
    </xdr:pic>
    <xdr:clientData/>
  </xdr:twoCellAnchor>
  <xdr:twoCellAnchor editAs="oneCell">
    <xdr:from>
      <xdr:col>2</xdr:col>
      <xdr:colOff>1102180</xdr:colOff>
      <xdr:row>0</xdr:row>
      <xdr:rowOff>0</xdr:rowOff>
    </xdr:from>
    <xdr:to>
      <xdr:col>5</xdr:col>
      <xdr:colOff>122465</xdr:colOff>
      <xdr:row>3</xdr:row>
      <xdr:rowOff>186</xdr:rowOff>
    </xdr:to>
    <xdr:pic>
      <xdr:nvPicPr>
        <xdr:cNvPr id="11" name="Imagen 10">
          <a:extLst>
            <a:ext uri="{FF2B5EF4-FFF2-40B4-BE49-F238E27FC236}">
              <a16:creationId xmlns:a16="http://schemas.microsoft.com/office/drawing/2014/main" id="{F0F36354-90A0-4AD6-9FAF-B3816FCA9F3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0"/>
          <a:ext cx="1932213" cy="571686"/>
        </a:xfrm>
        <a:prstGeom prst="rect">
          <a:avLst/>
        </a:prstGeom>
      </xdr:spPr>
    </xdr:pic>
    <xdr:clientData/>
  </xdr:twoCellAnchor>
  <xdr:twoCellAnchor editAs="oneCell">
    <xdr:from>
      <xdr:col>14</xdr:col>
      <xdr:colOff>462643</xdr:colOff>
      <xdr:row>41</xdr:row>
      <xdr:rowOff>204108</xdr:rowOff>
    </xdr:from>
    <xdr:to>
      <xdr:col>16</xdr:col>
      <xdr:colOff>224518</xdr:colOff>
      <xdr:row>44</xdr:row>
      <xdr:rowOff>160565</xdr:rowOff>
    </xdr:to>
    <xdr:pic>
      <xdr:nvPicPr>
        <xdr:cNvPr id="9" name="Imagen 8">
          <a:extLst>
            <a:ext uri="{FF2B5EF4-FFF2-40B4-BE49-F238E27FC236}">
              <a16:creationId xmlns:a16="http://schemas.microsoft.com/office/drawing/2014/main" id="{1983E295-DA65-44B3-81A0-BCFE6AC3D5C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45786" y="10491108"/>
          <a:ext cx="1285875" cy="609600"/>
        </a:xfrm>
        <a:prstGeom prst="rect">
          <a:avLst/>
        </a:prstGeom>
      </xdr:spPr>
    </xdr:pic>
    <xdr:clientData/>
  </xdr:twoCellAnchor>
  <xdr:twoCellAnchor>
    <xdr:from>
      <xdr:col>0</xdr:col>
      <xdr:colOff>693975</xdr:colOff>
      <xdr:row>52</xdr:row>
      <xdr:rowOff>149679</xdr:rowOff>
    </xdr:from>
    <xdr:to>
      <xdr:col>1</xdr:col>
      <xdr:colOff>666751</xdr:colOff>
      <xdr:row>56</xdr:row>
      <xdr:rowOff>119379</xdr:rowOff>
    </xdr:to>
    <xdr:pic>
      <xdr:nvPicPr>
        <xdr:cNvPr id="32" name="0 Imagen">
          <a:extLst>
            <a:ext uri="{FF2B5EF4-FFF2-40B4-BE49-F238E27FC236}">
              <a16:creationId xmlns:a16="http://schemas.microsoft.com/office/drawing/2014/main" id="{8C7F882A-062F-4C11-BCDE-6578F6CB4354}"/>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1292679"/>
          <a:ext cx="734776" cy="9494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47</xdr:row>
      <xdr:rowOff>81643</xdr:rowOff>
    </xdr:from>
    <xdr:ext cx="2402417" cy="710806"/>
    <xdr:pic>
      <xdr:nvPicPr>
        <xdr:cNvPr id="33" name="Imagen 32">
          <a:extLst>
            <a:ext uri="{FF2B5EF4-FFF2-40B4-BE49-F238E27FC236}">
              <a16:creationId xmlns:a16="http://schemas.microsoft.com/office/drawing/2014/main" id="{F2B54008-BE76-4FA1-A31F-ED856064085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78143" y="81643"/>
          <a:ext cx="2402417" cy="710806"/>
        </a:xfrm>
        <a:prstGeom prst="rect">
          <a:avLst/>
        </a:prstGeom>
      </xdr:spPr>
    </xdr:pic>
    <xdr:clientData/>
  </xdr:oneCellAnchor>
  <xdr:oneCellAnchor>
    <xdr:from>
      <xdr:col>7</xdr:col>
      <xdr:colOff>125488</xdr:colOff>
      <xdr:row>52</xdr:row>
      <xdr:rowOff>114906</xdr:rowOff>
    </xdr:from>
    <xdr:ext cx="799798" cy="933053"/>
    <xdr:pic>
      <xdr:nvPicPr>
        <xdr:cNvPr id="34" name="Imagen 33">
          <a:extLst>
            <a:ext uri="{FF2B5EF4-FFF2-40B4-BE49-F238E27FC236}">
              <a16:creationId xmlns:a16="http://schemas.microsoft.com/office/drawing/2014/main" id="{F4EFA41A-2868-432D-BABE-850D813D5EA7}"/>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85417" y="1257906"/>
          <a:ext cx="799798" cy="933053"/>
        </a:xfrm>
        <a:prstGeom prst="rect">
          <a:avLst/>
        </a:prstGeom>
      </xdr:spPr>
    </xdr:pic>
    <xdr:clientData/>
  </xdr:oneCellAnchor>
  <xdr:oneCellAnchor>
    <xdr:from>
      <xdr:col>2</xdr:col>
      <xdr:colOff>1102180</xdr:colOff>
      <xdr:row>47</xdr:row>
      <xdr:rowOff>0</xdr:rowOff>
    </xdr:from>
    <xdr:ext cx="1932213" cy="571686"/>
    <xdr:pic>
      <xdr:nvPicPr>
        <xdr:cNvPr id="35" name="Imagen 34">
          <a:extLst>
            <a:ext uri="{FF2B5EF4-FFF2-40B4-BE49-F238E27FC236}">
              <a16:creationId xmlns:a16="http://schemas.microsoft.com/office/drawing/2014/main" id="{DE363E12-A869-44B5-BC4E-15E429BAA86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0"/>
          <a:ext cx="1932213" cy="571686"/>
        </a:xfrm>
        <a:prstGeom prst="rect">
          <a:avLst/>
        </a:prstGeom>
      </xdr:spPr>
    </xdr:pic>
    <xdr:clientData/>
  </xdr:oneCellAnchor>
  <xdr:oneCellAnchor>
    <xdr:from>
      <xdr:col>14</xdr:col>
      <xdr:colOff>462643</xdr:colOff>
      <xdr:row>88</xdr:row>
      <xdr:rowOff>204108</xdr:rowOff>
    </xdr:from>
    <xdr:ext cx="1285875" cy="609600"/>
    <xdr:pic>
      <xdr:nvPicPr>
        <xdr:cNvPr id="36" name="Imagen 35">
          <a:extLst>
            <a:ext uri="{FF2B5EF4-FFF2-40B4-BE49-F238E27FC236}">
              <a16:creationId xmlns:a16="http://schemas.microsoft.com/office/drawing/2014/main" id="{724ECCB5-DCDD-4255-98F4-4B010E8BB9C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45786" y="10463894"/>
          <a:ext cx="1285875" cy="609600"/>
        </a:xfrm>
        <a:prstGeom prst="rect">
          <a:avLst/>
        </a:prstGeom>
      </xdr:spPr>
    </xdr:pic>
    <xdr:clientData/>
  </xdr:oneCellAnchor>
  <xdr:twoCellAnchor>
    <xdr:from>
      <xdr:col>0</xdr:col>
      <xdr:colOff>693975</xdr:colOff>
      <xdr:row>99</xdr:row>
      <xdr:rowOff>149679</xdr:rowOff>
    </xdr:from>
    <xdr:to>
      <xdr:col>1</xdr:col>
      <xdr:colOff>666751</xdr:colOff>
      <xdr:row>103</xdr:row>
      <xdr:rowOff>119379</xdr:rowOff>
    </xdr:to>
    <xdr:pic>
      <xdr:nvPicPr>
        <xdr:cNvPr id="37" name="0 Imagen">
          <a:extLst>
            <a:ext uri="{FF2B5EF4-FFF2-40B4-BE49-F238E27FC236}">
              <a16:creationId xmlns:a16="http://schemas.microsoft.com/office/drawing/2014/main" id="{24F29DCD-7048-4440-8F3B-F436DF58F730}"/>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12777108"/>
          <a:ext cx="734776" cy="9494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94</xdr:row>
      <xdr:rowOff>81643</xdr:rowOff>
    </xdr:from>
    <xdr:ext cx="2402417" cy="710806"/>
    <xdr:pic>
      <xdr:nvPicPr>
        <xdr:cNvPr id="43" name="Imagen 42">
          <a:extLst>
            <a:ext uri="{FF2B5EF4-FFF2-40B4-BE49-F238E27FC236}">
              <a16:creationId xmlns:a16="http://schemas.microsoft.com/office/drawing/2014/main" id="{B22DCE2E-CF17-4C64-967F-2BCE897BA9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78143" y="11566072"/>
          <a:ext cx="2402417" cy="710806"/>
        </a:xfrm>
        <a:prstGeom prst="rect">
          <a:avLst/>
        </a:prstGeom>
      </xdr:spPr>
    </xdr:pic>
    <xdr:clientData/>
  </xdr:oneCellAnchor>
  <xdr:oneCellAnchor>
    <xdr:from>
      <xdr:col>7</xdr:col>
      <xdr:colOff>125488</xdr:colOff>
      <xdr:row>99</xdr:row>
      <xdr:rowOff>114906</xdr:rowOff>
    </xdr:from>
    <xdr:ext cx="799798" cy="933053"/>
    <xdr:pic>
      <xdr:nvPicPr>
        <xdr:cNvPr id="44" name="Imagen 43">
          <a:extLst>
            <a:ext uri="{FF2B5EF4-FFF2-40B4-BE49-F238E27FC236}">
              <a16:creationId xmlns:a16="http://schemas.microsoft.com/office/drawing/2014/main" id="{50B5F5F8-20D7-4C2F-92B7-C52F79806662}"/>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85417" y="12742335"/>
          <a:ext cx="799798" cy="933053"/>
        </a:xfrm>
        <a:prstGeom prst="rect">
          <a:avLst/>
        </a:prstGeom>
      </xdr:spPr>
    </xdr:pic>
    <xdr:clientData/>
  </xdr:oneCellAnchor>
  <xdr:oneCellAnchor>
    <xdr:from>
      <xdr:col>2</xdr:col>
      <xdr:colOff>1102180</xdr:colOff>
      <xdr:row>94</xdr:row>
      <xdr:rowOff>0</xdr:rowOff>
    </xdr:from>
    <xdr:ext cx="1932213" cy="571686"/>
    <xdr:pic>
      <xdr:nvPicPr>
        <xdr:cNvPr id="45" name="Imagen 44">
          <a:extLst>
            <a:ext uri="{FF2B5EF4-FFF2-40B4-BE49-F238E27FC236}">
              <a16:creationId xmlns:a16="http://schemas.microsoft.com/office/drawing/2014/main" id="{174DB2A0-B61D-47EF-A111-C14342835BC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11484429"/>
          <a:ext cx="1932213" cy="571686"/>
        </a:xfrm>
        <a:prstGeom prst="rect">
          <a:avLst/>
        </a:prstGeom>
      </xdr:spPr>
    </xdr:pic>
    <xdr:clientData/>
  </xdr:oneCellAnchor>
  <xdr:oneCellAnchor>
    <xdr:from>
      <xdr:col>14</xdr:col>
      <xdr:colOff>462643</xdr:colOff>
      <xdr:row>135</xdr:row>
      <xdr:rowOff>204108</xdr:rowOff>
    </xdr:from>
    <xdr:ext cx="1285875" cy="609600"/>
    <xdr:pic>
      <xdr:nvPicPr>
        <xdr:cNvPr id="46" name="Imagen 45">
          <a:extLst>
            <a:ext uri="{FF2B5EF4-FFF2-40B4-BE49-F238E27FC236}">
              <a16:creationId xmlns:a16="http://schemas.microsoft.com/office/drawing/2014/main" id="{360E071A-0B47-4018-8805-E2984C71F52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45786" y="21948322"/>
          <a:ext cx="1285875" cy="609600"/>
        </a:xfrm>
        <a:prstGeom prst="rect">
          <a:avLst/>
        </a:prstGeom>
      </xdr:spPr>
    </xdr:pic>
    <xdr:clientData/>
  </xdr:oneCellAnchor>
  <xdr:twoCellAnchor>
    <xdr:from>
      <xdr:col>0</xdr:col>
      <xdr:colOff>693975</xdr:colOff>
      <xdr:row>146</xdr:row>
      <xdr:rowOff>149679</xdr:rowOff>
    </xdr:from>
    <xdr:to>
      <xdr:col>1</xdr:col>
      <xdr:colOff>666751</xdr:colOff>
      <xdr:row>150</xdr:row>
      <xdr:rowOff>119379</xdr:rowOff>
    </xdr:to>
    <xdr:pic>
      <xdr:nvPicPr>
        <xdr:cNvPr id="47" name="0 Imagen">
          <a:extLst>
            <a:ext uri="{FF2B5EF4-FFF2-40B4-BE49-F238E27FC236}">
              <a16:creationId xmlns:a16="http://schemas.microsoft.com/office/drawing/2014/main" id="{37ED2591-997D-44AF-B06B-F640321C958A}"/>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12777108"/>
          <a:ext cx="734776" cy="9494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141</xdr:row>
      <xdr:rowOff>81643</xdr:rowOff>
    </xdr:from>
    <xdr:ext cx="2402417" cy="710806"/>
    <xdr:pic>
      <xdr:nvPicPr>
        <xdr:cNvPr id="48" name="Imagen 47">
          <a:extLst>
            <a:ext uri="{FF2B5EF4-FFF2-40B4-BE49-F238E27FC236}">
              <a16:creationId xmlns:a16="http://schemas.microsoft.com/office/drawing/2014/main" id="{DA20C198-72AF-4FE6-98AC-168C599B384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78143" y="11566072"/>
          <a:ext cx="2402417" cy="710806"/>
        </a:xfrm>
        <a:prstGeom prst="rect">
          <a:avLst/>
        </a:prstGeom>
      </xdr:spPr>
    </xdr:pic>
    <xdr:clientData/>
  </xdr:oneCellAnchor>
  <xdr:oneCellAnchor>
    <xdr:from>
      <xdr:col>7</xdr:col>
      <xdr:colOff>125488</xdr:colOff>
      <xdr:row>146</xdr:row>
      <xdr:rowOff>114906</xdr:rowOff>
    </xdr:from>
    <xdr:ext cx="799798" cy="933053"/>
    <xdr:pic>
      <xdr:nvPicPr>
        <xdr:cNvPr id="49" name="Imagen 48">
          <a:extLst>
            <a:ext uri="{FF2B5EF4-FFF2-40B4-BE49-F238E27FC236}">
              <a16:creationId xmlns:a16="http://schemas.microsoft.com/office/drawing/2014/main" id="{5A01F343-0C6C-419F-9008-4C93C51D6DBC}"/>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85417" y="12742335"/>
          <a:ext cx="799798" cy="933053"/>
        </a:xfrm>
        <a:prstGeom prst="rect">
          <a:avLst/>
        </a:prstGeom>
      </xdr:spPr>
    </xdr:pic>
    <xdr:clientData/>
  </xdr:oneCellAnchor>
  <xdr:oneCellAnchor>
    <xdr:from>
      <xdr:col>2</xdr:col>
      <xdr:colOff>1102180</xdr:colOff>
      <xdr:row>141</xdr:row>
      <xdr:rowOff>0</xdr:rowOff>
    </xdr:from>
    <xdr:ext cx="1932213" cy="571686"/>
    <xdr:pic>
      <xdr:nvPicPr>
        <xdr:cNvPr id="50" name="Imagen 49">
          <a:extLst>
            <a:ext uri="{FF2B5EF4-FFF2-40B4-BE49-F238E27FC236}">
              <a16:creationId xmlns:a16="http://schemas.microsoft.com/office/drawing/2014/main" id="{69160814-199C-491D-8030-A08D9CF32A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11484429"/>
          <a:ext cx="1932213" cy="571686"/>
        </a:xfrm>
        <a:prstGeom prst="rect">
          <a:avLst/>
        </a:prstGeom>
      </xdr:spPr>
    </xdr:pic>
    <xdr:clientData/>
  </xdr:oneCellAnchor>
  <xdr:oneCellAnchor>
    <xdr:from>
      <xdr:col>14</xdr:col>
      <xdr:colOff>462643</xdr:colOff>
      <xdr:row>182</xdr:row>
      <xdr:rowOff>204108</xdr:rowOff>
    </xdr:from>
    <xdr:ext cx="1285875" cy="609600"/>
    <xdr:pic>
      <xdr:nvPicPr>
        <xdr:cNvPr id="51" name="Imagen 50">
          <a:extLst>
            <a:ext uri="{FF2B5EF4-FFF2-40B4-BE49-F238E27FC236}">
              <a16:creationId xmlns:a16="http://schemas.microsoft.com/office/drawing/2014/main" id="{3C9EAF49-01D5-4F18-997F-8A642AC9FB7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45786" y="21948322"/>
          <a:ext cx="1285875" cy="609600"/>
        </a:xfrm>
        <a:prstGeom prst="rect">
          <a:avLst/>
        </a:prstGeom>
      </xdr:spPr>
    </xdr:pic>
    <xdr:clientData/>
  </xdr:oneCellAnchor>
  <xdr:twoCellAnchor>
    <xdr:from>
      <xdr:col>0</xdr:col>
      <xdr:colOff>693975</xdr:colOff>
      <xdr:row>193</xdr:row>
      <xdr:rowOff>149679</xdr:rowOff>
    </xdr:from>
    <xdr:to>
      <xdr:col>1</xdr:col>
      <xdr:colOff>666751</xdr:colOff>
      <xdr:row>197</xdr:row>
      <xdr:rowOff>119379</xdr:rowOff>
    </xdr:to>
    <xdr:pic>
      <xdr:nvPicPr>
        <xdr:cNvPr id="52" name="0 Imagen">
          <a:extLst>
            <a:ext uri="{FF2B5EF4-FFF2-40B4-BE49-F238E27FC236}">
              <a16:creationId xmlns:a16="http://schemas.microsoft.com/office/drawing/2014/main" id="{43C51072-7E32-410E-9554-F798D636E94F}"/>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12777108"/>
          <a:ext cx="734776" cy="9494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188</xdr:row>
      <xdr:rowOff>81643</xdr:rowOff>
    </xdr:from>
    <xdr:ext cx="2402417" cy="710806"/>
    <xdr:pic>
      <xdr:nvPicPr>
        <xdr:cNvPr id="58" name="Imagen 57">
          <a:extLst>
            <a:ext uri="{FF2B5EF4-FFF2-40B4-BE49-F238E27FC236}">
              <a16:creationId xmlns:a16="http://schemas.microsoft.com/office/drawing/2014/main" id="{FCA402AD-4725-4B3C-8CA6-B16133E4C8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78143" y="11566072"/>
          <a:ext cx="2402417" cy="710806"/>
        </a:xfrm>
        <a:prstGeom prst="rect">
          <a:avLst/>
        </a:prstGeom>
      </xdr:spPr>
    </xdr:pic>
    <xdr:clientData/>
  </xdr:oneCellAnchor>
  <xdr:oneCellAnchor>
    <xdr:from>
      <xdr:col>7</xdr:col>
      <xdr:colOff>125488</xdr:colOff>
      <xdr:row>193</xdr:row>
      <xdr:rowOff>114906</xdr:rowOff>
    </xdr:from>
    <xdr:ext cx="799798" cy="933053"/>
    <xdr:pic>
      <xdr:nvPicPr>
        <xdr:cNvPr id="59" name="Imagen 58">
          <a:extLst>
            <a:ext uri="{FF2B5EF4-FFF2-40B4-BE49-F238E27FC236}">
              <a16:creationId xmlns:a16="http://schemas.microsoft.com/office/drawing/2014/main" id="{9F77CCB6-C6F9-4207-A658-19F20FEC5179}"/>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85417" y="12742335"/>
          <a:ext cx="799798" cy="933053"/>
        </a:xfrm>
        <a:prstGeom prst="rect">
          <a:avLst/>
        </a:prstGeom>
      </xdr:spPr>
    </xdr:pic>
    <xdr:clientData/>
  </xdr:oneCellAnchor>
  <xdr:oneCellAnchor>
    <xdr:from>
      <xdr:col>2</xdr:col>
      <xdr:colOff>1102180</xdr:colOff>
      <xdr:row>188</xdr:row>
      <xdr:rowOff>0</xdr:rowOff>
    </xdr:from>
    <xdr:ext cx="1932213" cy="571686"/>
    <xdr:pic>
      <xdr:nvPicPr>
        <xdr:cNvPr id="60" name="Imagen 59">
          <a:extLst>
            <a:ext uri="{FF2B5EF4-FFF2-40B4-BE49-F238E27FC236}">
              <a16:creationId xmlns:a16="http://schemas.microsoft.com/office/drawing/2014/main" id="{0751461D-91EC-4A7F-8842-D4C863209F9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11484429"/>
          <a:ext cx="1932213" cy="571686"/>
        </a:xfrm>
        <a:prstGeom prst="rect">
          <a:avLst/>
        </a:prstGeom>
      </xdr:spPr>
    </xdr:pic>
    <xdr:clientData/>
  </xdr:oneCellAnchor>
  <xdr:oneCellAnchor>
    <xdr:from>
      <xdr:col>14</xdr:col>
      <xdr:colOff>462643</xdr:colOff>
      <xdr:row>229</xdr:row>
      <xdr:rowOff>204108</xdr:rowOff>
    </xdr:from>
    <xdr:ext cx="1285875" cy="609600"/>
    <xdr:pic>
      <xdr:nvPicPr>
        <xdr:cNvPr id="61" name="Imagen 60">
          <a:extLst>
            <a:ext uri="{FF2B5EF4-FFF2-40B4-BE49-F238E27FC236}">
              <a16:creationId xmlns:a16="http://schemas.microsoft.com/office/drawing/2014/main" id="{C3E39B02-5645-4DCA-B547-55C06F941BF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45786" y="21948322"/>
          <a:ext cx="1285875" cy="609600"/>
        </a:xfrm>
        <a:prstGeom prst="rect">
          <a:avLst/>
        </a:prstGeom>
      </xdr:spPr>
    </xdr:pic>
    <xdr:clientData/>
  </xdr:oneCellAnchor>
  <xdr:twoCellAnchor>
    <xdr:from>
      <xdr:col>0</xdr:col>
      <xdr:colOff>693975</xdr:colOff>
      <xdr:row>240</xdr:row>
      <xdr:rowOff>149679</xdr:rowOff>
    </xdr:from>
    <xdr:to>
      <xdr:col>1</xdr:col>
      <xdr:colOff>666751</xdr:colOff>
      <xdr:row>244</xdr:row>
      <xdr:rowOff>119379</xdr:rowOff>
    </xdr:to>
    <xdr:pic>
      <xdr:nvPicPr>
        <xdr:cNvPr id="62" name="0 Imagen">
          <a:extLst>
            <a:ext uri="{FF2B5EF4-FFF2-40B4-BE49-F238E27FC236}">
              <a16:creationId xmlns:a16="http://schemas.microsoft.com/office/drawing/2014/main" id="{7BA94BB5-B169-45EE-8A57-6882F9584682}"/>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12777108"/>
          <a:ext cx="734776" cy="9494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235</xdr:row>
      <xdr:rowOff>81643</xdr:rowOff>
    </xdr:from>
    <xdr:ext cx="2402417" cy="710806"/>
    <xdr:pic>
      <xdr:nvPicPr>
        <xdr:cNvPr id="63" name="Imagen 62">
          <a:extLst>
            <a:ext uri="{FF2B5EF4-FFF2-40B4-BE49-F238E27FC236}">
              <a16:creationId xmlns:a16="http://schemas.microsoft.com/office/drawing/2014/main" id="{C2165308-3A15-49E2-B664-B00F8D904FE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78143" y="11566072"/>
          <a:ext cx="2402417" cy="710806"/>
        </a:xfrm>
        <a:prstGeom prst="rect">
          <a:avLst/>
        </a:prstGeom>
      </xdr:spPr>
    </xdr:pic>
    <xdr:clientData/>
  </xdr:oneCellAnchor>
  <xdr:oneCellAnchor>
    <xdr:from>
      <xdr:col>7</xdr:col>
      <xdr:colOff>125488</xdr:colOff>
      <xdr:row>240</xdr:row>
      <xdr:rowOff>114906</xdr:rowOff>
    </xdr:from>
    <xdr:ext cx="799798" cy="933053"/>
    <xdr:pic>
      <xdr:nvPicPr>
        <xdr:cNvPr id="64" name="Imagen 63">
          <a:extLst>
            <a:ext uri="{FF2B5EF4-FFF2-40B4-BE49-F238E27FC236}">
              <a16:creationId xmlns:a16="http://schemas.microsoft.com/office/drawing/2014/main" id="{BD9CF067-FDEE-4678-A417-9ED5DA1FE640}"/>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85417" y="12742335"/>
          <a:ext cx="799798" cy="933053"/>
        </a:xfrm>
        <a:prstGeom prst="rect">
          <a:avLst/>
        </a:prstGeom>
      </xdr:spPr>
    </xdr:pic>
    <xdr:clientData/>
  </xdr:oneCellAnchor>
  <xdr:oneCellAnchor>
    <xdr:from>
      <xdr:col>2</xdr:col>
      <xdr:colOff>1102180</xdr:colOff>
      <xdr:row>235</xdr:row>
      <xdr:rowOff>0</xdr:rowOff>
    </xdr:from>
    <xdr:ext cx="1932213" cy="571686"/>
    <xdr:pic>
      <xdr:nvPicPr>
        <xdr:cNvPr id="65" name="Imagen 64">
          <a:extLst>
            <a:ext uri="{FF2B5EF4-FFF2-40B4-BE49-F238E27FC236}">
              <a16:creationId xmlns:a16="http://schemas.microsoft.com/office/drawing/2014/main" id="{1933AF7E-5A91-4269-8E3B-65296845294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11484429"/>
          <a:ext cx="1932213" cy="571686"/>
        </a:xfrm>
        <a:prstGeom prst="rect">
          <a:avLst/>
        </a:prstGeom>
      </xdr:spPr>
    </xdr:pic>
    <xdr:clientData/>
  </xdr:oneCellAnchor>
  <xdr:oneCellAnchor>
    <xdr:from>
      <xdr:col>14</xdr:col>
      <xdr:colOff>462643</xdr:colOff>
      <xdr:row>276</xdr:row>
      <xdr:rowOff>204108</xdr:rowOff>
    </xdr:from>
    <xdr:ext cx="1285875" cy="609600"/>
    <xdr:pic>
      <xdr:nvPicPr>
        <xdr:cNvPr id="66" name="Imagen 65">
          <a:extLst>
            <a:ext uri="{FF2B5EF4-FFF2-40B4-BE49-F238E27FC236}">
              <a16:creationId xmlns:a16="http://schemas.microsoft.com/office/drawing/2014/main" id="{46FF0616-687F-468D-9371-7DE7F05AB0A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45786" y="21948322"/>
          <a:ext cx="1285875" cy="609600"/>
        </a:xfrm>
        <a:prstGeom prst="rect">
          <a:avLst/>
        </a:prstGeom>
      </xdr:spPr>
    </xdr:pic>
    <xdr:clientData/>
  </xdr:oneCellAnchor>
  <xdr:twoCellAnchor>
    <xdr:from>
      <xdr:col>0</xdr:col>
      <xdr:colOff>693975</xdr:colOff>
      <xdr:row>287</xdr:row>
      <xdr:rowOff>149679</xdr:rowOff>
    </xdr:from>
    <xdr:to>
      <xdr:col>1</xdr:col>
      <xdr:colOff>666751</xdr:colOff>
      <xdr:row>291</xdr:row>
      <xdr:rowOff>119379</xdr:rowOff>
    </xdr:to>
    <xdr:pic>
      <xdr:nvPicPr>
        <xdr:cNvPr id="72" name="0 Imagen">
          <a:extLst>
            <a:ext uri="{FF2B5EF4-FFF2-40B4-BE49-F238E27FC236}">
              <a16:creationId xmlns:a16="http://schemas.microsoft.com/office/drawing/2014/main" id="{5F6F3FFB-8C5E-41EE-9974-659BDC0D827E}"/>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12777108"/>
          <a:ext cx="734776" cy="9494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282</xdr:row>
      <xdr:rowOff>81643</xdr:rowOff>
    </xdr:from>
    <xdr:ext cx="2402417" cy="710806"/>
    <xdr:pic>
      <xdr:nvPicPr>
        <xdr:cNvPr id="73" name="Imagen 72">
          <a:extLst>
            <a:ext uri="{FF2B5EF4-FFF2-40B4-BE49-F238E27FC236}">
              <a16:creationId xmlns:a16="http://schemas.microsoft.com/office/drawing/2014/main" id="{5E6B85A7-3A2C-4E1F-85B3-5911E1689C2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78143" y="11566072"/>
          <a:ext cx="2402417" cy="710806"/>
        </a:xfrm>
        <a:prstGeom prst="rect">
          <a:avLst/>
        </a:prstGeom>
      </xdr:spPr>
    </xdr:pic>
    <xdr:clientData/>
  </xdr:oneCellAnchor>
  <xdr:oneCellAnchor>
    <xdr:from>
      <xdr:col>7</xdr:col>
      <xdr:colOff>125488</xdr:colOff>
      <xdr:row>287</xdr:row>
      <xdr:rowOff>114906</xdr:rowOff>
    </xdr:from>
    <xdr:ext cx="799798" cy="933053"/>
    <xdr:pic>
      <xdr:nvPicPr>
        <xdr:cNvPr id="74" name="Imagen 73">
          <a:extLst>
            <a:ext uri="{FF2B5EF4-FFF2-40B4-BE49-F238E27FC236}">
              <a16:creationId xmlns:a16="http://schemas.microsoft.com/office/drawing/2014/main" id="{F99D15EB-09BD-4532-A17A-17C2092F962D}"/>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85417" y="12742335"/>
          <a:ext cx="799798" cy="933053"/>
        </a:xfrm>
        <a:prstGeom prst="rect">
          <a:avLst/>
        </a:prstGeom>
      </xdr:spPr>
    </xdr:pic>
    <xdr:clientData/>
  </xdr:oneCellAnchor>
  <xdr:oneCellAnchor>
    <xdr:from>
      <xdr:col>2</xdr:col>
      <xdr:colOff>1102180</xdr:colOff>
      <xdr:row>282</xdr:row>
      <xdr:rowOff>0</xdr:rowOff>
    </xdr:from>
    <xdr:ext cx="1932213" cy="571686"/>
    <xdr:pic>
      <xdr:nvPicPr>
        <xdr:cNvPr id="75" name="Imagen 74">
          <a:extLst>
            <a:ext uri="{FF2B5EF4-FFF2-40B4-BE49-F238E27FC236}">
              <a16:creationId xmlns:a16="http://schemas.microsoft.com/office/drawing/2014/main" id="{6CA3AFFB-C106-480C-ADA7-E785CB3B892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11484429"/>
          <a:ext cx="1932213" cy="571686"/>
        </a:xfrm>
        <a:prstGeom prst="rect">
          <a:avLst/>
        </a:prstGeom>
      </xdr:spPr>
    </xdr:pic>
    <xdr:clientData/>
  </xdr:oneCellAnchor>
  <xdr:oneCellAnchor>
    <xdr:from>
      <xdr:col>14</xdr:col>
      <xdr:colOff>462643</xdr:colOff>
      <xdr:row>323</xdr:row>
      <xdr:rowOff>204108</xdr:rowOff>
    </xdr:from>
    <xdr:ext cx="1285875" cy="609600"/>
    <xdr:pic>
      <xdr:nvPicPr>
        <xdr:cNvPr id="76" name="Imagen 75">
          <a:extLst>
            <a:ext uri="{FF2B5EF4-FFF2-40B4-BE49-F238E27FC236}">
              <a16:creationId xmlns:a16="http://schemas.microsoft.com/office/drawing/2014/main" id="{165C2BB3-4A78-4DBC-98CD-4884ABAA037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45786" y="21948322"/>
          <a:ext cx="1285875" cy="609600"/>
        </a:xfrm>
        <a:prstGeom prst="rect">
          <a:avLst/>
        </a:prstGeom>
      </xdr:spPr>
    </xdr:pic>
    <xdr:clientData/>
  </xdr:oneCellAnchor>
  <xdr:twoCellAnchor>
    <xdr:from>
      <xdr:col>0</xdr:col>
      <xdr:colOff>693975</xdr:colOff>
      <xdr:row>334</xdr:row>
      <xdr:rowOff>149679</xdr:rowOff>
    </xdr:from>
    <xdr:to>
      <xdr:col>1</xdr:col>
      <xdr:colOff>666751</xdr:colOff>
      <xdr:row>338</xdr:row>
      <xdr:rowOff>119379</xdr:rowOff>
    </xdr:to>
    <xdr:pic>
      <xdr:nvPicPr>
        <xdr:cNvPr id="77" name="0 Imagen">
          <a:extLst>
            <a:ext uri="{FF2B5EF4-FFF2-40B4-BE49-F238E27FC236}">
              <a16:creationId xmlns:a16="http://schemas.microsoft.com/office/drawing/2014/main" id="{0CCDE193-CB53-40D3-930F-9E7A40CB0396}"/>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12777108"/>
          <a:ext cx="734776" cy="9494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329</xdr:row>
      <xdr:rowOff>81643</xdr:rowOff>
    </xdr:from>
    <xdr:ext cx="2402417" cy="710806"/>
    <xdr:pic>
      <xdr:nvPicPr>
        <xdr:cNvPr id="78" name="Imagen 77">
          <a:extLst>
            <a:ext uri="{FF2B5EF4-FFF2-40B4-BE49-F238E27FC236}">
              <a16:creationId xmlns:a16="http://schemas.microsoft.com/office/drawing/2014/main" id="{7C6334FA-6410-4C34-8FB7-D49A6F234F9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78143" y="11566072"/>
          <a:ext cx="2402417" cy="710806"/>
        </a:xfrm>
        <a:prstGeom prst="rect">
          <a:avLst/>
        </a:prstGeom>
      </xdr:spPr>
    </xdr:pic>
    <xdr:clientData/>
  </xdr:oneCellAnchor>
  <xdr:oneCellAnchor>
    <xdr:from>
      <xdr:col>7</xdr:col>
      <xdr:colOff>125488</xdr:colOff>
      <xdr:row>334</xdr:row>
      <xdr:rowOff>114906</xdr:rowOff>
    </xdr:from>
    <xdr:ext cx="799798" cy="933053"/>
    <xdr:pic>
      <xdr:nvPicPr>
        <xdr:cNvPr id="79" name="Imagen 78">
          <a:extLst>
            <a:ext uri="{FF2B5EF4-FFF2-40B4-BE49-F238E27FC236}">
              <a16:creationId xmlns:a16="http://schemas.microsoft.com/office/drawing/2014/main" id="{E09D9055-22FA-41A1-9DD2-F8186EB68C8B}"/>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85417" y="12742335"/>
          <a:ext cx="799798" cy="933053"/>
        </a:xfrm>
        <a:prstGeom prst="rect">
          <a:avLst/>
        </a:prstGeom>
      </xdr:spPr>
    </xdr:pic>
    <xdr:clientData/>
  </xdr:oneCellAnchor>
  <xdr:oneCellAnchor>
    <xdr:from>
      <xdr:col>2</xdr:col>
      <xdr:colOff>1102180</xdr:colOff>
      <xdr:row>329</xdr:row>
      <xdr:rowOff>0</xdr:rowOff>
    </xdr:from>
    <xdr:ext cx="1932213" cy="571686"/>
    <xdr:pic>
      <xdr:nvPicPr>
        <xdr:cNvPr id="80" name="Imagen 79">
          <a:extLst>
            <a:ext uri="{FF2B5EF4-FFF2-40B4-BE49-F238E27FC236}">
              <a16:creationId xmlns:a16="http://schemas.microsoft.com/office/drawing/2014/main" id="{1AC2AED1-B5CE-45FA-B779-6FFEA5E13F2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11484429"/>
          <a:ext cx="1932213" cy="571686"/>
        </a:xfrm>
        <a:prstGeom prst="rect">
          <a:avLst/>
        </a:prstGeom>
      </xdr:spPr>
    </xdr:pic>
    <xdr:clientData/>
  </xdr:oneCellAnchor>
  <xdr:oneCellAnchor>
    <xdr:from>
      <xdr:col>14</xdr:col>
      <xdr:colOff>462643</xdr:colOff>
      <xdr:row>370</xdr:row>
      <xdr:rowOff>204108</xdr:rowOff>
    </xdr:from>
    <xdr:ext cx="1285875" cy="609600"/>
    <xdr:pic>
      <xdr:nvPicPr>
        <xdr:cNvPr id="81" name="Imagen 80">
          <a:extLst>
            <a:ext uri="{FF2B5EF4-FFF2-40B4-BE49-F238E27FC236}">
              <a16:creationId xmlns:a16="http://schemas.microsoft.com/office/drawing/2014/main" id="{05D4EF66-CDE3-4299-9415-7E849EFD0D6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45786" y="21948322"/>
          <a:ext cx="1285875" cy="609600"/>
        </a:xfrm>
        <a:prstGeom prst="rect">
          <a:avLst/>
        </a:prstGeom>
      </xdr:spPr>
    </xdr:pic>
    <xdr:clientData/>
  </xdr:oneCellAnchor>
  <xdr:twoCellAnchor>
    <xdr:from>
      <xdr:col>0</xdr:col>
      <xdr:colOff>693975</xdr:colOff>
      <xdr:row>381</xdr:row>
      <xdr:rowOff>149679</xdr:rowOff>
    </xdr:from>
    <xdr:to>
      <xdr:col>1</xdr:col>
      <xdr:colOff>666751</xdr:colOff>
      <xdr:row>385</xdr:row>
      <xdr:rowOff>119379</xdr:rowOff>
    </xdr:to>
    <xdr:pic>
      <xdr:nvPicPr>
        <xdr:cNvPr id="82" name="0 Imagen">
          <a:extLst>
            <a:ext uri="{FF2B5EF4-FFF2-40B4-BE49-F238E27FC236}">
              <a16:creationId xmlns:a16="http://schemas.microsoft.com/office/drawing/2014/main" id="{C297AE62-0A35-4B2F-A91A-5EACE3468935}"/>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12777108"/>
          <a:ext cx="734776" cy="9494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376</xdr:row>
      <xdr:rowOff>81643</xdr:rowOff>
    </xdr:from>
    <xdr:ext cx="2402417" cy="710806"/>
    <xdr:pic>
      <xdr:nvPicPr>
        <xdr:cNvPr id="83" name="Imagen 82">
          <a:extLst>
            <a:ext uri="{FF2B5EF4-FFF2-40B4-BE49-F238E27FC236}">
              <a16:creationId xmlns:a16="http://schemas.microsoft.com/office/drawing/2014/main" id="{9D71562B-65E9-4031-8268-D1BEB835E9B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78143" y="11566072"/>
          <a:ext cx="2402417" cy="710806"/>
        </a:xfrm>
        <a:prstGeom prst="rect">
          <a:avLst/>
        </a:prstGeom>
      </xdr:spPr>
    </xdr:pic>
    <xdr:clientData/>
  </xdr:oneCellAnchor>
  <xdr:oneCellAnchor>
    <xdr:from>
      <xdr:col>7</xdr:col>
      <xdr:colOff>125488</xdr:colOff>
      <xdr:row>381</xdr:row>
      <xdr:rowOff>114906</xdr:rowOff>
    </xdr:from>
    <xdr:ext cx="799798" cy="933053"/>
    <xdr:pic>
      <xdr:nvPicPr>
        <xdr:cNvPr id="84" name="Imagen 83">
          <a:extLst>
            <a:ext uri="{FF2B5EF4-FFF2-40B4-BE49-F238E27FC236}">
              <a16:creationId xmlns:a16="http://schemas.microsoft.com/office/drawing/2014/main" id="{D85B5479-B625-4222-A6A4-A192DDDDB808}"/>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85417" y="12742335"/>
          <a:ext cx="799798" cy="933053"/>
        </a:xfrm>
        <a:prstGeom prst="rect">
          <a:avLst/>
        </a:prstGeom>
      </xdr:spPr>
    </xdr:pic>
    <xdr:clientData/>
  </xdr:oneCellAnchor>
  <xdr:oneCellAnchor>
    <xdr:from>
      <xdr:col>2</xdr:col>
      <xdr:colOff>1102180</xdr:colOff>
      <xdr:row>376</xdr:row>
      <xdr:rowOff>0</xdr:rowOff>
    </xdr:from>
    <xdr:ext cx="1932213" cy="571686"/>
    <xdr:pic>
      <xdr:nvPicPr>
        <xdr:cNvPr id="85" name="Imagen 84">
          <a:extLst>
            <a:ext uri="{FF2B5EF4-FFF2-40B4-BE49-F238E27FC236}">
              <a16:creationId xmlns:a16="http://schemas.microsoft.com/office/drawing/2014/main" id="{39390A59-6D8A-4F41-8442-B4B26927598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11484429"/>
          <a:ext cx="1932213" cy="571686"/>
        </a:xfrm>
        <a:prstGeom prst="rect">
          <a:avLst/>
        </a:prstGeom>
      </xdr:spPr>
    </xdr:pic>
    <xdr:clientData/>
  </xdr:oneCellAnchor>
  <xdr:oneCellAnchor>
    <xdr:from>
      <xdr:col>14</xdr:col>
      <xdr:colOff>462643</xdr:colOff>
      <xdr:row>417</xdr:row>
      <xdr:rowOff>204108</xdr:rowOff>
    </xdr:from>
    <xdr:ext cx="1285875" cy="609600"/>
    <xdr:pic>
      <xdr:nvPicPr>
        <xdr:cNvPr id="86" name="Imagen 85">
          <a:extLst>
            <a:ext uri="{FF2B5EF4-FFF2-40B4-BE49-F238E27FC236}">
              <a16:creationId xmlns:a16="http://schemas.microsoft.com/office/drawing/2014/main" id="{04D09A27-376A-4CD2-A1F8-98DE5D9D81A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45786" y="21948322"/>
          <a:ext cx="1285875" cy="609600"/>
        </a:xfrm>
        <a:prstGeom prst="rect">
          <a:avLst/>
        </a:prstGeom>
      </xdr:spPr>
    </xdr:pic>
    <xdr:clientData/>
  </xdr:oneCellAnchor>
  <xdr:twoCellAnchor>
    <xdr:from>
      <xdr:col>0</xdr:col>
      <xdr:colOff>693975</xdr:colOff>
      <xdr:row>428</xdr:row>
      <xdr:rowOff>149679</xdr:rowOff>
    </xdr:from>
    <xdr:to>
      <xdr:col>1</xdr:col>
      <xdr:colOff>666751</xdr:colOff>
      <xdr:row>432</xdr:row>
      <xdr:rowOff>119379</xdr:rowOff>
    </xdr:to>
    <xdr:pic>
      <xdr:nvPicPr>
        <xdr:cNvPr id="87" name="0 Imagen">
          <a:extLst>
            <a:ext uri="{FF2B5EF4-FFF2-40B4-BE49-F238E27FC236}">
              <a16:creationId xmlns:a16="http://schemas.microsoft.com/office/drawing/2014/main" id="{47FB5D26-0587-4DC3-926C-9F22A7924B6E}"/>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12777108"/>
          <a:ext cx="734776" cy="9494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423</xdr:row>
      <xdr:rowOff>81643</xdr:rowOff>
    </xdr:from>
    <xdr:ext cx="2402417" cy="710806"/>
    <xdr:pic>
      <xdr:nvPicPr>
        <xdr:cNvPr id="88" name="Imagen 87">
          <a:extLst>
            <a:ext uri="{FF2B5EF4-FFF2-40B4-BE49-F238E27FC236}">
              <a16:creationId xmlns:a16="http://schemas.microsoft.com/office/drawing/2014/main" id="{7890E36A-7D69-4D28-B1C0-05C0D24C9E6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78143" y="11566072"/>
          <a:ext cx="2402417" cy="710806"/>
        </a:xfrm>
        <a:prstGeom prst="rect">
          <a:avLst/>
        </a:prstGeom>
      </xdr:spPr>
    </xdr:pic>
    <xdr:clientData/>
  </xdr:oneCellAnchor>
  <xdr:oneCellAnchor>
    <xdr:from>
      <xdr:col>7</xdr:col>
      <xdr:colOff>125488</xdr:colOff>
      <xdr:row>428</xdr:row>
      <xdr:rowOff>114906</xdr:rowOff>
    </xdr:from>
    <xdr:ext cx="799798" cy="933053"/>
    <xdr:pic>
      <xdr:nvPicPr>
        <xdr:cNvPr id="89" name="Imagen 88">
          <a:extLst>
            <a:ext uri="{FF2B5EF4-FFF2-40B4-BE49-F238E27FC236}">
              <a16:creationId xmlns:a16="http://schemas.microsoft.com/office/drawing/2014/main" id="{FD181D09-D523-40E6-BA8A-86B74917DC18}"/>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85417" y="12742335"/>
          <a:ext cx="799798" cy="933053"/>
        </a:xfrm>
        <a:prstGeom prst="rect">
          <a:avLst/>
        </a:prstGeom>
      </xdr:spPr>
    </xdr:pic>
    <xdr:clientData/>
  </xdr:oneCellAnchor>
  <xdr:oneCellAnchor>
    <xdr:from>
      <xdr:col>2</xdr:col>
      <xdr:colOff>1102180</xdr:colOff>
      <xdr:row>423</xdr:row>
      <xdr:rowOff>0</xdr:rowOff>
    </xdr:from>
    <xdr:ext cx="1932213" cy="571686"/>
    <xdr:pic>
      <xdr:nvPicPr>
        <xdr:cNvPr id="90" name="Imagen 89">
          <a:extLst>
            <a:ext uri="{FF2B5EF4-FFF2-40B4-BE49-F238E27FC236}">
              <a16:creationId xmlns:a16="http://schemas.microsoft.com/office/drawing/2014/main" id="{DE9AFFAA-077C-4E35-9F73-1F3E7F46B2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11484429"/>
          <a:ext cx="1932213" cy="571686"/>
        </a:xfrm>
        <a:prstGeom prst="rect">
          <a:avLst/>
        </a:prstGeom>
      </xdr:spPr>
    </xdr:pic>
    <xdr:clientData/>
  </xdr:oneCellAnchor>
  <xdr:oneCellAnchor>
    <xdr:from>
      <xdr:col>14</xdr:col>
      <xdr:colOff>462643</xdr:colOff>
      <xdr:row>464</xdr:row>
      <xdr:rowOff>204108</xdr:rowOff>
    </xdr:from>
    <xdr:ext cx="1285875" cy="609600"/>
    <xdr:pic>
      <xdr:nvPicPr>
        <xdr:cNvPr id="91" name="Imagen 90">
          <a:extLst>
            <a:ext uri="{FF2B5EF4-FFF2-40B4-BE49-F238E27FC236}">
              <a16:creationId xmlns:a16="http://schemas.microsoft.com/office/drawing/2014/main" id="{82DF9BA5-C268-4918-A6E9-E5E76694BE3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45786" y="21948322"/>
          <a:ext cx="1285875" cy="609600"/>
        </a:xfrm>
        <a:prstGeom prst="rect">
          <a:avLst/>
        </a:prstGeom>
      </xdr:spPr>
    </xdr:pic>
    <xdr:clientData/>
  </xdr:oneCellAnchor>
  <xdr:twoCellAnchor>
    <xdr:from>
      <xdr:col>0</xdr:col>
      <xdr:colOff>693975</xdr:colOff>
      <xdr:row>475</xdr:row>
      <xdr:rowOff>149679</xdr:rowOff>
    </xdr:from>
    <xdr:to>
      <xdr:col>1</xdr:col>
      <xdr:colOff>666751</xdr:colOff>
      <xdr:row>479</xdr:row>
      <xdr:rowOff>119379</xdr:rowOff>
    </xdr:to>
    <xdr:pic>
      <xdr:nvPicPr>
        <xdr:cNvPr id="92" name="0 Imagen">
          <a:extLst>
            <a:ext uri="{FF2B5EF4-FFF2-40B4-BE49-F238E27FC236}">
              <a16:creationId xmlns:a16="http://schemas.microsoft.com/office/drawing/2014/main" id="{413F9941-BE53-4CA0-B5C5-ECB9CCE4E02F}"/>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1292679"/>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470</xdr:row>
      <xdr:rowOff>81643</xdr:rowOff>
    </xdr:from>
    <xdr:ext cx="2395613" cy="710806"/>
    <xdr:pic>
      <xdr:nvPicPr>
        <xdr:cNvPr id="93" name="Imagen 92">
          <a:extLst>
            <a:ext uri="{FF2B5EF4-FFF2-40B4-BE49-F238E27FC236}">
              <a16:creationId xmlns:a16="http://schemas.microsoft.com/office/drawing/2014/main" id="{08D06A0C-E3E1-4F7E-8D57-D9FC3578F9D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81643"/>
          <a:ext cx="2395613" cy="710806"/>
        </a:xfrm>
        <a:prstGeom prst="rect">
          <a:avLst/>
        </a:prstGeom>
      </xdr:spPr>
    </xdr:pic>
    <xdr:clientData/>
  </xdr:oneCellAnchor>
  <xdr:oneCellAnchor>
    <xdr:from>
      <xdr:col>7</xdr:col>
      <xdr:colOff>125488</xdr:colOff>
      <xdr:row>475</xdr:row>
      <xdr:rowOff>114906</xdr:rowOff>
    </xdr:from>
    <xdr:ext cx="799798" cy="969339"/>
    <xdr:pic>
      <xdr:nvPicPr>
        <xdr:cNvPr id="94" name="Imagen 93">
          <a:extLst>
            <a:ext uri="{FF2B5EF4-FFF2-40B4-BE49-F238E27FC236}">
              <a16:creationId xmlns:a16="http://schemas.microsoft.com/office/drawing/2014/main" id="{7DDC4ECC-6DD0-4E2D-9F5E-5A7D50A6F983}"/>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1257906"/>
          <a:ext cx="799798" cy="969339"/>
        </a:xfrm>
        <a:prstGeom prst="rect">
          <a:avLst/>
        </a:prstGeom>
      </xdr:spPr>
    </xdr:pic>
    <xdr:clientData/>
  </xdr:oneCellAnchor>
  <xdr:oneCellAnchor>
    <xdr:from>
      <xdr:col>2</xdr:col>
      <xdr:colOff>1102180</xdr:colOff>
      <xdr:row>470</xdr:row>
      <xdr:rowOff>0</xdr:rowOff>
    </xdr:from>
    <xdr:ext cx="1925409" cy="571686"/>
    <xdr:pic>
      <xdr:nvPicPr>
        <xdr:cNvPr id="95" name="Imagen 94">
          <a:extLst>
            <a:ext uri="{FF2B5EF4-FFF2-40B4-BE49-F238E27FC236}">
              <a16:creationId xmlns:a16="http://schemas.microsoft.com/office/drawing/2014/main" id="{388302D2-116C-42FA-99DD-21A72216341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0"/>
          <a:ext cx="1925409" cy="571686"/>
        </a:xfrm>
        <a:prstGeom prst="rect">
          <a:avLst/>
        </a:prstGeom>
      </xdr:spPr>
    </xdr:pic>
    <xdr:clientData/>
  </xdr:oneCellAnchor>
  <xdr:oneCellAnchor>
    <xdr:from>
      <xdr:col>14</xdr:col>
      <xdr:colOff>462643</xdr:colOff>
      <xdr:row>511</xdr:row>
      <xdr:rowOff>204108</xdr:rowOff>
    </xdr:from>
    <xdr:ext cx="1285875" cy="591457"/>
    <xdr:pic>
      <xdr:nvPicPr>
        <xdr:cNvPr id="96" name="Imagen 95">
          <a:extLst>
            <a:ext uri="{FF2B5EF4-FFF2-40B4-BE49-F238E27FC236}">
              <a16:creationId xmlns:a16="http://schemas.microsoft.com/office/drawing/2014/main" id="{CC5CDB2A-9EF1-41F3-B616-34E7AFFC8F6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10348233"/>
          <a:ext cx="1285875" cy="591457"/>
        </a:xfrm>
        <a:prstGeom prst="rect">
          <a:avLst/>
        </a:prstGeom>
      </xdr:spPr>
    </xdr:pic>
    <xdr:clientData/>
  </xdr:oneCellAnchor>
  <xdr:twoCellAnchor>
    <xdr:from>
      <xdr:col>0</xdr:col>
      <xdr:colOff>693975</xdr:colOff>
      <xdr:row>522</xdr:row>
      <xdr:rowOff>149679</xdr:rowOff>
    </xdr:from>
    <xdr:to>
      <xdr:col>1</xdr:col>
      <xdr:colOff>666751</xdr:colOff>
      <xdr:row>526</xdr:row>
      <xdr:rowOff>119379</xdr:rowOff>
    </xdr:to>
    <xdr:pic>
      <xdr:nvPicPr>
        <xdr:cNvPr id="97" name="0 Imagen">
          <a:extLst>
            <a:ext uri="{FF2B5EF4-FFF2-40B4-BE49-F238E27FC236}">
              <a16:creationId xmlns:a16="http://schemas.microsoft.com/office/drawing/2014/main" id="{EE2081EA-3451-477E-BE3A-E2ED0012ACA9}"/>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12643304"/>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517</xdr:row>
      <xdr:rowOff>81643</xdr:rowOff>
    </xdr:from>
    <xdr:ext cx="2402417" cy="710806"/>
    <xdr:pic>
      <xdr:nvPicPr>
        <xdr:cNvPr id="98" name="Imagen 97">
          <a:extLst>
            <a:ext uri="{FF2B5EF4-FFF2-40B4-BE49-F238E27FC236}">
              <a16:creationId xmlns:a16="http://schemas.microsoft.com/office/drawing/2014/main" id="{47F0B6CD-C87C-4ED5-BDD4-8BA8D8F14F0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11432268"/>
          <a:ext cx="2402417" cy="710806"/>
        </a:xfrm>
        <a:prstGeom prst="rect">
          <a:avLst/>
        </a:prstGeom>
      </xdr:spPr>
    </xdr:pic>
    <xdr:clientData/>
  </xdr:oneCellAnchor>
  <xdr:oneCellAnchor>
    <xdr:from>
      <xdr:col>7</xdr:col>
      <xdr:colOff>125488</xdr:colOff>
      <xdr:row>522</xdr:row>
      <xdr:rowOff>114906</xdr:rowOff>
    </xdr:from>
    <xdr:ext cx="799798" cy="933053"/>
    <xdr:pic>
      <xdr:nvPicPr>
        <xdr:cNvPr id="99" name="Imagen 98">
          <a:extLst>
            <a:ext uri="{FF2B5EF4-FFF2-40B4-BE49-F238E27FC236}">
              <a16:creationId xmlns:a16="http://schemas.microsoft.com/office/drawing/2014/main" id="{6AA29E70-7B5B-4100-80AF-C0620A7A3D8D}"/>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12608531"/>
          <a:ext cx="799798" cy="933053"/>
        </a:xfrm>
        <a:prstGeom prst="rect">
          <a:avLst/>
        </a:prstGeom>
      </xdr:spPr>
    </xdr:pic>
    <xdr:clientData/>
  </xdr:oneCellAnchor>
  <xdr:oneCellAnchor>
    <xdr:from>
      <xdr:col>2</xdr:col>
      <xdr:colOff>1102180</xdr:colOff>
      <xdr:row>517</xdr:row>
      <xdr:rowOff>0</xdr:rowOff>
    </xdr:from>
    <xdr:ext cx="1932213" cy="571686"/>
    <xdr:pic>
      <xdr:nvPicPr>
        <xdr:cNvPr id="100" name="Imagen 99">
          <a:extLst>
            <a:ext uri="{FF2B5EF4-FFF2-40B4-BE49-F238E27FC236}">
              <a16:creationId xmlns:a16="http://schemas.microsoft.com/office/drawing/2014/main" id="{A466EEAC-28A1-497E-BD58-1C25CFBD055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11350625"/>
          <a:ext cx="1932213" cy="571686"/>
        </a:xfrm>
        <a:prstGeom prst="rect">
          <a:avLst/>
        </a:prstGeom>
      </xdr:spPr>
    </xdr:pic>
    <xdr:clientData/>
  </xdr:oneCellAnchor>
  <xdr:oneCellAnchor>
    <xdr:from>
      <xdr:col>14</xdr:col>
      <xdr:colOff>462643</xdr:colOff>
      <xdr:row>558</xdr:row>
      <xdr:rowOff>204108</xdr:rowOff>
    </xdr:from>
    <xdr:ext cx="1285875" cy="609600"/>
    <xdr:pic>
      <xdr:nvPicPr>
        <xdr:cNvPr id="101" name="Imagen 100">
          <a:extLst>
            <a:ext uri="{FF2B5EF4-FFF2-40B4-BE49-F238E27FC236}">
              <a16:creationId xmlns:a16="http://schemas.microsoft.com/office/drawing/2014/main" id="{91EB5BD1-C240-4969-995D-447FDE064C0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21698858"/>
          <a:ext cx="1285875" cy="609600"/>
        </a:xfrm>
        <a:prstGeom prst="rect">
          <a:avLst/>
        </a:prstGeom>
      </xdr:spPr>
    </xdr:pic>
    <xdr:clientData/>
  </xdr:oneCellAnchor>
  <xdr:twoCellAnchor>
    <xdr:from>
      <xdr:col>0</xdr:col>
      <xdr:colOff>693975</xdr:colOff>
      <xdr:row>569</xdr:row>
      <xdr:rowOff>149679</xdr:rowOff>
    </xdr:from>
    <xdr:to>
      <xdr:col>1</xdr:col>
      <xdr:colOff>666751</xdr:colOff>
      <xdr:row>573</xdr:row>
      <xdr:rowOff>119379</xdr:rowOff>
    </xdr:to>
    <xdr:pic>
      <xdr:nvPicPr>
        <xdr:cNvPr id="102" name="0 Imagen">
          <a:extLst>
            <a:ext uri="{FF2B5EF4-FFF2-40B4-BE49-F238E27FC236}">
              <a16:creationId xmlns:a16="http://schemas.microsoft.com/office/drawing/2014/main" id="{B548AFDA-0F24-407F-823E-4C93E73BF9CD}"/>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23993929"/>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564</xdr:row>
      <xdr:rowOff>81643</xdr:rowOff>
    </xdr:from>
    <xdr:ext cx="2402417" cy="710806"/>
    <xdr:pic>
      <xdr:nvPicPr>
        <xdr:cNvPr id="103" name="Imagen 102">
          <a:extLst>
            <a:ext uri="{FF2B5EF4-FFF2-40B4-BE49-F238E27FC236}">
              <a16:creationId xmlns:a16="http://schemas.microsoft.com/office/drawing/2014/main" id="{B6BD5421-DB8C-4495-8F65-C673F436E6F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22782893"/>
          <a:ext cx="2402417" cy="710806"/>
        </a:xfrm>
        <a:prstGeom prst="rect">
          <a:avLst/>
        </a:prstGeom>
      </xdr:spPr>
    </xdr:pic>
    <xdr:clientData/>
  </xdr:oneCellAnchor>
  <xdr:oneCellAnchor>
    <xdr:from>
      <xdr:col>7</xdr:col>
      <xdr:colOff>125488</xdr:colOff>
      <xdr:row>569</xdr:row>
      <xdr:rowOff>114906</xdr:rowOff>
    </xdr:from>
    <xdr:ext cx="799798" cy="933053"/>
    <xdr:pic>
      <xdr:nvPicPr>
        <xdr:cNvPr id="104" name="Imagen 103">
          <a:extLst>
            <a:ext uri="{FF2B5EF4-FFF2-40B4-BE49-F238E27FC236}">
              <a16:creationId xmlns:a16="http://schemas.microsoft.com/office/drawing/2014/main" id="{56BDE64B-4BB9-4090-BD70-28954FBEB8E9}"/>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23959156"/>
          <a:ext cx="799798" cy="933053"/>
        </a:xfrm>
        <a:prstGeom prst="rect">
          <a:avLst/>
        </a:prstGeom>
      </xdr:spPr>
    </xdr:pic>
    <xdr:clientData/>
  </xdr:oneCellAnchor>
  <xdr:oneCellAnchor>
    <xdr:from>
      <xdr:col>2</xdr:col>
      <xdr:colOff>1102180</xdr:colOff>
      <xdr:row>564</xdr:row>
      <xdr:rowOff>0</xdr:rowOff>
    </xdr:from>
    <xdr:ext cx="1932213" cy="571686"/>
    <xdr:pic>
      <xdr:nvPicPr>
        <xdr:cNvPr id="105" name="Imagen 104">
          <a:extLst>
            <a:ext uri="{FF2B5EF4-FFF2-40B4-BE49-F238E27FC236}">
              <a16:creationId xmlns:a16="http://schemas.microsoft.com/office/drawing/2014/main" id="{00FAC22D-8364-410E-8958-39C7737499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22701250"/>
          <a:ext cx="1932213" cy="571686"/>
        </a:xfrm>
        <a:prstGeom prst="rect">
          <a:avLst/>
        </a:prstGeom>
      </xdr:spPr>
    </xdr:pic>
    <xdr:clientData/>
  </xdr:oneCellAnchor>
  <xdr:oneCellAnchor>
    <xdr:from>
      <xdr:col>14</xdr:col>
      <xdr:colOff>462643</xdr:colOff>
      <xdr:row>605</xdr:row>
      <xdr:rowOff>204108</xdr:rowOff>
    </xdr:from>
    <xdr:ext cx="1285875" cy="609600"/>
    <xdr:pic>
      <xdr:nvPicPr>
        <xdr:cNvPr id="106" name="Imagen 105">
          <a:extLst>
            <a:ext uri="{FF2B5EF4-FFF2-40B4-BE49-F238E27FC236}">
              <a16:creationId xmlns:a16="http://schemas.microsoft.com/office/drawing/2014/main" id="{716589B3-4CB3-4742-83D5-37830BE9205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33049483"/>
          <a:ext cx="1285875" cy="609600"/>
        </a:xfrm>
        <a:prstGeom prst="rect">
          <a:avLst/>
        </a:prstGeom>
      </xdr:spPr>
    </xdr:pic>
    <xdr:clientData/>
  </xdr:oneCellAnchor>
  <xdr:twoCellAnchor>
    <xdr:from>
      <xdr:col>0</xdr:col>
      <xdr:colOff>693975</xdr:colOff>
      <xdr:row>616</xdr:row>
      <xdr:rowOff>149679</xdr:rowOff>
    </xdr:from>
    <xdr:to>
      <xdr:col>1</xdr:col>
      <xdr:colOff>666751</xdr:colOff>
      <xdr:row>620</xdr:row>
      <xdr:rowOff>119379</xdr:rowOff>
    </xdr:to>
    <xdr:pic>
      <xdr:nvPicPr>
        <xdr:cNvPr id="107" name="0 Imagen">
          <a:extLst>
            <a:ext uri="{FF2B5EF4-FFF2-40B4-BE49-F238E27FC236}">
              <a16:creationId xmlns:a16="http://schemas.microsoft.com/office/drawing/2014/main" id="{5C3BD07E-6CDF-4742-AAFE-95A084B64F1D}"/>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35344554"/>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611</xdr:row>
      <xdr:rowOff>81643</xdr:rowOff>
    </xdr:from>
    <xdr:ext cx="2402417" cy="710806"/>
    <xdr:pic>
      <xdr:nvPicPr>
        <xdr:cNvPr id="108" name="Imagen 107">
          <a:extLst>
            <a:ext uri="{FF2B5EF4-FFF2-40B4-BE49-F238E27FC236}">
              <a16:creationId xmlns:a16="http://schemas.microsoft.com/office/drawing/2014/main" id="{04700D0B-4C3F-4B63-9817-E0C96C5A925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34133518"/>
          <a:ext cx="2402417" cy="710806"/>
        </a:xfrm>
        <a:prstGeom prst="rect">
          <a:avLst/>
        </a:prstGeom>
      </xdr:spPr>
    </xdr:pic>
    <xdr:clientData/>
  </xdr:oneCellAnchor>
  <xdr:oneCellAnchor>
    <xdr:from>
      <xdr:col>7</xdr:col>
      <xdr:colOff>125488</xdr:colOff>
      <xdr:row>616</xdr:row>
      <xdr:rowOff>114906</xdr:rowOff>
    </xdr:from>
    <xdr:ext cx="799798" cy="933053"/>
    <xdr:pic>
      <xdr:nvPicPr>
        <xdr:cNvPr id="109" name="Imagen 108">
          <a:extLst>
            <a:ext uri="{FF2B5EF4-FFF2-40B4-BE49-F238E27FC236}">
              <a16:creationId xmlns:a16="http://schemas.microsoft.com/office/drawing/2014/main" id="{1B45BEF0-7004-49C3-86B7-CD3FB2A8DE3C}"/>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35309781"/>
          <a:ext cx="799798" cy="933053"/>
        </a:xfrm>
        <a:prstGeom prst="rect">
          <a:avLst/>
        </a:prstGeom>
      </xdr:spPr>
    </xdr:pic>
    <xdr:clientData/>
  </xdr:oneCellAnchor>
  <xdr:oneCellAnchor>
    <xdr:from>
      <xdr:col>2</xdr:col>
      <xdr:colOff>1102180</xdr:colOff>
      <xdr:row>611</xdr:row>
      <xdr:rowOff>0</xdr:rowOff>
    </xdr:from>
    <xdr:ext cx="1932213" cy="571686"/>
    <xdr:pic>
      <xdr:nvPicPr>
        <xdr:cNvPr id="110" name="Imagen 109">
          <a:extLst>
            <a:ext uri="{FF2B5EF4-FFF2-40B4-BE49-F238E27FC236}">
              <a16:creationId xmlns:a16="http://schemas.microsoft.com/office/drawing/2014/main" id="{B5AF2A47-34EA-4E6C-8119-2C9F9F2C9DA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34051875"/>
          <a:ext cx="1932213" cy="571686"/>
        </a:xfrm>
        <a:prstGeom prst="rect">
          <a:avLst/>
        </a:prstGeom>
      </xdr:spPr>
    </xdr:pic>
    <xdr:clientData/>
  </xdr:oneCellAnchor>
  <xdr:oneCellAnchor>
    <xdr:from>
      <xdr:col>14</xdr:col>
      <xdr:colOff>462643</xdr:colOff>
      <xdr:row>652</xdr:row>
      <xdr:rowOff>204108</xdr:rowOff>
    </xdr:from>
    <xdr:ext cx="1285875" cy="609600"/>
    <xdr:pic>
      <xdr:nvPicPr>
        <xdr:cNvPr id="111" name="Imagen 110">
          <a:extLst>
            <a:ext uri="{FF2B5EF4-FFF2-40B4-BE49-F238E27FC236}">
              <a16:creationId xmlns:a16="http://schemas.microsoft.com/office/drawing/2014/main" id="{89AD1834-BA0A-436C-A0DF-70BF816AFDE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44400108"/>
          <a:ext cx="1285875" cy="609600"/>
        </a:xfrm>
        <a:prstGeom prst="rect">
          <a:avLst/>
        </a:prstGeom>
      </xdr:spPr>
    </xdr:pic>
    <xdr:clientData/>
  </xdr:oneCellAnchor>
  <xdr:twoCellAnchor>
    <xdr:from>
      <xdr:col>0</xdr:col>
      <xdr:colOff>693975</xdr:colOff>
      <xdr:row>663</xdr:row>
      <xdr:rowOff>149679</xdr:rowOff>
    </xdr:from>
    <xdr:to>
      <xdr:col>1</xdr:col>
      <xdr:colOff>666751</xdr:colOff>
      <xdr:row>667</xdr:row>
      <xdr:rowOff>119379</xdr:rowOff>
    </xdr:to>
    <xdr:pic>
      <xdr:nvPicPr>
        <xdr:cNvPr id="112" name="0 Imagen">
          <a:extLst>
            <a:ext uri="{FF2B5EF4-FFF2-40B4-BE49-F238E27FC236}">
              <a16:creationId xmlns:a16="http://schemas.microsoft.com/office/drawing/2014/main" id="{3C238DBF-3EE4-4B63-AE13-44DD7A72F772}"/>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46695179"/>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658</xdr:row>
      <xdr:rowOff>81643</xdr:rowOff>
    </xdr:from>
    <xdr:ext cx="2402417" cy="710806"/>
    <xdr:pic>
      <xdr:nvPicPr>
        <xdr:cNvPr id="113" name="Imagen 112">
          <a:extLst>
            <a:ext uri="{FF2B5EF4-FFF2-40B4-BE49-F238E27FC236}">
              <a16:creationId xmlns:a16="http://schemas.microsoft.com/office/drawing/2014/main" id="{81BA3396-5E57-4BD8-8A43-B626537C5EE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45484143"/>
          <a:ext cx="2402417" cy="710806"/>
        </a:xfrm>
        <a:prstGeom prst="rect">
          <a:avLst/>
        </a:prstGeom>
      </xdr:spPr>
    </xdr:pic>
    <xdr:clientData/>
  </xdr:oneCellAnchor>
  <xdr:oneCellAnchor>
    <xdr:from>
      <xdr:col>7</xdr:col>
      <xdr:colOff>125488</xdr:colOff>
      <xdr:row>663</xdr:row>
      <xdr:rowOff>114906</xdr:rowOff>
    </xdr:from>
    <xdr:ext cx="799798" cy="933053"/>
    <xdr:pic>
      <xdr:nvPicPr>
        <xdr:cNvPr id="114" name="Imagen 113">
          <a:extLst>
            <a:ext uri="{FF2B5EF4-FFF2-40B4-BE49-F238E27FC236}">
              <a16:creationId xmlns:a16="http://schemas.microsoft.com/office/drawing/2014/main" id="{7C2AD89D-10EC-4DC8-927F-780E2D839524}"/>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46660406"/>
          <a:ext cx="799798" cy="933053"/>
        </a:xfrm>
        <a:prstGeom prst="rect">
          <a:avLst/>
        </a:prstGeom>
      </xdr:spPr>
    </xdr:pic>
    <xdr:clientData/>
  </xdr:oneCellAnchor>
  <xdr:oneCellAnchor>
    <xdr:from>
      <xdr:col>2</xdr:col>
      <xdr:colOff>1102180</xdr:colOff>
      <xdr:row>658</xdr:row>
      <xdr:rowOff>0</xdr:rowOff>
    </xdr:from>
    <xdr:ext cx="1932213" cy="571686"/>
    <xdr:pic>
      <xdr:nvPicPr>
        <xdr:cNvPr id="115" name="Imagen 114">
          <a:extLst>
            <a:ext uri="{FF2B5EF4-FFF2-40B4-BE49-F238E27FC236}">
              <a16:creationId xmlns:a16="http://schemas.microsoft.com/office/drawing/2014/main" id="{D20D6E70-7DF8-4391-A5D9-0EB5B0DCCFD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45402500"/>
          <a:ext cx="1932213" cy="571686"/>
        </a:xfrm>
        <a:prstGeom prst="rect">
          <a:avLst/>
        </a:prstGeom>
      </xdr:spPr>
    </xdr:pic>
    <xdr:clientData/>
  </xdr:oneCellAnchor>
  <xdr:oneCellAnchor>
    <xdr:from>
      <xdr:col>14</xdr:col>
      <xdr:colOff>462643</xdr:colOff>
      <xdr:row>699</xdr:row>
      <xdr:rowOff>204108</xdr:rowOff>
    </xdr:from>
    <xdr:ext cx="1285875" cy="609600"/>
    <xdr:pic>
      <xdr:nvPicPr>
        <xdr:cNvPr id="116" name="Imagen 115">
          <a:extLst>
            <a:ext uri="{FF2B5EF4-FFF2-40B4-BE49-F238E27FC236}">
              <a16:creationId xmlns:a16="http://schemas.microsoft.com/office/drawing/2014/main" id="{80B28038-2B44-4D31-AC96-43C13FF0293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55750733"/>
          <a:ext cx="1285875" cy="609600"/>
        </a:xfrm>
        <a:prstGeom prst="rect">
          <a:avLst/>
        </a:prstGeom>
      </xdr:spPr>
    </xdr:pic>
    <xdr:clientData/>
  </xdr:oneCellAnchor>
  <xdr:twoCellAnchor>
    <xdr:from>
      <xdr:col>0</xdr:col>
      <xdr:colOff>693975</xdr:colOff>
      <xdr:row>710</xdr:row>
      <xdr:rowOff>149679</xdr:rowOff>
    </xdr:from>
    <xdr:to>
      <xdr:col>1</xdr:col>
      <xdr:colOff>666751</xdr:colOff>
      <xdr:row>714</xdr:row>
      <xdr:rowOff>119379</xdr:rowOff>
    </xdr:to>
    <xdr:pic>
      <xdr:nvPicPr>
        <xdr:cNvPr id="117" name="0 Imagen">
          <a:extLst>
            <a:ext uri="{FF2B5EF4-FFF2-40B4-BE49-F238E27FC236}">
              <a16:creationId xmlns:a16="http://schemas.microsoft.com/office/drawing/2014/main" id="{22DB66F2-9D6B-4C44-8FDA-63F34AFC6DD4}"/>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58045804"/>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705</xdr:row>
      <xdr:rowOff>81643</xdr:rowOff>
    </xdr:from>
    <xdr:ext cx="2402417" cy="710806"/>
    <xdr:pic>
      <xdr:nvPicPr>
        <xdr:cNvPr id="118" name="Imagen 117">
          <a:extLst>
            <a:ext uri="{FF2B5EF4-FFF2-40B4-BE49-F238E27FC236}">
              <a16:creationId xmlns:a16="http://schemas.microsoft.com/office/drawing/2014/main" id="{4D8BBA7B-0272-4DF7-A8A7-958C5B90B50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56834768"/>
          <a:ext cx="2402417" cy="710806"/>
        </a:xfrm>
        <a:prstGeom prst="rect">
          <a:avLst/>
        </a:prstGeom>
      </xdr:spPr>
    </xdr:pic>
    <xdr:clientData/>
  </xdr:oneCellAnchor>
  <xdr:oneCellAnchor>
    <xdr:from>
      <xdr:col>7</xdr:col>
      <xdr:colOff>125488</xdr:colOff>
      <xdr:row>710</xdr:row>
      <xdr:rowOff>114906</xdr:rowOff>
    </xdr:from>
    <xdr:ext cx="799798" cy="933053"/>
    <xdr:pic>
      <xdr:nvPicPr>
        <xdr:cNvPr id="119" name="Imagen 118">
          <a:extLst>
            <a:ext uri="{FF2B5EF4-FFF2-40B4-BE49-F238E27FC236}">
              <a16:creationId xmlns:a16="http://schemas.microsoft.com/office/drawing/2014/main" id="{7AD08861-415A-4D42-96E3-2C949742905F}"/>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58011031"/>
          <a:ext cx="799798" cy="933053"/>
        </a:xfrm>
        <a:prstGeom prst="rect">
          <a:avLst/>
        </a:prstGeom>
      </xdr:spPr>
    </xdr:pic>
    <xdr:clientData/>
  </xdr:oneCellAnchor>
  <xdr:oneCellAnchor>
    <xdr:from>
      <xdr:col>2</xdr:col>
      <xdr:colOff>1102180</xdr:colOff>
      <xdr:row>705</xdr:row>
      <xdr:rowOff>0</xdr:rowOff>
    </xdr:from>
    <xdr:ext cx="1932213" cy="571686"/>
    <xdr:pic>
      <xdr:nvPicPr>
        <xdr:cNvPr id="120" name="Imagen 119">
          <a:extLst>
            <a:ext uri="{FF2B5EF4-FFF2-40B4-BE49-F238E27FC236}">
              <a16:creationId xmlns:a16="http://schemas.microsoft.com/office/drawing/2014/main" id="{1B9C9393-56AD-464B-A3C4-720BFA223E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56753125"/>
          <a:ext cx="1932213" cy="571686"/>
        </a:xfrm>
        <a:prstGeom prst="rect">
          <a:avLst/>
        </a:prstGeom>
      </xdr:spPr>
    </xdr:pic>
    <xdr:clientData/>
  </xdr:oneCellAnchor>
  <xdr:oneCellAnchor>
    <xdr:from>
      <xdr:col>14</xdr:col>
      <xdr:colOff>462643</xdr:colOff>
      <xdr:row>746</xdr:row>
      <xdr:rowOff>204108</xdr:rowOff>
    </xdr:from>
    <xdr:ext cx="1285875" cy="609600"/>
    <xdr:pic>
      <xdr:nvPicPr>
        <xdr:cNvPr id="121" name="Imagen 120">
          <a:extLst>
            <a:ext uri="{FF2B5EF4-FFF2-40B4-BE49-F238E27FC236}">
              <a16:creationId xmlns:a16="http://schemas.microsoft.com/office/drawing/2014/main" id="{9FF0031F-8DCD-4A96-A906-1E81261F5D2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67101358"/>
          <a:ext cx="1285875" cy="609600"/>
        </a:xfrm>
        <a:prstGeom prst="rect">
          <a:avLst/>
        </a:prstGeom>
      </xdr:spPr>
    </xdr:pic>
    <xdr:clientData/>
  </xdr:oneCellAnchor>
  <xdr:twoCellAnchor>
    <xdr:from>
      <xdr:col>0</xdr:col>
      <xdr:colOff>693975</xdr:colOff>
      <xdr:row>757</xdr:row>
      <xdr:rowOff>149679</xdr:rowOff>
    </xdr:from>
    <xdr:to>
      <xdr:col>1</xdr:col>
      <xdr:colOff>666751</xdr:colOff>
      <xdr:row>761</xdr:row>
      <xdr:rowOff>119379</xdr:rowOff>
    </xdr:to>
    <xdr:pic>
      <xdr:nvPicPr>
        <xdr:cNvPr id="122" name="0 Imagen">
          <a:extLst>
            <a:ext uri="{FF2B5EF4-FFF2-40B4-BE49-F238E27FC236}">
              <a16:creationId xmlns:a16="http://schemas.microsoft.com/office/drawing/2014/main" id="{DF3F377C-6CF8-4AD2-8D74-50B691160F84}"/>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69396429"/>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752</xdr:row>
      <xdr:rowOff>81643</xdr:rowOff>
    </xdr:from>
    <xdr:ext cx="2402417" cy="710806"/>
    <xdr:pic>
      <xdr:nvPicPr>
        <xdr:cNvPr id="123" name="Imagen 122">
          <a:extLst>
            <a:ext uri="{FF2B5EF4-FFF2-40B4-BE49-F238E27FC236}">
              <a16:creationId xmlns:a16="http://schemas.microsoft.com/office/drawing/2014/main" id="{F9AD58BB-0EB4-4F02-B74A-05DAB3A6CB6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68185393"/>
          <a:ext cx="2402417" cy="710806"/>
        </a:xfrm>
        <a:prstGeom prst="rect">
          <a:avLst/>
        </a:prstGeom>
      </xdr:spPr>
    </xdr:pic>
    <xdr:clientData/>
  </xdr:oneCellAnchor>
  <xdr:oneCellAnchor>
    <xdr:from>
      <xdr:col>7</xdr:col>
      <xdr:colOff>125488</xdr:colOff>
      <xdr:row>757</xdr:row>
      <xdr:rowOff>114906</xdr:rowOff>
    </xdr:from>
    <xdr:ext cx="799798" cy="933053"/>
    <xdr:pic>
      <xdr:nvPicPr>
        <xdr:cNvPr id="124" name="Imagen 123">
          <a:extLst>
            <a:ext uri="{FF2B5EF4-FFF2-40B4-BE49-F238E27FC236}">
              <a16:creationId xmlns:a16="http://schemas.microsoft.com/office/drawing/2014/main" id="{33483277-5536-4DB9-929F-3003B2918B2E}"/>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69361656"/>
          <a:ext cx="799798" cy="933053"/>
        </a:xfrm>
        <a:prstGeom prst="rect">
          <a:avLst/>
        </a:prstGeom>
      </xdr:spPr>
    </xdr:pic>
    <xdr:clientData/>
  </xdr:oneCellAnchor>
  <xdr:oneCellAnchor>
    <xdr:from>
      <xdr:col>2</xdr:col>
      <xdr:colOff>1102180</xdr:colOff>
      <xdr:row>752</xdr:row>
      <xdr:rowOff>0</xdr:rowOff>
    </xdr:from>
    <xdr:ext cx="1932213" cy="571686"/>
    <xdr:pic>
      <xdr:nvPicPr>
        <xdr:cNvPr id="125" name="Imagen 124">
          <a:extLst>
            <a:ext uri="{FF2B5EF4-FFF2-40B4-BE49-F238E27FC236}">
              <a16:creationId xmlns:a16="http://schemas.microsoft.com/office/drawing/2014/main" id="{ABB01D93-3C18-46AD-A9D8-606A6F647E1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68103750"/>
          <a:ext cx="1932213" cy="571686"/>
        </a:xfrm>
        <a:prstGeom prst="rect">
          <a:avLst/>
        </a:prstGeom>
      </xdr:spPr>
    </xdr:pic>
    <xdr:clientData/>
  </xdr:oneCellAnchor>
  <xdr:oneCellAnchor>
    <xdr:from>
      <xdr:col>14</xdr:col>
      <xdr:colOff>462643</xdr:colOff>
      <xdr:row>793</xdr:row>
      <xdr:rowOff>204108</xdr:rowOff>
    </xdr:from>
    <xdr:ext cx="1285875" cy="609600"/>
    <xdr:pic>
      <xdr:nvPicPr>
        <xdr:cNvPr id="126" name="Imagen 125">
          <a:extLst>
            <a:ext uri="{FF2B5EF4-FFF2-40B4-BE49-F238E27FC236}">
              <a16:creationId xmlns:a16="http://schemas.microsoft.com/office/drawing/2014/main" id="{FA7E4141-7EC8-4DAC-BC36-27C860B0A0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78451983"/>
          <a:ext cx="1285875" cy="609600"/>
        </a:xfrm>
        <a:prstGeom prst="rect">
          <a:avLst/>
        </a:prstGeom>
      </xdr:spPr>
    </xdr:pic>
    <xdr:clientData/>
  </xdr:oneCellAnchor>
  <xdr:twoCellAnchor>
    <xdr:from>
      <xdr:col>0</xdr:col>
      <xdr:colOff>693975</xdr:colOff>
      <xdr:row>804</xdr:row>
      <xdr:rowOff>149679</xdr:rowOff>
    </xdr:from>
    <xdr:to>
      <xdr:col>1</xdr:col>
      <xdr:colOff>666751</xdr:colOff>
      <xdr:row>808</xdr:row>
      <xdr:rowOff>119379</xdr:rowOff>
    </xdr:to>
    <xdr:pic>
      <xdr:nvPicPr>
        <xdr:cNvPr id="127" name="0 Imagen">
          <a:extLst>
            <a:ext uri="{FF2B5EF4-FFF2-40B4-BE49-F238E27FC236}">
              <a16:creationId xmlns:a16="http://schemas.microsoft.com/office/drawing/2014/main" id="{E00A04AD-C2EB-46BA-A392-1D159B453943}"/>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80747054"/>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799</xdr:row>
      <xdr:rowOff>81643</xdr:rowOff>
    </xdr:from>
    <xdr:ext cx="2402417" cy="710806"/>
    <xdr:pic>
      <xdr:nvPicPr>
        <xdr:cNvPr id="128" name="Imagen 127">
          <a:extLst>
            <a:ext uri="{FF2B5EF4-FFF2-40B4-BE49-F238E27FC236}">
              <a16:creationId xmlns:a16="http://schemas.microsoft.com/office/drawing/2014/main" id="{835CDCCA-5557-4046-A2F3-A5B4FA4A8DE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79536018"/>
          <a:ext cx="2402417" cy="710806"/>
        </a:xfrm>
        <a:prstGeom prst="rect">
          <a:avLst/>
        </a:prstGeom>
      </xdr:spPr>
    </xdr:pic>
    <xdr:clientData/>
  </xdr:oneCellAnchor>
  <xdr:oneCellAnchor>
    <xdr:from>
      <xdr:col>7</xdr:col>
      <xdr:colOff>125488</xdr:colOff>
      <xdr:row>804</xdr:row>
      <xdr:rowOff>114906</xdr:rowOff>
    </xdr:from>
    <xdr:ext cx="799798" cy="933053"/>
    <xdr:pic>
      <xdr:nvPicPr>
        <xdr:cNvPr id="129" name="Imagen 128">
          <a:extLst>
            <a:ext uri="{FF2B5EF4-FFF2-40B4-BE49-F238E27FC236}">
              <a16:creationId xmlns:a16="http://schemas.microsoft.com/office/drawing/2014/main" id="{DAF51FBF-051C-489E-A881-C1CA857B8BF4}"/>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80712281"/>
          <a:ext cx="799798" cy="933053"/>
        </a:xfrm>
        <a:prstGeom prst="rect">
          <a:avLst/>
        </a:prstGeom>
      </xdr:spPr>
    </xdr:pic>
    <xdr:clientData/>
  </xdr:oneCellAnchor>
  <xdr:oneCellAnchor>
    <xdr:from>
      <xdr:col>2</xdr:col>
      <xdr:colOff>1102180</xdr:colOff>
      <xdr:row>799</xdr:row>
      <xdr:rowOff>0</xdr:rowOff>
    </xdr:from>
    <xdr:ext cx="1932213" cy="571686"/>
    <xdr:pic>
      <xdr:nvPicPr>
        <xdr:cNvPr id="130" name="Imagen 129">
          <a:extLst>
            <a:ext uri="{FF2B5EF4-FFF2-40B4-BE49-F238E27FC236}">
              <a16:creationId xmlns:a16="http://schemas.microsoft.com/office/drawing/2014/main" id="{3F863683-BF92-4E59-893E-BD4449E13DB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79454375"/>
          <a:ext cx="1932213" cy="571686"/>
        </a:xfrm>
        <a:prstGeom prst="rect">
          <a:avLst/>
        </a:prstGeom>
      </xdr:spPr>
    </xdr:pic>
    <xdr:clientData/>
  </xdr:oneCellAnchor>
  <xdr:oneCellAnchor>
    <xdr:from>
      <xdr:col>14</xdr:col>
      <xdr:colOff>462643</xdr:colOff>
      <xdr:row>840</xdr:row>
      <xdr:rowOff>204108</xdr:rowOff>
    </xdr:from>
    <xdr:ext cx="1285875" cy="609600"/>
    <xdr:pic>
      <xdr:nvPicPr>
        <xdr:cNvPr id="131" name="Imagen 130">
          <a:extLst>
            <a:ext uri="{FF2B5EF4-FFF2-40B4-BE49-F238E27FC236}">
              <a16:creationId xmlns:a16="http://schemas.microsoft.com/office/drawing/2014/main" id="{FCE08A19-DD6B-4811-9E2E-33F7E132840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89802608"/>
          <a:ext cx="1285875" cy="609600"/>
        </a:xfrm>
        <a:prstGeom prst="rect">
          <a:avLst/>
        </a:prstGeom>
      </xdr:spPr>
    </xdr:pic>
    <xdr:clientData/>
  </xdr:oneCellAnchor>
  <xdr:twoCellAnchor>
    <xdr:from>
      <xdr:col>0</xdr:col>
      <xdr:colOff>693975</xdr:colOff>
      <xdr:row>851</xdr:row>
      <xdr:rowOff>149679</xdr:rowOff>
    </xdr:from>
    <xdr:to>
      <xdr:col>1</xdr:col>
      <xdr:colOff>666751</xdr:colOff>
      <xdr:row>855</xdr:row>
      <xdr:rowOff>119379</xdr:rowOff>
    </xdr:to>
    <xdr:pic>
      <xdr:nvPicPr>
        <xdr:cNvPr id="132" name="0 Imagen">
          <a:extLst>
            <a:ext uri="{FF2B5EF4-FFF2-40B4-BE49-F238E27FC236}">
              <a16:creationId xmlns:a16="http://schemas.microsoft.com/office/drawing/2014/main" id="{69159D2B-E936-4FB4-8D88-9F80D07817D8}"/>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92097679"/>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846</xdr:row>
      <xdr:rowOff>81643</xdr:rowOff>
    </xdr:from>
    <xdr:ext cx="2402417" cy="710806"/>
    <xdr:pic>
      <xdr:nvPicPr>
        <xdr:cNvPr id="133" name="Imagen 132">
          <a:extLst>
            <a:ext uri="{FF2B5EF4-FFF2-40B4-BE49-F238E27FC236}">
              <a16:creationId xmlns:a16="http://schemas.microsoft.com/office/drawing/2014/main" id="{9115FFAF-B739-4348-B811-B1BAA4A0E5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90886643"/>
          <a:ext cx="2402417" cy="710806"/>
        </a:xfrm>
        <a:prstGeom prst="rect">
          <a:avLst/>
        </a:prstGeom>
      </xdr:spPr>
    </xdr:pic>
    <xdr:clientData/>
  </xdr:oneCellAnchor>
  <xdr:oneCellAnchor>
    <xdr:from>
      <xdr:col>7</xdr:col>
      <xdr:colOff>125488</xdr:colOff>
      <xdr:row>851</xdr:row>
      <xdr:rowOff>114906</xdr:rowOff>
    </xdr:from>
    <xdr:ext cx="799798" cy="933053"/>
    <xdr:pic>
      <xdr:nvPicPr>
        <xdr:cNvPr id="134" name="Imagen 133">
          <a:extLst>
            <a:ext uri="{FF2B5EF4-FFF2-40B4-BE49-F238E27FC236}">
              <a16:creationId xmlns:a16="http://schemas.microsoft.com/office/drawing/2014/main" id="{338BA2CD-D346-4750-811B-2B18EEDA2881}"/>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92062906"/>
          <a:ext cx="799798" cy="933053"/>
        </a:xfrm>
        <a:prstGeom prst="rect">
          <a:avLst/>
        </a:prstGeom>
      </xdr:spPr>
    </xdr:pic>
    <xdr:clientData/>
  </xdr:oneCellAnchor>
  <xdr:oneCellAnchor>
    <xdr:from>
      <xdr:col>2</xdr:col>
      <xdr:colOff>1102180</xdr:colOff>
      <xdr:row>846</xdr:row>
      <xdr:rowOff>0</xdr:rowOff>
    </xdr:from>
    <xdr:ext cx="1932213" cy="571686"/>
    <xdr:pic>
      <xdr:nvPicPr>
        <xdr:cNvPr id="135" name="Imagen 134">
          <a:extLst>
            <a:ext uri="{FF2B5EF4-FFF2-40B4-BE49-F238E27FC236}">
              <a16:creationId xmlns:a16="http://schemas.microsoft.com/office/drawing/2014/main" id="{2510377A-DCD9-4EBE-A8A9-C36E81BD60B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90805000"/>
          <a:ext cx="1932213" cy="571686"/>
        </a:xfrm>
        <a:prstGeom prst="rect">
          <a:avLst/>
        </a:prstGeom>
      </xdr:spPr>
    </xdr:pic>
    <xdr:clientData/>
  </xdr:oneCellAnchor>
  <xdr:oneCellAnchor>
    <xdr:from>
      <xdr:col>14</xdr:col>
      <xdr:colOff>462643</xdr:colOff>
      <xdr:row>887</xdr:row>
      <xdr:rowOff>204108</xdr:rowOff>
    </xdr:from>
    <xdr:ext cx="1285875" cy="609600"/>
    <xdr:pic>
      <xdr:nvPicPr>
        <xdr:cNvPr id="136" name="Imagen 135">
          <a:extLst>
            <a:ext uri="{FF2B5EF4-FFF2-40B4-BE49-F238E27FC236}">
              <a16:creationId xmlns:a16="http://schemas.microsoft.com/office/drawing/2014/main" id="{BB557606-61FB-4BC3-8A90-7396F51C281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101153233"/>
          <a:ext cx="1285875" cy="609600"/>
        </a:xfrm>
        <a:prstGeom prst="rect">
          <a:avLst/>
        </a:prstGeom>
      </xdr:spPr>
    </xdr:pic>
    <xdr:clientData/>
  </xdr:oneCellAnchor>
  <xdr:twoCellAnchor>
    <xdr:from>
      <xdr:col>0</xdr:col>
      <xdr:colOff>693975</xdr:colOff>
      <xdr:row>898</xdr:row>
      <xdr:rowOff>149679</xdr:rowOff>
    </xdr:from>
    <xdr:to>
      <xdr:col>1</xdr:col>
      <xdr:colOff>666751</xdr:colOff>
      <xdr:row>902</xdr:row>
      <xdr:rowOff>119379</xdr:rowOff>
    </xdr:to>
    <xdr:pic>
      <xdr:nvPicPr>
        <xdr:cNvPr id="137" name="0 Imagen">
          <a:extLst>
            <a:ext uri="{FF2B5EF4-FFF2-40B4-BE49-F238E27FC236}">
              <a16:creationId xmlns:a16="http://schemas.microsoft.com/office/drawing/2014/main" id="{C7056873-8C6A-4519-B7C7-CB749CF4D9F4}"/>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103448304"/>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893</xdr:row>
      <xdr:rowOff>81643</xdr:rowOff>
    </xdr:from>
    <xdr:ext cx="2402417" cy="710806"/>
    <xdr:pic>
      <xdr:nvPicPr>
        <xdr:cNvPr id="138" name="Imagen 137">
          <a:extLst>
            <a:ext uri="{FF2B5EF4-FFF2-40B4-BE49-F238E27FC236}">
              <a16:creationId xmlns:a16="http://schemas.microsoft.com/office/drawing/2014/main" id="{C83604C1-D939-4DE6-B0C9-E47A71262E0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102237268"/>
          <a:ext cx="2402417" cy="710806"/>
        </a:xfrm>
        <a:prstGeom prst="rect">
          <a:avLst/>
        </a:prstGeom>
      </xdr:spPr>
    </xdr:pic>
    <xdr:clientData/>
  </xdr:oneCellAnchor>
  <xdr:oneCellAnchor>
    <xdr:from>
      <xdr:col>7</xdr:col>
      <xdr:colOff>125488</xdr:colOff>
      <xdr:row>898</xdr:row>
      <xdr:rowOff>114906</xdr:rowOff>
    </xdr:from>
    <xdr:ext cx="799798" cy="933053"/>
    <xdr:pic>
      <xdr:nvPicPr>
        <xdr:cNvPr id="139" name="Imagen 138">
          <a:extLst>
            <a:ext uri="{FF2B5EF4-FFF2-40B4-BE49-F238E27FC236}">
              <a16:creationId xmlns:a16="http://schemas.microsoft.com/office/drawing/2014/main" id="{9B3CC02E-73DC-453F-875A-645DE935C80E}"/>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103413531"/>
          <a:ext cx="799798" cy="933053"/>
        </a:xfrm>
        <a:prstGeom prst="rect">
          <a:avLst/>
        </a:prstGeom>
      </xdr:spPr>
    </xdr:pic>
    <xdr:clientData/>
  </xdr:oneCellAnchor>
  <xdr:oneCellAnchor>
    <xdr:from>
      <xdr:col>2</xdr:col>
      <xdr:colOff>1102180</xdr:colOff>
      <xdr:row>893</xdr:row>
      <xdr:rowOff>0</xdr:rowOff>
    </xdr:from>
    <xdr:ext cx="1932213" cy="571686"/>
    <xdr:pic>
      <xdr:nvPicPr>
        <xdr:cNvPr id="140" name="Imagen 139">
          <a:extLst>
            <a:ext uri="{FF2B5EF4-FFF2-40B4-BE49-F238E27FC236}">
              <a16:creationId xmlns:a16="http://schemas.microsoft.com/office/drawing/2014/main" id="{AF4347F9-DD8C-4601-BCDE-36E7CB265D8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102155625"/>
          <a:ext cx="1932213" cy="571686"/>
        </a:xfrm>
        <a:prstGeom prst="rect">
          <a:avLst/>
        </a:prstGeom>
      </xdr:spPr>
    </xdr:pic>
    <xdr:clientData/>
  </xdr:oneCellAnchor>
  <xdr:oneCellAnchor>
    <xdr:from>
      <xdr:col>14</xdr:col>
      <xdr:colOff>462643</xdr:colOff>
      <xdr:row>934</xdr:row>
      <xdr:rowOff>204108</xdr:rowOff>
    </xdr:from>
    <xdr:ext cx="1285875" cy="609600"/>
    <xdr:pic>
      <xdr:nvPicPr>
        <xdr:cNvPr id="141" name="Imagen 140">
          <a:extLst>
            <a:ext uri="{FF2B5EF4-FFF2-40B4-BE49-F238E27FC236}">
              <a16:creationId xmlns:a16="http://schemas.microsoft.com/office/drawing/2014/main" id="{043FF03F-12E6-4D72-8293-6CEF64757EE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112503858"/>
          <a:ext cx="1285875" cy="609600"/>
        </a:xfrm>
        <a:prstGeom prst="rect">
          <a:avLst/>
        </a:prstGeom>
      </xdr:spPr>
    </xdr:pic>
    <xdr:clientData/>
  </xdr:oneCellAnchor>
  <xdr:twoCellAnchor>
    <xdr:from>
      <xdr:col>0</xdr:col>
      <xdr:colOff>693975</xdr:colOff>
      <xdr:row>945</xdr:row>
      <xdr:rowOff>149679</xdr:rowOff>
    </xdr:from>
    <xdr:to>
      <xdr:col>1</xdr:col>
      <xdr:colOff>666751</xdr:colOff>
      <xdr:row>949</xdr:row>
      <xdr:rowOff>119379</xdr:rowOff>
    </xdr:to>
    <xdr:pic>
      <xdr:nvPicPr>
        <xdr:cNvPr id="142" name="0 Imagen">
          <a:extLst>
            <a:ext uri="{FF2B5EF4-FFF2-40B4-BE49-F238E27FC236}">
              <a16:creationId xmlns:a16="http://schemas.microsoft.com/office/drawing/2014/main" id="{9355FEE2-6D98-493C-8A9C-4ED656DAA604}"/>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1292679"/>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940</xdr:row>
      <xdr:rowOff>81643</xdr:rowOff>
    </xdr:from>
    <xdr:ext cx="2395613" cy="710806"/>
    <xdr:pic>
      <xdr:nvPicPr>
        <xdr:cNvPr id="143" name="Imagen 142">
          <a:extLst>
            <a:ext uri="{FF2B5EF4-FFF2-40B4-BE49-F238E27FC236}">
              <a16:creationId xmlns:a16="http://schemas.microsoft.com/office/drawing/2014/main" id="{D493CAA1-C1CB-40F9-A9C2-6715EDADB18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81643"/>
          <a:ext cx="2395613" cy="710806"/>
        </a:xfrm>
        <a:prstGeom prst="rect">
          <a:avLst/>
        </a:prstGeom>
      </xdr:spPr>
    </xdr:pic>
    <xdr:clientData/>
  </xdr:oneCellAnchor>
  <xdr:oneCellAnchor>
    <xdr:from>
      <xdr:col>7</xdr:col>
      <xdr:colOff>125488</xdr:colOff>
      <xdr:row>945</xdr:row>
      <xdr:rowOff>114906</xdr:rowOff>
    </xdr:from>
    <xdr:ext cx="799798" cy="969339"/>
    <xdr:pic>
      <xdr:nvPicPr>
        <xdr:cNvPr id="144" name="Imagen 143">
          <a:extLst>
            <a:ext uri="{FF2B5EF4-FFF2-40B4-BE49-F238E27FC236}">
              <a16:creationId xmlns:a16="http://schemas.microsoft.com/office/drawing/2014/main" id="{140C3A42-7792-42E6-8C68-0FC89B6C1E4C}"/>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1257906"/>
          <a:ext cx="799798" cy="969339"/>
        </a:xfrm>
        <a:prstGeom prst="rect">
          <a:avLst/>
        </a:prstGeom>
      </xdr:spPr>
    </xdr:pic>
    <xdr:clientData/>
  </xdr:oneCellAnchor>
  <xdr:oneCellAnchor>
    <xdr:from>
      <xdr:col>2</xdr:col>
      <xdr:colOff>1102180</xdr:colOff>
      <xdr:row>940</xdr:row>
      <xdr:rowOff>0</xdr:rowOff>
    </xdr:from>
    <xdr:ext cx="1925409" cy="571686"/>
    <xdr:pic>
      <xdr:nvPicPr>
        <xdr:cNvPr id="145" name="Imagen 144">
          <a:extLst>
            <a:ext uri="{FF2B5EF4-FFF2-40B4-BE49-F238E27FC236}">
              <a16:creationId xmlns:a16="http://schemas.microsoft.com/office/drawing/2014/main" id="{493C5776-4AFB-4155-8622-D62642ABFE8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0"/>
          <a:ext cx="1925409" cy="571686"/>
        </a:xfrm>
        <a:prstGeom prst="rect">
          <a:avLst/>
        </a:prstGeom>
      </xdr:spPr>
    </xdr:pic>
    <xdr:clientData/>
  </xdr:oneCellAnchor>
  <xdr:oneCellAnchor>
    <xdr:from>
      <xdr:col>14</xdr:col>
      <xdr:colOff>462643</xdr:colOff>
      <xdr:row>981</xdr:row>
      <xdr:rowOff>204108</xdr:rowOff>
    </xdr:from>
    <xdr:ext cx="1285875" cy="591457"/>
    <xdr:pic>
      <xdr:nvPicPr>
        <xdr:cNvPr id="146" name="Imagen 145">
          <a:extLst>
            <a:ext uri="{FF2B5EF4-FFF2-40B4-BE49-F238E27FC236}">
              <a16:creationId xmlns:a16="http://schemas.microsoft.com/office/drawing/2014/main" id="{FBC8BEE1-107B-4CBD-B801-F6E26F2B773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10348233"/>
          <a:ext cx="1285875" cy="591457"/>
        </a:xfrm>
        <a:prstGeom prst="rect">
          <a:avLst/>
        </a:prstGeom>
      </xdr:spPr>
    </xdr:pic>
    <xdr:clientData/>
  </xdr:oneCellAnchor>
  <xdr:twoCellAnchor>
    <xdr:from>
      <xdr:col>0</xdr:col>
      <xdr:colOff>693975</xdr:colOff>
      <xdr:row>992</xdr:row>
      <xdr:rowOff>149679</xdr:rowOff>
    </xdr:from>
    <xdr:to>
      <xdr:col>1</xdr:col>
      <xdr:colOff>666751</xdr:colOff>
      <xdr:row>996</xdr:row>
      <xdr:rowOff>119379</xdr:rowOff>
    </xdr:to>
    <xdr:pic>
      <xdr:nvPicPr>
        <xdr:cNvPr id="147" name="0 Imagen">
          <a:extLst>
            <a:ext uri="{FF2B5EF4-FFF2-40B4-BE49-F238E27FC236}">
              <a16:creationId xmlns:a16="http://schemas.microsoft.com/office/drawing/2014/main" id="{514F76DD-7C4E-47D0-A15F-0994164F42DB}"/>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12643304"/>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987</xdr:row>
      <xdr:rowOff>81643</xdr:rowOff>
    </xdr:from>
    <xdr:ext cx="2402417" cy="710806"/>
    <xdr:pic>
      <xdr:nvPicPr>
        <xdr:cNvPr id="148" name="Imagen 147">
          <a:extLst>
            <a:ext uri="{FF2B5EF4-FFF2-40B4-BE49-F238E27FC236}">
              <a16:creationId xmlns:a16="http://schemas.microsoft.com/office/drawing/2014/main" id="{156DC66E-832E-4725-BE21-8A8384C2E64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11432268"/>
          <a:ext cx="2402417" cy="710806"/>
        </a:xfrm>
        <a:prstGeom prst="rect">
          <a:avLst/>
        </a:prstGeom>
      </xdr:spPr>
    </xdr:pic>
    <xdr:clientData/>
  </xdr:oneCellAnchor>
  <xdr:oneCellAnchor>
    <xdr:from>
      <xdr:col>7</xdr:col>
      <xdr:colOff>125488</xdr:colOff>
      <xdr:row>992</xdr:row>
      <xdr:rowOff>114906</xdr:rowOff>
    </xdr:from>
    <xdr:ext cx="799798" cy="933053"/>
    <xdr:pic>
      <xdr:nvPicPr>
        <xdr:cNvPr id="149" name="Imagen 148">
          <a:extLst>
            <a:ext uri="{FF2B5EF4-FFF2-40B4-BE49-F238E27FC236}">
              <a16:creationId xmlns:a16="http://schemas.microsoft.com/office/drawing/2014/main" id="{A741E6E8-27B9-4EB7-ACB7-A3FC15015022}"/>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12608531"/>
          <a:ext cx="799798" cy="933053"/>
        </a:xfrm>
        <a:prstGeom prst="rect">
          <a:avLst/>
        </a:prstGeom>
      </xdr:spPr>
    </xdr:pic>
    <xdr:clientData/>
  </xdr:oneCellAnchor>
  <xdr:oneCellAnchor>
    <xdr:from>
      <xdr:col>2</xdr:col>
      <xdr:colOff>1102180</xdr:colOff>
      <xdr:row>987</xdr:row>
      <xdr:rowOff>0</xdr:rowOff>
    </xdr:from>
    <xdr:ext cx="1932213" cy="571686"/>
    <xdr:pic>
      <xdr:nvPicPr>
        <xdr:cNvPr id="150" name="Imagen 149">
          <a:extLst>
            <a:ext uri="{FF2B5EF4-FFF2-40B4-BE49-F238E27FC236}">
              <a16:creationId xmlns:a16="http://schemas.microsoft.com/office/drawing/2014/main" id="{A0399C59-813E-4370-9C6B-4E366CF3B34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11350625"/>
          <a:ext cx="1932213" cy="571686"/>
        </a:xfrm>
        <a:prstGeom prst="rect">
          <a:avLst/>
        </a:prstGeom>
      </xdr:spPr>
    </xdr:pic>
    <xdr:clientData/>
  </xdr:oneCellAnchor>
  <xdr:oneCellAnchor>
    <xdr:from>
      <xdr:col>14</xdr:col>
      <xdr:colOff>462643</xdr:colOff>
      <xdr:row>1028</xdr:row>
      <xdr:rowOff>204108</xdr:rowOff>
    </xdr:from>
    <xdr:ext cx="1285875" cy="609600"/>
    <xdr:pic>
      <xdr:nvPicPr>
        <xdr:cNvPr id="151" name="Imagen 150">
          <a:extLst>
            <a:ext uri="{FF2B5EF4-FFF2-40B4-BE49-F238E27FC236}">
              <a16:creationId xmlns:a16="http://schemas.microsoft.com/office/drawing/2014/main" id="{D4DC0D97-0573-4C66-92BE-CCAB5301B4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21698858"/>
          <a:ext cx="1285875" cy="609600"/>
        </a:xfrm>
        <a:prstGeom prst="rect">
          <a:avLst/>
        </a:prstGeom>
      </xdr:spPr>
    </xdr:pic>
    <xdr:clientData/>
  </xdr:oneCellAnchor>
  <xdr:twoCellAnchor>
    <xdr:from>
      <xdr:col>0</xdr:col>
      <xdr:colOff>693975</xdr:colOff>
      <xdr:row>1039</xdr:row>
      <xdr:rowOff>149679</xdr:rowOff>
    </xdr:from>
    <xdr:to>
      <xdr:col>1</xdr:col>
      <xdr:colOff>666751</xdr:colOff>
      <xdr:row>1043</xdr:row>
      <xdr:rowOff>119379</xdr:rowOff>
    </xdr:to>
    <xdr:pic>
      <xdr:nvPicPr>
        <xdr:cNvPr id="152" name="0 Imagen">
          <a:extLst>
            <a:ext uri="{FF2B5EF4-FFF2-40B4-BE49-F238E27FC236}">
              <a16:creationId xmlns:a16="http://schemas.microsoft.com/office/drawing/2014/main" id="{501C4685-5FD0-48B5-A993-1AAFDD710657}"/>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23993929"/>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1034</xdr:row>
      <xdr:rowOff>81643</xdr:rowOff>
    </xdr:from>
    <xdr:ext cx="2402417" cy="710806"/>
    <xdr:pic>
      <xdr:nvPicPr>
        <xdr:cNvPr id="153" name="Imagen 152">
          <a:extLst>
            <a:ext uri="{FF2B5EF4-FFF2-40B4-BE49-F238E27FC236}">
              <a16:creationId xmlns:a16="http://schemas.microsoft.com/office/drawing/2014/main" id="{79DBDABC-D32B-40C4-AEA7-8A7D3473B2A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22782893"/>
          <a:ext cx="2402417" cy="710806"/>
        </a:xfrm>
        <a:prstGeom prst="rect">
          <a:avLst/>
        </a:prstGeom>
      </xdr:spPr>
    </xdr:pic>
    <xdr:clientData/>
  </xdr:oneCellAnchor>
  <xdr:oneCellAnchor>
    <xdr:from>
      <xdr:col>7</xdr:col>
      <xdr:colOff>125488</xdr:colOff>
      <xdr:row>1039</xdr:row>
      <xdr:rowOff>114906</xdr:rowOff>
    </xdr:from>
    <xdr:ext cx="799798" cy="933053"/>
    <xdr:pic>
      <xdr:nvPicPr>
        <xdr:cNvPr id="154" name="Imagen 153">
          <a:extLst>
            <a:ext uri="{FF2B5EF4-FFF2-40B4-BE49-F238E27FC236}">
              <a16:creationId xmlns:a16="http://schemas.microsoft.com/office/drawing/2014/main" id="{2B7E04AA-5EA2-4D1D-807C-CA646F738F41}"/>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23959156"/>
          <a:ext cx="799798" cy="933053"/>
        </a:xfrm>
        <a:prstGeom prst="rect">
          <a:avLst/>
        </a:prstGeom>
      </xdr:spPr>
    </xdr:pic>
    <xdr:clientData/>
  </xdr:oneCellAnchor>
  <xdr:oneCellAnchor>
    <xdr:from>
      <xdr:col>2</xdr:col>
      <xdr:colOff>1102180</xdr:colOff>
      <xdr:row>1034</xdr:row>
      <xdr:rowOff>0</xdr:rowOff>
    </xdr:from>
    <xdr:ext cx="1932213" cy="571686"/>
    <xdr:pic>
      <xdr:nvPicPr>
        <xdr:cNvPr id="155" name="Imagen 154">
          <a:extLst>
            <a:ext uri="{FF2B5EF4-FFF2-40B4-BE49-F238E27FC236}">
              <a16:creationId xmlns:a16="http://schemas.microsoft.com/office/drawing/2014/main" id="{BA2A6549-D220-4058-BAB4-8329FCEF796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22701250"/>
          <a:ext cx="1932213" cy="571686"/>
        </a:xfrm>
        <a:prstGeom prst="rect">
          <a:avLst/>
        </a:prstGeom>
      </xdr:spPr>
    </xdr:pic>
    <xdr:clientData/>
  </xdr:oneCellAnchor>
  <xdr:oneCellAnchor>
    <xdr:from>
      <xdr:col>14</xdr:col>
      <xdr:colOff>462643</xdr:colOff>
      <xdr:row>1075</xdr:row>
      <xdr:rowOff>204108</xdr:rowOff>
    </xdr:from>
    <xdr:ext cx="1285875" cy="609600"/>
    <xdr:pic>
      <xdr:nvPicPr>
        <xdr:cNvPr id="156" name="Imagen 155">
          <a:extLst>
            <a:ext uri="{FF2B5EF4-FFF2-40B4-BE49-F238E27FC236}">
              <a16:creationId xmlns:a16="http://schemas.microsoft.com/office/drawing/2014/main" id="{9C9969B7-8184-434B-BE91-6DC49D9CD96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33049483"/>
          <a:ext cx="1285875" cy="609600"/>
        </a:xfrm>
        <a:prstGeom prst="rect">
          <a:avLst/>
        </a:prstGeom>
      </xdr:spPr>
    </xdr:pic>
    <xdr:clientData/>
  </xdr:oneCellAnchor>
  <xdr:twoCellAnchor>
    <xdr:from>
      <xdr:col>0</xdr:col>
      <xdr:colOff>693975</xdr:colOff>
      <xdr:row>1086</xdr:row>
      <xdr:rowOff>149679</xdr:rowOff>
    </xdr:from>
    <xdr:to>
      <xdr:col>1</xdr:col>
      <xdr:colOff>666751</xdr:colOff>
      <xdr:row>1090</xdr:row>
      <xdr:rowOff>119379</xdr:rowOff>
    </xdr:to>
    <xdr:pic>
      <xdr:nvPicPr>
        <xdr:cNvPr id="157" name="0 Imagen">
          <a:extLst>
            <a:ext uri="{FF2B5EF4-FFF2-40B4-BE49-F238E27FC236}">
              <a16:creationId xmlns:a16="http://schemas.microsoft.com/office/drawing/2014/main" id="{9C2589C8-0E4C-425A-8BB1-30F14EBE8601}"/>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35344554"/>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1081</xdr:row>
      <xdr:rowOff>81643</xdr:rowOff>
    </xdr:from>
    <xdr:ext cx="2402417" cy="710806"/>
    <xdr:pic>
      <xdr:nvPicPr>
        <xdr:cNvPr id="158" name="Imagen 157">
          <a:extLst>
            <a:ext uri="{FF2B5EF4-FFF2-40B4-BE49-F238E27FC236}">
              <a16:creationId xmlns:a16="http://schemas.microsoft.com/office/drawing/2014/main" id="{5B475287-52BD-4B12-981E-05673B2B3F2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34133518"/>
          <a:ext cx="2402417" cy="710806"/>
        </a:xfrm>
        <a:prstGeom prst="rect">
          <a:avLst/>
        </a:prstGeom>
      </xdr:spPr>
    </xdr:pic>
    <xdr:clientData/>
  </xdr:oneCellAnchor>
  <xdr:oneCellAnchor>
    <xdr:from>
      <xdr:col>7</xdr:col>
      <xdr:colOff>125488</xdr:colOff>
      <xdr:row>1086</xdr:row>
      <xdr:rowOff>114906</xdr:rowOff>
    </xdr:from>
    <xdr:ext cx="799798" cy="933053"/>
    <xdr:pic>
      <xdr:nvPicPr>
        <xdr:cNvPr id="159" name="Imagen 158">
          <a:extLst>
            <a:ext uri="{FF2B5EF4-FFF2-40B4-BE49-F238E27FC236}">
              <a16:creationId xmlns:a16="http://schemas.microsoft.com/office/drawing/2014/main" id="{6102FB83-A2CD-4CA8-93FA-33A52E884B28}"/>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35309781"/>
          <a:ext cx="799798" cy="933053"/>
        </a:xfrm>
        <a:prstGeom prst="rect">
          <a:avLst/>
        </a:prstGeom>
      </xdr:spPr>
    </xdr:pic>
    <xdr:clientData/>
  </xdr:oneCellAnchor>
  <xdr:oneCellAnchor>
    <xdr:from>
      <xdr:col>2</xdr:col>
      <xdr:colOff>1102180</xdr:colOff>
      <xdr:row>1081</xdr:row>
      <xdr:rowOff>0</xdr:rowOff>
    </xdr:from>
    <xdr:ext cx="1932213" cy="571686"/>
    <xdr:pic>
      <xdr:nvPicPr>
        <xdr:cNvPr id="160" name="Imagen 159">
          <a:extLst>
            <a:ext uri="{FF2B5EF4-FFF2-40B4-BE49-F238E27FC236}">
              <a16:creationId xmlns:a16="http://schemas.microsoft.com/office/drawing/2014/main" id="{94C45D58-EDCB-4004-B8FF-82BDEACA31A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34051875"/>
          <a:ext cx="1932213" cy="571686"/>
        </a:xfrm>
        <a:prstGeom prst="rect">
          <a:avLst/>
        </a:prstGeom>
      </xdr:spPr>
    </xdr:pic>
    <xdr:clientData/>
  </xdr:oneCellAnchor>
  <xdr:oneCellAnchor>
    <xdr:from>
      <xdr:col>14</xdr:col>
      <xdr:colOff>462643</xdr:colOff>
      <xdr:row>1122</xdr:row>
      <xdr:rowOff>204108</xdr:rowOff>
    </xdr:from>
    <xdr:ext cx="1285875" cy="609600"/>
    <xdr:pic>
      <xdr:nvPicPr>
        <xdr:cNvPr id="161" name="Imagen 160">
          <a:extLst>
            <a:ext uri="{FF2B5EF4-FFF2-40B4-BE49-F238E27FC236}">
              <a16:creationId xmlns:a16="http://schemas.microsoft.com/office/drawing/2014/main" id="{0E025DFD-8281-4D1E-A00E-A83E94B7770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44400108"/>
          <a:ext cx="1285875" cy="609600"/>
        </a:xfrm>
        <a:prstGeom prst="rect">
          <a:avLst/>
        </a:prstGeom>
      </xdr:spPr>
    </xdr:pic>
    <xdr:clientData/>
  </xdr:oneCellAnchor>
  <xdr:twoCellAnchor>
    <xdr:from>
      <xdr:col>0</xdr:col>
      <xdr:colOff>693975</xdr:colOff>
      <xdr:row>1133</xdr:row>
      <xdr:rowOff>149679</xdr:rowOff>
    </xdr:from>
    <xdr:to>
      <xdr:col>1</xdr:col>
      <xdr:colOff>666751</xdr:colOff>
      <xdr:row>1137</xdr:row>
      <xdr:rowOff>119379</xdr:rowOff>
    </xdr:to>
    <xdr:pic>
      <xdr:nvPicPr>
        <xdr:cNvPr id="162" name="0 Imagen">
          <a:extLst>
            <a:ext uri="{FF2B5EF4-FFF2-40B4-BE49-F238E27FC236}">
              <a16:creationId xmlns:a16="http://schemas.microsoft.com/office/drawing/2014/main" id="{C1DC23A9-F7BB-442B-9661-FD538A6B2320}"/>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46695179"/>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1128</xdr:row>
      <xdr:rowOff>81643</xdr:rowOff>
    </xdr:from>
    <xdr:ext cx="2402417" cy="710806"/>
    <xdr:pic>
      <xdr:nvPicPr>
        <xdr:cNvPr id="163" name="Imagen 162">
          <a:extLst>
            <a:ext uri="{FF2B5EF4-FFF2-40B4-BE49-F238E27FC236}">
              <a16:creationId xmlns:a16="http://schemas.microsoft.com/office/drawing/2014/main" id="{2E41CEE3-B41D-441D-BD4A-19484969206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45484143"/>
          <a:ext cx="2402417" cy="710806"/>
        </a:xfrm>
        <a:prstGeom prst="rect">
          <a:avLst/>
        </a:prstGeom>
      </xdr:spPr>
    </xdr:pic>
    <xdr:clientData/>
  </xdr:oneCellAnchor>
  <xdr:oneCellAnchor>
    <xdr:from>
      <xdr:col>7</xdr:col>
      <xdr:colOff>125488</xdr:colOff>
      <xdr:row>1133</xdr:row>
      <xdr:rowOff>114906</xdr:rowOff>
    </xdr:from>
    <xdr:ext cx="799798" cy="933053"/>
    <xdr:pic>
      <xdr:nvPicPr>
        <xdr:cNvPr id="164" name="Imagen 163">
          <a:extLst>
            <a:ext uri="{FF2B5EF4-FFF2-40B4-BE49-F238E27FC236}">
              <a16:creationId xmlns:a16="http://schemas.microsoft.com/office/drawing/2014/main" id="{21C275C1-E31A-4478-A3EE-4BF2A4C10F0D}"/>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46660406"/>
          <a:ext cx="799798" cy="933053"/>
        </a:xfrm>
        <a:prstGeom prst="rect">
          <a:avLst/>
        </a:prstGeom>
      </xdr:spPr>
    </xdr:pic>
    <xdr:clientData/>
  </xdr:oneCellAnchor>
  <xdr:oneCellAnchor>
    <xdr:from>
      <xdr:col>2</xdr:col>
      <xdr:colOff>1102180</xdr:colOff>
      <xdr:row>1128</xdr:row>
      <xdr:rowOff>0</xdr:rowOff>
    </xdr:from>
    <xdr:ext cx="1932213" cy="571686"/>
    <xdr:pic>
      <xdr:nvPicPr>
        <xdr:cNvPr id="165" name="Imagen 164">
          <a:extLst>
            <a:ext uri="{FF2B5EF4-FFF2-40B4-BE49-F238E27FC236}">
              <a16:creationId xmlns:a16="http://schemas.microsoft.com/office/drawing/2014/main" id="{6D105643-64B1-4498-88FC-25F38BF1ABC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45402500"/>
          <a:ext cx="1932213" cy="571686"/>
        </a:xfrm>
        <a:prstGeom prst="rect">
          <a:avLst/>
        </a:prstGeom>
      </xdr:spPr>
    </xdr:pic>
    <xdr:clientData/>
  </xdr:oneCellAnchor>
  <xdr:oneCellAnchor>
    <xdr:from>
      <xdr:col>14</xdr:col>
      <xdr:colOff>462643</xdr:colOff>
      <xdr:row>1169</xdr:row>
      <xdr:rowOff>204108</xdr:rowOff>
    </xdr:from>
    <xdr:ext cx="1285875" cy="609600"/>
    <xdr:pic>
      <xdr:nvPicPr>
        <xdr:cNvPr id="166" name="Imagen 165">
          <a:extLst>
            <a:ext uri="{FF2B5EF4-FFF2-40B4-BE49-F238E27FC236}">
              <a16:creationId xmlns:a16="http://schemas.microsoft.com/office/drawing/2014/main" id="{FB2F640A-015F-414D-963E-26AB68B2CF0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55750733"/>
          <a:ext cx="1285875" cy="609600"/>
        </a:xfrm>
        <a:prstGeom prst="rect">
          <a:avLst/>
        </a:prstGeom>
      </xdr:spPr>
    </xdr:pic>
    <xdr:clientData/>
  </xdr:oneCellAnchor>
  <xdr:twoCellAnchor>
    <xdr:from>
      <xdr:col>0</xdr:col>
      <xdr:colOff>693975</xdr:colOff>
      <xdr:row>1180</xdr:row>
      <xdr:rowOff>149679</xdr:rowOff>
    </xdr:from>
    <xdr:to>
      <xdr:col>1</xdr:col>
      <xdr:colOff>666751</xdr:colOff>
      <xdr:row>1184</xdr:row>
      <xdr:rowOff>119379</xdr:rowOff>
    </xdr:to>
    <xdr:pic>
      <xdr:nvPicPr>
        <xdr:cNvPr id="167" name="0 Imagen">
          <a:extLst>
            <a:ext uri="{FF2B5EF4-FFF2-40B4-BE49-F238E27FC236}">
              <a16:creationId xmlns:a16="http://schemas.microsoft.com/office/drawing/2014/main" id="{366D7584-23B6-4859-B4AE-FB0931A0F0B2}"/>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58045804"/>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1175</xdr:row>
      <xdr:rowOff>81643</xdr:rowOff>
    </xdr:from>
    <xdr:ext cx="2402417" cy="710806"/>
    <xdr:pic>
      <xdr:nvPicPr>
        <xdr:cNvPr id="168" name="Imagen 167">
          <a:extLst>
            <a:ext uri="{FF2B5EF4-FFF2-40B4-BE49-F238E27FC236}">
              <a16:creationId xmlns:a16="http://schemas.microsoft.com/office/drawing/2014/main" id="{2886BBBF-0C26-423F-8B21-3633C21D658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56834768"/>
          <a:ext cx="2402417" cy="710806"/>
        </a:xfrm>
        <a:prstGeom prst="rect">
          <a:avLst/>
        </a:prstGeom>
      </xdr:spPr>
    </xdr:pic>
    <xdr:clientData/>
  </xdr:oneCellAnchor>
  <xdr:oneCellAnchor>
    <xdr:from>
      <xdr:col>7</xdr:col>
      <xdr:colOff>125488</xdr:colOff>
      <xdr:row>1180</xdr:row>
      <xdr:rowOff>114906</xdr:rowOff>
    </xdr:from>
    <xdr:ext cx="799798" cy="933053"/>
    <xdr:pic>
      <xdr:nvPicPr>
        <xdr:cNvPr id="169" name="Imagen 168">
          <a:extLst>
            <a:ext uri="{FF2B5EF4-FFF2-40B4-BE49-F238E27FC236}">
              <a16:creationId xmlns:a16="http://schemas.microsoft.com/office/drawing/2014/main" id="{970614DB-9A18-4F00-B7D6-B2E0F324A03F}"/>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58011031"/>
          <a:ext cx="799798" cy="933053"/>
        </a:xfrm>
        <a:prstGeom prst="rect">
          <a:avLst/>
        </a:prstGeom>
      </xdr:spPr>
    </xdr:pic>
    <xdr:clientData/>
  </xdr:oneCellAnchor>
  <xdr:oneCellAnchor>
    <xdr:from>
      <xdr:col>2</xdr:col>
      <xdr:colOff>1102180</xdr:colOff>
      <xdr:row>1175</xdr:row>
      <xdr:rowOff>0</xdr:rowOff>
    </xdr:from>
    <xdr:ext cx="1932213" cy="571686"/>
    <xdr:pic>
      <xdr:nvPicPr>
        <xdr:cNvPr id="170" name="Imagen 169">
          <a:extLst>
            <a:ext uri="{FF2B5EF4-FFF2-40B4-BE49-F238E27FC236}">
              <a16:creationId xmlns:a16="http://schemas.microsoft.com/office/drawing/2014/main" id="{39473465-DDBB-4734-AC0D-7A541637706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56753125"/>
          <a:ext cx="1932213" cy="571686"/>
        </a:xfrm>
        <a:prstGeom prst="rect">
          <a:avLst/>
        </a:prstGeom>
      </xdr:spPr>
    </xdr:pic>
    <xdr:clientData/>
  </xdr:oneCellAnchor>
  <xdr:oneCellAnchor>
    <xdr:from>
      <xdr:col>14</xdr:col>
      <xdr:colOff>462643</xdr:colOff>
      <xdr:row>1216</xdr:row>
      <xdr:rowOff>204108</xdr:rowOff>
    </xdr:from>
    <xdr:ext cx="1285875" cy="609600"/>
    <xdr:pic>
      <xdr:nvPicPr>
        <xdr:cNvPr id="171" name="Imagen 170">
          <a:extLst>
            <a:ext uri="{FF2B5EF4-FFF2-40B4-BE49-F238E27FC236}">
              <a16:creationId xmlns:a16="http://schemas.microsoft.com/office/drawing/2014/main" id="{643F792B-CA98-4253-9502-AB25A19D305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67101358"/>
          <a:ext cx="1285875" cy="609600"/>
        </a:xfrm>
        <a:prstGeom prst="rect">
          <a:avLst/>
        </a:prstGeom>
      </xdr:spPr>
    </xdr:pic>
    <xdr:clientData/>
  </xdr:oneCellAnchor>
  <xdr:twoCellAnchor>
    <xdr:from>
      <xdr:col>0</xdr:col>
      <xdr:colOff>693975</xdr:colOff>
      <xdr:row>1227</xdr:row>
      <xdr:rowOff>149679</xdr:rowOff>
    </xdr:from>
    <xdr:to>
      <xdr:col>1</xdr:col>
      <xdr:colOff>666751</xdr:colOff>
      <xdr:row>1231</xdr:row>
      <xdr:rowOff>119379</xdr:rowOff>
    </xdr:to>
    <xdr:pic>
      <xdr:nvPicPr>
        <xdr:cNvPr id="172" name="0 Imagen">
          <a:extLst>
            <a:ext uri="{FF2B5EF4-FFF2-40B4-BE49-F238E27FC236}">
              <a16:creationId xmlns:a16="http://schemas.microsoft.com/office/drawing/2014/main" id="{1B9CEA15-D236-4E96-AC6D-D4488599267C}"/>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69396429"/>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1222</xdr:row>
      <xdr:rowOff>81643</xdr:rowOff>
    </xdr:from>
    <xdr:ext cx="2402417" cy="710806"/>
    <xdr:pic>
      <xdr:nvPicPr>
        <xdr:cNvPr id="173" name="Imagen 172">
          <a:extLst>
            <a:ext uri="{FF2B5EF4-FFF2-40B4-BE49-F238E27FC236}">
              <a16:creationId xmlns:a16="http://schemas.microsoft.com/office/drawing/2014/main" id="{A7CDF783-4352-4E98-BA5A-490BC51824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68185393"/>
          <a:ext cx="2402417" cy="710806"/>
        </a:xfrm>
        <a:prstGeom prst="rect">
          <a:avLst/>
        </a:prstGeom>
      </xdr:spPr>
    </xdr:pic>
    <xdr:clientData/>
  </xdr:oneCellAnchor>
  <xdr:oneCellAnchor>
    <xdr:from>
      <xdr:col>7</xdr:col>
      <xdr:colOff>125488</xdr:colOff>
      <xdr:row>1227</xdr:row>
      <xdr:rowOff>114906</xdr:rowOff>
    </xdr:from>
    <xdr:ext cx="799798" cy="933053"/>
    <xdr:pic>
      <xdr:nvPicPr>
        <xdr:cNvPr id="174" name="Imagen 173">
          <a:extLst>
            <a:ext uri="{FF2B5EF4-FFF2-40B4-BE49-F238E27FC236}">
              <a16:creationId xmlns:a16="http://schemas.microsoft.com/office/drawing/2014/main" id="{6D00BE72-7AE7-429A-A341-417F5346C7B0}"/>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69361656"/>
          <a:ext cx="799798" cy="933053"/>
        </a:xfrm>
        <a:prstGeom prst="rect">
          <a:avLst/>
        </a:prstGeom>
      </xdr:spPr>
    </xdr:pic>
    <xdr:clientData/>
  </xdr:oneCellAnchor>
  <xdr:oneCellAnchor>
    <xdr:from>
      <xdr:col>2</xdr:col>
      <xdr:colOff>1102180</xdr:colOff>
      <xdr:row>1222</xdr:row>
      <xdr:rowOff>0</xdr:rowOff>
    </xdr:from>
    <xdr:ext cx="1932213" cy="571686"/>
    <xdr:pic>
      <xdr:nvPicPr>
        <xdr:cNvPr id="175" name="Imagen 174">
          <a:extLst>
            <a:ext uri="{FF2B5EF4-FFF2-40B4-BE49-F238E27FC236}">
              <a16:creationId xmlns:a16="http://schemas.microsoft.com/office/drawing/2014/main" id="{68F5FB59-1522-4597-954E-9BAFF4EC260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68103750"/>
          <a:ext cx="1932213" cy="571686"/>
        </a:xfrm>
        <a:prstGeom prst="rect">
          <a:avLst/>
        </a:prstGeom>
      </xdr:spPr>
    </xdr:pic>
    <xdr:clientData/>
  </xdr:oneCellAnchor>
  <xdr:oneCellAnchor>
    <xdr:from>
      <xdr:col>14</xdr:col>
      <xdr:colOff>462643</xdr:colOff>
      <xdr:row>1263</xdr:row>
      <xdr:rowOff>204108</xdr:rowOff>
    </xdr:from>
    <xdr:ext cx="1285875" cy="609600"/>
    <xdr:pic>
      <xdr:nvPicPr>
        <xdr:cNvPr id="176" name="Imagen 175">
          <a:extLst>
            <a:ext uri="{FF2B5EF4-FFF2-40B4-BE49-F238E27FC236}">
              <a16:creationId xmlns:a16="http://schemas.microsoft.com/office/drawing/2014/main" id="{D15469FF-087D-4671-A2F1-D26913B40B0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78451983"/>
          <a:ext cx="1285875" cy="609600"/>
        </a:xfrm>
        <a:prstGeom prst="rect">
          <a:avLst/>
        </a:prstGeom>
      </xdr:spPr>
    </xdr:pic>
    <xdr:clientData/>
  </xdr:oneCellAnchor>
  <xdr:twoCellAnchor>
    <xdr:from>
      <xdr:col>0</xdr:col>
      <xdr:colOff>693975</xdr:colOff>
      <xdr:row>1274</xdr:row>
      <xdr:rowOff>149679</xdr:rowOff>
    </xdr:from>
    <xdr:to>
      <xdr:col>1</xdr:col>
      <xdr:colOff>666751</xdr:colOff>
      <xdr:row>1278</xdr:row>
      <xdr:rowOff>119379</xdr:rowOff>
    </xdr:to>
    <xdr:pic>
      <xdr:nvPicPr>
        <xdr:cNvPr id="177" name="0 Imagen">
          <a:extLst>
            <a:ext uri="{FF2B5EF4-FFF2-40B4-BE49-F238E27FC236}">
              <a16:creationId xmlns:a16="http://schemas.microsoft.com/office/drawing/2014/main" id="{B0AD05D9-6FCF-46F5-B62B-25EDB83F8BDB}"/>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80747054"/>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1269</xdr:row>
      <xdr:rowOff>81643</xdr:rowOff>
    </xdr:from>
    <xdr:ext cx="2402417" cy="710806"/>
    <xdr:pic>
      <xdr:nvPicPr>
        <xdr:cNvPr id="178" name="Imagen 177">
          <a:extLst>
            <a:ext uri="{FF2B5EF4-FFF2-40B4-BE49-F238E27FC236}">
              <a16:creationId xmlns:a16="http://schemas.microsoft.com/office/drawing/2014/main" id="{0997E30B-9838-4672-AF51-D69EC8D584D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79536018"/>
          <a:ext cx="2402417" cy="710806"/>
        </a:xfrm>
        <a:prstGeom prst="rect">
          <a:avLst/>
        </a:prstGeom>
      </xdr:spPr>
    </xdr:pic>
    <xdr:clientData/>
  </xdr:oneCellAnchor>
  <xdr:oneCellAnchor>
    <xdr:from>
      <xdr:col>7</xdr:col>
      <xdr:colOff>125488</xdr:colOff>
      <xdr:row>1274</xdr:row>
      <xdr:rowOff>114906</xdr:rowOff>
    </xdr:from>
    <xdr:ext cx="799798" cy="933053"/>
    <xdr:pic>
      <xdr:nvPicPr>
        <xdr:cNvPr id="179" name="Imagen 178">
          <a:extLst>
            <a:ext uri="{FF2B5EF4-FFF2-40B4-BE49-F238E27FC236}">
              <a16:creationId xmlns:a16="http://schemas.microsoft.com/office/drawing/2014/main" id="{5846FFAC-5281-456A-82A0-DC85A6A2A4E9}"/>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80712281"/>
          <a:ext cx="799798" cy="933053"/>
        </a:xfrm>
        <a:prstGeom prst="rect">
          <a:avLst/>
        </a:prstGeom>
      </xdr:spPr>
    </xdr:pic>
    <xdr:clientData/>
  </xdr:oneCellAnchor>
  <xdr:oneCellAnchor>
    <xdr:from>
      <xdr:col>2</xdr:col>
      <xdr:colOff>1102180</xdr:colOff>
      <xdr:row>1269</xdr:row>
      <xdr:rowOff>0</xdr:rowOff>
    </xdr:from>
    <xdr:ext cx="1932213" cy="571686"/>
    <xdr:pic>
      <xdr:nvPicPr>
        <xdr:cNvPr id="180" name="Imagen 179">
          <a:extLst>
            <a:ext uri="{FF2B5EF4-FFF2-40B4-BE49-F238E27FC236}">
              <a16:creationId xmlns:a16="http://schemas.microsoft.com/office/drawing/2014/main" id="{7718A43B-F711-4579-ABA0-A7274817E62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79454375"/>
          <a:ext cx="1932213" cy="571686"/>
        </a:xfrm>
        <a:prstGeom prst="rect">
          <a:avLst/>
        </a:prstGeom>
      </xdr:spPr>
    </xdr:pic>
    <xdr:clientData/>
  </xdr:oneCellAnchor>
  <xdr:oneCellAnchor>
    <xdr:from>
      <xdr:col>14</xdr:col>
      <xdr:colOff>462643</xdr:colOff>
      <xdr:row>1310</xdr:row>
      <xdr:rowOff>204108</xdr:rowOff>
    </xdr:from>
    <xdr:ext cx="1285875" cy="609600"/>
    <xdr:pic>
      <xdr:nvPicPr>
        <xdr:cNvPr id="181" name="Imagen 180">
          <a:extLst>
            <a:ext uri="{FF2B5EF4-FFF2-40B4-BE49-F238E27FC236}">
              <a16:creationId xmlns:a16="http://schemas.microsoft.com/office/drawing/2014/main" id="{44FDCFF2-1E91-4872-9119-7860A1203C8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89802608"/>
          <a:ext cx="1285875" cy="609600"/>
        </a:xfrm>
        <a:prstGeom prst="rect">
          <a:avLst/>
        </a:prstGeom>
      </xdr:spPr>
    </xdr:pic>
    <xdr:clientData/>
  </xdr:oneCellAnchor>
  <xdr:twoCellAnchor>
    <xdr:from>
      <xdr:col>0</xdr:col>
      <xdr:colOff>693975</xdr:colOff>
      <xdr:row>1321</xdr:row>
      <xdr:rowOff>149679</xdr:rowOff>
    </xdr:from>
    <xdr:to>
      <xdr:col>1</xdr:col>
      <xdr:colOff>666751</xdr:colOff>
      <xdr:row>1325</xdr:row>
      <xdr:rowOff>119379</xdr:rowOff>
    </xdr:to>
    <xdr:pic>
      <xdr:nvPicPr>
        <xdr:cNvPr id="182" name="0 Imagen">
          <a:extLst>
            <a:ext uri="{FF2B5EF4-FFF2-40B4-BE49-F238E27FC236}">
              <a16:creationId xmlns:a16="http://schemas.microsoft.com/office/drawing/2014/main" id="{E6C29633-27D7-472A-B0E2-F55EE7F05956}"/>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92097679"/>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1316</xdr:row>
      <xdr:rowOff>81643</xdr:rowOff>
    </xdr:from>
    <xdr:ext cx="2402417" cy="710806"/>
    <xdr:pic>
      <xdr:nvPicPr>
        <xdr:cNvPr id="183" name="Imagen 182">
          <a:extLst>
            <a:ext uri="{FF2B5EF4-FFF2-40B4-BE49-F238E27FC236}">
              <a16:creationId xmlns:a16="http://schemas.microsoft.com/office/drawing/2014/main" id="{3105AF2B-27CE-47B7-A6B7-8D896801FC7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90886643"/>
          <a:ext cx="2402417" cy="710806"/>
        </a:xfrm>
        <a:prstGeom prst="rect">
          <a:avLst/>
        </a:prstGeom>
      </xdr:spPr>
    </xdr:pic>
    <xdr:clientData/>
  </xdr:oneCellAnchor>
  <xdr:oneCellAnchor>
    <xdr:from>
      <xdr:col>7</xdr:col>
      <xdr:colOff>125488</xdr:colOff>
      <xdr:row>1321</xdr:row>
      <xdr:rowOff>114906</xdr:rowOff>
    </xdr:from>
    <xdr:ext cx="799798" cy="933053"/>
    <xdr:pic>
      <xdr:nvPicPr>
        <xdr:cNvPr id="184" name="Imagen 183">
          <a:extLst>
            <a:ext uri="{FF2B5EF4-FFF2-40B4-BE49-F238E27FC236}">
              <a16:creationId xmlns:a16="http://schemas.microsoft.com/office/drawing/2014/main" id="{CFE4E9A3-4475-46B8-AF23-30BBCC7996EE}"/>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92062906"/>
          <a:ext cx="799798" cy="933053"/>
        </a:xfrm>
        <a:prstGeom prst="rect">
          <a:avLst/>
        </a:prstGeom>
      </xdr:spPr>
    </xdr:pic>
    <xdr:clientData/>
  </xdr:oneCellAnchor>
  <xdr:oneCellAnchor>
    <xdr:from>
      <xdr:col>2</xdr:col>
      <xdr:colOff>1102180</xdr:colOff>
      <xdr:row>1316</xdr:row>
      <xdr:rowOff>0</xdr:rowOff>
    </xdr:from>
    <xdr:ext cx="1932213" cy="571686"/>
    <xdr:pic>
      <xdr:nvPicPr>
        <xdr:cNvPr id="185" name="Imagen 184">
          <a:extLst>
            <a:ext uri="{FF2B5EF4-FFF2-40B4-BE49-F238E27FC236}">
              <a16:creationId xmlns:a16="http://schemas.microsoft.com/office/drawing/2014/main" id="{BC8A6A35-3251-4E16-9CC3-CD5270C2F66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90805000"/>
          <a:ext cx="1932213" cy="571686"/>
        </a:xfrm>
        <a:prstGeom prst="rect">
          <a:avLst/>
        </a:prstGeom>
      </xdr:spPr>
    </xdr:pic>
    <xdr:clientData/>
  </xdr:oneCellAnchor>
  <xdr:oneCellAnchor>
    <xdr:from>
      <xdr:col>14</xdr:col>
      <xdr:colOff>462643</xdr:colOff>
      <xdr:row>1357</xdr:row>
      <xdr:rowOff>204108</xdr:rowOff>
    </xdr:from>
    <xdr:ext cx="1285875" cy="609600"/>
    <xdr:pic>
      <xdr:nvPicPr>
        <xdr:cNvPr id="186" name="Imagen 185">
          <a:extLst>
            <a:ext uri="{FF2B5EF4-FFF2-40B4-BE49-F238E27FC236}">
              <a16:creationId xmlns:a16="http://schemas.microsoft.com/office/drawing/2014/main" id="{32434579-7054-4054-914A-20B530A5D9A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101153233"/>
          <a:ext cx="1285875" cy="609600"/>
        </a:xfrm>
        <a:prstGeom prst="rect">
          <a:avLst/>
        </a:prstGeom>
      </xdr:spPr>
    </xdr:pic>
    <xdr:clientData/>
  </xdr:oneCellAnchor>
  <xdr:twoCellAnchor>
    <xdr:from>
      <xdr:col>0</xdr:col>
      <xdr:colOff>693975</xdr:colOff>
      <xdr:row>1368</xdr:row>
      <xdr:rowOff>149679</xdr:rowOff>
    </xdr:from>
    <xdr:to>
      <xdr:col>1</xdr:col>
      <xdr:colOff>666751</xdr:colOff>
      <xdr:row>1372</xdr:row>
      <xdr:rowOff>119379</xdr:rowOff>
    </xdr:to>
    <xdr:pic>
      <xdr:nvPicPr>
        <xdr:cNvPr id="187" name="0 Imagen">
          <a:extLst>
            <a:ext uri="{FF2B5EF4-FFF2-40B4-BE49-F238E27FC236}">
              <a16:creationId xmlns:a16="http://schemas.microsoft.com/office/drawing/2014/main" id="{D3509269-4A16-48E9-9246-5B8CDBA3D5A2}"/>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103448304"/>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1363</xdr:row>
      <xdr:rowOff>81643</xdr:rowOff>
    </xdr:from>
    <xdr:ext cx="2402417" cy="710806"/>
    <xdr:pic>
      <xdr:nvPicPr>
        <xdr:cNvPr id="188" name="Imagen 187">
          <a:extLst>
            <a:ext uri="{FF2B5EF4-FFF2-40B4-BE49-F238E27FC236}">
              <a16:creationId xmlns:a16="http://schemas.microsoft.com/office/drawing/2014/main" id="{8EAA521E-75A7-412B-AE94-D6F1F6E272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102237268"/>
          <a:ext cx="2402417" cy="710806"/>
        </a:xfrm>
        <a:prstGeom prst="rect">
          <a:avLst/>
        </a:prstGeom>
      </xdr:spPr>
    </xdr:pic>
    <xdr:clientData/>
  </xdr:oneCellAnchor>
  <xdr:oneCellAnchor>
    <xdr:from>
      <xdr:col>7</xdr:col>
      <xdr:colOff>125488</xdr:colOff>
      <xdr:row>1368</xdr:row>
      <xdr:rowOff>114906</xdr:rowOff>
    </xdr:from>
    <xdr:ext cx="799798" cy="933053"/>
    <xdr:pic>
      <xdr:nvPicPr>
        <xdr:cNvPr id="189" name="Imagen 188">
          <a:extLst>
            <a:ext uri="{FF2B5EF4-FFF2-40B4-BE49-F238E27FC236}">
              <a16:creationId xmlns:a16="http://schemas.microsoft.com/office/drawing/2014/main" id="{72C09895-80AE-4414-A411-2C282827DB31}"/>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103413531"/>
          <a:ext cx="799798" cy="933053"/>
        </a:xfrm>
        <a:prstGeom prst="rect">
          <a:avLst/>
        </a:prstGeom>
      </xdr:spPr>
    </xdr:pic>
    <xdr:clientData/>
  </xdr:oneCellAnchor>
  <xdr:oneCellAnchor>
    <xdr:from>
      <xdr:col>2</xdr:col>
      <xdr:colOff>1102180</xdr:colOff>
      <xdr:row>1363</xdr:row>
      <xdr:rowOff>0</xdr:rowOff>
    </xdr:from>
    <xdr:ext cx="1932213" cy="571686"/>
    <xdr:pic>
      <xdr:nvPicPr>
        <xdr:cNvPr id="190" name="Imagen 189">
          <a:extLst>
            <a:ext uri="{FF2B5EF4-FFF2-40B4-BE49-F238E27FC236}">
              <a16:creationId xmlns:a16="http://schemas.microsoft.com/office/drawing/2014/main" id="{B0A9F0D4-4524-4180-933D-9D2E3D62813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102155625"/>
          <a:ext cx="1932213" cy="571686"/>
        </a:xfrm>
        <a:prstGeom prst="rect">
          <a:avLst/>
        </a:prstGeom>
      </xdr:spPr>
    </xdr:pic>
    <xdr:clientData/>
  </xdr:oneCellAnchor>
  <xdr:oneCellAnchor>
    <xdr:from>
      <xdr:col>14</xdr:col>
      <xdr:colOff>462643</xdr:colOff>
      <xdr:row>1404</xdr:row>
      <xdr:rowOff>204108</xdr:rowOff>
    </xdr:from>
    <xdr:ext cx="1285875" cy="609600"/>
    <xdr:pic>
      <xdr:nvPicPr>
        <xdr:cNvPr id="191" name="Imagen 190">
          <a:extLst>
            <a:ext uri="{FF2B5EF4-FFF2-40B4-BE49-F238E27FC236}">
              <a16:creationId xmlns:a16="http://schemas.microsoft.com/office/drawing/2014/main" id="{045C8315-5B90-44F5-ADEF-A05D2D264E6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112503858"/>
          <a:ext cx="1285875" cy="609600"/>
        </a:xfrm>
        <a:prstGeom prst="rect">
          <a:avLst/>
        </a:prstGeom>
      </xdr:spPr>
    </xdr:pic>
    <xdr:clientData/>
  </xdr:oneCellAnchor>
  <xdr:twoCellAnchor>
    <xdr:from>
      <xdr:col>0</xdr:col>
      <xdr:colOff>693975</xdr:colOff>
      <xdr:row>1415</xdr:row>
      <xdr:rowOff>149679</xdr:rowOff>
    </xdr:from>
    <xdr:to>
      <xdr:col>1</xdr:col>
      <xdr:colOff>666751</xdr:colOff>
      <xdr:row>1419</xdr:row>
      <xdr:rowOff>119379</xdr:rowOff>
    </xdr:to>
    <xdr:pic>
      <xdr:nvPicPr>
        <xdr:cNvPr id="192" name="0 Imagen">
          <a:extLst>
            <a:ext uri="{FF2B5EF4-FFF2-40B4-BE49-F238E27FC236}">
              <a16:creationId xmlns:a16="http://schemas.microsoft.com/office/drawing/2014/main" id="{160A7ADA-6829-4700-A31C-9483BE9E8A18}"/>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114798929"/>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1410</xdr:row>
      <xdr:rowOff>81643</xdr:rowOff>
    </xdr:from>
    <xdr:ext cx="2395613" cy="710806"/>
    <xdr:pic>
      <xdr:nvPicPr>
        <xdr:cNvPr id="193" name="Imagen 192">
          <a:extLst>
            <a:ext uri="{FF2B5EF4-FFF2-40B4-BE49-F238E27FC236}">
              <a16:creationId xmlns:a16="http://schemas.microsoft.com/office/drawing/2014/main" id="{04A956B9-FB11-48BA-BB18-216F742BC19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113587893"/>
          <a:ext cx="2395613" cy="710806"/>
        </a:xfrm>
        <a:prstGeom prst="rect">
          <a:avLst/>
        </a:prstGeom>
      </xdr:spPr>
    </xdr:pic>
    <xdr:clientData/>
  </xdr:oneCellAnchor>
  <xdr:oneCellAnchor>
    <xdr:from>
      <xdr:col>7</xdr:col>
      <xdr:colOff>125488</xdr:colOff>
      <xdr:row>1415</xdr:row>
      <xdr:rowOff>114906</xdr:rowOff>
    </xdr:from>
    <xdr:ext cx="799798" cy="969339"/>
    <xdr:pic>
      <xdr:nvPicPr>
        <xdr:cNvPr id="194" name="Imagen 193">
          <a:extLst>
            <a:ext uri="{FF2B5EF4-FFF2-40B4-BE49-F238E27FC236}">
              <a16:creationId xmlns:a16="http://schemas.microsoft.com/office/drawing/2014/main" id="{CF52F420-8BB4-4954-964B-B2369BAC0587}"/>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114764156"/>
          <a:ext cx="799798" cy="969339"/>
        </a:xfrm>
        <a:prstGeom prst="rect">
          <a:avLst/>
        </a:prstGeom>
      </xdr:spPr>
    </xdr:pic>
    <xdr:clientData/>
  </xdr:oneCellAnchor>
  <xdr:oneCellAnchor>
    <xdr:from>
      <xdr:col>2</xdr:col>
      <xdr:colOff>1102180</xdr:colOff>
      <xdr:row>1410</xdr:row>
      <xdr:rowOff>0</xdr:rowOff>
    </xdr:from>
    <xdr:ext cx="1925409" cy="571686"/>
    <xdr:pic>
      <xdr:nvPicPr>
        <xdr:cNvPr id="195" name="Imagen 194">
          <a:extLst>
            <a:ext uri="{FF2B5EF4-FFF2-40B4-BE49-F238E27FC236}">
              <a16:creationId xmlns:a16="http://schemas.microsoft.com/office/drawing/2014/main" id="{32D3E028-E9FE-4BF3-B562-0FB9D2D2D5A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113506250"/>
          <a:ext cx="1925409" cy="571686"/>
        </a:xfrm>
        <a:prstGeom prst="rect">
          <a:avLst/>
        </a:prstGeom>
      </xdr:spPr>
    </xdr:pic>
    <xdr:clientData/>
  </xdr:oneCellAnchor>
  <xdr:oneCellAnchor>
    <xdr:from>
      <xdr:col>14</xdr:col>
      <xdr:colOff>462643</xdr:colOff>
      <xdr:row>1451</xdr:row>
      <xdr:rowOff>204108</xdr:rowOff>
    </xdr:from>
    <xdr:ext cx="1285875" cy="591457"/>
    <xdr:pic>
      <xdr:nvPicPr>
        <xdr:cNvPr id="196" name="Imagen 195">
          <a:extLst>
            <a:ext uri="{FF2B5EF4-FFF2-40B4-BE49-F238E27FC236}">
              <a16:creationId xmlns:a16="http://schemas.microsoft.com/office/drawing/2014/main" id="{A32AAC50-9F15-4F1F-BB23-4E9D5AA59C0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123854483"/>
          <a:ext cx="1285875" cy="591457"/>
        </a:xfrm>
        <a:prstGeom prst="rect">
          <a:avLst/>
        </a:prstGeom>
      </xdr:spPr>
    </xdr:pic>
    <xdr:clientData/>
  </xdr:oneCellAnchor>
  <xdr:twoCellAnchor>
    <xdr:from>
      <xdr:col>0</xdr:col>
      <xdr:colOff>693975</xdr:colOff>
      <xdr:row>1462</xdr:row>
      <xdr:rowOff>149679</xdr:rowOff>
    </xdr:from>
    <xdr:to>
      <xdr:col>1</xdr:col>
      <xdr:colOff>666751</xdr:colOff>
      <xdr:row>1466</xdr:row>
      <xdr:rowOff>119379</xdr:rowOff>
    </xdr:to>
    <xdr:pic>
      <xdr:nvPicPr>
        <xdr:cNvPr id="197" name="0 Imagen">
          <a:extLst>
            <a:ext uri="{FF2B5EF4-FFF2-40B4-BE49-F238E27FC236}">
              <a16:creationId xmlns:a16="http://schemas.microsoft.com/office/drawing/2014/main" id="{C107F19A-B788-4450-A6FF-B3B3F1A7B0FB}"/>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126149554"/>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1457</xdr:row>
      <xdr:rowOff>81643</xdr:rowOff>
    </xdr:from>
    <xdr:ext cx="2402417" cy="710806"/>
    <xdr:pic>
      <xdr:nvPicPr>
        <xdr:cNvPr id="198" name="Imagen 197">
          <a:extLst>
            <a:ext uri="{FF2B5EF4-FFF2-40B4-BE49-F238E27FC236}">
              <a16:creationId xmlns:a16="http://schemas.microsoft.com/office/drawing/2014/main" id="{B19211F0-EA74-49E3-B230-AD342EE4F63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124938518"/>
          <a:ext cx="2402417" cy="710806"/>
        </a:xfrm>
        <a:prstGeom prst="rect">
          <a:avLst/>
        </a:prstGeom>
      </xdr:spPr>
    </xdr:pic>
    <xdr:clientData/>
  </xdr:oneCellAnchor>
  <xdr:oneCellAnchor>
    <xdr:from>
      <xdr:col>7</xdr:col>
      <xdr:colOff>125488</xdr:colOff>
      <xdr:row>1462</xdr:row>
      <xdr:rowOff>114906</xdr:rowOff>
    </xdr:from>
    <xdr:ext cx="799798" cy="933053"/>
    <xdr:pic>
      <xdr:nvPicPr>
        <xdr:cNvPr id="199" name="Imagen 198">
          <a:extLst>
            <a:ext uri="{FF2B5EF4-FFF2-40B4-BE49-F238E27FC236}">
              <a16:creationId xmlns:a16="http://schemas.microsoft.com/office/drawing/2014/main" id="{00C5AF09-48ED-4DDE-B9BB-873D2813AAA1}"/>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126114781"/>
          <a:ext cx="799798" cy="933053"/>
        </a:xfrm>
        <a:prstGeom prst="rect">
          <a:avLst/>
        </a:prstGeom>
      </xdr:spPr>
    </xdr:pic>
    <xdr:clientData/>
  </xdr:oneCellAnchor>
  <xdr:oneCellAnchor>
    <xdr:from>
      <xdr:col>2</xdr:col>
      <xdr:colOff>1102180</xdr:colOff>
      <xdr:row>1457</xdr:row>
      <xdr:rowOff>0</xdr:rowOff>
    </xdr:from>
    <xdr:ext cx="1932213" cy="571686"/>
    <xdr:pic>
      <xdr:nvPicPr>
        <xdr:cNvPr id="200" name="Imagen 199">
          <a:extLst>
            <a:ext uri="{FF2B5EF4-FFF2-40B4-BE49-F238E27FC236}">
              <a16:creationId xmlns:a16="http://schemas.microsoft.com/office/drawing/2014/main" id="{C6B12D8E-B274-482E-9F93-460F9934948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124856875"/>
          <a:ext cx="1932213" cy="571686"/>
        </a:xfrm>
        <a:prstGeom prst="rect">
          <a:avLst/>
        </a:prstGeom>
      </xdr:spPr>
    </xdr:pic>
    <xdr:clientData/>
  </xdr:oneCellAnchor>
  <xdr:oneCellAnchor>
    <xdr:from>
      <xdr:col>14</xdr:col>
      <xdr:colOff>462643</xdr:colOff>
      <xdr:row>1498</xdr:row>
      <xdr:rowOff>204108</xdr:rowOff>
    </xdr:from>
    <xdr:ext cx="1285875" cy="609600"/>
    <xdr:pic>
      <xdr:nvPicPr>
        <xdr:cNvPr id="201" name="Imagen 200">
          <a:extLst>
            <a:ext uri="{FF2B5EF4-FFF2-40B4-BE49-F238E27FC236}">
              <a16:creationId xmlns:a16="http://schemas.microsoft.com/office/drawing/2014/main" id="{83F52BBA-5BA3-4622-ADBF-2A1FAC5AC53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135205108"/>
          <a:ext cx="1285875" cy="609600"/>
        </a:xfrm>
        <a:prstGeom prst="rect">
          <a:avLst/>
        </a:prstGeom>
      </xdr:spPr>
    </xdr:pic>
    <xdr:clientData/>
  </xdr:oneCellAnchor>
  <xdr:twoCellAnchor>
    <xdr:from>
      <xdr:col>0</xdr:col>
      <xdr:colOff>693975</xdr:colOff>
      <xdr:row>1509</xdr:row>
      <xdr:rowOff>149679</xdr:rowOff>
    </xdr:from>
    <xdr:to>
      <xdr:col>1</xdr:col>
      <xdr:colOff>666751</xdr:colOff>
      <xdr:row>1513</xdr:row>
      <xdr:rowOff>119379</xdr:rowOff>
    </xdr:to>
    <xdr:pic>
      <xdr:nvPicPr>
        <xdr:cNvPr id="202" name="0 Imagen">
          <a:extLst>
            <a:ext uri="{FF2B5EF4-FFF2-40B4-BE49-F238E27FC236}">
              <a16:creationId xmlns:a16="http://schemas.microsoft.com/office/drawing/2014/main" id="{CECBB262-45C7-48D7-B0F2-B6682B8A82ED}"/>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137500179"/>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1504</xdr:row>
      <xdr:rowOff>81643</xdr:rowOff>
    </xdr:from>
    <xdr:ext cx="2402417" cy="710806"/>
    <xdr:pic>
      <xdr:nvPicPr>
        <xdr:cNvPr id="203" name="Imagen 202">
          <a:extLst>
            <a:ext uri="{FF2B5EF4-FFF2-40B4-BE49-F238E27FC236}">
              <a16:creationId xmlns:a16="http://schemas.microsoft.com/office/drawing/2014/main" id="{8871DDC0-B2AA-4358-8775-C9294312CF9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136289143"/>
          <a:ext cx="2402417" cy="710806"/>
        </a:xfrm>
        <a:prstGeom prst="rect">
          <a:avLst/>
        </a:prstGeom>
      </xdr:spPr>
    </xdr:pic>
    <xdr:clientData/>
  </xdr:oneCellAnchor>
  <xdr:oneCellAnchor>
    <xdr:from>
      <xdr:col>7</xdr:col>
      <xdr:colOff>125488</xdr:colOff>
      <xdr:row>1509</xdr:row>
      <xdr:rowOff>114906</xdr:rowOff>
    </xdr:from>
    <xdr:ext cx="799798" cy="933053"/>
    <xdr:pic>
      <xdr:nvPicPr>
        <xdr:cNvPr id="204" name="Imagen 203">
          <a:extLst>
            <a:ext uri="{FF2B5EF4-FFF2-40B4-BE49-F238E27FC236}">
              <a16:creationId xmlns:a16="http://schemas.microsoft.com/office/drawing/2014/main" id="{8EDA9051-3178-4B74-A700-C2899382DF15}"/>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137465406"/>
          <a:ext cx="799798" cy="933053"/>
        </a:xfrm>
        <a:prstGeom prst="rect">
          <a:avLst/>
        </a:prstGeom>
      </xdr:spPr>
    </xdr:pic>
    <xdr:clientData/>
  </xdr:oneCellAnchor>
  <xdr:oneCellAnchor>
    <xdr:from>
      <xdr:col>2</xdr:col>
      <xdr:colOff>1102180</xdr:colOff>
      <xdr:row>1504</xdr:row>
      <xdr:rowOff>0</xdr:rowOff>
    </xdr:from>
    <xdr:ext cx="1932213" cy="571686"/>
    <xdr:pic>
      <xdr:nvPicPr>
        <xdr:cNvPr id="205" name="Imagen 204">
          <a:extLst>
            <a:ext uri="{FF2B5EF4-FFF2-40B4-BE49-F238E27FC236}">
              <a16:creationId xmlns:a16="http://schemas.microsoft.com/office/drawing/2014/main" id="{5896E240-1EE0-4433-8C85-5D27197AF8B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136207500"/>
          <a:ext cx="1932213" cy="571686"/>
        </a:xfrm>
        <a:prstGeom prst="rect">
          <a:avLst/>
        </a:prstGeom>
      </xdr:spPr>
    </xdr:pic>
    <xdr:clientData/>
  </xdr:oneCellAnchor>
  <xdr:oneCellAnchor>
    <xdr:from>
      <xdr:col>14</xdr:col>
      <xdr:colOff>462643</xdr:colOff>
      <xdr:row>1545</xdr:row>
      <xdr:rowOff>204108</xdr:rowOff>
    </xdr:from>
    <xdr:ext cx="1285875" cy="609600"/>
    <xdr:pic>
      <xdr:nvPicPr>
        <xdr:cNvPr id="206" name="Imagen 205">
          <a:extLst>
            <a:ext uri="{FF2B5EF4-FFF2-40B4-BE49-F238E27FC236}">
              <a16:creationId xmlns:a16="http://schemas.microsoft.com/office/drawing/2014/main" id="{4DEB255B-C0D0-48B5-A334-AC85EFFAD21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146555733"/>
          <a:ext cx="1285875" cy="609600"/>
        </a:xfrm>
        <a:prstGeom prst="rect">
          <a:avLst/>
        </a:prstGeom>
      </xdr:spPr>
    </xdr:pic>
    <xdr:clientData/>
  </xdr:oneCellAnchor>
  <xdr:twoCellAnchor>
    <xdr:from>
      <xdr:col>0</xdr:col>
      <xdr:colOff>693975</xdr:colOff>
      <xdr:row>1556</xdr:row>
      <xdr:rowOff>149679</xdr:rowOff>
    </xdr:from>
    <xdr:to>
      <xdr:col>1</xdr:col>
      <xdr:colOff>666751</xdr:colOff>
      <xdr:row>1560</xdr:row>
      <xdr:rowOff>119379</xdr:rowOff>
    </xdr:to>
    <xdr:pic>
      <xdr:nvPicPr>
        <xdr:cNvPr id="207" name="0 Imagen">
          <a:extLst>
            <a:ext uri="{FF2B5EF4-FFF2-40B4-BE49-F238E27FC236}">
              <a16:creationId xmlns:a16="http://schemas.microsoft.com/office/drawing/2014/main" id="{A9AF74A3-6904-472B-9358-E52946C16BD0}"/>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148850804"/>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1551</xdr:row>
      <xdr:rowOff>81643</xdr:rowOff>
    </xdr:from>
    <xdr:ext cx="2402417" cy="710806"/>
    <xdr:pic>
      <xdr:nvPicPr>
        <xdr:cNvPr id="208" name="Imagen 207">
          <a:extLst>
            <a:ext uri="{FF2B5EF4-FFF2-40B4-BE49-F238E27FC236}">
              <a16:creationId xmlns:a16="http://schemas.microsoft.com/office/drawing/2014/main" id="{D2944D0B-3CC1-4D66-963C-D26F23B47F0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147639768"/>
          <a:ext cx="2402417" cy="710806"/>
        </a:xfrm>
        <a:prstGeom prst="rect">
          <a:avLst/>
        </a:prstGeom>
      </xdr:spPr>
    </xdr:pic>
    <xdr:clientData/>
  </xdr:oneCellAnchor>
  <xdr:oneCellAnchor>
    <xdr:from>
      <xdr:col>7</xdr:col>
      <xdr:colOff>125488</xdr:colOff>
      <xdr:row>1556</xdr:row>
      <xdr:rowOff>114906</xdr:rowOff>
    </xdr:from>
    <xdr:ext cx="799798" cy="933053"/>
    <xdr:pic>
      <xdr:nvPicPr>
        <xdr:cNvPr id="209" name="Imagen 208">
          <a:extLst>
            <a:ext uri="{FF2B5EF4-FFF2-40B4-BE49-F238E27FC236}">
              <a16:creationId xmlns:a16="http://schemas.microsoft.com/office/drawing/2014/main" id="{2F9A0476-592C-4B34-BDAF-B68AE924FAE1}"/>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148816031"/>
          <a:ext cx="799798" cy="933053"/>
        </a:xfrm>
        <a:prstGeom prst="rect">
          <a:avLst/>
        </a:prstGeom>
      </xdr:spPr>
    </xdr:pic>
    <xdr:clientData/>
  </xdr:oneCellAnchor>
  <xdr:oneCellAnchor>
    <xdr:from>
      <xdr:col>2</xdr:col>
      <xdr:colOff>1102180</xdr:colOff>
      <xdr:row>1551</xdr:row>
      <xdr:rowOff>0</xdr:rowOff>
    </xdr:from>
    <xdr:ext cx="1932213" cy="571686"/>
    <xdr:pic>
      <xdr:nvPicPr>
        <xdr:cNvPr id="210" name="Imagen 209">
          <a:extLst>
            <a:ext uri="{FF2B5EF4-FFF2-40B4-BE49-F238E27FC236}">
              <a16:creationId xmlns:a16="http://schemas.microsoft.com/office/drawing/2014/main" id="{5EF791AE-34D6-4F52-839C-46C31602F23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147558125"/>
          <a:ext cx="1932213" cy="571686"/>
        </a:xfrm>
        <a:prstGeom prst="rect">
          <a:avLst/>
        </a:prstGeom>
      </xdr:spPr>
    </xdr:pic>
    <xdr:clientData/>
  </xdr:oneCellAnchor>
  <xdr:oneCellAnchor>
    <xdr:from>
      <xdr:col>14</xdr:col>
      <xdr:colOff>462643</xdr:colOff>
      <xdr:row>1592</xdr:row>
      <xdr:rowOff>204108</xdr:rowOff>
    </xdr:from>
    <xdr:ext cx="1285875" cy="609600"/>
    <xdr:pic>
      <xdr:nvPicPr>
        <xdr:cNvPr id="211" name="Imagen 210">
          <a:extLst>
            <a:ext uri="{FF2B5EF4-FFF2-40B4-BE49-F238E27FC236}">
              <a16:creationId xmlns:a16="http://schemas.microsoft.com/office/drawing/2014/main" id="{5F2ECEA9-848C-4234-BFC0-B45E085F5BB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157906358"/>
          <a:ext cx="1285875" cy="609600"/>
        </a:xfrm>
        <a:prstGeom prst="rect">
          <a:avLst/>
        </a:prstGeom>
      </xdr:spPr>
    </xdr:pic>
    <xdr:clientData/>
  </xdr:oneCellAnchor>
  <xdr:twoCellAnchor>
    <xdr:from>
      <xdr:col>0</xdr:col>
      <xdr:colOff>693975</xdr:colOff>
      <xdr:row>1603</xdr:row>
      <xdr:rowOff>149679</xdr:rowOff>
    </xdr:from>
    <xdr:to>
      <xdr:col>1</xdr:col>
      <xdr:colOff>666751</xdr:colOff>
      <xdr:row>1607</xdr:row>
      <xdr:rowOff>119379</xdr:rowOff>
    </xdr:to>
    <xdr:pic>
      <xdr:nvPicPr>
        <xdr:cNvPr id="212" name="0 Imagen">
          <a:extLst>
            <a:ext uri="{FF2B5EF4-FFF2-40B4-BE49-F238E27FC236}">
              <a16:creationId xmlns:a16="http://schemas.microsoft.com/office/drawing/2014/main" id="{C3543E6B-C627-4C3F-A8F6-DDB6E9644579}"/>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693975" y="160201429"/>
          <a:ext cx="73477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1598</xdr:row>
      <xdr:rowOff>81643</xdr:rowOff>
    </xdr:from>
    <xdr:ext cx="2402417" cy="710806"/>
    <xdr:pic>
      <xdr:nvPicPr>
        <xdr:cNvPr id="213" name="Imagen 212">
          <a:extLst>
            <a:ext uri="{FF2B5EF4-FFF2-40B4-BE49-F238E27FC236}">
              <a16:creationId xmlns:a16="http://schemas.microsoft.com/office/drawing/2014/main" id="{261F7714-4BBB-467A-B074-3769059A87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66804" y="158990393"/>
          <a:ext cx="2402417" cy="710806"/>
        </a:xfrm>
        <a:prstGeom prst="rect">
          <a:avLst/>
        </a:prstGeom>
      </xdr:spPr>
    </xdr:pic>
    <xdr:clientData/>
  </xdr:oneCellAnchor>
  <xdr:oneCellAnchor>
    <xdr:from>
      <xdr:col>7</xdr:col>
      <xdr:colOff>125488</xdr:colOff>
      <xdr:row>1603</xdr:row>
      <xdr:rowOff>114906</xdr:rowOff>
    </xdr:from>
    <xdr:ext cx="799798" cy="933053"/>
    <xdr:pic>
      <xdr:nvPicPr>
        <xdr:cNvPr id="214" name="Imagen 213">
          <a:extLst>
            <a:ext uri="{FF2B5EF4-FFF2-40B4-BE49-F238E27FC236}">
              <a16:creationId xmlns:a16="http://schemas.microsoft.com/office/drawing/2014/main" id="{67504067-D8D0-4F2F-A58F-EA9912AF65A7}"/>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6078613" y="160166656"/>
          <a:ext cx="799798" cy="933053"/>
        </a:xfrm>
        <a:prstGeom prst="rect">
          <a:avLst/>
        </a:prstGeom>
      </xdr:spPr>
    </xdr:pic>
    <xdr:clientData/>
  </xdr:oneCellAnchor>
  <xdr:oneCellAnchor>
    <xdr:from>
      <xdr:col>2</xdr:col>
      <xdr:colOff>1102180</xdr:colOff>
      <xdr:row>1598</xdr:row>
      <xdr:rowOff>0</xdr:rowOff>
    </xdr:from>
    <xdr:ext cx="1932213" cy="571686"/>
    <xdr:pic>
      <xdr:nvPicPr>
        <xdr:cNvPr id="215" name="Imagen 214">
          <a:extLst>
            <a:ext uri="{FF2B5EF4-FFF2-40B4-BE49-F238E27FC236}">
              <a16:creationId xmlns:a16="http://schemas.microsoft.com/office/drawing/2014/main" id="{7126AD39-3692-4779-8F6E-F47DF38BBB6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180" y="158908750"/>
          <a:ext cx="1932213" cy="571686"/>
        </a:xfrm>
        <a:prstGeom prst="rect">
          <a:avLst/>
        </a:prstGeom>
      </xdr:spPr>
    </xdr:pic>
    <xdr:clientData/>
  </xdr:oneCellAnchor>
  <xdr:oneCellAnchor>
    <xdr:from>
      <xdr:col>14</xdr:col>
      <xdr:colOff>462643</xdr:colOff>
      <xdr:row>1639</xdr:row>
      <xdr:rowOff>204108</xdr:rowOff>
    </xdr:from>
    <xdr:ext cx="1285875" cy="609600"/>
    <xdr:pic>
      <xdr:nvPicPr>
        <xdr:cNvPr id="216" name="Imagen 215">
          <a:extLst>
            <a:ext uri="{FF2B5EF4-FFF2-40B4-BE49-F238E27FC236}">
              <a16:creationId xmlns:a16="http://schemas.microsoft.com/office/drawing/2014/main" id="{D8AD18F5-13A3-45FD-9029-EDF0B73A471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27643" y="169256983"/>
          <a:ext cx="1285875" cy="609600"/>
        </a:xfrm>
        <a:prstGeom prst="rect">
          <a:avLst/>
        </a:prstGeom>
      </xdr:spPr>
    </xdr:pic>
    <xdr:clientData/>
  </xdr:oneCellAnchor>
  <xdr:twoCellAnchor>
    <xdr:from>
      <xdr:col>0</xdr:col>
      <xdr:colOff>693975</xdr:colOff>
      <xdr:row>1650</xdr:row>
      <xdr:rowOff>149679</xdr:rowOff>
    </xdr:from>
    <xdr:to>
      <xdr:col>1</xdr:col>
      <xdr:colOff>666751</xdr:colOff>
      <xdr:row>1654</xdr:row>
      <xdr:rowOff>119379</xdr:rowOff>
    </xdr:to>
    <xdr:pic>
      <xdr:nvPicPr>
        <xdr:cNvPr id="295" name="0 Imagen">
          <a:extLst>
            <a:ext uri="{FF2B5EF4-FFF2-40B4-BE49-F238E27FC236}">
              <a16:creationId xmlns:a16="http://schemas.microsoft.com/office/drawing/2014/main" id="{B3395E15-37ED-4A35-B512-ACCECB656929}"/>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b="2667" l="6667" r="8888"/>
        <a:stretch>
          <a:fillRect/>
        </a:stretch>
      </xdr:blipFill>
      <xdr:spPr bwMode="auto">
        <a:xfrm>
          <a:off x="446325" y="387213929"/>
          <a:ext cx="664926" cy="98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1006929</xdr:colOff>
      <xdr:row>1645</xdr:row>
      <xdr:rowOff>81643</xdr:rowOff>
    </xdr:from>
    <xdr:ext cx="2402417" cy="710806"/>
    <xdr:pic>
      <xdr:nvPicPr>
        <xdr:cNvPr id="296" name="Imagen 295">
          <a:extLst>
            <a:ext uri="{FF2B5EF4-FFF2-40B4-BE49-F238E27FC236}">
              <a16:creationId xmlns:a16="http://schemas.microsoft.com/office/drawing/2014/main" id="{4778944F-A7EC-4767-867E-3E0AA4CB670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722304" y="386002893"/>
          <a:ext cx="2402417" cy="710806"/>
        </a:xfrm>
        <a:prstGeom prst="rect">
          <a:avLst/>
        </a:prstGeom>
      </xdr:spPr>
    </xdr:pic>
    <xdr:clientData/>
  </xdr:oneCellAnchor>
  <xdr:oneCellAnchor>
    <xdr:from>
      <xdr:col>7</xdr:col>
      <xdr:colOff>125488</xdr:colOff>
      <xdr:row>1650</xdr:row>
      <xdr:rowOff>114906</xdr:rowOff>
    </xdr:from>
    <xdr:ext cx="799798" cy="933053"/>
    <xdr:pic>
      <xdr:nvPicPr>
        <xdr:cNvPr id="297" name="Imagen 296">
          <a:extLst>
            <a:ext uri="{FF2B5EF4-FFF2-40B4-BE49-F238E27FC236}">
              <a16:creationId xmlns:a16="http://schemas.microsoft.com/office/drawing/2014/main" id="{6EACE829-6CF4-4B3C-A902-6466DDBC35DC}"/>
            </a:ext>
          </a:extLst>
        </xdr:cNvPr>
        <xdr:cNvPicPr>
          <a:picLocks noChangeAspect="1"/>
        </xdr:cNvPicPr>
      </xdr:nvPicPr>
      <xdr:blipFill>
        <a:blip xmlns:r="http://schemas.openxmlformats.org/officeDocument/2006/relationships" cstate="print" r:embed="rId3">
          <a:extLst>
            <a:ext uri="{28A0092B-C50C-407E-A947-70E740481C1C}">
              <a14:useLocalDpi xmlns:a14="http://schemas.microsoft.com/office/drawing/2010/main" val="0"/>
            </a:ext>
          </a:extLst>
        </a:blip>
        <a:stretch>
          <a:fillRect/>
        </a:stretch>
      </xdr:blipFill>
      <xdr:spPr>
        <a:xfrm>
          <a:off x="5761113" y="387179156"/>
          <a:ext cx="799798" cy="933053"/>
        </a:xfrm>
        <a:prstGeom prst="rect">
          <a:avLst/>
        </a:prstGeom>
      </xdr:spPr>
    </xdr:pic>
    <xdr:clientData/>
  </xdr:oneCellAnchor>
  <xdr:oneCellAnchor>
    <xdr:from>
      <xdr:col>2</xdr:col>
      <xdr:colOff>1102180</xdr:colOff>
      <xdr:row>1645</xdr:row>
      <xdr:rowOff>0</xdr:rowOff>
    </xdr:from>
    <xdr:ext cx="1932213" cy="571686"/>
    <xdr:pic>
      <xdr:nvPicPr>
        <xdr:cNvPr id="298" name="Imagen 297">
          <a:extLst>
            <a:ext uri="{FF2B5EF4-FFF2-40B4-BE49-F238E27FC236}">
              <a16:creationId xmlns:a16="http://schemas.microsoft.com/office/drawing/2014/main" id="{490AC188-E944-4D9B-BE3A-E4B9D249635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08680" y="385921250"/>
          <a:ext cx="1932213" cy="571686"/>
        </a:xfrm>
        <a:prstGeom prst="rect">
          <a:avLst/>
        </a:prstGeom>
      </xdr:spPr>
    </xdr:pic>
    <xdr:clientData/>
  </xdr:oneCellAnchor>
  <xdr:oneCellAnchor>
    <xdr:from>
      <xdr:col>14</xdr:col>
      <xdr:colOff>462643</xdr:colOff>
      <xdr:row>1686</xdr:row>
      <xdr:rowOff>204108</xdr:rowOff>
    </xdr:from>
    <xdr:ext cx="1285875" cy="609600"/>
    <xdr:pic>
      <xdr:nvPicPr>
        <xdr:cNvPr id="299" name="Imagen 298">
          <a:extLst>
            <a:ext uri="{FF2B5EF4-FFF2-40B4-BE49-F238E27FC236}">
              <a16:creationId xmlns:a16="http://schemas.microsoft.com/office/drawing/2014/main" id="{126B38B5-4FC6-4C53-8D1F-2603777588A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083143" y="396269483"/>
          <a:ext cx="1285875" cy="609600"/>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s>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s>

</file>

<file path=xl/worksheets/_rels/sheet3.xml.rels><?xml version="1.0" encoding="UTF-8" standalone="no"?>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s>

</file>

<file path=xl/worksheets/_rels/sheet4.xml.rels><?xml version="1.0" encoding="UTF-8" standalone="no"?>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s>

</file>

<file path=xl/worksheets/_rels/sheet5.xml.rels><?xml version="1.0" encoding="UTF-8" standalone="no"?>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s>

</file>

<file path=xl/worksheets/_rels/sheet6.xml.rels><?xml version="1.0" encoding="UTF-8" standalone="no"?>
<Relationships xmlns="http://schemas.openxmlformats.org/package/2006/relationships">
<Relationship Id="rId1" Target="../printerSettings/printerSettings6.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rgb="FFFF0000"/>
  </sheetPr>
  <dimension ref="A1:AE45"/>
  <sheetViews>
    <sheetView tabSelected="1" topLeftCell="A2" workbookViewId="0" zoomScale="90" zoomScaleNormal="90">
      <selection activeCell="C4" sqref="C4"/>
    </sheetView>
  </sheetViews>
  <sheetFormatPr baseColWidth="10" defaultRowHeight="15" x14ac:dyDescent="0.25"/>
  <cols>
    <col min="1" max="1" customWidth="true" width="5.28515625" collapsed="false"/>
    <col min="2" max="2" customWidth="true" width="35.28515625" collapsed="false"/>
    <col min="3" max="30" customWidth="true" width="5.7109375" collapsed="false"/>
  </cols>
  <sheetData>
    <row customHeight="1" ht="18" r="1" spans="1:30" thickBot="1" x14ac:dyDescent="0.3">
      <c r="A1" s="176" t="s">
        <v>0</v>
      </c>
      <c r="B1" s="177"/>
      <c r="C1" s="178" t="s">
        <v>69</v>
      </c>
      <c r="D1" s="179"/>
      <c r="E1" s="191" t="s">
        <v>1133</v>
      </c>
      <c r="F1" s="191"/>
      <c r="G1" s="191"/>
      <c r="H1" s="192" t="s">
        <v>1129</v>
      </c>
      <c r="I1" s="192"/>
      <c r="J1" s="192"/>
      <c r="K1" s="193" t="s">
        <v>1658</v>
      </c>
      <c r="L1" s="194"/>
      <c r="M1" s="195">
        <v>2022</v>
      </c>
      <c r="N1" s="196"/>
      <c r="O1" s="196"/>
      <c r="P1" s="31"/>
      <c r="Q1" s="31"/>
      <c r="R1" s="31"/>
      <c r="S1" s="31"/>
      <c r="T1" s="31"/>
      <c r="U1" s="31"/>
      <c r="V1" s="31"/>
      <c r="W1" s="31"/>
      <c r="X1" s="31"/>
      <c r="Y1" s="31"/>
      <c r="Z1" s="31"/>
      <c r="AA1" s="31"/>
      <c r="AB1" s="31"/>
      <c r="AC1" s="31"/>
      <c r="AD1" s="31"/>
    </row>
    <row customHeight="1" ht="51.75" r="2" spans="1:30" thickBot="1" x14ac:dyDescent="0.3">
      <c r="A2" s="180" t="s">
        <v>12</v>
      </c>
      <c r="B2" s="181"/>
      <c r="C2" s="182" t="s">
        <v>13</v>
      </c>
      <c r="D2" s="183"/>
      <c r="E2" s="184" t="s">
        <v>17</v>
      </c>
      <c r="F2" s="185"/>
      <c r="G2" s="186"/>
      <c r="H2" s="184" t="s">
        <v>18</v>
      </c>
      <c r="I2" s="185"/>
      <c r="J2" s="186"/>
      <c r="K2" s="184" t="s">
        <v>19</v>
      </c>
      <c r="L2" s="186"/>
      <c r="M2" s="184" t="s">
        <v>14</v>
      </c>
      <c r="N2" s="185"/>
      <c r="O2" s="186"/>
      <c r="P2" s="184" t="s">
        <v>20</v>
      </c>
      <c r="Q2" s="185"/>
      <c r="R2" s="186"/>
      <c r="S2" s="184" t="s">
        <v>21</v>
      </c>
      <c r="T2" s="185"/>
      <c r="U2" s="185"/>
      <c r="V2" s="186"/>
      <c r="W2" s="184" t="s">
        <v>22</v>
      </c>
      <c r="X2" s="185"/>
      <c r="Y2" s="186"/>
      <c r="Z2" s="187" t="s">
        <v>23</v>
      </c>
      <c r="AA2" s="188"/>
      <c r="AB2" s="10" t="s">
        <v>24</v>
      </c>
      <c r="AC2" s="189" t="s">
        <v>25</v>
      </c>
      <c r="AD2" s="190"/>
    </row>
    <row customHeight="1" ht="18" r="3" spans="1:30" thickBot="1" x14ac:dyDescent="0.3">
      <c r="A3" s="32" t="s">
        <v>1</v>
      </c>
      <c r="B3" s="33" t="s">
        <v>2</v>
      </c>
      <c r="C3" s="136" t="s">
        <v>3</v>
      </c>
      <c r="D3" s="79" t="s">
        <v>4</v>
      </c>
      <c r="E3" s="78" t="s">
        <v>3</v>
      </c>
      <c r="F3" s="80" t="s">
        <v>4</v>
      </c>
      <c r="G3" s="79" t="s">
        <v>5</v>
      </c>
      <c r="H3" s="136" t="s">
        <v>3</v>
      </c>
      <c r="I3" s="151" t="s">
        <v>4</v>
      </c>
      <c r="J3" s="152" t="s">
        <v>5</v>
      </c>
      <c r="K3" s="78" t="s">
        <v>3</v>
      </c>
      <c r="L3" s="79" t="s">
        <v>4</v>
      </c>
      <c r="M3" s="82" t="s">
        <v>3</v>
      </c>
      <c r="N3" s="80" t="s">
        <v>4</v>
      </c>
      <c r="O3" s="81" t="s">
        <v>5</v>
      </c>
      <c r="P3" s="78" t="s">
        <v>3</v>
      </c>
      <c r="Q3" s="80" t="s">
        <v>4</v>
      </c>
      <c r="R3" s="79" t="s">
        <v>5</v>
      </c>
      <c r="S3" s="82" t="s">
        <v>3</v>
      </c>
      <c r="T3" s="80" t="s">
        <v>4</v>
      </c>
      <c r="U3" s="80" t="s">
        <v>5</v>
      </c>
      <c r="V3" s="81" t="s">
        <v>6</v>
      </c>
      <c r="W3" s="78" t="s">
        <v>3</v>
      </c>
      <c r="X3" s="80" t="s">
        <v>4</v>
      </c>
      <c r="Y3" s="79" t="s">
        <v>5</v>
      </c>
      <c r="Z3" s="82" t="s">
        <v>3</v>
      </c>
      <c r="AA3" s="79" t="s">
        <v>4</v>
      </c>
      <c r="AB3" s="83" t="s">
        <v>3</v>
      </c>
      <c r="AC3" s="78" t="s">
        <v>3</v>
      </c>
      <c r="AD3" s="79" t="s">
        <v>4</v>
      </c>
    </row>
    <row ht="15.75" r="4" spans="1:30" x14ac:dyDescent="0.25">
      <c r="A4" s="1">
        <v>1</v>
      </c>
      <c r="B4" s="2" t="str">
        <f>HLOOKUP($C$1,'Hoja 2'!$A$1:$AY$37,A5,FALSE)</f>
        <v>ARIZAGA SANCHEZ HUMBERTO JAVIER</v>
      </c>
      <c r="C4" s="135"/>
      <c r="D4" s="139"/>
      <c r="E4" s="135" t="n">
        <v>15.0</v>
      </c>
      <c r="F4" s="140" t="n">
        <v>14.0</v>
      </c>
      <c r="G4" s="141" t="n">
        <v>0.0</v>
      </c>
      <c r="H4" s="135"/>
      <c r="I4" s="140"/>
      <c r="J4" s="141"/>
      <c r="K4" s="135"/>
      <c r="L4" s="139"/>
      <c r="M4" s="135"/>
      <c r="N4" s="140"/>
      <c r="O4" s="141"/>
      <c r="P4" s="135"/>
      <c r="Q4" s="140"/>
      <c r="R4" s="141"/>
      <c r="S4" s="135"/>
      <c r="T4" s="140"/>
      <c r="U4" s="142"/>
      <c r="V4" s="143"/>
      <c r="W4" s="135"/>
      <c r="X4" s="140"/>
      <c r="Y4" s="141"/>
      <c r="Z4" s="135"/>
      <c r="AA4" s="139"/>
      <c r="AB4" s="135"/>
      <c r="AC4" s="172"/>
      <c r="AD4" s="173"/>
    </row>
    <row ht="15.75" r="5" spans="1:30" x14ac:dyDescent="0.25">
      <c r="A5" s="3">
        <v>2</v>
      </c>
      <c r="B5" s="2" t="str">
        <f>HLOOKUP($C$1,'Hoja 2'!$A$1:$AY$37,A6,FALSE)</f>
        <v>CASAS MORAN ALBERTO SMITH</v>
      </c>
      <c r="C5" s="137"/>
      <c r="D5" s="139"/>
      <c r="E5" s="137" t="n">
        <v>17.0</v>
      </c>
      <c r="F5" s="139" t="n">
        <v>13.0</v>
      </c>
      <c r="G5" s="144" t="n">
        <v>0.0</v>
      </c>
      <c r="H5" s="137"/>
      <c r="I5" s="139"/>
      <c r="J5" s="144"/>
      <c r="K5" s="137"/>
      <c r="L5" s="139"/>
      <c r="M5" s="137"/>
      <c r="N5" s="139"/>
      <c r="O5" s="144"/>
      <c r="P5" s="137"/>
      <c r="Q5" s="139"/>
      <c r="R5" s="144"/>
      <c r="S5" s="137"/>
      <c r="T5" s="139"/>
      <c r="U5" s="146"/>
      <c r="V5" s="147"/>
      <c r="W5" s="137"/>
      <c r="X5" s="139"/>
      <c r="Y5" s="144"/>
      <c r="Z5" s="137"/>
      <c r="AA5" s="139"/>
      <c r="AB5" s="137"/>
      <c r="AC5" s="174"/>
      <c r="AD5" s="175"/>
    </row>
    <row ht="15.75" r="6" spans="1:30" x14ac:dyDescent="0.25">
      <c r="A6" s="3">
        <v>3</v>
      </c>
      <c r="B6" s="2" t="str">
        <f>HLOOKUP($C$1,'Hoja 2'!$A$1:$AY$37,A7,FALSE)</f>
        <v>CASTILLO REYES JOSE MATIAS</v>
      </c>
      <c r="C6" s="137"/>
      <c r="D6" s="139"/>
      <c r="E6" s="137" t="n">
        <v>15.0</v>
      </c>
      <c r="F6" s="139" t="n">
        <v>15.0</v>
      </c>
      <c r="G6" s="144" t="n">
        <v>0.0</v>
      </c>
      <c r="H6" s="137"/>
      <c r="I6" s="139"/>
      <c r="J6" s="144"/>
      <c r="K6" s="137"/>
      <c r="L6" s="139"/>
      <c r="M6" s="137"/>
      <c r="N6" s="139"/>
      <c r="O6" s="144"/>
      <c r="P6" s="137"/>
      <c r="Q6" s="139"/>
      <c r="R6" s="144"/>
      <c r="S6" s="137"/>
      <c r="T6" s="139"/>
      <c r="U6" s="146"/>
      <c r="V6" s="147"/>
      <c r="W6" s="137"/>
      <c r="X6" s="139"/>
      <c r="Y6" s="144"/>
      <c r="Z6" s="137"/>
      <c r="AA6" s="139"/>
      <c r="AB6" s="137"/>
      <c r="AC6" s="174"/>
      <c r="AD6" s="175"/>
    </row>
    <row ht="15.75" r="7" spans="1:30" x14ac:dyDescent="0.25">
      <c r="A7" s="3">
        <v>4</v>
      </c>
      <c r="B7" s="2" t="str">
        <f>HLOOKUP($C$1,'Hoja 2'!$A$1:$AY$37,A8,FALSE)</f>
        <v>CERAZO RIOS DEYVI MANUEL</v>
      </c>
      <c r="C7" s="137"/>
      <c r="D7" s="139"/>
      <c r="E7" s="137" t="n">
        <v>15.0</v>
      </c>
      <c r="F7" s="139" t="n">
        <v>14.0</v>
      </c>
      <c r="G7" s="144" t="n">
        <v>0.0</v>
      </c>
      <c r="H7" s="137"/>
      <c r="I7" s="139"/>
      <c r="J7" s="144"/>
      <c r="K7" s="137"/>
      <c r="L7" s="139"/>
      <c r="M7" s="137"/>
      <c r="N7" s="139"/>
      <c r="O7" s="144"/>
      <c r="P7" s="137"/>
      <c r="Q7" s="139"/>
      <c r="R7" s="144"/>
      <c r="S7" s="137"/>
      <c r="T7" s="139"/>
      <c r="U7" s="146"/>
      <c r="V7" s="147"/>
      <c r="W7" s="137"/>
      <c r="X7" s="139"/>
      <c r="Y7" s="144"/>
      <c r="Z7" s="137"/>
      <c r="AA7" s="139"/>
      <c r="AB7" s="137"/>
      <c r="AC7" s="174"/>
      <c r="AD7" s="175"/>
    </row>
    <row ht="15.75" r="8" spans="1:30" x14ac:dyDescent="0.25">
      <c r="A8" s="3">
        <v>5</v>
      </c>
      <c r="B8" s="2" t="str">
        <f>HLOOKUP($C$1,'Hoja 2'!$A$1:$AY$37,A9,FALSE)</f>
        <v>CHACON PEÑA JEAN FRANCO</v>
      </c>
      <c r="C8" s="137"/>
      <c r="D8" s="139"/>
      <c r="E8" s="137" t="n">
        <v>15.0</v>
      </c>
      <c r="F8" s="139" t="n">
        <v>13.0</v>
      </c>
      <c r="G8" s="144" t="n">
        <v>0.0</v>
      </c>
      <c r="H8" s="137"/>
      <c r="I8" s="139"/>
      <c r="J8" s="144"/>
      <c r="K8" s="137"/>
      <c r="L8" s="139"/>
      <c r="M8" s="137"/>
      <c r="N8" s="139"/>
      <c r="O8" s="144"/>
      <c r="P8" s="137"/>
      <c r="Q8" s="139"/>
      <c r="R8" s="144"/>
      <c r="S8" s="137"/>
      <c r="T8" s="139"/>
      <c r="U8" s="146"/>
      <c r="V8" s="147"/>
      <c r="W8" s="137"/>
      <c r="X8" s="139"/>
      <c r="Y8" s="144"/>
      <c r="Z8" s="137"/>
      <c r="AA8" s="139"/>
      <c r="AB8" s="137"/>
      <c r="AC8" s="174"/>
      <c r="AD8" s="175"/>
    </row>
    <row ht="15.75" r="9" spans="1:30" x14ac:dyDescent="0.25">
      <c r="A9" s="3">
        <v>6</v>
      </c>
      <c r="B9" s="2" t="str">
        <f>HLOOKUP($C$1,'Hoja 2'!$A$1:$AY$37,A10,FALSE)</f>
        <v>CHICOMA ANAMARIA ENZO GABRIEL</v>
      </c>
      <c r="C9" s="137"/>
      <c r="D9" s="139"/>
      <c r="E9" s="137" t="n">
        <v>15.0</v>
      </c>
      <c r="F9" s="139" t="n">
        <v>15.0</v>
      </c>
      <c r="G9" s="144" t="n">
        <v>0.0</v>
      </c>
      <c r="H9" s="137"/>
      <c r="I9" s="139"/>
      <c r="J9" s="144"/>
      <c r="K9" s="137"/>
      <c r="L9" s="139"/>
      <c r="M9" s="137"/>
      <c r="N9" s="139"/>
      <c r="O9" s="144"/>
      <c r="P9" s="137"/>
      <c r="Q9" s="139"/>
      <c r="R9" s="144"/>
      <c r="S9" s="137"/>
      <c r="T9" s="139"/>
      <c r="U9" s="146"/>
      <c r="V9" s="147"/>
      <c r="W9" s="137"/>
      <c r="X9" s="139"/>
      <c r="Y9" s="144"/>
      <c r="Z9" s="137"/>
      <c r="AA9" s="139"/>
      <c r="AB9" s="137"/>
      <c r="AC9" s="174"/>
      <c r="AD9" s="175"/>
    </row>
    <row ht="15.75" r="10" spans="1:30" x14ac:dyDescent="0.25">
      <c r="A10" s="3">
        <v>7</v>
      </c>
      <c r="B10" s="2" t="str">
        <f>HLOOKUP($C$1,'Hoja 2'!$A$1:$AY$37,A11,FALSE)</f>
        <v>FLORIAN GARCIA FORLAN GABRIEL</v>
      </c>
      <c r="C10" s="137"/>
      <c r="D10" s="139"/>
      <c r="E10" s="137" t="n">
        <v>14.0</v>
      </c>
      <c r="F10" s="139" t="n">
        <v>14.0</v>
      </c>
      <c r="G10" s="144" t="n">
        <v>0.0</v>
      </c>
      <c r="H10" s="137"/>
      <c r="I10" s="139"/>
      <c r="J10" s="144"/>
      <c r="K10" s="137"/>
      <c r="L10" s="139"/>
      <c r="M10" s="137"/>
      <c r="N10" s="139"/>
      <c r="O10" s="144"/>
      <c r="P10" s="137"/>
      <c r="Q10" s="139"/>
      <c r="R10" s="144"/>
      <c r="S10" s="137"/>
      <c r="T10" s="139"/>
      <c r="U10" s="146"/>
      <c r="V10" s="147"/>
      <c r="W10" s="137"/>
      <c r="X10" s="139"/>
      <c r="Y10" s="144"/>
      <c r="Z10" s="137"/>
      <c r="AA10" s="139"/>
      <c r="AB10" s="137"/>
      <c r="AC10" s="174"/>
      <c r="AD10" s="175"/>
    </row>
    <row ht="15.75" r="11" spans="1:30" x14ac:dyDescent="0.25">
      <c r="A11" s="3">
        <v>8</v>
      </c>
      <c r="B11" s="2" t="str">
        <f>HLOOKUP($C$1,'Hoja 2'!$A$1:$AY$37,A12,FALSE)</f>
        <v>GUTIERREZ QUISPE CHRISTIAN JHADIR</v>
      </c>
      <c r="C11" s="137"/>
      <c r="D11" s="139"/>
      <c r="E11" s="137" t="n">
        <v>14.0</v>
      </c>
      <c r="F11" s="139" t="n">
        <v>15.0</v>
      </c>
      <c r="G11" s="144" t="n">
        <v>0.0</v>
      </c>
      <c r="H11" s="137"/>
      <c r="I11" s="139"/>
      <c r="J11" s="144"/>
      <c r="K11" s="137"/>
      <c r="L11" s="139"/>
      <c r="M11" s="137"/>
      <c r="N11" s="139"/>
      <c r="O11" s="144"/>
      <c r="P11" s="137"/>
      <c r="Q11" s="139"/>
      <c r="R11" s="144"/>
      <c r="S11" s="137"/>
      <c r="T11" s="139"/>
      <c r="U11" s="146"/>
      <c r="V11" s="147"/>
      <c r="W11" s="137"/>
      <c r="X11" s="139"/>
      <c r="Y11" s="144"/>
      <c r="Z11" s="137"/>
      <c r="AA11" s="139"/>
      <c r="AB11" s="137"/>
      <c r="AC11" s="174"/>
      <c r="AD11" s="175"/>
    </row>
    <row ht="15.75" r="12" spans="1:30" x14ac:dyDescent="0.25">
      <c r="A12" s="3">
        <v>9</v>
      </c>
      <c r="B12" s="2" t="str">
        <f>HLOOKUP($C$1,'Hoja 2'!$A$1:$AY$37,A13,FALSE)</f>
        <v>GUTIERREZ VILLARRUBIA VICTOR JESUS</v>
      </c>
      <c r="C12" s="137"/>
      <c r="D12" s="139"/>
      <c r="E12" s="137" t="n">
        <v>13.0</v>
      </c>
      <c r="F12" s="139" t="n">
        <v>14.0</v>
      </c>
      <c r="G12" s="144" t="n">
        <v>0.0</v>
      </c>
      <c r="H12" s="137"/>
      <c r="I12" s="139"/>
      <c r="J12" s="144"/>
      <c r="K12" s="137"/>
      <c r="L12" s="139"/>
      <c r="M12" s="137"/>
      <c r="N12" s="139"/>
      <c r="O12" s="144"/>
      <c r="P12" s="137"/>
      <c r="Q12" s="139"/>
      <c r="R12" s="144"/>
      <c r="S12" s="137"/>
      <c r="T12" s="139"/>
      <c r="U12" s="146"/>
      <c r="V12" s="147"/>
      <c r="W12" s="137"/>
      <c r="X12" s="139"/>
      <c r="Y12" s="144"/>
      <c r="Z12" s="137"/>
      <c r="AA12" s="139"/>
      <c r="AB12" s="137"/>
      <c r="AC12" s="174"/>
      <c r="AD12" s="175"/>
    </row>
    <row ht="15.75" r="13" spans="1:30" x14ac:dyDescent="0.25">
      <c r="A13" s="3">
        <v>10</v>
      </c>
      <c r="B13" s="2" t="str">
        <f>HLOOKUP($C$1,'Hoja 2'!$A$1:$AY$37,A14,FALSE)</f>
        <v>LUYO ALPILIMA GERSAEL ALBERTO</v>
      </c>
      <c r="C13" s="137"/>
      <c r="D13" s="139"/>
      <c r="E13" s="137" t="n">
        <v>14.0</v>
      </c>
      <c r="F13" s="139" t="n">
        <v>14.0</v>
      </c>
      <c r="G13" s="144" t="n">
        <v>0.0</v>
      </c>
      <c r="H13" s="137"/>
      <c r="I13" s="139"/>
      <c r="J13" s="144"/>
      <c r="K13" s="137"/>
      <c r="L13" s="139"/>
      <c r="M13" s="137"/>
      <c r="N13" s="139"/>
      <c r="O13" s="144"/>
      <c r="P13" s="137"/>
      <c r="Q13" s="139"/>
      <c r="R13" s="144"/>
      <c r="S13" s="137"/>
      <c r="T13" s="139"/>
      <c r="U13" s="146"/>
      <c r="V13" s="147"/>
      <c r="W13" s="137"/>
      <c r="X13" s="139"/>
      <c r="Y13" s="144"/>
      <c r="Z13" s="137"/>
      <c r="AA13" s="139"/>
      <c r="AB13" s="137"/>
      <c r="AC13" s="174"/>
      <c r="AD13" s="175"/>
    </row>
    <row ht="15.75" r="14" spans="1:30" x14ac:dyDescent="0.25">
      <c r="A14" s="3">
        <v>11</v>
      </c>
      <c r="B14" s="2" t="str">
        <f>HLOOKUP($C$1,'Hoja 2'!$A$1:$AY$37,A15,FALSE)</f>
        <v>LUYO CLEMENTE CESAR DANIEL</v>
      </c>
      <c r="C14" s="137"/>
      <c r="D14" s="139"/>
      <c r="E14" s="137" t="n">
        <v>13.0</v>
      </c>
      <c r="F14" s="139" t="n">
        <v>16.0</v>
      </c>
      <c r="G14" s="144" t="n">
        <v>0.0</v>
      </c>
      <c r="H14" s="137"/>
      <c r="I14" s="139"/>
      <c r="J14" s="144"/>
      <c r="K14" s="137"/>
      <c r="L14" s="139"/>
      <c r="M14" s="137"/>
      <c r="N14" s="139"/>
      <c r="O14" s="144"/>
      <c r="P14" s="137"/>
      <c r="Q14" s="139"/>
      <c r="R14" s="144"/>
      <c r="S14" s="137"/>
      <c r="T14" s="139"/>
      <c r="U14" s="146"/>
      <c r="V14" s="147"/>
      <c r="W14" s="137"/>
      <c r="X14" s="139"/>
      <c r="Y14" s="144"/>
      <c r="Z14" s="137"/>
      <c r="AA14" s="139"/>
      <c r="AB14" s="137"/>
      <c r="AC14" s="174"/>
      <c r="AD14" s="175"/>
    </row>
    <row ht="15.75" r="15" spans="1:30" x14ac:dyDescent="0.25">
      <c r="A15" s="3">
        <v>12</v>
      </c>
      <c r="B15" s="2" t="str">
        <f>HLOOKUP($C$1,'Hoja 2'!$A$1:$AY$37,A16,FALSE)</f>
        <v>MAYMA CAMA CARLOS ADRIAN</v>
      </c>
      <c r="C15" s="137"/>
      <c r="D15" s="139"/>
      <c r="E15" s="137" t="n">
        <v>17.0</v>
      </c>
      <c r="F15" s="139" t="n">
        <v>16.0</v>
      </c>
      <c r="G15" s="144" t="n">
        <v>0.0</v>
      </c>
      <c r="H15" s="137"/>
      <c r="I15" s="139"/>
      <c r="J15" s="144"/>
      <c r="K15" s="137"/>
      <c r="L15" s="139"/>
      <c r="M15" s="137"/>
      <c r="N15" s="139"/>
      <c r="O15" s="144"/>
      <c r="P15" s="137"/>
      <c r="Q15" s="139"/>
      <c r="R15" s="144"/>
      <c r="S15" s="137"/>
      <c r="T15" s="139"/>
      <c r="U15" s="146"/>
      <c r="V15" s="147"/>
      <c r="W15" s="137"/>
      <c r="X15" s="139"/>
      <c r="Y15" s="144"/>
      <c r="Z15" s="137"/>
      <c r="AA15" s="139"/>
      <c r="AB15" s="137"/>
      <c r="AC15" s="174"/>
      <c r="AD15" s="175"/>
    </row>
    <row ht="15.75" r="16" spans="1:30" x14ac:dyDescent="0.25">
      <c r="A16" s="3">
        <v>13</v>
      </c>
      <c r="B16" s="2" t="str">
        <f>HLOOKUP($C$1,'Hoja 2'!$A$1:$AY$37,A17,FALSE)</f>
        <v>NOLAZCO SAAVEDRA ANGEL ESTEBAN</v>
      </c>
      <c r="C16" s="137"/>
      <c r="D16" s="139"/>
      <c r="E16" s="137" t="n">
        <v>12.0</v>
      </c>
      <c r="F16" s="139" t="n">
        <v>12.0</v>
      </c>
      <c r="G16" s="144" t="n">
        <v>0.0</v>
      </c>
      <c r="H16" s="137"/>
      <c r="I16" s="139"/>
      <c r="J16" s="144"/>
      <c r="K16" s="137"/>
      <c r="L16" s="139"/>
      <c r="M16" s="137"/>
      <c r="N16" s="139"/>
      <c r="O16" s="144"/>
      <c r="P16" s="137"/>
      <c r="Q16" s="139"/>
      <c r="R16" s="144"/>
      <c r="S16" s="137"/>
      <c r="T16" s="139"/>
      <c r="U16" s="146"/>
      <c r="V16" s="147"/>
      <c r="W16" s="137"/>
      <c r="X16" s="139"/>
      <c r="Y16" s="144"/>
      <c r="Z16" s="137"/>
      <c r="AA16" s="139"/>
      <c r="AB16" s="137"/>
      <c r="AC16" s="174"/>
      <c r="AD16" s="175"/>
    </row>
    <row ht="15.75" r="17" spans="1:30" x14ac:dyDescent="0.25">
      <c r="A17" s="3">
        <v>14</v>
      </c>
      <c r="B17" s="2" t="str">
        <f>HLOOKUP($C$1,'Hoja 2'!$A$1:$AY$37,A18,FALSE)</f>
        <v>ORIHUELA TAMINCHE JORGE RAUL</v>
      </c>
      <c r="C17" s="137"/>
      <c r="D17" s="139"/>
      <c r="E17" s="137" t="n">
        <v>15.0</v>
      </c>
      <c r="F17" s="139" t="n">
        <v>15.0</v>
      </c>
      <c r="G17" s="144" t="n">
        <v>0.0</v>
      </c>
      <c r="H17" s="137"/>
      <c r="I17" s="139"/>
      <c r="J17" s="144"/>
      <c r="K17" s="137"/>
      <c r="L17" s="139"/>
      <c r="M17" s="137"/>
      <c r="N17" s="139"/>
      <c r="O17" s="144"/>
      <c r="P17" s="137"/>
      <c r="Q17" s="139"/>
      <c r="R17" s="144"/>
      <c r="S17" s="137"/>
      <c r="T17" s="139"/>
      <c r="U17" s="146"/>
      <c r="V17" s="147"/>
      <c r="W17" s="137"/>
      <c r="X17" s="139"/>
      <c r="Y17" s="144"/>
      <c r="Z17" s="137"/>
      <c r="AA17" s="139"/>
      <c r="AB17" s="137"/>
      <c r="AC17" s="174"/>
      <c r="AD17" s="175"/>
    </row>
    <row ht="15.75" r="18" spans="1:30" x14ac:dyDescent="0.25">
      <c r="A18" s="3">
        <v>15</v>
      </c>
      <c r="B18" s="2" t="str">
        <f>HLOOKUP($C$1,'Hoja 2'!$A$1:$AY$37,A19,FALSE)</f>
        <v>QUINTANA ROJAS IRVIN JOSSEPH</v>
      </c>
      <c r="C18" s="137"/>
      <c r="D18" s="139"/>
      <c r="E18" s="137" t="n">
        <v>15.0</v>
      </c>
      <c r="F18" s="139" t="n">
        <v>14.0</v>
      </c>
      <c r="G18" s="144" t="n">
        <v>0.0</v>
      </c>
      <c r="H18" s="137"/>
      <c r="I18" s="139"/>
      <c r="J18" s="144"/>
      <c r="K18" s="137"/>
      <c r="L18" s="139"/>
      <c r="M18" s="137"/>
      <c r="N18" s="139"/>
      <c r="O18" s="144"/>
      <c r="P18" s="137"/>
      <c r="Q18" s="139"/>
      <c r="R18" s="144"/>
      <c r="S18" s="137"/>
      <c r="T18" s="139"/>
      <c r="U18" s="146"/>
      <c r="V18" s="147"/>
      <c r="W18" s="137"/>
      <c r="X18" s="139"/>
      <c r="Y18" s="144"/>
      <c r="Z18" s="137"/>
      <c r="AA18" s="139"/>
      <c r="AB18" s="137"/>
      <c r="AC18" s="174"/>
      <c r="AD18" s="175"/>
    </row>
    <row ht="15.75" r="19" spans="1:30" x14ac:dyDescent="0.25">
      <c r="A19" s="3">
        <v>16</v>
      </c>
      <c r="B19" s="2" t="str">
        <f>HLOOKUP($C$1,'Hoja 2'!$A$1:$AY$37,A20,FALSE)</f>
        <v>RAYMI CCOILLO RICARDO ALBERTO</v>
      </c>
      <c r="C19" s="137"/>
      <c r="D19" s="139"/>
      <c r="E19" s="137" t="n">
        <v>15.0</v>
      </c>
      <c r="F19" s="139" t="n">
        <v>12.0</v>
      </c>
      <c r="G19" s="144" t="n">
        <v>0.0</v>
      </c>
      <c r="H19" s="137"/>
      <c r="I19" s="139"/>
      <c r="J19" s="144"/>
      <c r="K19" s="137"/>
      <c r="L19" s="139"/>
      <c r="M19" s="137"/>
      <c r="N19" s="139"/>
      <c r="O19" s="144"/>
      <c r="P19" s="137"/>
      <c r="Q19" s="139"/>
      <c r="R19" s="144"/>
      <c r="S19" s="137"/>
      <c r="T19" s="139"/>
      <c r="U19" s="146"/>
      <c r="V19" s="147"/>
      <c r="W19" s="137"/>
      <c r="X19" s="139"/>
      <c r="Y19" s="144"/>
      <c r="Z19" s="137"/>
      <c r="AA19" s="139"/>
      <c r="AB19" s="137"/>
      <c r="AC19" s="174"/>
      <c r="AD19" s="175"/>
    </row>
    <row ht="15.75" r="20" spans="1:30" x14ac:dyDescent="0.25">
      <c r="A20" s="3">
        <v>17</v>
      </c>
      <c r="B20" s="2" t="str">
        <f>HLOOKUP($C$1,'Hoja 2'!$A$1:$AY$37,A21,FALSE)</f>
        <v>ROJAS CURE JHOEL ALEXANDER</v>
      </c>
      <c r="C20" s="137"/>
      <c r="D20" s="139"/>
      <c r="E20" s="137"/>
      <c r="F20" s="139"/>
      <c r="G20" s="144"/>
      <c r="H20" s="137"/>
      <c r="I20" s="139"/>
      <c r="J20" s="144"/>
      <c r="K20" s="137"/>
      <c r="L20" s="139"/>
      <c r="M20" s="137"/>
      <c r="N20" s="139"/>
      <c r="O20" s="144"/>
      <c r="P20" s="137"/>
      <c r="Q20" s="139"/>
      <c r="R20" s="144"/>
      <c r="S20" s="137"/>
      <c r="T20" s="139"/>
      <c r="U20" s="146"/>
      <c r="V20" s="147"/>
      <c r="W20" s="137"/>
      <c r="X20" s="139"/>
      <c r="Y20" s="144"/>
      <c r="Z20" s="137"/>
      <c r="AA20" s="139"/>
      <c r="AB20" s="137"/>
      <c r="AC20" s="174"/>
      <c r="AD20" s="175"/>
    </row>
    <row ht="15.75" r="21" spans="1:30" x14ac:dyDescent="0.25">
      <c r="A21" s="3">
        <v>18</v>
      </c>
      <c r="B21" s="2" t="str">
        <f>HLOOKUP($C$1,'Hoja 2'!$A$1:$AY$37,A22,FALSE)</f>
        <v>ROMAN RODRIGUEZ DEMETRIO LORENZO</v>
      </c>
      <c r="C21" s="137"/>
      <c r="D21" s="139"/>
      <c r="E21" s="137" t="n">
        <v>15.0</v>
      </c>
      <c r="F21" s="139" t="n">
        <v>14.0</v>
      </c>
      <c r="G21" s="144" t="n">
        <v>0.0</v>
      </c>
      <c r="H21" s="137"/>
      <c r="I21" s="139"/>
      <c r="J21" s="144"/>
      <c r="K21" s="137"/>
      <c r="L21" s="139"/>
      <c r="M21" s="137"/>
      <c r="N21" s="139"/>
      <c r="O21" s="144"/>
      <c r="P21" s="137"/>
      <c r="Q21" s="139"/>
      <c r="R21" s="144"/>
      <c r="S21" s="137"/>
      <c r="T21" s="139"/>
      <c r="U21" s="146"/>
      <c r="V21" s="147"/>
      <c r="W21" s="137"/>
      <c r="X21" s="139"/>
      <c r="Y21" s="144"/>
      <c r="Z21" s="137"/>
      <c r="AA21" s="139"/>
      <c r="AB21" s="137"/>
      <c r="AC21" s="174"/>
      <c r="AD21" s="175"/>
    </row>
    <row ht="15.75" r="22" spans="1:30" x14ac:dyDescent="0.25">
      <c r="A22" s="3">
        <v>19</v>
      </c>
      <c r="B22" s="2" t="str">
        <f>HLOOKUP($C$1,'Hoja 2'!$A$1:$AY$37,A23,FALSE)</f>
        <v>ROSAS ZUÑIGA JOSH FARICK</v>
      </c>
      <c r="C22" s="137"/>
      <c r="D22" s="139"/>
      <c r="E22" s="137" t="n">
        <v>15.0</v>
      </c>
      <c r="F22" s="139" t="n">
        <v>14.0</v>
      </c>
      <c r="G22" s="144" t="n">
        <v>0.0</v>
      </c>
      <c r="H22" s="137"/>
      <c r="I22" s="139"/>
      <c r="J22" s="144"/>
      <c r="K22" s="137"/>
      <c r="L22" s="139"/>
      <c r="M22" s="137"/>
      <c r="N22" s="139"/>
      <c r="O22" s="144"/>
      <c r="P22" s="137"/>
      <c r="Q22" s="139"/>
      <c r="R22" s="144"/>
      <c r="S22" s="137"/>
      <c r="T22" s="139"/>
      <c r="U22" s="146"/>
      <c r="V22" s="147"/>
      <c r="W22" s="137"/>
      <c r="X22" s="139"/>
      <c r="Y22" s="144"/>
      <c r="Z22" s="137"/>
      <c r="AA22" s="139"/>
      <c r="AB22" s="137"/>
      <c r="AC22" s="174"/>
      <c r="AD22" s="175"/>
    </row>
    <row ht="15.75" r="23" spans="1:30" x14ac:dyDescent="0.25">
      <c r="A23" s="3">
        <v>20</v>
      </c>
      <c r="B23" s="2" t="str">
        <f>HLOOKUP($C$1,'Hoja 2'!$A$1:$AY$37,A24,FALSE)</f>
        <v>SANCHEZ BRAVO JIMMY ENRIQUE</v>
      </c>
      <c r="C23" s="137"/>
      <c r="D23" s="139"/>
      <c r="E23" s="137" t="n">
        <v>15.0</v>
      </c>
      <c r="F23" s="139" t="n">
        <v>11.0</v>
      </c>
      <c r="G23" s="144" t="n">
        <v>0.0</v>
      </c>
      <c r="H23" s="137"/>
      <c r="I23" s="139"/>
      <c r="J23" s="144"/>
      <c r="K23" s="137"/>
      <c r="L23" s="139"/>
      <c r="M23" s="137"/>
      <c r="N23" s="139"/>
      <c r="O23" s="144"/>
      <c r="P23" s="137"/>
      <c r="Q23" s="139"/>
      <c r="R23" s="144"/>
      <c r="S23" s="137"/>
      <c r="T23" s="139"/>
      <c r="U23" s="146"/>
      <c r="V23" s="147"/>
      <c r="W23" s="137"/>
      <c r="X23" s="139"/>
      <c r="Y23" s="144"/>
      <c r="Z23" s="137"/>
      <c r="AA23" s="139"/>
      <c r="AB23" s="137"/>
      <c r="AC23" s="174"/>
      <c r="AD23" s="175"/>
    </row>
    <row ht="15.75" r="24" spans="1:30" x14ac:dyDescent="0.25">
      <c r="A24" s="3">
        <v>21</v>
      </c>
      <c r="B24" s="2" t="str">
        <f>HLOOKUP($C$1,'Hoja 2'!$A$1:$AY$37,A25,FALSE)</f>
        <v>SILVA MACHA CARLOS JOSEPH</v>
      </c>
      <c r="C24" s="137"/>
      <c r="D24" s="139"/>
      <c r="E24" s="137" t="n">
        <v>15.0</v>
      </c>
      <c r="F24" s="139" t="n">
        <v>14.0</v>
      </c>
      <c r="G24" s="144" t="n">
        <v>0.0</v>
      </c>
      <c r="H24" s="137"/>
      <c r="I24" s="139"/>
      <c r="J24" s="144"/>
      <c r="K24" s="137"/>
      <c r="L24" s="139"/>
      <c r="M24" s="137"/>
      <c r="N24" s="139"/>
      <c r="O24" s="144"/>
      <c r="P24" s="137"/>
      <c r="Q24" s="139"/>
      <c r="R24" s="144"/>
      <c r="S24" s="137"/>
      <c r="T24" s="139"/>
      <c r="U24" s="146"/>
      <c r="V24" s="147"/>
      <c r="W24" s="137"/>
      <c r="X24" s="139"/>
      <c r="Y24" s="144"/>
      <c r="Z24" s="137"/>
      <c r="AA24" s="139"/>
      <c r="AB24" s="137"/>
      <c r="AC24" s="174"/>
      <c r="AD24" s="175"/>
    </row>
    <row ht="15.75" r="25" spans="1:30" x14ac:dyDescent="0.25">
      <c r="A25" s="3">
        <v>22</v>
      </c>
      <c r="B25" s="2" t="str">
        <f>HLOOKUP($C$1,'Hoja 2'!$A$1:$AY$37,A26,FALSE)</f>
        <v>SOLIS CASAS RONALDO FABRICIO</v>
      </c>
      <c r="C25" s="137"/>
      <c r="D25" s="139"/>
      <c r="E25" s="137" t="n">
        <v>15.0</v>
      </c>
      <c r="F25" s="139" t="n">
        <v>10.0</v>
      </c>
      <c r="G25" s="144" t="n">
        <v>0.0</v>
      </c>
      <c r="H25" s="137"/>
      <c r="I25" s="139"/>
      <c r="J25" s="144"/>
      <c r="K25" s="137"/>
      <c r="L25" s="139"/>
      <c r="M25" s="137"/>
      <c r="N25" s="139"/>
      <c r="O25" s="144"/>
      <c r="P25" s="137"/>
      <c r="Q25" s="139"/>
      <c r="R25" s="144"/>
      <c r="S25" s="137"/>
      <c r="T25" s="139"/>
      <c r="U25" s="146"/>
      <c r="V25" s="147"/>
      <c r="W25" s="137"/>
      <c r="X25" s="139"/>
      <c r="Y25" s="144"/>
      <c r="Z25" s="137"/>
      <c r="AA25" s="139"/>
      <c r="AB25" s="137"/>
      <c r="AC25" s="174"/>
      <c r="AD25" s="175"/>
    </row>
    <row ht="15.75" r="26" spans="1:30" x14ac:dyDescent="0.25">
      <c r="A26" s="3">
        <v>23</v>
      </c>
      <c r="B26" s="2" t="str">
        <f>HLOOKUP($C$1,'Hoja 2'!$A$1:$AY$37,A27,FALSE)</f>
        <v>SOTO ROJAS CRISTIAMS MATIAS</v>
      </c>
      <c r="C26" s="137"/>
      <c r="D26" s="139"/>
      <c r="E26" s="137"/>
      <c r="F26" s="139"/>
      <c r="G26" s="144"/>
      <c r="H26" s="137"/>
      <c r="I26" s="139"/>
      <c r="J26" s="144"/>
      <c r="K26" s="137"/>
      <c r="L26" s="139"/>
      <c r="M26" s="137"/>
      <c r="N26" s="139"/>
      <c r="O26" s="144"/>
      <c r="P26" s="137"/>
      <c r="Q26" s="139"/>
      <c r="R26" s="144"/>
      <c r="S26" s="137"/>
      <c r="T26" s="139"/>
      <c r="U26" s="146"/>
      <c r="V26" s="147"/>
      <c r="W26" s="137"/>
      <c r="X26" s="139"/>
      <c r="Y26" s="144"/>
      <c r="Z26" s="137"/>
      <c r="AA26" s="139"/>
      <c r="AB26" s="137"/>
      <c r="AC26" s="174"/>
      <c r="AD26" s="175"/>
    </row>
    <row ht="15.75" r="27" spans="1:30" x14ac:dyDescent="0.25">
      <c r="A27" s="3">
        <v>24</v>
      </c>
      <c r="B27" s="2" t="str">
        <f>HLOOKUP($C$1,'Hoja 2'!$A$1:$AY$37,A28,FALSE)</f>
        <v>VALENCIA LUCIANI EDUARDO JOSUE</v>
      </c>
      <c r="C27" s="137"/>
      <c r="D27" s="139"/>
      <c r="E27" s="137" t="n">
        <v>14.0</v>
      </c>
      <c r="F27" s="139" t="n">
        <v>10.0</v>
      </c>
      <c r="G27" s="144" t="n">
        <v>0.0</v>
      </c>
      <c r="H27" s="137"/>
      <c r="I27" s="139"/>
      <c r="J27" s="144"/>
      <c r="K27" s="137"/>
      <c r="L27" s="139"/>
      <c r="M27" s="137"/>
      <c r="N27" s="139"/>
      <c r="O27" s="144"/>
      <c r="P27" s="137"/>
      <c r="Q27" s="139"/>
      <c r="R27" s="144"/>
      <c r="S27" s="137"/>
      <c r="T27" s="139"/>
      <c r="U27" s="146"/>
      <c r="V27" s="147"/>
      <c r="W27" s="137"/>
      <c r="X27" s="139"/>
      <c r="Y27" s="144"/>
      <c r="Z27" s="137"/>
      <c r="AA27" s="139"/>
      <c r="AB27" s="137"/>
      <c r="AC27" s="174"/>
      <c r="AD27" s="175"/>
    </row>
    <row ht="15.75" r="28" spans="1:30" x14ac:dyDescent="0.25">
      <c r="A28" s="3">
        <v>25</v>
      </c>
      <c r="B28" s="2" t="str">
        <f>HLOOKUP($C$1,'Hoja 2'!$A$1:$AY$37,A29,FALSE)</f>
        <v>VARGAS AYALA SERGIO ALBERTO</v>
      </c>
      <c r="C28" s="137"/>
      <c r="D28" s="139"/>
      <c r="E28" s="137" t="n">
        <v>15.0</v>
      </c>
      <c r="F28" s="139" t="n">
        <v>14.0</v>
      </c>
      <c r="G28" s="144" t="n">
        <v>0.0</v>
      </c>
      <c r="H28" s="137"/>
      <c r="I28" s="139"/>
      <c r="J28" s="144"/>
      <c r="K28" s="137"/>
      <c r="L28" s="139"/>
      <c r="M28" s="137"/>
      <c r="N28" s="139"/>
      <c r="O28" s="144"/>
      <c r="P28" s="137"/>
      <c r="Q28" s="139"/>
      <c r="R28" s="144"/>
      <c r="S28" s="137"/>
      <c r="T28" s="139"/>
      <c r="U28" s="146"/>
      <c r="V28" s="147"/>
      <c r="W28" s="137"/>
      <c r="X28" s="139"/>
      <c r="Y28" s="144"/>
      <c r="Z28" s="137"/>
      <c r="AA28" s="139"/>
      <c r="AB28" s="137"/>
      <c r="AC28" s="174"/>
      <c r="AD28" s="175"/>
    </row>
    <row ht="15.75" r="29" spans="1:30" x14ac:dyDescent="0.25">
      <c r="A29" s="3">
        <v>26</v>
      </c>
      <c r="B29" s="2" t="str">
        <f>HLOOKUP($C$1,'Hoja 2'!$A$1:$AY$37,A30,FALSE)</f>
        <v>VASQUEZ CORDOVA ANDERSON MANUEL</v>
      </c>
      <c r="C29" s="137"/>
      <c r="D29" s="139"/>
      <c r="E29" s="137" t="n">
        <v>15.0</v>
      </c>
      <c r="F29" s="139" t="n">
        <v>10.0</v>
      </c>
      <c r="G29" s="144" t="n">
        <v>0.0</v>
      </c>
      <c r="H29" s="137"/>
      <c r="I29" s="139"/>
      <c r="J29" s="144"/>
      <c r="K29" s="137"/>
      <c r="L29" s="139"/>
      <c r="M29" s="137"/>
      <c r="N29" s="139"/>
      <c r="O29" s="144"/>
      <c r="P29" s="137"/>
      <c r="Q29" s="139"/>
      <c r="R29" s="144"/>
      <c r="S29" s="137"/>
      <c r="T29" s="139"/>
      <c r="U29" s="146"/>
      <c r="V29" s="147"/>
      <c r="W29" s="137"/>
      <c r="X29" s="139"/>
      <c r="Y29" s="144"/>
      <c r="Z29" s="137"/>
      <c r="AA29" s="139"/>
      <c r="AB29" s="137"/>
      <c r="AC29" s="174"/>
      <c r="AD29" s="175"/>
    </row>
    <row ht="15.75" r="30" spans="1:30" x14ac:dyDescent="0.25">
      <c r="A30" s="3">
        <v>27</v>
      </c>
      <c r="B30" s="2" t="str">
        <f>HLOOKUP($C$1,'Hoja 2'!$A$1:$AY$37,A31,FALSE)</f>
        <v>VICENTE HUAMAN ZECARLOS FERNANDO</v>
      </c>
      <c r="C30" s="137"/>
      <c r="D30" s="139"/>
      <c r="E30" s="137" t="n">
        <v>15.0</v>
      </c>
      <c r="F30" s="139" t="n">
        <v>14.0</v>
      </c>
      <c r="G30" s="144" t="n">
        <v>0.0</v>
      </c>
      <c r="H30" s="137"/>
      <c r="I30" s="139"/>
      <c r="J30" s="144"/>
      <c r="K30" s="137"/>
      <c r="L30" s="139"/>
      <c r="M30" s="137"/>
      <c r="N30" s="139"/>
      <c r="O30" s="144"/>
      <c r="P30" s="137"/>
      <c r="Q30" s="139"/>
      <c r="R30" s="144"/>
      <c r="S30" s="137"/>
      <c r="T30" s="139"/>
      <c r="U30" s="146"/>
      <c r="V30" s="147"/>
      <c r="W30" s="137"/>
      <c r="X30" s="139"/>
      <c r="Y30" s="144"/>
      <c r="Z30" s="137"/>
      <c r="AA30" s="139"/>
      <c r="AB30" s="137"/>
      <c r="AC30" s="174"/>
      <c r="AD30" s="175"/>
    </row>
    <row ht="15.75" r="31" spans="1:30" x14ac:dyDescent="0.25">
      <c r="A31" s="3">
        <v>28</v>
      </c>
      <c r="B31" s="2" t="str">
        <f>HLOOKUP($C$1,'Hoja 2'!$A$1:$AY$37,A32,FALSE)</f>
        <v>ZUÑIGA YATACO ERICK JOE</v>
      </c>
      <c r="C31" s="137"/>
      <c r="D31" s="139"/>
      <c r="E31" s="137" t="n">
        <v>15.0</v>
      </c>
      <c r="F31" s="139" t="n">
        <v>14.0</v>
      </c>
      <c r="G31" s="144" t="n">
        <v>0.0</v>
      </c>
      <c r="H31" s="137"/>
      <c r="I31" s="139"/>
      <c r="J31" s="144"/>
      <c r="K31" s="137"/>
      <c r="L31" s="139"/>
      <c r="M31" s="137"/>
      <c r="N31" s="139"/>
      <c r="O31" s="144"/>
      <c r="P31" s="137"/>
      <c r="Q31" s="139"/>
      <c r="R31" s="144"/>
      <c r="S31" s="137"/>
      <c r="T31" s="139"/>
      <c r="U31" s="146"/>
      <c r="V31" s="147"/>
      <c r="W31" s="137"/>
      <c r="X31" s="139"/>
      <c r="Y31" s="144"/>
      <c r="Z31" s="137"/>
      <c r="AA31" s="139"/>
      <c r="AB31" s="137"/>
      <c r="AC31" s="174"/>
      <c r="AD31" s="175"/>
    </row>
    <row ht="15.75" r="32" spans="1:30" x14ac:dyDescent="0.25">
      <c r="A32" s="3">
        <v>29</v>
      </c>
      <c r="B32" s="2">
        <f>HLOOKUP($C$1,'Hoja 2'!$A$1:$AY$37,A33,FALSE)</f>
        <v>0</v>
      </c>
      <c r="C32" s="137"/>
      <c r="D32" s="139"/>
      <c r="E32" s="137" t="n">
        <v>0.0</v>
      </c>
      <c r="F32" s="139" t="n">
        <v>0.0</v>
      </c>
      <c r="G32" s="144" t="n">
        <v>0.0</v>
      </c>
      <c r="H32" s="137"/>
      <c r="I32" s="139"/>
      <c r="J32" s="144"/>
      <c r="K32" s="137"/>
      <c r="L32" s="139"/>
      <c r="M32" s="137"/>
      <c r="N32" s="139"/>
      <c r="O32" s="144"/>
      <c r="P32" s="137"/>
      <c r="Q32" s="139"/>
      <c r="R32" s="144"/>
      <c r="S32" s="137"/>
      <c r="T32" s="139"/>
      <c r="U32" s="146"/>
      <c r="V32" s="147"/>
      <c r="W32" s="137"/>
      <c r="X32" s="139"/>
      <c r="Y32" s="144"/>
      <c r="Z32" s="137"/>
      <c r="AA32" s="139"/>
      <c r="AB32" s="137"/>
      <c r="AC32" s="174"/>
      <c r="AD32" s="175"/>
    </row>
    <row r="33" spans="1:30" x14ac:dyDescent="0.25">
      <c r="A33" s="3">
        <v>30</v>
      </c>
      <c r="B33" s="2">
        <f>HLOOKUP($C$1,'Hoja 2'!$A$1:$AY$37,A34,FALSE)</f>
        <v>0</v>
      </c>
      <c r="C33" s="137"/>
      <c r="D33" s="139"/>
      <c r="E33" s="137" t="n">
        <v>0.0</v>
      </c>
      <c r="F33" s="139" t="n">
        <v>0.0</v>
      </c>
      <c r="G33" s="144" t="n">
        <v>0.0</v>
      </c>
      <c r="H33" s="137"/>
      <c r="I33" s="139"/>
      <c r="J33" s="144"/>
      <c r="K33" s="137"/>
      <c r="L33" s="139"/>
      <c r="M33" s="137"/>
      <c r="N33" s="139"/>
      <c r="O33" s="144"/>
      <c r="P33" s="137"/>
      <c r="Q33" s="139"/>
      <c r="R33" s="144"/>
      <c r="S33" s="137"/>
      <c r="T33" s="139"/>
      <c r="U33" s="146"/>
      <c r="V33" s="147"/>
      <c r="W33" s="137"/>
      <c r="X33" s="139"/>
      <c r="Y33" s="144"/>
      <c r="Z33" s="137"/>
      <c r="AA33" s="139"/>
      <c r="AB33" s="137"/>
      <c r="AC33" s="137"/>
      <c r="AD33" s="147"/>
    </row>
    <row r="34" spans="1:30" x14ac:dyDescent="0.25">
      <c r="A34" s="3">
        <v>31</v>
      </c>
      <c r="B34" s="2">
        <f>HLOOKUP($C$1,'Hoja 2'!$A$1:$AY$37,A35,FALSE)</f>
        <v>0</v>
      </c>
      <c r="C34" s="137"/>
      <c r="D34" s="139"/>
      <c r="E34" s="137" t="n">
        <v>0.0</v>
      </c>
      <c r="F34" s="139" t="n">
        <v>0.0</v>
      </c>
      <c r="G34" s="144" t="n">
        <v>0.0</v>
      </c>
      <c r="H34" s="137"/>
      <c r="I34" s="139"/>
      <c r="J34" s="144"/>
      <c r="K34" s="137"/>
      <c r="L34" s="139"/>
      <c r="M34" s="137"/>
      <c r="N34" s="139"/>
      <c r="O34" s="144"/>
      <c r="P34" s="137"/>
      <c r="Q34" s="139"/>
      <c r="R34" s="144"/>
      <c r="S34" s="137"/>
      <c r="T34" s="139"/>
      <c r="U34" s="146"/>
      <c r="V34" s="147"/>
      <c r="W34" s="137"/>
      <c r="X34" s="139"/>
      <c r="Y34" s="144"/>
      <c r="Z34" s="137"/>
      <c r="AA34" s="139"/>
      <c r="AB34" s="137"/>
      <c r="AC34" s="137"/>
      <c r="AD34" s="147"/>
    </row>
    <row r="35" spans="1:30" x14ac:dyDescent="0.25">
      <c r="A35" s="3">
        <v>32</v>
      </c>
      <c r="B35" s="2">
        <f>HLOOKUP($C$1,'Hoja 2'!$A$1:$AY$37,A36,FALSE)</f>
        <v>0</v>
      </c>
      <c r="C35" s="137"/>
      <c r="D35" s="139"/>
      <c r="E35" s="137" t="n">
        <v>0.0</v>
      </c>
      <c r="F35" s="139" t="n">
        <v>0.0</v>
      </c>
      <c r="G35" s="144" t="n">
        <v>0.0</v>
      </c>
      <c r="H35" s="137"/>
      <c r="I35" s="139"/>
      <c r="J35" s="144"/>
      <c r="K35" s="137"/>
      <c r="L35" s="139"/>
      <c r="M35" s="137"/>
      <c r="N35" s="139"/>
      <c r="O35" s="144"/>
      <c r="P35" s="137"/>
      <c r="Q35" s="139"/>
      <c r="R35" s="144"/>
      <c r="S35" s="137"/>
      <c r="T35" s="139"/>
      <c r="U35" s="146"/>
      <c r="V35" s="147"/>
      <c r="W35" s="137"/>
      <c r="X35" s="139"/>
      <c r="Y35" s="144"/>
      <c r="Z35" s="137"/>
      <c r="AA35" s="139"/>
      <c r="AB35" s="137"/>
      <c r="AC35" s="137"/>
      <c r="AD35" s="147"/>
    </row>
    <row r="36" spans="1:30" x14ac:dyDescent="0.25">
      <c r="A36" s="3">
        <v>33</v>
      </c>
      <c r="B36" s="2">
        <f>HLOOKUP($C$1,'Hoja 2'!$A$1:$AY$37,A37,FALSE)</f>
        <v>0</v>
      </c>
      <c r="C36" s="137"/>
      <c r="D36" s="139"/>
      <c r="E36" s="137" t="n">
        <v>0.0</v>
      </c>
      <c r="F36" s="139" t="n">
        <v>0.0</v>
      </c>
      <c r="G36" s="144" t="n">
        <v>0.0</v>
      </c>
      <c r="H36" s="137"/>
      <c r="I36" s="139"/>
      <c r="J36" s="144"/>
      <c r="K36" s="137"/>
      <c r="L36" s="139"/>
      <c r="M36" s="137"/>
      <c r="N36" s="139"/>
      <c r="O36" s="144"/>
      <c r="P36" s="137"/>
      <c r="Q36" s="139"/>
      <c r="R36" s="144"/>
      <c r="S36" s="137"/>
      <c r="T36" s="139"/>
      <c r="U36" s="146"/>
      <c r="V36" s="147"/>
      <c r="W36" s="137"/>
      <c r="X36" s="139"/>
      <c r="Y36" s="144"/>
      <c r="Z36" s="137"/>
      <c r="AA36" s="139"/>
      <c r="AB36" s="137"/>
      <c r="AC36" s="137"/>
      <c r="AD36" s="147"/>
    </row>
    <row r="37" spans="1:30" x14ac:dyDescent="0.25">
      <c r="A37" s="3">
        <v>34</v>
      </c>
      <c r="B37" s="2">
        <f>HLOOKUP($C$1,'Hoja 2'!$A$1:$AY$37,A38,FALSE)</f>
        <v>0</v>
      </c>
      <c r="C37" s="137"/>
      <c r="D37" s="139"/>
      <c r="E37" s="137" t="n">
        <v>0.0</v>
      </c>
      <c r="F37" s="139" t="n">
        <v>0.0</v>
      </c>
      <c r="G37" s="144" t="n">
        <v>0.0</v>
      </c>
      <c r="H37" s="137"/>
      <c r="I37" s="139"/>
      <c r="J37" s="144"/>
      <c r="K37" s="137"/>
      <c r="L37" s="139"/>
      <c r="M37" s="137"/>
      <c r="N37" s="139"/>
      <c r="O37" s="144"/>
      <c r="P37" s="137"/>
      <c r="Q37" s="139"/>
      <c r="R37" s="144"/>
      <c r="S37" s="137"/>
      <c r="T37" s="139"/>
      <c r="U37" s="146"/>
      <c r="V37" s="147"/>
      <c r="W37" s="137"/>
      <c r="X37" s="139"/>
      <c r="Y37" s="144"/>
      <c r="Z37" s="137"/>
      <c r="AA37" s="139"/>
      <c r="AB37" s="137"/>
      <c r="AC37" s="137"/>
      <c r="AD37" s="147"/>
    </row>
    <row r="38" spans="1:30" x14ac:dyDescent="0.25">
      <c r="A38" s="3">
        <v>35</v>
      </c>
      <c r="B38" s="2">
        <f>HLOOKUP($C$1,'Hoja 2'!$A$1:$AY$37,A39,FALSE)</f>
        <v>0</v>
      </c>
      <c r="C38" s="137"/>
      <c r="D38" s="139"/>
      <c r="E38" s="137" t="n">
        <v>0.0</v>
      </c>
      <c r="F38" s="139" t="n">
        <v>0.0</v>
      </c>
      <c r="G38" s="144" t="n">
        <v>0.0</v>
      </c>
      <c r="H38" s="137"/>
      <c r="I38" s="139"/>
      <c r="J38" s="144"/>
      <c r="K38" s="137"/>
      <c r="L38" s="139"/>
      <c r="M38" s="139"/>
      <c r="N38" s="139"/>
      <c r="O38" s="145"/>
      <c r="P38" s="137"/>
      <c r="Q38" s="139"/>
      <c r="R38" s="144"/>
      <c r="S38" s="139"/>
      <c r="T38" s="139"/>
      <c r="U38" s="146"/>
      <c r="V38" s="147"/>
      <c r="W38" s="137"/>
      <c r="X38" s="139"/>
      <c r="Y38" s="144"/>
      <c r="Z38" s="137"/>
      <c r="AA38" s="139"/>
      <c r="AB38" s="137"/>
      <c r="AC38" s="137"/>
      <c r="AD38" s="147"/>
    </row>
    <row ht="15.75" r="39" spans="1:30" thickBot="1" x14ac:dyDescent="0.3">
      <c r="A39" s="4">
        <v>36</v>
      </c>
      <c r="B39" s="5">
        <f>HLOOKUP($C$1,'Hoja 2'!$A$1:$AY$37,A40,FALSE)</f>
        <v>0</v>
      </c>
      <c r="C39" s="138"/>
      <c r="D39" s="148"/>
      <c r="E39" s="138"/>
      <c r="F39" s="149"/>
      <c r="G39" s="150"/>
      <c r="H39" s="149"/>
      <c r="I39" s="149"/>
      <c r="J39" s="148"/>
      <c r="K39" s="138"/>
      <c r="L39" s="148"/>
      <c r="M39" s="149"/>
      <c r="N39" s="149"/>
      <c r="O39" s="148"/>
      <c r="P39" s="138"/>
      <c r="Q39" s="149"/>
      <c r="R39" s="150"/>
      <c r="S39" s="149"/>
      <c r="T39" s="149"/>
      <c r="U39" s="153"/>
      <c r="V39" s="154"/>
      <c r="W39" s="138"/>
      <c r="X39" s="149"/>
      <c r="Y39" s="150"/>
      <c r="Z39" s="138"/>
      <c r="AA39" s="148"/>
      <c r="AB39" s="138"/>
      <c r="AC39" s="138"/>
      <c r="AD39" s="154"/>
    </row>
    <row r="40" spans="1:30" x14ac:dyDescent="0.25">
      <c r="A40" s="6">
        <v>37</v>
      </c>
    </row>
    <row r="41" spans="1:30" x14ac:dyDescent="0.25">
      <c r="A41" s="7"/>
      <c r="B41" s="8"/>
    </row>
    <row r="45" spans="1:30" x14ac:dyDescent="0.25">
      <c r="E45" s="9"/>
      <c r="P45" s="9"/>
    </row>
  </sheetData>
  <mergeCells count="17">
    <mergeCell ref="H2:J2"/>
    <mergeCell ref="K2:L2"/>
    <mergeCell ref="Z2:AA2"/>
    <mergeCell ref="AC2:AD2"/>
    <mergeCell ref="E1:G1"/>
    <mergeCell ref="H1:J1"/>
    <mergeCell ref="S2:V2"/>
    <mergeCell ref="W2:Y2"/>
    <mergeCell ref="M2:O2"/>
    <mergeCell ref="P2:R2"/>
    <mergeCell ref="K1:L1"/>
    <mergeCell ref="M1:O1"/>
    <mergeCell ref="A1:B1"/>
    <mergeCell ref="C1:D1"/>
    <mergeCell ref="A2:B2"/>
    <mergeCell ref="C2:D2"/>
    <mergeCell ref="E2:G2"/>
  </mergeCells>
  <conditionalFormatting sqref="C33:AD39 C4:AB32">
    <cfRule dxfId="381" operator="between" priority="8" type="cellIs">
      <formula>0</formula>
      <formula>10.4</formula>
    </cfRule>
    <cfRule dxfId="380" operator="between" priority="7" type="cellIs">
      <formula>10.5</formula>
      <formula>20</formula>
    </cfRule>
  </conditionalFormatting>
  <conditionalFormatting sqref="AC4:AD32">
    <cfRule dxfId="379" operator="between" priority="1" type="cellIs">
      <formula>10.5</formula>
      <formula>20</formula>
    </cfRule>
  </conditionalFormatting>
  <conditionalFormatting sqref="AC4:AD32">
    <cfRule dxfId="378" operator="between" priority="2" type="cellIs">
      <formula>0</formula>
      <formula>10.4</formula>
    </cfRule>
  </conditionalFormatting>
  <conditionalFormatting sqref="AC4:AD32">
    <cfRule dxfId="377" operator="containsText" priority="3" text="AD" type="containsText">
      <formula>NOT(ISERROR(SEARCH(("AD"),(AC4))))</formula>
    </cfRule>
  </conditionalFormatting>
  <conditionalFormatting sqref="AC4:AD32">
    <cfRule dxfId="376" operator="containsText" priority="4" text="A" type="containsText">
      <formula>NOT(ISERROR(SEARCH(("A"),(AC4))))</formula>
    </cfRule>
  </conditionalFormatting>
  <conditionalFormatting sqref="AC4:AD32">
    <cfRule dxfId="375" operator="containsText" priority="5" text="B" type="containsText">
      <formula>NOT(ISERROR(SEARCH(("B"),(AC4))))</formula>
    </cfRule>
  </conditionalFormatting>
  <conditionalFormatting sqref="AC4:AD32">
    <cfRule dxfId="374" operator="containsText" priority="6" text="C" type="containsText">
      <formula>NOT(ISERROR(SEARCH(("C"),(AC4))))</formula>
    </cfRule>
  </conditionalFormatting>
  <pageMargins bottom="0.39370078740157483" footer="0.31496062992125984" header="0.31496062992125984" left="0.39370078740157483" right="0.19685039370078741" top="0.78740157480314965"/>
  <pageSetup orientation="landscape" paperSize="9" r:id="rId1" scale="70"/>
  <drawing r:id="rId2"/>
  <extLst>
    <ext xmlns:x14="http://schemas.microsoft.com/office/spreadsheetml/2009/9/main" uri="{CCE6A557-97BC-4b89-ADB6-D9C93CAAB3DF}">
      <x14:dataValidations xmlns:xm="http://schemas.microsoft.com/office/excel/2006/main" count="1">
        <x14:dataValidation allowBlank="1" showErrorMessage="1" showInputMessage="1" type="list" xr:uid="{00000000-0002-0000-0000-000000000000}">
          <x14:formula1>
            <xm:f>'Hoja 2'!$AQ$1:$AY$1</xm:f>
          </x14:formula1>
          <xm:sqref>C1:D1</xm:sqref>
        </x14:dataValidation>
      </x14:dataValidations>
    </ext>
  </extLst>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rgb="FFFF0000"/>
  </sheetPr>
  <dimension ref="A1:AE45"/>
  <sheetViews>
    <sheetView workbookViewId="0" zoomScale="90" zoomScaleNormal="90">
      <selection activeCell="C4" sqref="C4"/>
    </sheetView>
  </sheetViews>
  <sheetFormatPr baseColWidth="10" defaultRowHeight="15" x14ac:dyDescent="0.25"/>
  <cols>
    <col min="1" max="1" customWidth="true" width="5.28515625" collapsed="false"/>
    <col min="2" max="2" customWidth="true" width="35.28515625" collapsed="false"/>
    <col min="3" max="30" customWidth="true" width="5.7109375" collapsed="false"/>
  </cols>
  <sheetData>
    <row customHeight="1" ht="18" r="1" spans="1:30" thickBot="1" x14ac:dyDescent="0.3">
      <c r="A1" s="176" t="s">
        <v>0</v>
      </c>
      <c r="B1" s="177"/>
      <c r="C1" s="178" t="str">
        <f>'CONSOLI-IB'!C1:D1</f>
        <v>5A</v>
      </c>
      <c r="D1" s="179"/>
      <c r="E1" s="191" t="s">
        <v>1133</v>
      </c>
      <c r="F1" s="191"/>
      <c r="G1" s="191"/>
      <c r="H1" s="192" t="s">
        <v>1130</v>
      </c>
      <c r="I1" s="192"/>
      <c r="J1" s="192"/>
      <c r="K1" s="193" t="s">
        <v>1658</v>
      </c>
      <c r="L1" s="194"/>
      <c r="M1" s="195">
        <v>2022</v>
      </c>
      <c r="N1" s="196"/>
      <c r="O1" s="196"/>
      <c r="P1" s="31"/>
      <c r="Q1" s="31"/>
      <c r="R1" s="31"/>
      <c r="S1" s="31"/>
      <c r="T1" s="31"/>
      <c r="U1" s="31"/>
      <c r="V1" s="31"/>
      <c r="W1" s="31"/>
      <c r="X1" s="31"/>
      <c r="Y1" s="31"/>
      <c r="Z1" s="31"/>
      <c r="AA1" s="31"/>
      <c r="AB1" s="31"/>
      <c r="AC1" s="31"/>
      <c r="AD1" s="31"/>
    </row>
    <row customHeight="1" ht="51.75" r="2" spans="1:30" thickBot="1" x14ac:dyDescent="0.3">
      <c r="A2" s="180" t="s">
        <v>12</v>
      </c>
      <c r="B2" s="181"/>
      <c r="C2" s="182" t="s">
        <v>13</v>
      </c>
      <c r="D2" s="183"/>
      <c r="E2" s="184" t="s">
        <v>17</v>
      </c>
      <c r="F2" s="185"/>
      <c r="G2" s="186"/>
      <c r="H2" s="184" t="s">
        <v>18</v>
      </c>
      <c r="I2" s="185"/>
      <c r="J2" s="186"/>
      <c r="K2" s="184" t="s">
        <v>19</v>
      </c>
      <c r="L2" s="186"/>
      <c r="M2" s="184" t="s">
        <v>14</v>
      </c>
      <c r="N2" s="185"/>
      <c r="O2" s="186"/>
      <c r="P2" s="184" t="s">
        <v>20</v>
      </c>
      <c r="Q2" s="185"/>
      <c r="R2" s="186"/>
      <c r="S2" s="184" t="s">
        <v>21</v>
      </c>
      <c r="T2" s="185"/>
      <c r="U2" s="185"/>
      <c r="V2" s="186"/>
      <c r="W2" s="184" t="s">
        <v>22</v>
      </c>
      <c r="X2" s="185"/>
      <c r="Y2" s="186"/>
      <c r="Z2" s="187" t="s">
        <v>23</v>
      </c>
      <c r="AA2" s="188"/>
      <c r="AB2" s="10" t="s">
        <v>24</v>
      </c>
      <c r="AC2" s="189" t="s">
        <v>25</v>
      </c>
      <c r="AD2" s="190"/>
    </row>
    <row customHeight="1" ht="18" r="3" spans="1:30" thickBot="1" x14ac:dyDescent="0.3">
      <c r="A3" s="32" t="s">
        <v>1</v>
      </c>
      <c r="B3" s="33" t="s">
        <v>2</v>
      </c>
      <c r="C3" s="78" t="s">
        <v>3</v>
      </c>
      <c r="D3" s="79" t="s">
        <v>4</v>
      </c>
      <c r="E3" s="78" t="s">
        <v>3</v>
      </c>
      <c r="F3" s="80" t="s">
        <v>4</v>
      </c>
      <c r="G3" s="79" t="s">
        <v>5</v>
      </c>
      <c r="H3" s="78" t="s">
        <v>3</v>
      </c>
      <c r="I3" s="80" t="s">
        <v>4</v>
      </c>
      <c r="J3" s="81" t="s">
        <v>5</v>
      </c>
      <c r="K3" s="78" t="s">
        <v>3</v>
      </c>
      <c r="L3" s="79" t="s">
        <v>4</v>
      </c>
      <c r="M3" s="82" t="s">
        <v>3</v>
      </c>
      <c r="N3" s="80" t="s">
        <v>4</v>
      </c>
      <c r="O3" s="81" t="s">
        <v>5</v>
      </c>
      <c r="P3" s="78" t="s">
        <v>3</v>
      </c>
      <c r="Q3" s="80" t="s">
        <v>4</v>
      </c>
      <c r="R3" s="79" t="s">
        <v>5</v>
      </c>
      <c r="S3" s="82" t="s">
        <v>3</v>
      </c>
      <c r="T3" s="80" t="s">
        <v>4</v>
      </c>
      <c r="U3" s="80" t="s">
        <v>5</v>
      </c>
      <c r="V3" s="81" t="s">
        <v>6</v>
      </c>
      <c r="W3" s="78" t="s">
        <v>3</v>
      </c>
      <c r="X3" s="80" t="s">
        <v>4</v>
      </c>
      <c r="Y3" s="79" t="s">
        <v>5</v>
      </c>
      <c r="Z3" s="82" t="s">
        <v>3</v>
      </c>
      <c r="AA3" s="79" t="s">
        <v>4</v>
      </c>
      <c r="AB3" s="83" t="s">
        <v>3</v>
      </c>
      <c r="AC3" s="78" t="s">
        <v>3</v>
      </c>
      <c r="AD3" s="79" t="s">
        <v>4</v>
      </c>
    </row>
    <row r="4" spans="1:30" x14ac:dyDescent="0.25">
      <c r="A4" s="1">
        <v>1</v>
      </c>
      <c r="B4" s="2" t="str">
        <f>'CONSOLI-IB'!B4</f>
        <v>ARIZAGA SANCHEZ HUMBERTO JAVIER</v>
      </c>
      <c r="C4" s="135"/>
      <c r="D4" s="139"/>
      <c r="E4" s="135"/>
      <c r="F4" s="140"/>
      <c r="G4" s="141"/>
      <c r="H4" s="135"/>
      <c r="I4" s="140"/>
      <c r="J4" s="141"/>
      <c r="K4" s="135"/>
      <c r="L4" s="139"/>
      <c r="M4" s="135"/>
      <c r="N4" s="140"/>
      <c r="O4" s="141"/>
      <c r="P4" s="135"/>
      <c r="Q4" s="140"/>
      <c r="R4" s="141"/>
      <c r="S4" s="135"/>
      <c r="T4" s="140"/>
      <c r="U4" s="142"/>
      <c r="V4" s="143"/>
      <c r="W4" s="135"/>
      <c r="X4" s="140"/>
      <c r="Y4" s="141"/>
      <c r="Z4" s="135"/>
      <c r="AA4" s="139"/>
      <c r="AB4" s="135"/>
      <c r="AC4" s="135"/>
      <c r="AD4" s="143"/>
    </row>
    <row r="5" spans="1:30" x14ac:dyDescent="0.25">
      <c r="A5" s="3">
        <v>2</v>
      </c>
      <c r="B5" s="2" t="str">
        <f>'CONSOLI-IB'!B5</f>
        <v>CASAS MORAN ALBERTO SMITH</v>
      </c>
      <c r="C5" s="137"/>
      <c r="D5" s="139"/>
      <c r="E5" s="137"/>
      <c r="F5" s="139"/>
      <c r="G5" s="144"/>
      <c r="H5" s="137"/>
      <c r="I5" s="139"/>
      <c r="J5" s="144"/>
      <c r="K5" s="137"/>
      <c r="L5" s="139"/>
      <c r="M5" s="137"/>
      <c r="N5" s="139"/>
      <c r="O5" s="144"/>
      <c r="P5" s="137"/>
      <c r="Q5" s="139"/>
      <c r="R5" s="144"/>
      <c r="S5" s="137"/>
      <c r="T5" s="139"/>
      <c r="U5" s="146"/>
      <c r="V5" s="147"/>
      <c r="W5" s="137"/>
      <c r="X5" s="139"/>
      <c r="Y5" s="144"/>
      <c r="Z5" s="137"/>
      <c r="AA5" s="139"/>
      <c r="AB5" s="137"/>
      <c r="AC5" s="137"/>
      <c r="AD5" s="147"/>
    </row>
    <row r="6" spans="1:30" x14ac:dyDescent="0.25">
      <c r="A6" s="3">
        <v>3</v>
      </c>
      <c r="B6" s="2" t="str">
        <f>'CONSOLI-IB'!B6</f>
        <v>CASTILLO REYES JOSE MATIAS</v>
      </c>
      <c r="C6" s="137"/>
      <c r="D6" s="139"/>
      <c r="E6" s="137"/>
      <c r="F6" s="139"/>
      <c r="G6" s="144"/>
      <c r="H6" s="137"/>
      <c r="I6" s="139"/>
      <c r="J6" s="144"/>
      <c r="K6" s="137"/>
      <c r="L6" s="139"/>
      <c r="M6" s="137"/>
      <c r="N6" s="139"/>
      <c r="O6" s="144"/>
      <c r="P6" s="137"/>
      <c r="Q6" s="139"/>
      <c r="R6" s="144"/>
      <c r="S6" s="137"/>
      <c r="T6" s="139"/>
      <c r="U6" s="146"/>
      <c r="V6" s="147"/>
      <c r="W6" s="137"/>
      <c r="X6" s="139"/>
      <c r="Y6" s="144"/>
      <c r="Z6" s="137"/>
      <c r="AA6" s="139"/>
      <c r="AB6" s="137"/>
      <c r="AC6" s="137"/>
      <c r="AD6" s="147"/>
    </row>
    <row r="7" spans="1:30" x14ac:dyDescent="0.25">
      <c r="A7" s="3">
        <v>4</v>
      </c>
      <c r="B7" s="2" t="str">
        <f>'CONSOLI-IB'!B7</f>
        <v>CERAZO RIOS DEYVI MANUEL</v>
      </c>
      <c r="C7" s="137"/>
      <c r="D7" s="139"/>
      <c r="E7" s="137"/>
      <c r="F7" s="139"/>
      <c r="G7" s="144"/>
      <c r="H7" s="137"/>
      <c r="I7" s="139"/>
      <c r="J7" s="144"/>
      <c r="K7" s="137"/>
      <c r="L7" s="139"/>
      <c r="M7" s="137"/>
      <c r="N7" s="139"/>
      <c r="O7" s="144"/>
      <c r="P7" s="137"/>
      <c r="Q7" s="139"/>
      <c r="R7" s="144"/>
      <c r="S7" s="137"/>
      <c r="T7" s="139"/>
      <c r="U7" s="146"/>
      <c r="V7" s="147"/>
      <c r="W7" s="137"/>
      <c r="X7" s="139"/>
      <c r="Y7" s="144"/>
      <c r="Z7" s="137"/>
      <c r="AA7" s="139"/>
      <c r="AB7" s="137"/>
      <c r="AC7" s="137"/>
      <c r="AD7" s="147"/>
    </row>
    <row r="8" spans="1:30" x14ac:dyDescent="0.25">
      <c r="A8" s="3">
        <v>5</v>
      </c>
      <c r="B8" s="2" t="str">
        <f>'CONSOLI-IB'!B8</f>
        <v>CHACON PEÑA JEAN FRANCO</v>
      </c>
      <c r="C8" s="137"/>
      <c r="D8" s="139"/>
      <c r="E8" s="137"/>
      <c r="F8" s="139"/>
      <c r="G8" s="144"/>
      <c r="H8" s="137"/>
      <c r="I8" s="139"/>
      <c r="J8" s="144"/>
      <c r="K8" s="137"/>
      <c r="L8" s="139"/>
      <c r="M8" s="137"/>
      <c r="N8" s="139"/>
      <c r="O8" s="144"/>
      <c r="P8" s="137"/>
      <c r="Q8" s="139"/>
      <c r="R8" s="144"/>
      <c r="S8" s="137"/>
      <c r="T8" s="139"/>
      <c r="U8" s="146"/>
      <c r="V8" s="147"/>
      <c r="W8" s="137"/>
      <c r="X8" s="139"/>
      <c r="Y8" s="144"/>
      <c r="Z8" s="137"/>
      <c r="AA8" s="139"/>
      <c r="AB8" s="137"/>
      <c r="AC8" s="137"/>
      <c r="AD8" s="147"/>
    </row>
    <row r="9" spans="1:30" x14ac:dyDescent="0.25">
      <c r="A9" s="3">
        <v>6</v>
      </c>
      <c r="B9" s="2" t="str">
        <f>'CONSOLI-IB'!B9</f>
        <v>CHICOMA ANAMARIA ENZO GABRIEL</v>
      </c>
      <c r="C9" s="137"/>
      <c r="D9" s="139"/>
      <c r="E9" s="137"/>
      <c r="F9" s="139"/>
      <c r="G9" s="144"/>
      <c r="H9" s="137"/>
      <c r="I9" s="139"/>
      <c r="J9" s="144"/>
      <c r="K9" s="137"/>
      <c r="L9" s="139"/>
      <c r="M9" s="137"/>
      <c r="N9" s="139"/>
      <c r="O9" s="144"/>
      <c r="P9" s="137"/>
      <c r="Q9" s="139"/>
      <c r="R9" s="144"/>
      <c r="S9" s="137"/>
      <c r="T9" s="139"/>
      <c r="U9" s="146"/>
      <c r="V9" s="147"/>
      <c r="W9" s="137"/>
      <c r="X9" s="139"/>
      <c r="Y9" s="144"/>
      <c r="Z9" s="137"/>
      <c r="AA9" s="139"/>
      <c r="AB9" s="137"/>
      <c r="AC9" s="137"/>
      <c r="AD9" s="147"/>
    </row>
    <row r="10" spans="1:30" x14ac:dyDescent="0.25">
      <c r="A10" s="3">
        <v>7</v>
      </c>
      <c r="B10" s="2" t="str">
        <f>'CONSOLI-IB'!B10</f>
        <v>FLORIAN GARCIA FORLAN GABRIEL</v>
      </c>
      <c r="C10" s="137"/>
      <c r="D10" s="139"/>
      <c r="E10" s="137"/>
      <c r="F10" s="139"/>
      <c r="G10" s="144"/>
      <c r="H10" s="137"/>
      <c r="I10" s="139"/>
      <c r="J10" s="144"/>
      <c r="K10" s="137"/>
      <c r="L10" s="139"/>
      <c r="M10" s="137"/>
      <c r="N10" s="139"/>
      <c r="O10" s="144"/>
      <c r="P10" s="137"/>
      <c r="Q10" s="139"/>
      <c r="R10" s="144"/>
      <c r="S10" s="137"/>
      <c r="T10" s="139"/>
      <c r="U10" s="146"/>
      <c r="V10" s="147"/>
      <c r="W10" s="137"/>
      <c r="X10" s="139"/>
      <c r="Y10" s="144"/>
      <c r="Z10" s="137"/>
      <c r="AA10" s="139"/>
      <c r="AB10" s="137"/>
      <c r="AC10" s="137"/>
      <c r="AD10" s="147"/>
    </row>
    <row r="11" spans="1:30" x14ac:dyDescent="0.25">
      <c r="A11" s="3">
        <v>8</v>
      </c>
      <c r="B11" s="2" t="str">
        <f>'CONSOLI-IB'!B11</f>
        <v>GUTIERREZ QUISPE CHRISTIAN JHADIR</v>
      </c>
      <c r="C11" s="137"/>
      <c r="D11" s="139"/>
      <c r="E11" s="137"/>
      <c r="F11" s="139"/>
      <c r="G11" s="144"/>
      <c r="H11" s="137"/>
      <c r="I11" s="139"/>
      <c r="J11" s="144"/>
      <c r="K11" s="137"/>
      <c r="L11" s="139"/>
      <c r="M11" s="137"/>
      <c r="N11" s="139"/>
      <c r="O11" s="144"/>
      <c r="P11" s="137"/>
      <c r="Q11" s="139"/>
      <c r="R11" s="144"/>
      <c r="S11" s="137"/>
      <c r="T11" s="139"/>
      <c r="U11" s="146"/>
      <c r="V11" s="147"/>
      <c r="W11" s="137"/>
      <c r="X11" s="139"/>
      <c r="Y11" s="144"/>
      <c r="Z11" s="137"/>
      <c r="AA11" s="139"/>
      <c r="AB11" s="137"/>
      <c r="AC11" s="137"/>
      <c r="AD11" s="147"/>
    </row>
    <row r="12" spans="1:30" x14ac:dyDescent="0.25">
      <c r="A12" s="3">
        <v>9</v>
      </c>
      <c r="B12" s="2" t="str">
        <f>'CONSOLI-IB'!B12</f>
        <v>GUTIERREZ VILLARRUBIA VICTOR JESUS</v>
      </c>
      <c r="C12" s="137"/>
      <c r="D12" s="139"/>
      <c r="E12" s="137"/>
      <c r="F12" s="139"/>
      <c r="G12" s="144"/>
      <c r="H12" s="137"/>
      <c r="I12" s="139"/>
      <c r="J12" s="144"/>
      <c r="K12" s="137"/>
      <c r="L12" s="139"/>
      <c r="M12" s="137"/>
      <c r="N12" s="139"/>
      <c r="O12" s="144"/>
      <c r="P12" s="137"/>
      <c r="Q12" s="139"/>
      <c r="R12" s="144"/>
      <c r="S12" s="137"/>
      <c r="T12" s="139"/>
      <c r="U12" s="146"/>
      <c r="V12" s="147"/>
      <c r="W12" s="137"/>
      <c r="X12" s="139"/>
      <c r="Y12" s="144"/>
      <c r="Z12" s="137"/>
      <c r="AA12" s="139"/>
      <c r="AB12" s="137"/>
      <c r="AC12" s="137"/>
      <c r="AD12" s="147"/>
    </row>
    <row r="13" spans="1:30" x14ac:dyDescent="0.25">
      <c r="A13" s="3">
        <v>10</v>
      </c>
      <c r="B13" s="2" t="str">
        <f>'CONSOLI-IB'!B13</f>
        <v>LUYO ALPILIMA GERSAEL ALBERTO</v>
      </c>
      <c r="C13" s="137"/>
      <c r="D13" s="139"/>
      <c r="E13" s="137"/>
      <c r="F13" s="139"/>
      <c r="G13" s="144"/>
      <c r="H13" s="137"/>
      <c r="I13" s="139"/>
      <c r="J13" s="144"/>
      <c r="K13" s="137"/>
      <c r="L13" s="139"/>
      <c r="M13" s="137"/>
      <c r="N13" s="139"/>
      <c r="O13" s="144"/>
      <c r="P13" s="137"/>
      <c r="Q13" s="139"/>
      <c r="R13" s="144"/>
      <c r="S13" s="137"/>
      <c r="T13" s="139"/>
      <c r="U13" s="146"/>
      <c r="V13" s="147"/>
      <c r="W13" s="137"/>
      <c r="X13" s="139"/>
      <c r="Y13" s="144"/>
      <c r="Z13" s="137"/>
      <c r="AA13" s="139"/>
      <c r="AB13" s="137"/>
      <c r="AC13" s="137"/>
      <c r="AD13" s="147"/>
    </row>
    <row r="14" spans="1:30" x14ac:dyDescent="0.25">
      <c r="A14" s="3">
        <v>11</v>
      </c>
      <c r="B14" s="2" t="str">
        <f>'CONSOLI-IB'!B14</f>
        <v>LUYO CLEMENTE CESAR DANIEL</v>
      </c>
      <c r="C14" s="137"/>
      <c r="D14" s="139"/>
      <c r="E14" s="137"/>
      <c r="F14" s="139"/>
      <c r="G14" s="144"/>
      <c r="H14" s="137"/>
      <c r="I14" s="139"/>
      <c r="J14" s="144"/>
      <c r="K14" s="137"/>
      <c r="L14" s="139"/>
      <c r="M14" s="137"/>
      <c r="N14" s="139"/>
      <c r="O14" s="144"/>
      <c r="P14" s="137"/>
      <c r="Q14" s="139"/>
      <c r="R14" s="144"/>
      <c r="S14" s="137"/>
      <c r="T14" s="139"/>
      <c r="U14" s="146"/>
      <c r="V14" s="147"/>
      <c r="W14" s="137"/>
      <c r="X14" s="139"/>
      <c r="Y14" s="144"/>
      <c r="Z14" s="137"/>
      <c r="AA14" s="139"/>
      <c r="AB14" s="137"/>
      <c r="AC14" s="137"/>
      <c r="AD14" s="147"/>
    </row>
    <row r="15" spans="1:30" x14ac:dyDescent="0.25">
      <c r="A15" s="3">
        <v>12</v>
      </c>
      <c r="B15" s="2" t="str">
        <f>'CONSOLI-IB'!B15</f>
        <v>MAYMA CAMA CARLOS ADRIAN</v>
      </c>
      <c r="C15" s="137"/>
      <c r="D15" s="139"/>
      <c r="E15" s="137"/>
      <c r="F15" s="139"/>
      <c r="G15" s="144"/>
      <c r="H15" s="137"/>
      <c r="I15" s="139"/>
      <c r="J15" s="144"/>
      <c r="K15" s="137"/>
      <c r="L15" s="139"/>
      <c r="M15" s="137"/>
      <c r="N15" s="139"/>
      <c r="O15" s="144"/>
      <c r="P15" s="137"/>
      <c r="Q15" s="139"/>
      <c r="R15" s="144"/>
      <c r="S15" s="137"/>
      <c r="T15" s="139"/>
      <c r="U15" s="146"/>
      <c r="V15" s="147"/>
      <c r="W15" s="137"/>
      <c r="X15" s="139"/>
      <c r="Y15" s="144"/>
      <c r="Z15" s="137"/>
      <c r="AA15" s="139"/>
      <c r="AB15" s="137"/>
      <c r="AC15" s="137"/>
      <c r="AD15" s="147"/>
    </row>
    <row r="16" spans="1:30" x14ac:dyDescent="0.25">
      <c r="A16" s="3">
        <v>13</v>
      </c>
      <c r="B16" s="2" t="str">
        <f>'CONSOLI-IB'!B16</f>
        <v>NOLAZCO SAAVEDRA ANGEL ESTEBAN</v>
      </c>
      <c r="C16" s="137"/>
      <c r="D16" s="139"/>
      <c r="E16" s="137"/>
      <c r="F16" s="139"/>
      <c r="G16" s="144"/>
      <c r="H16" s="137"/>
      <c r="I16" s="139"/>
      <c r="J16" s="144"/>
      <c r="K16" s="137"/>
      <c r="L16" s="139"/>
      <c r="M16" s="137"/>
      <c r="N16" s="139"/>
      <c r="O16" s="144"/>
      <c r="P16" s="137"/>
      <c r="Q16" s="139"/>
      <c r="R16" s="144"/>
      <c r="S16" s="137"/>
      <c r="T16" s="139"/>
      <c r="U16" s="146"/>
      <c r="V16" s="147"/>
      <c r="W16" s="137"/>
      <c r="X16" s="139"/>
      <c r="Y16" s="144"/>
      <c r="Z16" s="137"/>
      <c r="AA16" s="139"/>
      <c r="AB16" s="137"/>
      <c r="AC16" s="137"/>
      <c r="AD16" s="147"/>
    </row>
    <row r="17" spans="1:30" x14ac:dyDescent="0.25">
      <c r="A17" s="3">
        <v>14</v>
      </c>
      <c r="B17" s="2" t="str">
        <f>'CONSOLI-IB'!B17</f>
        <v>ORIHUELA TAMINCHE JORGE RAUL</v>
      </c>
      <c r="C17" s="137"/>
      <c r="D17" s="139"/>
      <c r="E17" s="137"/>
      <c r="F17" s="139"/>
      <c r="G17" s="144"/>
      <c r="H17" s="137"/>
      <c r="I17" s="139"/>
      <c r="J17" s="144"/>
      <c r="K17" s="137"/>
      <c r="L17" s="139"/>
      <c r="M17" s="137"/>
      <c r="N17" s="139"/>
      <c r="O17" s="144"/>
      <c r="P17" s="137"/>
      <c r="Q17" s="139"/>
      <c r="R17" s="144"/>
      <c r="S17" s="137"/>
      <c r="T17" s="139"/>
      <c r="U17" s="146"/>
      <c r="V17" s="147"/>
      <c r="W17" s="137"/>
      <c r="X17" s="139"/>
      <c r="Y17" s="144"/>
      <c r="Z17" s="137"/>
      <c r="AA17" s="139"/>
      <c r="AB17" s="137"/>
      <c r="AC17" s="137"/>
      <c r="AD17" s="147"/>
    </row>
    <row r="18" spans="1:30" x14ac:dyDescent="0.25">
      <c r="A18" s="3">
        <v>15</v>
      </c>
      <c r="B18" s="2" t="str">
        <f>'CONSOLI-IB'!B18</f>
        <v>QUINTANA ROJAS IRVIN JOSSEPH</v>
      </c>
      <c r="C18" s="137"/>
      <c r="D18" s="139"/>
      <c r="E18" s="137"/>
      <c r="F18" s="139"/>
      <c r="G18" s="144"/>
      <c r="H18" s="137"/>
      <c r="I18" s="139"/>
      <c r="J18" s="144"/>
      <c r="K18" s="137"/>
      <c r="L18" s="139"/>
      <c r="M18" s="137"/>
      <c r="N18" s="139"/>
      <c r="O18" s="144"/>
      <c r="P18" s="137"/>
      <c r="Q18" s="139"/>
      <c r="R18" s="144"/>
      <c r="S18" s="137"/>
      <c r="T18" s="139"/>
      <c r="U18" s="146"/>
      <c r="V18" s="147"/>
      <c r="W18" s="137"/>
      <c r="X18" s="139"/>
      <c r="Y18" s="144"/>
      <c r="Z18" s="137"/>
      <c r="AA18" s="139"/>
      <c r="AB18" s="137"/>
      <c r="AC18" s="137"/>
      <c r="AD18" s="147"/>
    </row>
    <row r="19" spans="1:30" x14ac:dyDescent="0.25">
      <c r="A19" s="3">
        <v>16</v>
      </c>
      <c r="B19" s="2" t="str">
        <f>'CONSOLI-IB'!B19</f>
        <v>RAYMI CCOILLO RICARDO ALBERTO</v>
      </c>
      <c r="C19" s="137"/>
      <c r="D19" s="139"/>
      <c r="E19" s="137"/>
      <c r="F19" s="139"/>
      <c r="G19" s="144"/>
      <c r="H19" s="137"/>
      <c r="I19" s="139"/>
      <c r="J19" s="144"/>
      <c r="K19" s="137"/>
      <c r="L19" s="139"/>
      <c r="M19" s="137"/>
      <c r="N19" s="139"/>
      <c r="O19" s="144"/>
      <c r="P19" s="137"/>
      <c r="Q19" s="139"/>
      <c r="R19" s="144"/>
      <c r="S19" s="137"/>
      <c r="T19" s="139"/>
      <c r="U19" s="146"/>
      <c r="V19" s="147"/>
      <c r="W19" s="137"/>
      <c r="X19" s="139"/>
      <c r="Y19" s="144"/>
      <c r="Z19" s="137"/>
      <c r="AA19" s="139"/>
      <c r="AB19" s="137"/>
      <c r="AC19" s="137"/>
      <c r="AD19" s="147"/>
    </row>
    <row r="20" spans="1:30" x14ac:dyDescent="0.25">
      <c r="A20" s="3">
        <v>17</v>
      </c>
      <c r="B20" s="2" t="str">
        <f>'CONSOLI-IB'!B20</f>
        <v>ROJAS CURE JHOEL ALEXANDER</v>
      </c>
      <c r="C20" s="137"/>
      <c r="D20" s="139"/>
      <c r="E20" s="137"/>
      <c r="F20" s="139"/>
      <c r="G20" s="144"/>
      <c r="H20" s="137"/>
      <c r="I20" s="139"/>
      <c r="J20" s="144"/>
      <c r="K20" s="137"/>
      <c r="L20" s="139"/>
      <c r="M20" s="137"/>
      <c r="N20" s="139"/>
      <c r="O20" s="144"/>
      <c r="P20" s="137"/>
      <c r="Q20" s="139"/>
      <c r="R20" s="144"/>
      <c r="S20" s="137"/>
      <c r="T20" s="139"/>
      <c r="U20" s="146"/>
      <c r="V20" s="147"/>
      <c r="W20" s="137"/>
      <c r="X20" s="139"/>
      <c r="Y20" s="144"/>
      <c r="Z20" s="137"/>
      <c r="AA20" s="139"/>
      <c r="AB20" s="137"/>
      <c r="AC20" s="137"/>
      <c r="AD20" s="147"/>
    </row>
    <row r="21" spans="1:30" x14ac:dyDescent="0.25">
      <c r="A21" s="3">
        <v>18</v>
      </c>
      <c r="B21" s="2" t="str">
        <f>'CONSOLI-IB'!B21</f>
        <v>ROMAN RODRIGUEZ DEMETRIO LORENZO</v>
      </c>
      <c r="C21" s="137"/>
      <c r="D21" s="139"/>
      <c r="E21" s="137"/>
      <c r="F21" s="139"/>
      <c r="G21" s="144"/>
      <c r="H21" s="137"/>
      <c r="I21" s="139"/>
      <c r="J21" s="144"/>
      <c r="K21" s="137"/>
      <c r="L21" s="139"/>
      <c r="M21" s="137"/>
      <c r="N21" s="139"/>
      <c r="O21" s="144"/>
      <c r="P21" s="137"/>
      <c r="Q21" s="139"/>
      <c r="R21" s="144"/>
      <c r="S21" s="137"/>
      <c r="T21" s="139"/>
      <c r="U21" s="146"/>
      <c r="V21" s="147"/>
      <c r="W21" s="137"/>
      <c r="X21" s="139"/>
      <c r="Y21" s="144"/>
      <c r="Z21" s="137"/>
      <c r="AA21" s="139"/>
      <c r="AB21" s="137"/>
      <c r="AC21" s="137"/>
      <c r="AD21" s="147"/>
    </row>
    <row r="22" spans="1:30" x14ac:dyDescent="0.25">
      <c r="A22" s="3">
        <v>19</v>
      </c>
      <c r="B22" s="2" t="str">
        <f>'CONSOLI-IB'!B22</f>
        <v>ROSAS ZUÑIGA JOSH FARICK</v>
      </c>
      <c r="C22" s="137"/>
      <c r="D22" s="139"/>
      <c r="E22" s="137"/>
      <c r="F22" s="139"/>
      <c r="G22" s="144"/>
      <c r="H22" s="137"/>
      <c r="I22" s="139"/>
      <c r="J22" s="144"/>
      <c r="K22" s="137"/>
      <c r="L22" s="139"/>
      <c r="M22" s="137"/>
      <c r="N22" s="139"/>
      <c r="O22" s="144"/>
      <c r="P22" s="137"/>
      <c r="Q22" s="139"/>
      <c r="R22" s="144"/>
      <c r="S22" s="137"/>
      <c r="T22" s="139"/>
      <c r="U22" s="146"/>
      <c r="V22" s="147"/>
      <c r="W22" s="137"/>
      <c r="X22" s="139"/>
      <c r="Y22" s="144"/>
      <c r="Z22" s="137"/>
      <c r="AA22" s="139"/>
      <c r="AB22" s="137"/>
      <c r="AC22" s="137"/>
      <c r="AD22" s="147"/>
    </row>
    <row r="23" spans="1:30" x14ac:dyDescent="0.25">
      <c r="A23" s="3">
        <v>20</v>
      </c>
      <c r="B23" s="2" t="str">
        <f>'CONSOLI-IB'!B23</f>
        <v>SANCHEZ BRAVO JIMMY ENRIQUE</v>
      </c>
      <c r="C23" s="137"/>
      <c r="D23" s="139"/>
      <c r="E23" s="137"/>
      <c r="F23" s="139"/>
      <c r="G23" s="144"/>
      <c r="H23" s="137"/>
      <c r="I23" s="139"/>
      <c r="J23" s="144"/>
      <c r="K23" s="137"/>
      <c r="L23" s="139"/>
      <c r="M23" s="137"/>
      <c r="N23" s="139"/>
      <c r="O23" s="144"/>
      <c r="P23" s="137"/>
      <c r="Q23" s="139"/>
      <c r="R23" s="144"/>
      <c r="S23" s="137"/>
      <c r="T23" s="139"/>
      <c r="U23" s="146"/>
      <c r="V23" s="147"/>
      <c r="W23" s="137"/>
      <c r="X23" s="139"/>
      <c r="Y23" s="144"/>
      <c r="Z23" s="137"/>
      <c r="AA23" s="139"/>
      <c r="AB23" s="137"/>
      <c r="AC23" s="137"/>
      <c r="AD23" s="147"/>
    </row>
    <row r="24" spans="1:30" x14ac:dyDescent="0.25">
      <c r="A24" s="3">
        <v>21</v>
      </c>
      <c r="B24" s="2" t="str">
        <f>'CONSOLI-IB'!B24</f>
        <v>SILVA MACHA CARLOS JOSEPH</v>
      </c>
      <c r="C24" s="137"/>
      <c r="D24" s="139"/>
      <c r="E24" s="137"/>
      <c r="F24" s="139"/>
      <c r="G24" s="144"/>
      <c r="H24" s="137"/>
      <c r="I24" s="139"/>
      <c r="J24" s="144"/>
      <c r="K24" s="137"/>
      <c r="L24" s="139"/>
      <c r="M24" s="137"/>
      <c r="N24" s="139"/>
      <c r="O24" s="144"/>
      <c r="P24" s="137"/>
      <c r="Q24" s="139"/>
      <c r="R24" s="144"/>
      <c r="S24" s="137"/>
      <c r="T24" s="139"/>
      <c r="U24" s="146"/>
      <c r="V24" s="147"/>
      <c r="W24" s="137"/>
      <c r="X24" s="139"/>
      <c r="Y24" s="144"/>
      <c r="Z24" s="137"/>
      <c r="AA24" s="139"/>
      <c r="AB24" s="137"/>
      <c r="AC24" s="137"/>
      <c r="AD24" s="147"/>
    </row>
    <row r="25" spans="1:30" x14ac:dyDescent="0.25">
      <c r="A25" s="3">
        <v>22</v>
      </c>
      <c r="B25" s="2" t="str">
        <f>'CONSOLI-IB'!B25</f>
        <v>SOLIS CASAS RONALDO FABRICIO</v>
      </c>
      <c r="C25" s="137"/>
      <c r="D25" s="139"/>
      <c r="E25" s="137"/>
      <c r="F25" s="139"/>
      <c r="G25" s="144"/>
      <c r="H25" s="137"/>
      <c r="I25" s="139"/>
      <c r="J25" s="144"/>
      <c r="K25" s="137"/>
      <c r="L25" s="139"/>
      <c r="M25" s="137"/>
      <c r="N25" s="139"/>
      <c r="O25" s="144"/>
      <c r="P25" s="137"/>
      <c r="Q25" s="139"/>
      <c r="R25" s="144"/>
      <c r="S25" s="137"/>
      <c r="T25" s="139"/>
      <c r="U25" s="146"/>
      <c r="V25" s="147"/>
      <c r="W25" s="137"/>
      <c r="X25" s="139"/>
      <c r="Y25" s="144"/>
      <c r="Z25" s="137"/>
      <c r="AA25" s="139"/>
      <c r="AB25" s="137"/>
      <c r="AC25" s="137"/>
      <c r="AD25" s="147"/>
    </row>
    <row r="26" spans="1:30" x14ac:dyDescent="0.25">
      <c r="A26" s="3">
        <v>23</v>
      </c>
      <c r="B26" s="2" t="str">
        <f>'CONSOLI-IB'!B26</f>
        <v>SOTO ROJAS CRISTIAMS MATIAS</v>
      </c>
      <c r="C26" s="137"/>
      <c r="D26" s="139"/>
      <c r="E26" s="137"/>
      <c r="F26" s="139"/>
      <c r="G26" s="144"/>
      <c r="H26" s="137"/>
      <c r="I26" s="139"/>
      <c r="J26" s="144"/>
      <c r="K26" s="137"/>
      <c r="L26" s="139"/>
      <c r="M26" s="137"/>
      <c r="N26" s="139"/>
      <c r="O26" s="144"/>
      <c r="P26" s="137"/>
      <c r="Q26" s="139"/>
      <c r="R26" s="144"/>
      <c r="S26" s="137"/>
      <c r="T26" s="139"/>
      <c r="U26" s="146"/>
      <c r="V26" s="147"/>
      <c r="W26" s="137"/>
      <c r="X26" s="139"/>
      <c r="Y26" s="144"/>
      <c r="Z26" s="137"/>
      <c r="AA26" s="139"/>
      <c r="AB26" s="137"/>
      <c r="AC26" s="137"/>
      <c r="AD26" s="147"/>
    </row>
    <row r="27" spans="1:30" x14ac:dyDescent="0.25">
      <c r="A27" s="3">
        <v>24</v>
      </c>
      <c r="B27" s="2" t="str">
        <f>'CONSOLI-IB'!B27</f>
        <v>VALENCIA LUCIANI EDUARDO JOSUE</v>
      </c>
      <c r="C27" s="137"/>
      <c r="D27" s="139"/>
      <c r="E27" s="137"/>
      <c r="F27" s="139"/>
      <c r="G27" s="144"/>
      <c r="H27" s="137"/>
      <c r="I27" s="139"/>
      <c r="J27" s="144"/>
      <c r="K27" s="137"/>
      <c r="L27" s="139"/>
      <c r="M27" s="137"/>
      <c r="N27" s="139"/>
      <c r="O27" s="144"/>
      <c r="P27" s="137"/>
      <c r="Q27" s="139"/>
      <c r="R27" s="144"/>
      <c r="S27" s="137"/>
      <c r="T27" s="139"/>
      <c r="U27" s="146"/>
      <c r="V27" s="147"/>
      <c r="W27" s="137"/>
      <c r="X27" s="139"/>
      <c r="Y27" s="144"/>
      <c r="Z27" s="137"/>
      <c r="AA27" s="139"/>
      <c r="AB27" s="137"/>
      <c r="AC27" s="137"/>
      <c r="AD27" s="147"/>
    </row>
    <row r="28" spans="1:30" x14ac:dyDescent="0.25">
      <c r="A28" s="3">
        <v>25</v>
      </c>
      <c r="B28" s="2" t="str">
        <f>'CONSOLI-IB'!B28</f>
        <v>VARGAS AYALA SERGIO ALBERTO</v>
      </c>
      <c r="C28" s="137"/>
      <c r="D28" s="139"/>
      <c r="E28" s="137"/>
      <c r="F28" s="139"/>
      <c r="G28" s="144"/>
      <c r="H28" s="137"/>
      <c r="I28" s="139"/>
      <c r="J28" s="144"/>
      <c r="K28" s="137"/>
      <c r="L28" s="139"/>
      <c r="M28" s="137"/>
      <c r="N28" s="139"/>
      <c r="O28" s="144"/>
      <c r="P28" s="137"/>
      <c r="Q28" s="139"/>
      <c r="R28" s="144"/>
      <c r="S28" s="137"/>
      <c r="T28" s="139"/>
      <c r="U28" s="146"/>
      <c r="V28" s="147"/>
      <c r="W28" s="137"/>
      <c r="X28" s="139"/>
      <c r="Y28" s="144"/>
      <c r="Z28" s="137"/>
      <c r="AA28" s="139"/>
      <c r="AB28" s="137"/>
      <c r="AC28" s="137"/>
      <c r="AD28" s="147"/>
    </row>
    <row r="29" spans="1:30" x14ac:dyDescent="0.25">
      <c r="A29" s="3">
        <v>26</v>
      </c>
      <c r="B29" s="2" t="str">
        <f>'CONSOLI-IB'!B29</f>
        <v>VASQUEZ CORDOVA ANDERSON MANUEL</v>
      </c>
      <c r="C29" s="137"/>
      <c r="D29" s="139"/>
      <c r="E29" s="137"/>
      <c r="F29" s="139"/>
      <c r="G29" s="144"/>
      <c r="H29" s="137"/>
      <c r="I29" s="139"/>
      <c r="J29" s="144"/>
      <c r="K29" s="137"/>
      <c r="L29" s="139"/>
      <c r="M29" s="137"/>
      <c r="N29" s="139"/>
      <c r="O29" s="144"/>
      <c r="P29" s="137"/>
      <c r="Q29" s="139"/>
      <c r="R29" s="144"/>
      <c r="S29" s="137"/>
      <c r="T29" s="139"/>
      <c r="U29" s="146"/>
      <c r="V29" s="147"/>
      <c r="W29" s="137"/>
      <c r="X29" s="139"/>
      <c r="Y29" s="144"/>
      <c r="Z29" s="137"/>
      <c r="AA29" s="139"/>
      <c r="AB29" s="137"/>
      <c r="AC29" s="137"/>
      <c r="AD29" s="147"/>
    </row>
    <row r="30" spans="1:30" x14ac:dyDescent="0.25">
      <c r="A30" s="3">
        <v>27</v>
      </c>
      <c r="B30" s="2" t="str">
        <f>'CONSOLI-IB'!B30</f>
        <v>VICENTE HUAMAN ZECARLOS FERNANDO</v>
      </c>
      <c r="C30" s="137"/>
      <c r="D30" s="139"/>
      <c r="E30" s="137"/>
      <c r="F30" s="139"/>
      <c r="G30" s="144"/>
      <c r="H30" s="137"/>
      <c r="I30" s="139"/>
      <c r="J30" s="144"/>
      <c r="K30" s="137"/>
      <c r="L30" s="139"/>
      <c r="M30" s="137"/>
      <c r="N30" s="139"/>
      <c r="O30" s="144"/>
      <c r="P30" s="137"/>
      <c r="Q30" s="139"/>
      <c r="R30" s="144"/>
      <c r="S30" s="137"/>
      <c r="T30" s="139"/>
      <c r="U30" s="146"/>
      <c r="V30" s="147"/>
      <c r="W30" s="137"/>
      <c r="X30" s="139"/>
      <c r="Y30" s="144"/>
      <c r="Z30" s="137"/>
      <c r="AA30" s="139"/>
      <c r="AB30" s="137"/>
      <c r="AC30" s="137"/>
      <c r="AD30" s="147"/>
    </row>
    <row r="31" spans="1:30" x14ac:dyDescent="0.25">
      <c r="A31" s="3">
        <v>28</v>
      </c>
      <c r="B31" s="2" t="str">
        <f>'CONSOLI-IB'!B31</f>
        <v>ZUÑIGA YATACO ERICK JOE</v>
      </c>
      <c r="C31" s="137"/>
      <c r="D31" s="139"/>
      <c r="E31" s="137"/>
      <c r="F31" s="139"/>
      <c r="G31" s="144"/>
      <c r="H31" s="137"/>
      <c r="I31" s="139"/>
      <c r="J31" s="144"/>
      <c r="K31" s="137"/>
      <c r="L31" s="139"/>
      <c r="M31" s="137"/>
      <c r="N31" s="139"/>
      <c r="O31" s="144"/>
      <c r="P31" s="137"/>
      <c r="Q31" s="139"/>
      <c r="R31" s="144"/>
      <c r="S31" s="137"/>
      <c r="T31" s="139"/>
      <c r="U31" s="146"/>
      <c r="V31" s="147"/>
      <c r="W31" s="137"/>
      <c r="X31" s="139"/>
      <c r="Y31" s="144"/>
      <c r="Z31" s="137"/>
      <c r="AA31" s="139"/>
      <c r="AB31" s="137"/>
      <c r="AC31" s="137"/>
      <c r="AD31" s="147"/>
    </row>
    <row r="32" spans="1:30" x14ac:dyDescent="0.25">
      <c r="A32" s="3">
        <v>29</v>
      </c>
      <c r="B32" s="2">
        <f>'CONSOLI-IB'!B32</f>
        <v>0</v>
      </c>
      <c r="C32" s="137"/>
      <c r="D32" s="139"/>
      <c r="E32" s="137"/>
      <c r="F32" s="139"/>
      <c r="G32" s="144"/>
      <c r="H32" s="137"/>
      <c r="I32" s="139"/>
      <c r="J32" s="144"/>
      <c r="K32" s="137"/>
      <c r="L32" s="139"/>
      <c r="M32" s="137"/>
      <c r="N32" s="139"/>
      <c r="O32" s="144"/>
      <c r="P32" s="137"/>
      <c r="Q32" s="139"/>
      <c r="R32" s="144"/>
      <c r="S32" s="137"/>
      <c r="T32" s="139"/>
      <c r="U32" s="146"/>
      <c r="V32" s="147"/>
      <c r="W32" s="137"/>
      <c r="X32" s="139"/>
      <c r="Y32" s="144"/>
      <c r="Z32" s="137"/>
      <c r="AA32" s="139"/>
      <c r="AB32" s="137"/>
      <c r="AC32" s="137"/>
      <c r="AD32" s="147"/>
    </row>
    <row r="33" spans="1:30" x14ac:dyDescent="0.25">
      <c r="A33" s="3">
        <v>30</v>
      </c>
      <c r="B33" s="2">
        <f>'CONSOLI-IB'!B33</f>
        <v>0</v>
      </c>
      <c r="C33" s="137"/>
      <c r="D33" s="139"/>
      <c r="E33" s="137"/>
      <c r="F33" s="139"/>
      <c r="G33" s="144"/>
      <c r="H33" s="137"/>
      <c r="I33" s="139"/>
      <c r="J33" s="144"/>
      <c r="K33" s="137"/>
      <c r="L33" s="139"/>
      <c r="M33" s="137"/>
      <c r="N33" s="139"/>
      <c r="O33" s="144"/>
      <c r="P33" s="137"/>
      <c r="Q33" s="139"/>
      <c r="R33" s="144"/>
      <c r="S33" s="137"/>
      <c r="T33" s="139"/>
      <c r="U33" s="146"/>
      <c r="V33" s="147"/>
      <c r="W33" s="137"/>
      <c r="X33" s="139"/>
      <c r="Y33" s="144"/>
      <c r="Z33" s="137"/>
      <c r="AA33" s="139"/>
      <c r="AB33" s="137"/>
      <c r="AC33" s="137"/>
      <c r="AD33" s="147"/>
    </row>
    <row r="34" spans="1:30" x14ac:dyDescent="0.25">
      <c r="A34" s="3">
        <v>31</v>
      </c>
      <c r="B34" s="2">
        <f>'CONSOLI-IB'!B34</f>
        <v>0</v>
      </c>
      <c r="C34" s="137"/>
      <c r="D34" s="139"/>
      <c r="E34" s="137"/>
      <c r="F34" s="139"/>
      <c r="G34" s="144"/>
      <c r="H34" s="137"/>
      <c r="I34" s="139"/>
      <c r="J34" s="144"/>
      <c r="K34" s="137"/>
      <c r="L34" s="139"/>
      <c r="M34" s="137"/>
      <c r="N34" s="139"/>
      <c r="O34" s="144"/>
      <c r="P34" s="137"/>
      <c r="Q34" s="139"/>
      <c r="R34" s="144"/>
      <c r="S34" s="137"/>
      <c r="T34" s="139"/>
      <c r="U34" s="146"/>
      <c r="V34" s="147"/>
      <c r="W34" s="137"/>
      <c r="X34" s="139"/>
      <c r="Y34" s="144"/>
      <c r="Z34" s="137"/>
      <c r="AA34" s="139"/>
      <c r="AB34" s="137"/>
      <c r="AC34" s="137"/>
      <c r="AD34" s="147"/>
    </row>
    <row r="35" spans="1:30" x14ac:dyDescent="0.25">
      <c r="A35" s="3">
        <v>32</v>
      </c>
      <c r="B35" s="2">
        <f>'CONSOLI-IB'!B35</f>
        <v>0</v>
      </c>
      <c r="C35" s="137"/>
      <c r="D35" s="139"/>
      <c r="E35" s="137"/>
      <c r="F35" s="139"/>
      <c r="G35" s="144"/>
      <c r="H35" s="137"/>
      <c r="I35" s="139"/>
      <c r="J35" s="144"/>
      <c r="K35" s="137"/>
      <c r="L35" s="139"/>
      <c r="M35" s="137"/>
      <c r="N35" s="139"/>
      <c r="O35" s="144"/>
      <c r="P35" s="137"/>
      <c r="Q35" s="139"/>
      <c r="R35" s="144"/>
      <c r="S35" s="137"/>
      <c r="T35" s="139"/>
      <c r="U35" s="146"/>
      <c r="V35" s="147"/>
      <c r="W35" s="137"/>
      <c r="X35" s="139"/>
      <c r="Y35" s="144"/>
      <c r="Z35" s="137"/>
      <c r="AA35" s="139"/>
      <c r="AB35" s="137"/>
      <c r="AC35" s="137"/>
      <c r="AD35" s="147"/>
    </row>
    <row r="36" spans="1:30" x14ac:dyDescent="0.25">
      <c r="A36" s="3">
        <v>33</v>
      </c>
      <c r="B36" s="2">
        <f>'CONSOLI-IB'!B36</f>
        <v>0</v>
      </c>
      <c r="C36" s="137"/>
      <c r="D36" s="139"/>
      <c r="E36" s="137"/>
      <c r="F36" s="139"/>
      <c r="G36" s="144"/>
      <c r="H36" s="137"/>
      <c r="I36" s="139"/>
      <c r="J36" s="144"/>
      <c r="K36" s="137"/>
      <c r="L36" s="139"/>
      <c r="M36" s="137"/>
      <c r="N36" s="139"/>
      <c r="O36" s="144"/>
      <c r="P36" s="137"/>
      <c r="Q36" s="139"/>
      <c r="R36" s="144"/>
      <c r="S36" s="137"/>
      <c r="T36" s="139"/>
      <c r="U36" s="146"/>
      <c r="V36" s="147"/>
      <c r="W36" s="137"/>
      <c r="X36" s="139"/>
      <c r="Y36" s="144"/>
      <c r="Z36" s="137"/>
      <c r="AA36" s="139"/>
      <c r="AB36" s="137"/>
      <c r="AC36" s="137"/>
      <c r="AD36" s="147"/>
    </row>
    <row r="37" spans="1:30" x14ac:dyDescent="0.25">
      <c r="A37" s="3">
        <v>34</v>
      </c>
      <c r="B37" s="2">
        <f>'CONSOLI-IB'!B37</f>
        <v>0</v>
      </c>
      <c r="C37" s="137"/>
      <c r="D37" s="139"/>
      <c r="E37" s="137"/>
      <c r="F37" s="139"/>
      <c r="G37" s="144"/>
      <c r="H37" s="137"/>
      <c r="I37" s="139"/>
      <c r="J37" s="144"/>
      <c r="K37" s="137"/>
      <c r="L37" s="139"/>
      <c r="M37" s="137"/>
      <c r="N37" s="139"/>
      <c r="O37" s="144"/>
      <c r="P37" s="137"/>
      <c r="Q37" s="139"/>
      <c r="R37" s="144"/>
      <c r="S37" s="137"/>
      <c r="T37" s="139"/>
      <c r="U37" s="146"/>
      <c r="V37" s="147"/>
      <c r="W37" s="137"/>
      <c r="X37" s="139"/>
      <c r="Y37" s="144"/>
      <c r="Z37" s="137"/>
      <c r="AA37" s="139"/>
      <c r="AB37" s="137"/>
      <c r="AC37" s="137"/>
      <c r="AD37" s="147"/>
    </row>
    <row r="38" spans="1:30" x14ac:dyDescent="0.25">
      <c r="A38" s="3">
        <v>35</v>
      </c>
      <c r="B38" s="2">
        <f>'CONSOLI-IB'!B38</f>
        <v>0</v>
      </c>
      <c r="C38" s="137"/>
      <c r="D38" s="139"/>
      <c r="E38" s="137"/>
      <c r="F38" s="139"/>
      <c r="G38" s="144"/>
      <c r="H38" s="137"/>
      <c r="I38" s="139"/>
      <c r="J38" s="144"/>
      <c r="K38" s="137"/>
      <c r="L38" s="139"/>
      <c r="M38" s="139"/>
      <c r="N38" s="139"/>
      <c r="O38" s="145"/>
      <c r="P38" s="137"/>
      <c r="Q38" s="139"/>
      <c r="R38" s="144"/>
      <c r="S38" s="139"/>
      <c r="T38" s="139"/>
      <c r="U38" s="146"/>
      <c r="V38" s="147"/>
      <c r="W38" s="137"/>
      <c r="X38" s="139"/>
      <c r="Y38" s="144"/>
      <c r="Z38" s="137"/>
      <c r="AA38" s="139"/>
      <c r="AB38" s="137"/>
      <c r="AC38" s="137"/>
      <c r="AD38" s="147"/>
    </row>
    <row ht="15.75" r="39" spans="1:30" thickBot="1" x14ac:dyDescent="0.3">
      <c r="A39" s="4">
        <v>36</v>
      </c>
      <c r="B39" s="5">
        <f>'CONSOLI-IB'!B39</f>
        <v>0</v>
      </c>
      <c r="C39" s="138"/>
      <c r="D39" s="148"/>
      <c r="E39" s="138"/>
      <c r="F39" s="149"/>
      <c r="G39" s="150"/>
      <c r="H39" s="149"/>
      <c r="I39" s="149"/>
      <c r="J39" s="148"/>
      <c r="K39" s="138"/>
      <c r="L39" s="148"/>
      <c r="M39" s="149"/>
      <c r="N39" s="149"/>
      <c r="O39" s="148"/>
      <c r="P39" s="138"/>
      <c r="Q39" s="149"/>
      <c r="R39" s="150"/>
      <c r="S39" s="149"/>
      <c r="T39" s="149"/>
      <c r="U39" s="153"/>
      <c r="V39" s="154"/>
      <c r="W39" s="138"/>
      <c r="X39" s="149"/>
      <c r="Y39" s="150"/>
      <c r="Z39" s="138"/>
      <c r="AA39" s="148"/>
      <c r="AB39" s="138"/>
      <c r="AC39" s="138"/>
      <c r="AD39" s="154"/>
    </row>
    <row r="40" spans="1:30" x14ac:dyDescent="0.25">
      <c r="A40" s="6">
        <v>37</v>
      </c>
    </row>
    <row r="41" spans="1:30" x14ac:dyDescent="0.25">
      <c r="A41" s="7"/>
      <c r="B41" s="8"/>
    </row>
    <row r="45" spans="1:30" x14ac:dyDescent="0.25">
      <c r="E45" s="9"/>
      <c r="P45" s="9"/>
    </row>
  </sheetData>
  <mergeCells count="17">
    <mergeCell ref="A2:B2"/>
    <mergeCell ref="C2:D2"/>
    <mergeCell ref="E2:G2"/>
    <mergeCell ref="H2:J2"/>
    <mergeCell ref="AC2:AD2"/>
    <mergeCell ref="K2:L2"/>
    <mergeCell ref="M2:O2"/>
    <mergeCell ref="P2:R2"/>
    <mergeCell ref="S2:V2"/>
    <mergeCell ref="W2:Y2"/>
    <mergeCell ref="Z2:AA2"/>
    <mergeCell ref="K1:L1"/>
    <mergeCell ref="M1:O1"/>
    <mergeCell ref="A1:B1"/>
    <mergeCell ref="C1:D1"/>
    <mergeCell ref="E1:G1"/>
    <mergeCell ref="H1:J1"/>
  </mergeCells>
  <conditionalFormatting sqref="C4:AD39">
    <cfRule dxfId="373" operator="between" priority="1" type="cellIs">
      <formula>10.5</formula>
      <formula>20</formula>
    </cfRule>
    <cfRule dxfId="372" operator="between" priority="2" type="cellIs">
      <formula>0</formula>
      <formula>10.4</formula>
    </cfRule>
  </conditionalFormatting>
  <pageMargins bottom="0.39370078740157483" footer="0.31496062992125984" header="0.31496062992125984" left="0.39370078740157483" right="0.19685039370078741" top="0.78740157480314965"/>
  <pageSetup horizontalDpi="0" orientation="landscape" paperSize="9" r:id="rId1" scale="70" verticalDpi="0"/>
  <drawing r:id="rId2"/>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tabColor rgb="FFFF0000"/>
  </sheetPr>
  <dimension ref="A1:AE45"/>
  <sheetViews>
    <sheetView workbookViewId="0" zoomScale="90" zoomScaleNormal="90">
      <selection activeCell="C4" sqref="C4"/>
    </sheetView>
  </sheetViews>
  <sheetFormatPr baseColWidth="10" defaultRowHeight="15" x14ac:dyDescent="0.25"/>
  <cols>
    <col min="1" max="1" customWidth="true" width="5.28515625" collapsed="false"/>
    <col min="2" max="2" customWidth="true" width="35.28515625" collapsed="false"/>
    <col min="3" max="30" customWidth="true" width="5.7109375" collapsed="false"/>
  </cols>
  <sheetData>
    <row customHeight="1" ht="18" r="1" spans="1:30" thickBot="1" x14ac:dyDescent="0.3">
      <c r="A1" s="176" t="s">
        <v>0</v>
      </c>
      <c r="B1" s="177"/>
      <c r="C1" s="178" t="str">
        <f>'CONSOLI-IB'!C1:D1</f>
        <v>5A</v>
      </c>
      <c r="D1" s="179"/>
      <c r="E1" s="191" t="s">
        <v>1133</v>
      </c>
      <c r="F1" s="191"/>
      <c r="G1" s="191"/>
      <c r="H1" s="192" t="s">
        <v>1131</v>
      </c>
      <c r="I1" s="192"/>
      <c r="J1" s="192"/>
      <c r="K1" s="193" t="s">
        <v>1658</v>
      </c>
      <c r="L1" s="194"/>
      <c r="M1" s="195">
        <v>2022</v>
      </c>
      <c r="N1" s="196"/>
      <c r="O1" s="196"/>
      <c r="P1" s="31"/>
      <c r="Q1" s="31"/>
      <c r="R1" s="31"/>
      <c r="S1" s="31"/>
      <c r="T1" s="31"/>
      <c r="U1" s="31"/>
      <c r="V1" s="31"/>
      <c r="W1" s="31"/>
      <c r="X1" s="31"/>
      <c r="Y1" s="31"/>
      <c r="Z1" s="31"/>
      <c r="AA1" s="31"/>
      <c r="AB1" s="31"/>
      <c r="AC1" s="31"/>
      <c r="AD1" s="31"/>
    </row>
    <row customHeight="1" ht="51.75" r="2" spans="1:30" thickBot="1" x14ac:dyDescent="0.3">
      <c r="A2" s="180" t="s">
        <v>12</v>
      </c>
      <c r="B2" s="181"/>
      <c r="C2" s="182" t="s">
        <v>13</v>
      </c>
      <c r="D2" s="183"/>
      <c r="E2" s="184" t="s">
        <v>17</v>
      </c>
      <c r="F2" s="185"/>
      <c r="G2" s="186"/>
      <c r="H2" s="184" t="s">
        <v>18</v>
      </c>
      <c r="I2" s="185"/>
      <c r="J2" s="186"/>
      <c r="K2" s="184" t="s">
        <v>19</v>
      </c>
      <c r="L2" s="186"/>
      <c r="M2" s="184" t="s">
        <v>14</v>
      </c>
      <c r="N2" s="185"/>
      <c r="O2" s="186"/>
      <c r="P2" s="184" t="s">
        <v>20</v>
      </c>
      <c r="Q2" s="185"/>
      <c r="R2" s="186"/>
      <c r="S2" s="184" t="s">
        <v>21</v>
      </c>
      <c r="T2" s="185"/>
      <c r="U2" s="185"/>
      <c r="V2" s="186"/>
      <c r="W2" s="184" t="s">
        <v>22</v>
      </c>
      <c r="X2" s="185"/>
      <c r="Y2" s="186"/>
      <c r="Z2" s="187" t="s">
        <v>23</v>
      </c>
      <c r="AA2" s="188"/>
      <c r="AB2" s="10" t="s">
        <v>24</v>
      </c>
      <c r="AC2" s="189" t="s">
        <v>25</v>
      </c>
      <c r="AD2" s="190"/>
    </row>
    <row customHeight="1" ht="18" r="3" spans="1:30" thickBot="1" x14ac:dyDescent="0.3">
      <c r="A3" s="32" t="s">
        <v>1</v>
      </c>
      <c r="B3" s="33" t="s">
        <v>2</v>
      </c>
      <c r="C3" s="78" t="s">
        <v>3</v>
      </c>
      <c r="D3" s="79" t="s">
        <v>4</v>
      </c>
      <c r="E3" s="78" t="s">
        <v>3</v>
      </c>
      <c r="F3" s="80" t="s">
        <v>4</v>
      </c>
      <c r="G3" s="79" t="s">
        <v>5</v>
      </c>
      <c r="H3" s="78" t="s">
        <v>3</v>
      </c>
      <c r="I3" s="80" t="s">
        <v>4</v>
      </c>
      <c r="J3" s="81" t="s">
        <v>5</v>
      </c>
      <c r="K3" s="78" t="s">
        <v>3</v>
      </c>
      <c r="L3" s="79" t="s">
        <v>4</v>
      </c>
      <c r="M3" s="82" t="s">
        <v>3</v>
      </c>
      <c r="N3" s="80" t="s">
        <v>4</v>
      </c>
      <c r="O3" s="81" t="s">
        <v>5</v>
      </c>
      <c r="P3" s="78" t="s">
        <v>3</v>
      </c>
      <c r="Q3" s="80" t="s">
        <v>4</v>
      </c>
      <c r="R3" s="79" t="s">
        <v>5</v>
      </c>
      <c r="S3" s="82" t="s">
        <v>3</v>
      </c>
      <c r="T3" s="80" t="s">
        <v>4</v>
      </c>
      <c r="U3" s="80" t="s">
        <v>5</v>
      </c>
      <c r="V3" s="81" t="s">
        <v>6</v>
      </c>
      <c r="W3" s="78" t="s">
        <v>3</v>
      </c>
      <c r="X3" s="80" t="s">
        <v>4</v>
      </c>
      <c r="Y3" s="79" t="s">
        <v>5</v>
      </c>
      <c r="Z3" s="82" t="s">
        <v>3</v>
      </c>
      <c r="AA3" s="79" t="s">
        <v>4</v>
      </c>
      <c r="AB3" s="83" t="s">
        <v>3</v>
      </c>
      <c r="AC3" s="78" t="s">
        <v>3</v>
      </c>
      <c r="AD3" s="79" t="s">
        <v>4</v>
      </c>
    </row>
    <row r="4" spans="1:30" x14ac:dyDescent="0.25">
      <c r="A4" s="1">
        <v>1</v>
      </c>
      <c r="B4" s="2" t="str">
        <f>'CONSOLI-IB'!B4</f>
        <v>ARIZAGA SANCHEZ HUMBERTO JAVIER</v>
      </c>
      <c r="C4" s="135"/>
      <c r="D4" s="139"/>
      <c r="E4" s="135"/>
      <c r="F4" s="140"/>
      <c r="G4" s="141"/>
      <c r="H4" s="135"/>
      <c r="I4" s="140"/>
      <c r="J4" s="141"/>
      <c r="K4" s="135"/>
      <c r="L4" s="139"/>
      <c r="M4" s="135"/>
      <c r="N4" s="140"/>
      <c r="O4" s="141"/>
      <c r="P4" s="135"/>
      <c r="Q4" s="140"/>
      <c r="R4" s="141"/>
      <c r="S4" s="135"/>
      <c r="T4" s="140"/>
      <c r="U4" s="142"/>
      <c r="V4" s="143"/>
      <c r="W4" s="135"/>
      <c r="X4" s="140"/>
      <c r="Y4" s="141"/>
      <c r="Z4" s="135"/>
      <c r="AA4" s="139"/>
      <c r="AB4" s="135"/>
      <c r="AC4" s="135"/>
      <c r="AD4" s="143"/>
    </row>
    <row r="5" spans="1:30" x14ac:dyDescent="0.25">
      <c r="A5" s="3">
        <v>2</v>
      </c>
      <c r="B5" s="2" t="str">
        <f>'CONSOLI-IB'!B5</f>
        <v>CASAS MORAN ALBERTO SMITH</v>
      </c>
      <c r="C5" s="137"/>
      <c r="D5" s="139"/>
      <c r="E5" s="137"/>
      <c r="F5" s="139"/>
      <c r="G5" s="144"/>
      <c r="H5" s="137"/>
      <c r="I5" s="139"/>
      <c r="J5" s="144"/>
      <c r="K5" s="137"/>
      <c r="L5" s="139"/>
      <c r="M5" s="137"/>
      <c r="N5" s="139"/>
      <c r="O5" s="144"/>
      <c r="P5" s="137"/>
      <c r="Q5" s="139"/>
      <c r="R5" s="144"/>
      <c r="S5" s="137"/>
      <c r="T5" s="139"/>
      <c r="U5" s="146"/>
      <c r="V5" s="147"/>
      <c r="W5" s="137"/>
      <c r="X5" s="139"/>
      <c r="Y5" s="144"/>
      <c r="Z5" s="137"/>
      <c r="AA5" s="139"/>
      <c r="AB5" s="137"/>
      <c r="AC5" s="137"/>
      <c r="AD5" s="147"/>
    </row>
    <row r="6" spans="1:30" x14ac:dyDescent="0.25">
      <c r="A6" s="3">
        <v>3</v>
      </c>
      <c r="B6" s="2" t="str">
        <f>'CONSOLI-IB'!B6</f>
        <v>CASTILLO REYES JOSE MATIAS</v>
      </c>
      <c r="C6" s="137"/>
      <c r="D6" s="139"/>
      <c r="E6" s="137"/>
      <c r="F6" s="139"/>
      <c r="G6" s="144"/>
      <c r="H6" s="137"/>
      <c r="I6" s="139"/>
      <c r="J6" s="144"/>
      <c r="K6" s="137"/>
      <c r="L6" s="139"/>
      <c r="M6" s="137"/>
      <c r="N6" s="139"/>
      <c r="O6" s="144"/>
      <c r="P6" s="137"/>
      <c r="Q6" s="139"/>
      <c r="R6" s="144"/>
      <c r="S6" s="137"/>
      <c r="T6" s="139"/>
      <c r="U6" s="146"/>
      <c r="V6" s="147"/>
      <c r="W6" s="137"/>
      <c r="X6" s="139"/>
      <c r="Y6" s="144"/>
      <c r="Z6" s="137"/>
      <c r="AA6" s="139"/>
      <c r="AB6" s="137"/>
      <c r="AC6" s="137"/>
      <c r="AD6" s="147"/>
    </row>
    <row r="7" spans="1:30" x14ac:dyDescent="0.25">
      <c r="A7" s="3">
        <v>4</v>
      </c>
      <c r="B7" s="2" t="str">
        <f>'CONSOLI-IB'!B7</f>
        <v>CERAZO RIOS DEYVI MANUEL</v>
      </c>
      <c r="C7" s="137"/>
      <c r="D7" s="139"/>
      <c r="E7" s="137"/>
      <c r="F7" s="139"/>
      <c r="G7" s="144"/>
      <c r="H7" s="137"/>
      <c r="I7" s="139"/>
      <c r="J7" s="144"/>
      <c r="K7" s="137"/>
      <c r="L7" s="139"/>
      <c r="M7" s="137"/>
      <c r="N7" s="139"/>
      <c r="O7" s="144"/>
      <c r="P7" s="137"/>
      <c r="Q7" s="139"/>
      <c r="R7" s="144"/>
      <c r="S7" s="137"/>
      <c r="T7" s="139"/>
      <c r="U7" s="146"/>
      <c r="V7" s="147"/>
      <c r="W7" s="137"/>
      <c r="X7" s="139"/>
      <c r="Y7" s="144"/>
      <c r="Z7" s="137"/>
      <c r="AA7" s="139"/>
      <c r="AB7" s="137"/>
      <c r="AC7" s="137"/>
      <c r="AD7" s="147"/>
    </row>
    <row r="8" spans="1:30" x14ac:dyDescent="0.25">
      <c r="A8" s="3">
        <v>5</v>
      </c>
      <c r="B8" s="2" t="str">
        <f>'CONSOLI-IB'!B8</f>
        <v>CHACON PEÑA JEAN FRANCO</v>
      </c>
      <c r="C8" s="137"/>
      <c r="D8" s="139"/>
      <c r="E8" s="137"/>
      <c r="F8" s="139"/>
      <c r="G8" s="144"/>
      <c r="H8" s="137"/>
      <c r="I8" s="139"/>
      <c r="J8" s="144"/>
      <c r="K8" s="137"/>
      <c r="L8" s="139"/>
      <c r="M8" s="137"/>
      <c r="N8" s="139"/>
      <c r="O8" s="144"/>
      <c r="P8" s="137"/>
      <c r="Q8" s="139"/>
      <c r="R8" s="144"/>
      <c r="S8" s="137"/>
      <c r="T8" s="139"/>
      <c r="U8" s="146"/>
      <c r="V8" s="147"/>
      <c r="W8" s="137"/>
      <c r="X8" s="139"/>
      <c r="Y8" s="144"/>
      <c r="Z8" s="137"/>
      <c r="AA8" s="139"/>
      <c r="AB8" s="137"/>
      <c r="AC8" s="137"/>
      <c r="AD8" s="147"/>
    </row>
    <row r="9" spans="1:30" x14ac:dyDescent="0.25">
      <c r="A9" s="3">
        <v>6</v>
      </c>
      <c r="B9" s="2" t="str">
        <f>'CONSOLI-IB'!B9</f>
        <v>CHICOMA ANAMARIA ENZO GABRIEL</v>
      </c>
      <c r="C9" s="137"/>
      <c r="D9" s="139"/>
      <c r="E9" s="137"/>
      <c r="F9" s="139"/>
      <c r="G9" s="144"/>
      <c r="H9" s="137"/>
      <c r="I9" s="139"/>
      <c r="J9" s="144"/>
      <c r="K9" s="137"/>
      <c r="L9" s="139"/>
      <c r="M9" s="137"/>
      <c r="N9" s="139"/>
      <c r="O9" s="144"/>
      <c r="P9" s="137"/>
      <c r="Q9" s="139"/>
      <c r="R9" s="144"/>
      <c r="S9" s="137"/>
      <c r="T9" s="139"/>
      <c r="U9" s="146"/>
      <c r="V9" s="147"/>
      <c r="W9" s="137"/>
      <c r="X9" s="139"/>
      <c r="Y9" s="144"/>
      <c r="Z9" s="137"/>
      <c r="AA9" s="139"/>
      <c r="AB9" s="137"/>
      <c r="AC9" s="137"/>
      <c r="AD9" s="147"/>
    </row>
    <row r="10" spans="1:30" x14ac:dyDescent="0.25">
      <c r="A10" s="3">
        <v>7</v>
      </c>
      <c r="B10" s="2" t="str">
        <f>'CONSOLI-IB'!B10</f>
        <v>FLORIAN GARCIA FORLAN GABRIEL</v>
      </c>
      <c r="C10" s="137"/>
      <c r="D10" s="139"/>
      <c r="E10" s="137"/>
      <c r="F10" s="139"/>
      <c r="G10" s="144"/>
      <c r="H10" s="137"/>
      <c r="I10" s="139"/>
      <c r="J10" s="144"/>
      <c r="K10" s="137"/>
      <c r="L10" s="139"/>
      <c r="M10" s="137"/>
      <c r="N10" s="139"/>
      <c r="O10" s="144"/>
      <c r="P10" s="137"/>
      <c r="Q10" s="139"/>
      <c r="R10" s="144"/>
      <c r="S10" s="137"/>
      <c r="T10" s="139"/>
      <c r="U10" s="146"/>
      <c r="V10" s="147"/>
      <c r="W10" s="137"/>
      <c r="X10" s="139"/>
      <c r="Y10" s="144"/>
      <c r="Z10" s="137"/>
      <c r="AA10" s="139"/>
      <c r="AB10" s="137"/>
      <c r="AC10" s="137"/>
      <c r="AD10" s="147"/>
    </row>
    <row r="11" spans="1:30" x14ac:dyDescent="0.25">
      <c r="A11" s="3">
        <v>8</v>
      </c>
      <c r="B11" s="2" t="str">
        <f>'CONSOLI-IB'!B11</f>
        <v>GUTIERREZ QUISPE CHRISTIAN JHADIR</v>
      </c>
      <c r="C11" s="137"/>
      <c r="D11" s="139"/>
      <c r="E11" s="137"/>
      <c r="F11" s="139"/>
      <c r="G11" s="144"/>
      <c r="H11" s="137"/>
      <c r="I11" s="139"/>
      <c r="J11" s="144"/>
      <c r="K11" s="137"/>
      <c r="L11" s="139"/>
      <c r="M11" s="137"/>
      <c r="N11" s="139"/>
      <c r="O11" s="144"/>
      <c r="P11" s="137"/>
      <c r="Q11" s="139"/>
      <c r="R11" s="144"/>
      <c r="S11" s="137"/>
      <c r="T11" s="139"/>
      <c r="U11" s="146"/>
      <c r="V11" s="147"/>
      <c r="W11" s="137"/>
      <c r="X11" s="139"/>
      <c r="Y11" s="144"/>
      <c r="Z11" s="137"/>
      <c r="AA11" s="139"/>
      <c r="AB11" s="137"/>
      <c r="AC11" s="137"/>
      <c r="AD11" s="147"/>
    </row>
    <row r="12" spans="1:30" x14ac:dyDescent="0.25">
      <c r="A12" s="3">
        <v>9</v>
      </c>
      <c r="B12" s="2" t="str">
        <f>'CONSOLI-IB'!B12</f>
        <v>GUTIERREZ VILLARRUBIA VICTOR JESUS</v>
      </c>
      <c r="C12" s="137"/>
      <c r="D12" s="139"/>
      <c r="E12" s="137"/>
      <c r="F12" s="139"/>
      <c r="G12" s="144"/>
      <c r="H12" s="137"/>
      <c r="I12" s="139"/>
      <c r="J12" s="144"/>
      <c r="K12" s="137"/>
      <c r="L12" s="139"/>
      <c r="M12" s="137"/>
      <c r="N12" s="139"/>
      <c r="O12" s="144"/>
      <c r="P12" s="137"/>
      <c r="Q12" s="139"/>
      <c r="R12" s="144"/>
      <c r="S12" s="137"/>
      <c r="T12" s="139"/>
      <c r="U12" s="146"/>
      <c r="V12" s="147"/>
      <c r="W12" s="137"/>
      <c r="X12" s="139"/>
      <c r="Y12" s="144"/>
      <c r="Z12" s="137"/>
      <c r="AA12" s="139"/>
      <c r="AB12" s="137"/>
      <c r="AC12" s="137"/>
      <c r="AD12" s="147"/>
    </row>
    <row r="13" spans="1:30" x14ac:dyDescent="0.25">
      <c r="A13" s="3">
        <v>10</v>
      </c>
      <c r="B13" s="2" t="str">
        <f>'CONSOLI-IB'!B13</f>
        <v>LUYO ALPILIMA GERSAEL ALBERTO</v>
      </c>
      <c r="C13" s="137"/>
      <c r="D13" s="139"/>
      <c r="E13" s="137"/>
      <c r="F13" s="139"/>
      <c r="G13" s="144"/>
      <c r="H13" s="137"/>
      <c r="I13" s="139"/>
      <c r="J13" s="144"/>
      <c r="K13" s="137"/>
      <c r="L13" s="139"/>
      <c r="M13" s="137"/>
      <c r="N13" s="139"/>
      <c r="O13" s="144"/>
      <c r="P13" s="137"/>
      <c r="Q13" s="139"/>
      <c r="R13" s="144"/>
      <c r="S13" s="137"/>
      <c r="T13" s="139"/>
      <c r="U13" s="146"/>
      <c r="V13" s="147"/>
      <c r="W13" s="137"/>
      <c r="X13" s="139"/>
      <c r="Y13" s="144"/>
      <c r="Z13" s="137"/>
      <c r="AA13" s="139"/>
      <c r="AB13" s="137"/>
      <c r="AC13" s="137"/>
      <c r="AD13" s="147"/>
    </row>
    <row r="14" spans="1:30" x14ac:dyDescent="0.25">
      <c r="A14" s="3">
        <v>11</v>
      </c>
      <c r="B14" s="2" t="str">
        <f>'CONSOLI-IB'!B14</f>
        <v>LUYO CLEMENTE CESAR DANIEL</v>
      </c>
      <c r="C14" s="137"/>
      <c r="D14" s="139"/>
      <c r="E14" s="137"/>
      <c r="F14" s="139"/>
      <c r="G14" s="144"/>
      <c r="H14" s="137"/>
      <c r="I14" s="139"/>
      <c r="J14" s="144"/>
      <c r="K14" s="137"/>
      <c r="L14" s="139"/>
      <c r="M14" s="137"/>
      <c r="N14" s="139"/>
      <c r="O14" s="144"/>
      <c r="P14" s="137"/>
      <c r="Q14" s="139"/>
      <c r="R14" s="144"/>
      <c r="S14" s="137"/>
      <c r="T14" s="139"/>
      <c r="U14" s="146"/>
      <c r="V14" s="147"/>
      <c r="W14" s="137"/>
      <c r="X14" s="139"/>
      <c r="Y14" s="144"/>
      <c r="Z14" s="137"/>
      <c r="AA14" s="139"/>
      <c r="AB14" s="137"/>
      <c r="AC14" s="137"/>
      <c r="AD14" s="147"/>
    </row>
    <row r="15" spans="1:30" x14ac:dyDescent="0.25">
      <c r="A15" s="3">
        <v>12</v>
      </c>
      <c r="B15" s="2" t="str">
        <f>'CONSOLI-IB'!B15</f>
        <v>MAYMA CAMA CARLOS ADRIAN</v>
      </c>
      <c r="C15" s="137"/>
      <c r="D15" s="139"/>
      <c r="E15" s="137"/>
      <c r="F15" s="139"/>
      <c r="G15" s="144"/>
      <c r="H15" s="137"/>
      <c r="I15" s="139"/>
      <c r="J15" s="144"/>
      <c r="K15" s="137"/>
      <c r="L15" s="139"/>
      <c r="M15" s="137"/>
      <c r="N15" s="139"/>
      <c r="O15" s="144"/>
      <c r="P15" s="137"/>
      <c r="Q15" s="139"/>
      <c r="R15" s="144"/>
      <c r="S15" s="137"/>
      <c r="T15" s="139"/>
      <c r="U15" s="146"/>
      <c r="V15" s="147"/>
      <c r="W15" s="137"/>
      <c r="X15" s="139"/>
      <c r="Y15" s="144"/>
      <c r="Z15" s="137"/>
      <c r="AA15" s="139"/>
      <c r="AB15" s="137"/>
      <c r="AC15" s="137"/>
      <c r="AD15" s="147"/>
    </row>
    <row r="16" spans="1:30" x14ac:dyDescent="0.25">
      <c r="A16" s="3">
        <v>13</v>
      </c>
      <c r="B16" s="2" t="str">
        <f>'CONSOLI-IB'!B16</f>
        <v>NOLAZCO SAAVEDRA ANGEL ESTEBAN</v>
      </c>
      <c r="C16" s="137"/>
      <c r="D16" s="139"/>
      <c r="E16" s="137"/>
      <c r="F16" s="139"/>
      <c r="G16" s="144"/>
      <c r="H16" s="137"/>
      <c r="I16" s="139"/>
      <c r="J16" s="144"/>
      <c r="K16" s="137"/>
      <c r="L16" s="139"/>
      <c r="M16" s="137"/>
      <c r="N16" s="139"/>
      <c r="O16" s="144"/>
      <c r="P16" s="137"/>
      <c r="Q16" s="139"/>
      <c r="R16" s="144"/>
      <c r="S16" s="137"/>
      <c r="T16" s="139"/>
      <c r="U16" s="146"/>
      <c r="V16" s="147"/>
      <c r="W16" s="137"/>
      <c r="X16" s="139"/>
      <c r="Y16" s="144"/>
      <c r="Z16" s="137"/>
      <c r="AA16" s="139"/>
      <c r="AB16" s="137"/>
      <c r="AC16" s="137"/>
      <c r="AD16" s="147"/>
    </row>
    <row r="17" spans="1:30" x14ac:dyDescent="0.25">
      <c r="A17" s="3">
        <v>14</v>
      </c>
      <c r="B17" s="2" t="str">
        <f>'CONSOLI-IB'!B17</f>
        <v>ORIHUELA TAMINCHE JORGE RAUL</v>
      </c>
      <c r="C17" s="137"/>
      <c r="D17" s="139"/>
      <c r="E17" s="137"/>
      <c r="F17" s="139"/>
      <c r="G17" s="144"/>
      <c r="H17" s="137"/>
      <c r="I17" s="139"/>
      <c r="J17" s="144"/>
      <c r="K17" s="137"/>
      <c r="L17" s="139"/>
      <c r="M17" s="137"/>
      <c r="N17" s="139"/>
      <c r="O17" s="144"/>
      <c r="P17" s="137"/>
      <c r="Q17" s="139"/>
      <c r="R17" s="144"/>
      <c r="S17" s="137"/>
      <c r="T17" s="139"/>
      <c r="U17" s="146"/>
      <c r="V17" s="147"/>
      <c r="W17" s="137"/>
      <c r="X17" s="139"/>
      <c r="Y17" s="144"/>
      <c r="Z17" s="137"/>
      <c r="AA17" s="139"/>
      <c r="AB17" s="137"/>
      <c r="AC17" s="137"/>
      <c r="AD17" s="147"/>
    </row>
    <row r="18" spans="1:30" x14ac:dyDescent="0.25">
      <c r="A18" s="3">
        <v>15</v>
      </c>
      <c r="B18" s="2" t="str">
        <f>'CONSOLI-IB'!B18</f>
        <v>QUINTANA ROJAS IRVIN JOSSEPH</v>
      </c>
      <c r="C18" s="137"/>
      <c r="D18" s="139"/>
      <c r="E18" s="137"/>
      <c r="F18" s="139"/>
      <c r="G18" s="144"/>
      <c r="H18" s="137"/>
      <c r="I18" s="139"/>
      <c r="J18" s="144"/>
      <c r="K18" s="137"/>
      <c r="L18" s="139"/>
      <c r="M18" s="137"/>
      <c r="N18" s="139"/>
      <c r="O18" s="144"/>
      <c r="P18" s="137"/>
      <c r="Q18" s="139"/>
      <c r="R18" s="144"/>
      <c r="S18" s="137"/>
      <c r="T18" s="139"/>
      <c r="U18" s="146"/>
      <c r="V18" s="147"/>
      <c r="W18" s="137"/>
      <c r="X18" s="139"/>
      <c r="Y18" s="144"/>
      <c r="Z18" s="137"/>
      <c r="AA18" s="139"/>
      <c r="AB18" s="137"/>
      <c r="AC18" s="137"/>
      <c r="AD18" s="147"/>
    </row>
    <row r="19" spans="1:30" x14ac:dyDescent="0.25">
      <c r="A19" s="3">
        <v>16</v>
      </c>
      <c r="B19" s="2" t="str">
        <f>'CONSOLI-IB'!B19</f>
        <v>RAYMI CCOILLO RICARDO ALBERTO</v>
      </c>
      <c r="C19" s="137"/>
      <c r="D19" s="139"/>
      <c r="E19" s="137"/>
      <c r="F19" s="139"/>
      <c r="G19" s="144"/>
      <c r="H19" s="137"/>
      <c r="I19" s="139"/>
      <c r="J19" s="144"/>
      <c r="K19" s="137"/>
      <c r="L19" s="139"/>
      <c r="M19" s="137"/>
      <c r="N19" s="139"/>
      <c r="O19" s="144"/>
      <c r="P19" s="137"/>
      <c r="Q19" s="139"/>
      <c r="R19" s="144"/>
      <c r="S19" s="137"/>
      <c r="T19" s="139"/>
      <c r="U19" s="146"/>
      <c r="V19" s="147"/>
      <c r="W19" s="137"/>
      <c r="X19" s="139"/>
      <c r="Y19" s="144"/>
      <c r="Z19" s="137"/>
      <c r="AA19" s="139"/>
      <c r="AB19" s="137"/>
      <c r="AC19" s="137"/>
      <c r="AD19" s="147"/>
    </row>
    <row r="20" spans="1:30" x14ac:dyDescent="0.25">
      <c r="A20" s="3">
        <v>17</v>
      </c>
      <c r="B20" s="2" t="str">
        <f>'CONSOLI-IB'!B20</f>
        <v>ROJAS CURE JHOEL ALEXANDER</v>
      </c>
      <c r="C20" s="137"/>
      <c r="D20" s="139"/>
      <c r="E20" s="137"/>
      <c r="F20" s="139"/>
      <c r="G20" s="144"/>
      <c r="H20" s="137"/>
      <c r="I20" s="139"/>
      <c r="J20" s="144"/>
      <c r="K20" s="137"/>
      <c r="L20" s="139"/>
      <c r="M20" s="137"/>
      <c r="N20" s="139"/>
      <c r="O20" s="144"/>
      <c r="P20" s="137"/>
      <c r="Q20" s="139"/>
      <c r="R20" s="144"/>
      <c r="S20" s="137"/>
      <c r="T20" s="139"/>
      <c r="U20" s="146"/>
      <c r="V20" s="147"/>
      <c r="W20" s="137"/>
      <c r="X20" s="139"/>
      <c r="Y20" s="144"/>
      <c r="Z20" s="137"/>
      <c r="AA20" s="139"/>
      <c r="AB20" s="137"/>
      <c r="AC20" s="137"/>
      <c r="AD20" s="147"/>
    </row>
    <row r="21" spans="1:30" x14ac:dyDescent="0.25">
      <c r="A21" s="3">
        <v>18</v>
      </c>
      <c r="B21" s="2" t="str">
        <f>'CONSOLI-IB'!B21</f>
        <v>ROMAN RODRIGUEZ DEMETRIO LORENZO</v>
      </c>
      <c r="C21" s="137"/>
      <c r="D21" s="139"/>
      <c r="E21" s="137"/>
      <c r="F21" s="139"/>
      <c r="G21" s="144"/>
      <c r="H21" s="137"/>
      <c r="I21" s="139"/>
      <c r="J21" s="144"/>
      <c r="K21" s="137"/>
      <c r="L21" s="139"/>
      <c r="M21" s="137"/>
      <c r="N21" s="139"/>
      <c r="O21" s="144"/>
      <c r="P21" s="137"/>
      <c r="Q21" s="139"/>
      <c r="R21" s="144"/>
      <c r="S21" s="137"/>
      <c r="T21" s="139"/>
      <c r="U21" s="146"/>
      <c r="V21" s="147"/>
      <c r="W21" s="137"/>
      <c r="X21" s="139"/>
      <c r="Y21" s="144"/>
      <c r="Z21" s="137"/>
      <c r="AA21" s="139"/>
      <c r="AB21" s="137"/>
      <c r="AC21" s="137"/>
      <c r="AD21" s="147"/>
    </row>
    <row r="22" spans="1:30" x14ac:dyDescent="0.25">
      <c r="A22" s="3">
        <v>19</v>
      </c>
      <c r="B22" s="2" t="str">
        <f>'CONSOLI-IB'!B22</f>
        <v>ROSAS ZUÑIGA JOSH FARICK</v>
      </c>
      <c r="C22" s="137"/>
      <c r="D22" s="139"/>
      <c r="E22" s="137"/>
      <c r="F22" s="139"/>
      <c r="G22" s="144"/>
      <c r="H22" s="137"/>
      <c r="I22" s="139"/>
      <c r="J22" s="144"/>
      <c r="K22" s="137"/>
      <c r="L22" s="139"/>
      <c r="M22" s="137"/>
      <c r="N22" s="139"/>
      <c r="O22" s="144"/>
      <c r="P22" s="137"/>
      <c r="Q22" s="139"/>
      <c r="R22" s="144"/>
      <c r="S22" s="137"/>
      <c r="T22" s="139"/>
      <c r="U22" s="146"/>
      <c r="V22" s="147"/>
      <c r="W22" s="137"/>
      <c r="X22" s="139"/>
      <c r="Y22" s="144"/>
      <c r="Z22" s="137"/>
      <c r="AA22" s="139"/>
      <c r="AB22" s="137"/>
      <c r="AC22" s="137"/>
      <c r="AD22" s="147"/>
    </row>
    <row r="23" spans="1:30" x14ac:dyDescent="0.25">
      <c r="A23" s="3">
        <v>20</v>
      </c>
      <c r="B23" s="2" t="str">
        <f>'CONSOLI-IB'!B23</f>
        <v>SANCHEZ BRAVO JIMMY ENRIQUE</v>
      </c>
      <c r="C23" s="137"/>
      <c r="D23" s="139"/>
      <c r="E23" s="137"/>
      <c r="F23" s="139"/>
      <c r="G23" s="144"/>
      <c r="H23" s="137"/>
      <c r="I23" s="139"/>
      <c r="J23" s="144"/>
      <c r="K23" s="137"/>
      <c r="L23" s="139"/>
      <c r="M23" s="137"/>
      <c r="N23" s="139"/>
      <c r="O23" s="144"/>
      <c r="P23" s="137"/>
      <c r="Q23" s="139"/>
      <c r="R23" s="144"/>
      <c r="S23" s="137"/>
      <c r="T23" s="139"/>
      <c r="U23" s="146"/>
      <c r="V23" s="147"/>
      <c r="W23" s="137"/>
      <c r="X23" s="139"/>
      <c r="Y23" s="144"/>
      <c r="Z23" s="137"/>
      <c r="AA23" s="139"/>
      <c r="AB23" s="137"/>
      <c r="AC23" s="137"/>
      <c r="AD23" s="147"/>
    </row>
    <row r="24" spans="1:30" x14ac:dyDescent="0.25">
      <c r="A24" s="3">
        <v>21</v>
      </c>
      <c r="B24" s="2" t="str">
        <f>'CONSOLI-IB'!B24</f>
        <v>SILVA MACHA CARLOS JOSEPH</v>
      </c>
      <c r="C24" s="137"/>
      <c r="D24" s="139"/>
      <c r="E24" s="137"/>
      <c r="F24" s="139"/>
      <c r="G24" s="144"/>
      <c r="H24" s="137"/>
      <c r="I24" s="139"/>
      <c r="J24" s="144"/>
      <c r="K24" s="137"/>
      <c r="L24" s="139"/>
      <c r="M24" s="137"/>
      <c r="N24" s="139"/>
      <c r="O24" s="144"/>
      <c r="P24" s="137"/>
      <c r="Q24" s="139"/>
      <c r="R24" s="144"/>
      <c r="S24" s="137"/>
      <c r="T24" s="139"/>
      <c r="U24" s="146"/>
      <c r="V24" s="147"/>
      <c r="W24" s="137"/>
      <c r="X24" s="139"/>
      <c r="Y24" s="144"/>
      <c r="Z24" s="137"/>
      <c r="AA24" s="139"/>
      <c r="AB24" s="137"/>
      <c r="AC24" s="137"/>
      <c r="AD24" s="147"/>
    </row>
    <row r="25" spans="1:30" x14ac:dyDescent="0.25">
      <c r="A25" s="3">
        <v>22</v>
      </c>
      <c r="B25" s="2" t="str">
        <f>'CONSOLI-IB'!B25</f>
        <v>SOLIS CASAS RONALDO FABRICIO</v>
      </c>
      <c r="C25" s="137"/>
      <c r="D25" s="139"/>
      <c r="E25" s="137"/>
      <c r="F25" s="139"/>
      <c r="G25" s="144"/>
      <c r="H25" s="137"/>
      <c r="I25" s="139"/>
      <c r="J25" s="144"/>
      <c r="K25" s="137"/>
      <c r="L25" s="139"/>
      <c r="M25" s="137"/>
      <c r="N25" s="139"/>
      <c r="O25" s="144"/>
      <c r="P25" s="137"/>
      <c r="Q25" s="139"/>
      <c r="R25" s="144"/>
      <c r="S25" s="137"/>
      <c r="T25" s="139"/>
      <c r="U25" s="146"/>
      <c r="V25" s="147"/>
      <c r="W25" s="137"/>
      <c r="X25" s="139"/>
      <c r="Y25" s="144"/>
      <c r="Z25" s="137"/>
      <c r="AA25" s="139"/>
      <c r="AB25" s="137"/>
      <c r="AC25" s="137"/>
      <c r="AD25" s="147"/>
    </row>
    <row r="26" spans="1:30" x14ac:dyDescent="0.25">
      <c r="A26" s="3">
        <v>23</v>
      </c>
      <c r="B26" s="2" t="str">
        <f>'CONSOLI-IB'!B26</f>
        <v>SOTO ROJAS CRISTIAMS MATIAS</v>
      </c>
      <c r="C26" s="137"/>
      <c r="D26" s="139"/>
      <c r="E26" s="137"/>
      <c r="F26" s="139"/>
      <c r="G26" s="144"/>
      <c r="H26" s="137"/>
      <c r="I26" s="139"/>
      <c r="J26" s="144"/>
      <c r="K26" s="137"/>
      <c r="L26" s="139"/>
      <c r="M26" s="137"/>
      <c r="N26" s="139"/>
      <c r="O26" s="144"/>
      <c r="P26" s="137"/>
      <c r="Q26" s="139"/>
      <c r="R26" s="144"/>
      <c r="S26" s="137"/>
      <c r="T26" s="139"/>
      <c r="U26" s="146"/>
      <c r="V26" s="147"/>
      <c r="W26" s="137"/>
      <c r="X26" s="139"/>
      <c r="Y26" s="144"/>
      <c r="Z26" s="137"/>
      <c r="AA26" s="139"/>
      <c r="AB26" s="137"/>
      <c r="AC26" s="137"/>
      <c r="AD26" s="147"/>
    </row>
    <row r="27" spans="1:30" x14ac:dyDescent="0.25">
      <c r="A27" s="3">
        <v>24</v>
      </c>
      <c r="B27" s="2" t="str">
        <f>'CONSOLI-IB'!B27</f>
        <v>VALENCIA LUCIANI EDUARDO JOSUE</v>
      </c>
      <c r="C27" s="137"/>
      <c r="D27" s="139"/>
      <c r="E27" s="137"/>
      <c r="F27" s="139"/>
      <c r="G27" s="144"/>
      <c r="H27" s="137"/>
      <c r="I27" s="139"/>
      <c r="J27" s="144"/>
      <c r="K27" s="137"/>
      <c r="L27" s="139"/>
      <c r="M27" s="137"/>
      <c r="N27" s="139"/>
      <c r="O27" s="144"/>
      <c r="P27" s="137"/>
      <c r="Q27" s="139"/>
      <c r="R27" s="144"/>
      <c r="S27" s="137"/>
      <c r="T27" s="139"/>
      <c r="U27" s="146"/>
      <c r="V27" s="147"/>
      <c r="W27" s="137"/>
      <c r="X27" s="139"/>
      <c r="Y27" s="144"/>
      <c r="Z27" s="137"/>
      <c r="AA27" s="139"/>
      <c r="AB27" s="137"/>
      <c r="AC27" s="137"/>
      <c r="AD27" s="147"/>
    </row>
    <row r="28" spans="1:30" x14ac:dyDescent="0.25">
      <c r="A28" s="3">
        <v>25</v>
      </c>
      <c r="B28" s="2" t="str">
        <f>'CONSOLI-IB'!B28</f>
        <v>VARGAS AYALA SERGIO ALBERTO</v>
      </c>
      <c r="C28" s="137"/>
      <c r="D28" s="139"/>
      <c r="E28" s="137"/>
      <c r="F28" s="139"/>
      <c r="G28" s="144"/>
      <c r="H28" s="137"/>
      <c r="I28" s="139"/>
      <c r="J28" s="144"/>
      <c r="K28" s="137"/>
      <c r="L28" s="139"/>
      <c r="M28" s="137"/>
      <c r="N28" s="139"/>
      <c r="O28" s="144"/>
      <c r="P28" s="137"/>
      <c r="Q28" s="139"/>
      <c r="R28" s="144"/>
      <c r="S28" s="137"/>
      <c r="T28" s="139"/>
      <c r="U28" s="146"/>
      <c r="V28" s="147"/>
      <c r="W28" s="137"/>
      <c r="X28" s="139"/>
      <c r="Y28" s="144"/>
      <c r="Z28" s="137"/>
      <c r="AA28" s="139"/>
      <c r="AB28" s="137"/>
      <c r="AC28" s="137"/>
      <c r="AD28" s="147"/>
    </row>
    <row r="29" spans="1:30" x14ac:dyDescent="0.25">
      <c r="A29" s="3">
        <v>26</v>
      </c>
      <c r="B29" s="2" t="str">
        <f>'CONSOLI-IB'!B29</f>
        <v>VASQUEZ CORDOVA ANDERSON MANUEL</v>
      </c>
      <c r="C29" s="137"/>
      <c r="D29" s="139"/>
      <c r="E29" s="137"/>
      <c r="F29" s="139"/>
      <c r="G29" s="144"/>
      <c r="H29" s="137"/>
      <c r="I29" s="139"/>
      <c r="J29" s="144"/>
      <c r="K29" s="137"/>
      <c r="L29" s="139"/>
      <c r="M29" s="137"/>
      <c r="N29" s="139"/>
      <c r="O29" s="144"/>
      <c r="P29" s="137"/>
      <c r="Q29" s="139"/>
      <c r="R29" s="144"/>
      <c r="S29" s="137"/>
      <c r="T29" s="139"/>
      <c r="U29" s="146"/>
      <c r="V29" s="147"/>
      <c r="W29" s="137"/>
      <c r="X29" s="139"/>
      <c r="Y29" s="144"/>
      <c r="Z29" s="137"/>
      <c r="AA29" s="139"/>
      <c r="AB29" s="137"/>
      <c r="AC29" s="137"/>
      <c r="AD29" s="147"/>
    </row>
    <row r="30" spans="1:30" x14ac:dyDescent="0.25">
      <c r="A30" s="3">
        <v>27</v>
      </c>
      <c r="B30" s="2" t="str">
        <f>'CONSOLI-IB'!B30</f>
        <v>VICENTE HUAMAN ZECARLOS FERNANDO</v>
      </c>
      <c r="C30" s="137"/>
      <c r="D30" s="139"/>
      <c r="E30" s="137"/>
      <c r="F30" s="139"/>
      <c r="G30" s="144"/>
      <c r="H30" s="137"/>
      <c r="I30" s="139"/>
      <c r="J30" s="144"/>
      <c r="K30" s="137"/>
      <c r="L30" s="139"/>
      <c r="M30" s="137"/>
      <c r="N30" s="139"/>
      <c r="O30" s="144"/>
      <c r="P30" s="137"/>
      <c r="Q30" s="139"/>
      <c r="R30" s="144"/>
      <c r="S30" s="137"/>
      <c r="T30" s="139"/>
      <c r="U30" s="146"/>
      <c r="V30" s="147"/>
      <c r="W30" s="137"/>
      <c r="X30" s="139"/>
      <c r="Y30" s="144"/>
      <c r="Z30" s="137"/>
      <c r="AA30" s="139"/>
      <c r="AB30" s="137"/>
      <c r="AC30" s="137"/>
      <c r="AD30" s="147"/>
    </row>
    <row r="31" spans="1:30" x14ac:dyDescent="0.25">
      <c r="A31" s="3">
        <v>28</v>
      </c>
      <c r="B31" s="2" t="str">
        <f>'CONSOLI-IB'!B31</f>
        <v>ZUÑIGA YATACO ERICK JOE</v>
      </c>
      <c r="C31" s="137"/>
      <c r="D31" s="139"/>
      <c r="E31" s="137"/>
      <c r="F31" s="139"/>
      <c r="G31" s="144"/>
      <c r="H31" s="137"/>
      <c r="I31" s="139"/>
      <c r="J31" s="144"/>
      <c r="K31" s="137"/>
      <c r="L31" s="139"/>
      <c r="M31" s="137"/>
      <c r="N31" s="139"/>
      <c r="O31" s="144"/>
      <c r="P31" s="137"/>
      <c r="Q31" s="139"/>
      <c r="R31" s="144"/>
      <c r="S31" s="137"/>
      <c r="T31" s="139"/>
      <c r="U31" s="146"/>
      <c r="V31" s="147"/>
      <c r="W31" s="137"/>
      <c r="X31" s="139"/>
      <c r="Y31" s="144"/>
      <c r="Z31" s="137"/>
      <c r="AA31" s="139"/>
      <c r="AB31" s="137"/>
      <c r="AC31" s="137"/>
      <c r="AD31" s="147"/>
    </row>
    <row r="32" spans="1:30" x14ac:dyDescent="0.25">
      <c r="A32" s="3">
        <v>29</v>
      </c>
      <c r="B32" s="2">
        <f>'CONSOLI-IB'!B32</f>
        <v>0</v>
      </c>
      <c r="C32" s="137"/>
      <c r="D32" s="139"/>
      <c r="E32" s="137"/>
      <c r="F32" s="139"/>
      <c r="G32" s="144"/>
      <c r="H32" s="137"/>
      <c r="I32" s="139"/>
      <c r="J32" s="144"/>
      <c r="K32" s="137"/>
      <c r="L32" s="139"/>
      <c r="M32" s="137"/>
      <c r="N32" s="139"/>
      <c r="O32" s="144"/>
      <c r="P32" s="137"/>
      <c r="Q32" s="139"/>
      <c r="R32" s="144"/>
      <c r="S32" s="137"/>
      <c r="T32" s="139"/>
      <c r="U32" s="146"/>
      <c r="V32" s="147"/>
      <c r="W32" s="137"/>
      <c r="X32" s="139"/>
      <c r="Y32" s="144"/>
      <c r="Z32" s="137"/>
      <c r="AA32" s="139"/>
      <c r="AB32" s="137"/>
      <c r="AC32" s="137"/>
      <c r="AD32" s="147"/>
    </row>
    <row r="33" spans="1:30" x14ac:dyDescent="0.25">
      <c r="A33" s="3">
        <v>30</v>
      </c>
      <c r="B33" s="2">
        <f>'CONSOLI-IB'!B33</f>
        <v>0</v>
      </c>
      <c r="C33" s="137"/>
      <c r="D33" s="139"/>
      <c r="E33" s="137"/>
      <c r="F33" s="139"/>
      <c r="G33" s="144"/>
      <c r="H33" s="137"/>
      <c r="I33" s="139"/>
      <c r="J33" s="144"/>
      <c r="K33" s="137"/>
      <c r="L33" s="139"/>
      <c r="M33" s="137"/>
      <c r="N33" s="139"/>
      <c r="O33" s="144"/>
      <c r="P33" s="137"/>
      <c r="Q33" s="139"/>
      <c r="R33" s="144"/>
      <c r="S33" s="137"/>
      <c r="T33" s="139"/>
      <c r="U33" s="146"/>
      <c r="V33" s="147"/>
      <c r="W33" s="137"/>
      <c r="X33" s="139"/>
      <c r="Y33" s="144"/>
      <c r="Z33" s="137"/>
      <c r="AA33" s="139"/>
      <c r="AB33" s="137"/>
      <c r="AC33" s="137"/>
      <c r="AD33" s="147"/>
    </row>
    <row r="34" spans="1:30" x14ac:dyDescent="0.25">
      <c r="A34" s="3">
        <v>31</v>
      </c>
      <c r="B34" s="2">
        <f>'CONSOLI-IB'!B34</f>
        <v>0</v>
      </c>
      <c r="C34" s="137"/>
      <c r="D34" s="139"/>
      <c r="E34" s="137"/>
      <c r="F34" s="139"/>
      <c r="G34" s="144"/>
      <c r="H34" s="137"/>
      <c r="I34" s="139"/>
      <c r="J34" s="144"/>
      <c r="K34" s="137"/>
      <c r="L34" s="139"/>
      <c r="M34" s="137"/>
      <c r="N34" s="139"/>
      <c r="O34" s="144"/>
      <c r="P34" s="137"/>
      <c r="Q34" s="139"/>
      <c r="R34" s="144"/>
      <c r="S34" s="137"/>
      <c r="T34" s="139"/>
      <c r="U34" s="146"/>
      <c r="V34" s="147"/>
      <c r="W34" s="137"/>
      <c r="X34" s="139"/>
      <c r="Y34" s="144"/>
      <c r="Z34" s="137"/>
      <c r="AA34" s="139"/>
      <c r="AB34" s="137"/>
      <c r="AC34" s="137"/>
      <c r="AD34" s="147"/>
    </row>
    <row r="35" spans="1:30" x14ac:dyDescent="0.25">
      <c r="A35" s="3">
        <v>32</v>
      </c>
      <c r="B35" s="2">
        <f>'CONSOLI-IB'!B35</f>
        <v>0</v>
      </c>
      <c r="C35" s="137"/>
      <c r="D35" s="139"/>
      <c r="E35" s="137"/>
      <c r="F35" s="139"/>
      <c r="G35" s="144"/>
      <c r="H35" s="137"/>
      <c r="I35" s="139"/>
      <c r="J35" s="144"/>
      <c r="K35" s="137"/>
      <c r="L35" s="139"/>
      <c r="M35" s="137"/>
      <c r="N35" s="139"/>
      <c r="O35" s="144"/>
      <c r="P35" s="137"/>
      <c r="Q35" s="139"/>
      <c r="R35" s="144"/>
      <c r="S35" s="137"/>
      <c r="T35" s="139"/>
      <c r="U35" s="146"/>
      <c r="V35" s="147"/>
      <c r="W35" s="137"/>
      <c r="X35" s="139"/>
      <c r="Y35" s="144"/>
      <c r="Z35" s="137"/>
      <c r="AA35" s="139"/>
      <c r="AB35" s="137"/>
      <c r="AC35" s="137"/>
      <c r="AD35" s="147"/>
    </row>
    <row r="36" spans="1:30" x14ac:dyDescent="0.25">
      <c r="A36" s="3">
        <v>33</v>
      </c>
      <c r="B36" s="2">
        <f>'CONSOLI-IB'!B36</f>
        <v>0</v>
      </c>
      <c r="C36" s="137"/>
      <c r="D36" s="139"/>
      <c r="E36" s="137"/>
      <c r="F36" s="139"/>
      <c r="G36" s="144"/>
      <c r="H36" s="137"/>
      <c r="I36" s="139"/>
      <c r="J36" s="144"/>
      <c r="K36" s="137"/>
      <c r="L36" s="139"/>
      <c r="M36" s="137"/>
      <c r="N36" s="139"/>
      <c r="O36" s="144"/>
      <c r="P36" s="137"/>
      <c r="Q36" s="139"/>
      <c r="R36" s="144"/>
      <c r="S36" s="137"/>
      <c r="T36" s="139"/>
      <c r="U36" s="146"/>
      <c r="V36" s="147"/>
      <c r="W36" s="137"/>
      <c r="X36" s="139"/>
      <c r="Y36" s="144"/>
      <c r="Z36" s="137"/>
      <c r="AA36" s="139"/>
      <c r="AB36" s="137"/>
      <c r="AC36" s="137"/>
      <c r="AD36" s="147"/>
    </row>
    <row r="37" spans="1:30" x14ac:dyDescent="0.25">
      <c r="A37" s="3">
        <v>34</v>
      </c>
      <c r="B37" s="2">
        <f>'CONSOLI-IB'!B37</f>
        <v>0</v>
      </c>
      <c r="C37" s="137"/>
      <c r="D37" s="139"/>
      <c r="E37" s="137"/>
      <c r="F37" s="139"/>
      <c r="G37" s="144"/>
      <c r="H37" s="137"/>
      <c r="I37" s="139"/>
      <c r="J37" s="144"/>
      <c r="K37" s="137"/>
      <c r="L37" s="139"/>
      <c r="M37" s="137"/>
      <c r="N37" s="139"/>
      <c r="O37" s="144"/>
      <c r="P37" s="137"/>
      <c r="Q37" s="139"/>
      <c r="R37" s="144"/>
      <c r="S37" s="137"/>
      <c r="T37" s="139"/>
      <c r="U37" s="146"/>
      <c r="V37" s="147"/>
      <c r="W37" s="137"/>
      <c r="X37" s="139"/>
      <c r="Y37" s="144"/>
      <c r="Z37" s="137"/>
      <c r="AA37" s="139"/>
      <c r="AB37" s="137"/>
      <c r="AC37" s="137"/>
      <c r="AD37" s="147"/>
    </row>
    <row r="38" spans="1:30" x14ac:dyDescent="0.25">
      <c r="A38" s="3">
        <v>35</v>
      </c>
      <c r="B38" s="2">
        <f>'CONSOLI-IB'!B38</f>
        <v>0</v>
      </c>
      <c r="C38" s="137"/>
      <c r="D38" s="139"/>
      <c r="E38" s="137"/>
      <c r="F38" s="139"/>
      <c r="G38" s="144"/>
      <c r="H38" s="137"/>
      <c r="I38" s="139"/>
      <c r="J38" s="144"/>
      <c r="K38" s="137"/>
      <c r="L38" s="139"/>
      <c r="M38" s="139"/>
      <c r="N38" s="139"/>
      <c r="O38" s="145"/>
      <c r="P38" s="137"/>
      <c r="Q38" s="139"/>
      <c r="R38" s="144"/>
      <c r="S38" s="139"/>
      <c r="T38" s="139"/>
      <c r="U38" s="146"/>
      <c r="V38" s="147"/>
      <c r="W38" s="137"/>
      <c r="X38" s="139"/>
      <c r="Y38" s="144"/>
      <c r="Z38" s="137"/>
      <c r="AA38" s="139"/>
      <c r="AB38" s="137"/>
      <c r="AC38" s="137"/>
      <c r="AD38" s="147"/>
    </row>
    <row ht="15.75" r="39" spans="1:30" thickBot="1" x14ac:dyDescent="0.3">
      <c r="A39" s="4">
        <v>36</v>
      </c>
      <c r="B39" s="5">
        <f>'CONSOLI-IB'!B39</f>
        <v>0</v>
      </c>
      <c r="C39" s="138"/>
      <c r="D39" s="148"/>
      <c r="E39" s="138"/>
      <c r="F39" s="149"/>
      <c r="G39" s="150"/>
      <c r="H39" s="149"/>
      <c r="I39" s="149"/>
      <c r="J39" s="148"/>
      <c r="K39" s="138"/>
      <c r="L39" s="148"/>
      <c r="M39" s="149"/>
      <c r="N39" s="149"/>
      <c r="O39" s="148"/>
      <c r="P39" s="138"/>
      <c r="Q39" s="149"/>
      <c r="R39" s="150"/>
      <c r="S39" s="149"/>
      <c r="T39" s="149"/>
      <c r="U39" s="153"/>
      <c r="V39" s="154"/>
      <c r="W39" s="138"/>
      <c r="X39" s="149"/>
      <c r="Y39" s="150"/>
      <c r="Z39" s="138"/>
      <c r="AA39" s="148"/>
      <c r="AB39" s="138"/>
      <c r="AC39" s="138"/>
      <c r="AD39" s="154"/>
    </row>
    <row r="40" spans="1:30" x14ac:dyDescent="0.25">
      <c r="A40" s="6">
        <v>37</v>
      </c>
    </row>
    <row r="41" spans="1:30" x14ac:dyDescent="0.25">
      <c r="A41" s="7"/>
      <c r="B41" s="8"/>
    </row>
    <row r="45" spans="1:30" x14ac:dyDescent="0.25">
      <c r="E45" s="9"/>
      <c r="P45" s="9"/>
    </row>
  </sheetData>
  <mergeCells count="17">
    <mergeCell ref="A2:B2"/>
    <mergeCell ref="C2:D2"/>
    <mergeCell ref="E2:G2"/>
    <mergeCell ref="H2:J2"/>
    <mergeCell ref="AC2:AD2"/>
    <mergeCell ref="K2:L2"/>
    <mergeCell ref="M2:O2"/>
    <mergeCell ref="P2:R2"/>
    <mergeCell ref="S2:V2"/>
    <mergeCell ref="W2:Y2"/>
    <mergeCell ref="Z2:AA2"/>
    <mergeCell ref="K1:L1"/>
    <mergeCell ref="M1:O1"/>
    <mergeCell ref="A1:B1"/>
    <mergeCell ref="C1:D1"/>
    <mergeCell ref="E1:G1"/>
    <mergeCell ref="H1:J1"/>
  </mergeCells>
  <conditionalFormatting sqref="C4:AD39">
    <cfRule dxfId="371" operator="between" priority="1" type="cellIs">
      <formula>10.5</formula>
      <formula>20</formula>
    </cfRule>
    <cfRule dxfId="370" operator="between" priority="2" type="cellIs">
      <formula>0</formula>
      <formula>10.4</formula>
    </cfRule>
  </conditionalFormatting>
  <pageMargins bottom="0.39370078740157483" footer="0.31496062992125984" header="0.31496062992125984" left="0.39370078740157483" right="0.19685039370078741" top="0.78740157480314965"/>
  <pageSetup horizontalDpi="0" orientation="landscape" paperSize="9" r:id="rId1" scale="70" verticalDpi="0"/>
  <drawing r:id="rId2"/>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tabColor rgb="FFFF0000"/>
  </sheetPr>
  <dimension ref="A1:BH45"/>
  <sheetViews>
    <sheetView workbookViewId="0" zoomScale="90" zoomScaleNormal="90">
      <selection activeCell="C4" sqref="C4:L4"/>
    </sheetView>
  </sheetViews>
  <sheetFormatPr baseColWidth="10" defaultRowHeight="15" x14ac:dyDescent="0.25"/>
  <cols>
    <col min="1" max="1" customWidth="true" width="5.28515625" collapsed="false"/>
    <col min="2" max="2" customWidth="true" width="35.28515625" collapsed="false"/>
    <col min="3" max="30" customWidth="true" width="5.7109375" collapsed="false"/>
  </cols>
  <sheetData>
    <row customHeight="1" ht="18" r="1" spans="1:59" thickBot="1" x14ac:dyDescent="0.3">
      <c r="A1" s="176" t="s">
        <v>0</v>
      </c>
      <c r="B1" s="177"/>
      <c r="C1" s="178" t="str">
        <f>'CONSOLI-IB'!C1:D1</f>
        <v>5A</v>
      </c>
      <c r="D1" s="179"/>
      <c r="E1" s="191" t="s">
        <v>1133</v>
      </c>
      <c r="F1" s="191"/>
      <c r="G1" s="191"/>
      <c r="H1" s="192" t="s">
        <v>1132</v>
      </c>
      <c r="I1" s="192"/>
      <c r="J1" s="192"/>
      <c r="K1" s="193" t="s">
        <v>1658</v>
      </c>
      <c r="L1" s="194"/>
      <c r="M1" s="195">
        <v>2022</v>
      </c>
      <c r="N1" s="196"/>
      <c r="O1" s="196"/>
      <c r="P1" s="31"/>
      <c r="Q1" s="31"/>
      <c r="R1" s="31"/>
      <c r="S1" s="31"/>
      <c r="T1" s="31"/>
      <c r="U1" s="31"/>
      <c r="V1" s="31"/>
      <c r="W1" s="31"/>
      <c r="X1" s="31"/>
      <c r="Y1" s="31"/>
      <c r="Z1" s="31"/>
      <c r="AA1" s="31"/>
      <c r="AB1" s="31"/>
      <c r="AC1" s="31"/>
      <c r="AD1" s="31"/>
      <c r="AF1" s="197" t="s">
        <v>1138</v>
      </c>
      <c r="AG1" s="198"/>
      <c r="AH1" s="198"/>
      <c r="AI1" s="198"/>
      <c r="AJ1" s="199"/>
      <c r="AK1" s="192" t="s">
        <v>1132</v>
      </c>
      <c r="AL1" s="192"/>
      <c r="AM1" s="192"/>
      <c r="AN1" s="31"/>
      <c r="AO1" s="31"/>
      <c r="AP1" s="31"/>
      <c r="AQ1" s="31"/>
      <c r="AR1" s="31"/>
      <c r="AS1" s="31"/>
      <c r="AT1" s="31"/>
      <c r="AU1" s="31"/>
      <c r="AV1" s="31"/>
      <c r="AW1" s="31"/>
      <c r="AX1" s="31"/>
      <c r="AY1" s="31"/>
      <c r="AZ1" s="31"/>
      <c r="BA1" s="31"/>
      <c r="BB1" s="31"/>
      <c r="BC1" s="31"/>
      <c r="BD1" s="31"/>
      <c r="BE1" s="31"/>
      <c r="BF1" s="31"/>
      <c r="BG1" s="31"/>
    </row>
    <row customHeight="1" ht="51.75" r="2" spans="1:59" thickBot="1" x14ac:dyDescent="0.3">
      <c r="A2" s="180" t="s">
        <v>12</v>
      </c>
      <c r="B2" s="181"/>
      <c r="C2" s="182" t="s">
        <v>13</v>
      </c>
      <c r="D2" s="183"/>
      <c r="E2" s="184" t="s">
        <v>17</v>
      </c>
      <c r="F2" s="185"/>
      <c r="G2" s="186"/>
      <c r="H2" s="184" t="s">
        <v>18</v>
      </c>
      <c r="I2" s="185"/>
      <c r="J2" s="186"/>
      <c r="K2" s="184" t="s">
        <v>19</v>
      </c>
      <c r="L2" s="186"/>
      <c r="M2" s="184" t="s">
        <v>14</v>
      </c>
      <c r="N2" s="185"/>
      <c r="O2" s="186"/>
      <c r="P2" s="184" t="s">
        <v>20</v>
      </c>
      <c r="Q2" s="185"/>
      <c r="R2" s="186"/>
      <c r="S2" s="184" t="s">
        <v>21</v>
      </c>
      <c r="T2" s="185"/>
      <c r="U2" s="185"/>
      <c r="V2" s="186"/>
      <c r="W2" s="184" t="s">
        <v>22</v>
      </c>
      <c r="X2" s="185"/>
      <c r="Y2" s="186"/>
      <c r="Z2" s="187" t="s">
        <v>23</v>
      </c>
      <c r="AA2" s="188"/>
      <c r="AB2" s="10" t="s">
        <v>24</v>
      </c>
      <c r="AC2" s="189" t="s">
        <v>25</v>
      </c>
      <c r="AD2" s="190"/>
      <c r="AF2" s="184" t="s">
        <v>13</v>
      </c>
      <c r="AG2" s="186"/>
      <c r="AH2" s="184" t="s">
        <v>17</v>
      </c>
      <c r="AI2" s="185"/>
      <c r="AJ2" s="186"/>
      <c r="AK2" s="184" t="s">
        <v>18</v>
      </c>
      <c r="AL2" s="185"/>
      <c r="AM2" s="186"/>
      <c r="AN2" s="184" t="s">
        <v>19</v>
      </c>
      <c r="AO2" s="186"/>
      <c r="AP2" s="184" t="s">
        <v>14</v>
      </c>
      <c r="AQ2" s="185"/>
      <c r="AR2" s="186"/>
      <c r="AS2" s="184" t="s">
        <v>20</v>
      </c>
      <c r="AT2" s="185"/>
      <c r="AU2" s="186"/>
      <c r="AV2" s="184" t="s">
        <v>21</v>
      </c>
      <c r="AW2" s="185"/>
      <c r="AX2" s="185"/>
      <c r="AY2" s="186"/>
      <c r="AZ2" s="184" t="s">
        <v>22</v>
      </c>
      <c r="BA2" s="185"/>
      <c r="BB2" s="186"/>
      <c r="BC2" s="187" t="s">
        <v>23</v>
      </c>
      <c r="BD2" s="188"/>
      <c r="BE2" s="10" t="s">
        <v>24</v>
      </c>
      <c r="BF2" s="189" t="s">
        <v>25</v>
      </c>
      <c r="BG2" s="190"/>
    </row>
    <row customHeight="1" ht="18" r="3" spans="1:59" thickBot="1" x14ac:dyDescent="0.3">
      <c r="A3" s="32" t="s">
        <v>1</v>
      </c>
      <c r="B3" s="33" t="s">
        <v>2</v>
      </c>
      <c r="C3" s="78" t="s">
        <v>3</v>
      </c>
      <c r="D3" s="79" t="s">
        <v>4</v>
      </c>
      <c r="E3" s="78" t="s">
        <v>3</v>
      </c>
      <c r="F3" s="80" t="s">
        <v>4</v>
      </c>
      <c r="G3" s="79" t="s">
        <v>5</v>
      </c>
      <c r="H3" s="78" t="s">
        <v>3</v>
      </c>
      <c r="I3" s="80" t="s">
        <v>4</v>
      </c>
      <c r="J3" s="81" t="s">
        <v>5</v>
      </c>
      <c r="K3" s="78" t="s">
        <v>3</v>
      </c>
      <c r="L3" s="79" t="s">
        <v>4</v>
      </c>
      <c r="M3" s="82" t="s">
        <v>3</v>
      </c>
      <c r="N3" s="80" t="s">
        <v>4</v>
      </c>
      <c r="O3" s="81" t="s">
        <v>5</v>
      </c>
      <c r="P3" s="78" t="s">
        <v>3</v>
      </c>
      <c r="Q3" s="80" t="s">
        <v>4</v>
      </c>
      <c r="R3" s="79" t="s">
        <v>5</v>
      </c>
      <c r="S3" s="82" t="s">
        <v>3</v>
      </c>
      <c r="T3" s="80" t="s">
        <v>4</v>
      </c>
      <c r="U3" s="80" t="s">
        <v>5</v>
      </c>
      <c r="V3" s="81" t="s">
        <v>6</v>
      </c>
      <c r="W3" s="78" t="s">
        <v>3</v>
      </c>
      <c r="X3" s="80" t="s">
        <v>4</v>
      </c>
      <c r="Y3" s="79" t="s">
        <v>5</v>
      </c>
      <c r="Z3" s="82" t="s">
        <v>3</v>
      </c>
      <c r="AA3" s="79" t="s">
        <v>4</v>
      </c>
      <c r="AB3" s="83" t="s">
        <v>3</v>
      </c>
      <c r="AC3" s="78" t="s">
        <v>3</v>
      </c>
      <c r="AD3" s="79" t="s">
        <v>4</v>
      </c>
      <c r="AF3" s="78" t="s">
        <v>1136</v>
      </c>
      <c r="AG3" s="79" t="s">
        <v>1137</v>
      </c>
      <c r="AH3" s="78" t="s">
        <v>3</v>
      </c>
      <c r="AI3" s="80" t="s">
        <v>4</v>
      </c>
      <c r="AJ3" s="79" t="s">
        <v>5</v>
      </c>
      <c r="AK3" s="78" t="s">
        <v>3</v>
      </c>
      <c r="AL3" s="80" t="s">
        <v>4</v>
      </c>
      <c r="AM3" s="81" t="s">
        <v>5</v>
      </c>
      <c r="AN3" s="78" t="s">
        <v>3</v>
      </c>
      <c r="AO3" s="79" t="s">
        <v>4</v>
      </c>
      <c r="AP3" s="82" t="s">
        <v>3</v>
      </c>
      <c r="AQ3" s="80" t="s">
        <v>4</v>
      </c>
      <c r="AR3" s="81" t="s">
        <v>5</v>
      </c>
      <c r="AS3" s="78" t="s">
        <v>3</v>
      </c>
      <c r="AT3" s="80" t="s">
        <v>4</v>
      </c>
      <c r="AU3" s="79" t="s">
        <v>5</v>
      </c>
      <c r="AV3" s="82" t="s">
        <v>3</v>
      </c>
      <c r="AW3" s="80" t="s">
        <v>4</v>
      </c>
      <c r="AX3" s="80" t="s">
        <v>5</v>
      </c>
      <c r="AY3" s="81" t="s">
        <v>6</v>
      </c>
      <c r="AZ3" s="78" t="s">
        <v>3</v>
      </c>
      <c r="BA3" s="80" t="s">
        <v>4</v>
      </c>
      <c r="BB3" s="79" t="s">
        <v>5</v>
      </c>
      <c r="BC3" s="82" t="s">
        <v>3</v>
      </c>
      <c r="BD3" s="79" t="s">
        <v>4</v>
      </c>
      <c r="BE3" s="83" t="s">
        <v>3</v>
      </c>
      <c r="BF3" s="78" t="s">
        <v>3</v>
      </c>
      <c r="BG3" s="79" t="s">
        <v>4</v>
      </c>
    </row>
    <row r="4" spans="1:59" x14ac:dyDescent="0.25">
      <c r="A4" s="1">
        <v>1</v>
      </c>
      <c r="B4" s="2" t="str">
        <f>'CONSOLI-IB'!B4</f>
        <v>ARIZAGA SANCHEZ HUMBERTO JAVIER</v>
      </c>
      <c r="C4" s="135"/>
      <c r="D4" s="139"/>
      <c r="E4" s="135"/>
      <c r="F4" s="140"/>
      <c r="G4" s="141"/>
      <c r="H4" s="135"/>
      <c r="I4" s="140"/>
      <c r="J4" s="141"/>
      <c r="K4" s="135"/>
      <c r="L4" s="139"/>
      <c r="M4" s="135"/>
      <c r="N4" s="140"/>
      <c r="O4" s="141"/>
      <c r="P4" s="135"/>
      <c r="Q4" s="140"/>
      <c r="R4" s="141"/>
      <c r="S4" s="135"/>
      <c r="T4" s="140"/>
      <c r="U4" s="142"/>
      <c r="V4" s="143"/>
      <c r="W4" s="135"/>
      <c r="X4" s="140"/>
      <c r="Y4" s="141"/>
      <c r="Z4" s="135"/>
      <c r="AA4" s="139"/>
      <c r="AB4" s="135"/>
      <c r="AC4" s="135"/>
      <c r="AD4" s="143"/>
      <c r="AF4" s="108" t="s">
        <v>1139</v>
      </c>
      <c r="AG4" s="109" t="s">
        <v>1139</v>
      </c>
      <c r="AH4" s="90" t="s">
        <v>1145</v>
      </c>
      <c r="AI4" s="88" t="s">
        <v>1145</v>
      </c>
      <c r="AJ4" s="91" t="s">
        <v>1145</v>
      </c>
      <c r="AK4" s="88" t="s">
        <v>1153</v>
      </c>
      <c r="AL4" s="88" t="s">
        <v>1157</v>
      </c>
      <c r="AM4" s="89" t="s">
        <v>1160</v>
      </c>
      <c r="AN4" s="90" t="s">
        <v>1163</v>
      </c>
      <c r="AO4" s="89" t="s">
        <v>1163</v>
      </c>
      <c r="AP4" s="42" t="s">
        <v>1172</v>
      </c>
      <c r="AQ4" s="41" t="s">
        <v>1172</v>
      </c>
      <c r="AR4" s="43" t="s">
        <v>1172</v>
      </c>
      <c r="AS4" s="88" t="s">
        <v>1199</v>
      </c>
      <c r="AT4" s="88" t="s">
        <v>1199</v>
      </c>
      <c r="AU4" s="91" t="s">
        <v>1199</v>
      </c>
      <c r="AV4" s="90" t="s">
        <v>1207</v>
      </c>
      <c r="AW4" s="92" t="s">
        <v>1212</v>
      </c>
      <c r="AX4" s="92" t="s">
        <v>1215</v>
      </c>
      <c r="AY4" s="93" t="s">
        <v>1218</v>
      </c>
      <c r="AZ4" s="90" t="s">
        <v>1222</v>
      </c>
      <c r="BA4" s="88" t="s">
        <v>1227</v>
      </c>
      <c r="BB4" s="91" t="s">
        <v>1230</v>
      </c>
      <c r="BC4" s="88" t="s">
        <v>1235</v>
      </c>
      <c r="BD4" s="89" t="s">
        <v>1235</v>
      </c>
      <c r="BE4" s="94" t="s">
        <v>1241</v>
      </c>
      <c r="BF4" s="90"/>
      <c r="BG4" s="91"/>
    </row>
    <row r="5" spans="1:59" x14ac:dyDescent="0.25">
      <c r="A5" s="3">
        <v>2</v>
      </c>
      <c r="B5" s="2" t="str">
        <f>'CONSOLI-IB'!B5</f>
        <v>CASAS MORAN ALBERTO SMITH</v>
      </c>
      <c r="C5" s="137"/>
      <c r="D5" s="139"/>
      <c r="E5" s="137"/>
      <c r="F5" s="139"/>
      <c r="G5" s="144"/>
      <c r="H5" s="137"/>
      <c r="I5" s="139"/>
      <c r="J5" s="144"/>
      <c r="K5" s="137"/>
      <c r="L5" s="139"/>
      <c r="M5" s="137"/>
      <c r="N5" s="139"/>
      <c r="O5" s="144"/>
      <c r="P5" s="137"/>
      <c r="Q5" s="139"/>
      <c r="R5" s="144"/>
      <c r="S5" s="137"/>
      <c r="T5" s="139"/>
      <c r="U5" s="146"/>
      <c r="V5" s="147"/>
      <c r="W5" s="137"/>
      <c r="X5" s="139"/>
      <c r="Y5" s="144"/>
      <c r="Z5" s="137"/>
      <c r="AA5" s="139"/>
      <c r="AB5" s="137"/>
      <c r="AC5" s="137"/>
      <c r="AD5" s="147"/>
      <c r="AF5" s="108" t="s">
        <v>1139</v>
      </c>
      <c r="AG5" s="109" t="s">
        <v>1139</v>
      </c>
      <c r="AH5" s="90" t="s">
        <v>1146</v>
      </c>
      <c r="AI5" s="88" t="s">
        <v>1151</v>
      </c>
      <c r="AJ5" s="91" t="s">
        <v>1148</v>
      </c>
      <c r="AK5" s="88" t="s">
        <v>1154</v>
      </c>
      <c r="AL5" s="88" t="s">
        <v>1158</v>
      </c>
      <c r="AM5" s="89" t="s">
        <v>1161</v>
      </c>
      <c r="AN5" s="90" t="s">
        <v>1164</v>
      </c>
      <c r="AO5" s="89" t="s">
        <v>1170</v>
      </c>
      <c r="AP5" s="42" t="s">
        <v>1173</v>
      </c>
      <c r="AQ5" s="41" t="s">
        <v>1183</v>
      </c>
      <c r="AR5" s="43" t="s">
        <v>1194</v>
      </c>
      <c r="AS5" s="88" t="s">
        <v>1199</v>
      </c>
      <c r="AT5" s="88" t="s">
        <v>1201</v>
      </c>
      <c r="AU5" s="91" t="s">
        <v>1201</v>
      </c>
      <c r="AV5" s="90" t="s">
        <v>1208</v>
      </c>
      <c r="AW5" s="92" t="s">
        <v>1213</v>
      </c>
      <c r="AX5" s="92" t="s">
        <v>1216</v>
      </c>
      <c r="AY5" s="93" t="s">
        <v>1219</v>
      </c>
      <c r="AZ5" s="90" t="s">
        <v>1223</v>
      </c>
      <c r="BA5" s="88" t="s">
        <v>1228</v>
      </c>
      <c r="BB5" s="91" t="s">
        <v>1231</v>
      </c>
      <c r="BC5" s="88" t="s">
        <v>1236</v>
      </c>
      <c r="BD5" s="89" t="s">
        <v>1236</v>
      </c>
      <c r="BE5" s="94" t="s">
        <v>1242</v>
      </c>
      <c r="BF5" s="90"/>
      <c r="BG5" s="91"/>
    </row>
    <row r="6" spans="1:59" x14ac:dyDescent="0.25">
      <c r="A6" s="3">
        <v>3</v>
      </c>
      <c r="B6" s="2" t="str">
        <f>'CONSOLI-IB'!B6</f>
        <v>CASTILLO REYES JOSE MATIAS</v>
      </c>
      <c r="C6" s="137"/>
      <c r="D6" s="139"/>
      <c r="E6" s="137"/>
      <c r="F6" s="139"/>
      <c r="G6" s="144"/>
      <c r="H6" s="137"/>
      <c r="I6" s="139"/>
      <c r="J6" s="144"/>
      <c r="K6" s="137"/>
      <c r="L6" s="139"/>
      <c r="M6" s="137"/>
      <c r="N6" s="139"/>
      <c r="O6" s="144"/>
      <c r="P6" s="137"/>
      <c r="Q6" s="139"/>
      <c r="R6" s="144"/>
      <c r="S6" s="137"/>
      <c r="T6" s="139"/>
      <c r="U6" s="146"/>
      <c r="V6" s="147"/>
      <c r="W6" s="137"/>
      <c r="X6" s="139"/>
      <c r="Y6" s="144"/>
      <c r="Z6" s="137"/>
      <c r="AA6" s="139"/>
      <c r="AB6" s="137"/>
      <c r="AC6" s="137"/>
      <c r="AD6" s="147"/>
      <c r="AF6" s="108" t="s">
        <v>1139</v>
      </c>
      <c r="AG6" s="109" t="s">
        <v>1139</v>
      </c>
      <c r="AH6" s="90" t="s">
        <v>1147</v>
      </c>
      <c r="AI6" s="88" t="s">
        <v>1147</v>
      </c>
      <c r="AJ6" s="91" t="s">
        <v>1147</v>
      </c>
      <c r="AK6" s="88" t="s">
        <v>1155</v>
      </c>
      <c r="AL6" s="88" t="s">
        <v>1155</v>
      </c>
      <c r="AM6" s="89" t="s">
        <v>1155</v>
      </c>
      <c r="AN6" s="90" t="s">
        <v>1163</v>
      </c>
      <c r="AO6" s="89" t="s">
        <v>1163</v>
      </c>
      <c r="AP6" s="42" t="s">
        <v>1172</v>
      </c>
      <c r="AQ6" s="41" t="s">
        <v>1172</v>
      </c>
      <c r="AR6" s="43" t="s">
        <v>1172</v>
      </c>
      <c r="AS6" s="88" t="s">
        <v>1199</v>
      </c>
      <c r="AT6" s="88" t="s">
        <v>1199</v>
      </c>
      <c r="AU6" s="91" t="s">
        <v>1199</v>
      </c>
      <c r="AV6" s="90" t="s">
        <v>1209</v>
      </c>
      <c r="AW6" s="92" t="s">
        <v>1213</v>
      </c>
      <c r="AX6" s="92" t="s">
        <v>1216</v>
      </c>
      <c r="AY6" s="93" t="s">
        <v>1220</v>
      </c>
      <c r="AZ6" s="90" t="s">
        <v>1222</v>
      </c>
      <c r="BA6" s="88" t="s">
        <v>1227</v>
      </c>
      <c r="BB6" s="91" t="s">
        <v>1230</v>
      </c>
      <c r="BC6" s="88" t="s">
        <v>1237</v>
      </c>
      <c r="BD6" s="89" t="s">
        <v>1237</v>
      </c>
      <c r="BE6" s="94" t="s">
        <v>1243</v>
      </c>
      <c r="BF6" s="90"/>
      <c r="BG6" s="91"/>
    </row>
    <row r="7" spans="1:59" x14ac:dyDescent="0.25">
      <c r="A7" s="3">
        <v>4</v>
      </c>
      <c r="B7" s="2" t="str">
        <f>'CONSOLI-IB'!B7</f>
        <v>CERAZO RIOS DEYVI MANUEL</v>
      </c>
      <c r="C7" s="137"/>
      <c r="D7" s="139"/>
      <c r="E7" s="137"/>
      <c r="F7" s="139"/>
      <c r="G7" s="144"/>
      <c r="H7" s="137"/>
      <c r="I7" s="139"/>
      <c r="J7" s="144"/>
      <c r="K7" s="137"/>
      <c r="L7" s="139"/>
      <c r="M7" s="137"/>
      <c r="N7" s="139"/>
      <c r="O7" s="144"/>
      <c r="P7" s="137"/>
      <c r="Q7" s="139"/>
      <c r="R7" s="144"/>
      <c r="S7" s="137"/>
      <c r="T7" s="139"/>
      <c r="U7" s="146"/>
      <c r="V7" s="147"/>
      <c r="W7" s="137"/>
      <c r="X7" s="139"/>
      <c r="Y7" s="144"/>
      <c r="Z7" s="137"/>
      <c r="AA7" s="139"/>
      <c r="AB7" s="137"/>
      <c r="AC7" s="137"/>
      <c r="AD7" s="147"/>
      <c r="AF7" s="108" t="s">
        <v>1140</v>
      </c>
      <c r="AG7" s="109" t="s">
        <v>1143</v>
      </c>
      <c r="AH7" s="90" t="s">
        <v>1148</v>
      </c>
      <c r="AI7" s="88" t="s">
        <v>1148</v>
      </c>
      <c r="AJ7" s="91" t="s">
        <v>1148</v>
      </c>
      <c r="AK7" s="88" t="s">
        <v>1153</v>
      </c>
      <c r="AL7" s="88" t="s">
        <v>1159</v>
      </c>
      <c r="AM7" s="89" t="s">
        <v>1160</v>
      </c>
      <c r="AN7" s="90" t="s">
        <v>1164</v>
      </c>
      <c r="AO7" s="89" t="s">
        <v>1170</v>
      </c>
      <c r="AP7" s="42" t="s">
        <v>1174</v>
      </c>
      <c r="AQ7" s="41" t="s">
        <v>1184</v>
      </c>
      <c r="AR7" s="43" t="s">
        <v>1195</v>
      </c>
      <c r="AS7" s="88" t="s">
        <v>1200</v>
      </c>
      <c r="AT7" s="88" t="s">
        <v>1202</v>
      </c>
      <c r="AU7" s="91" t="s">
        <v>1205</v>
      </c>
      <c r="AV7" s="90" t="s">
        <v>1209</v>
      </c>
      <c r="AW7" s="92" t="s">
        <v>1213</v>
      </c>
      <c r="AX7" s="92" t="s">
        <v>1216</v>
      </c>
      <c r="AY7" s="93" t="s">
        <v>1220</v>
      </c>
      <c r="AZ7" s="90" t="s">
        <v>1224</v>
      </c>
      <c r="BA7" s="88" t="s">
        <v>1228</v>
      </c>
      <c r="BB7" s="91" t="s">
        <v>1231</v>
      </c>
      <c r="BC7" s="88" t="s">
        <v>1235</v>
      </c>
      <c r="BD7" s="89" t="s">
        <v>1235</v>
      </c>
      <c r="BE7" s="94" t="s">
        <v>1241</v>
      </c>
      <c r="BF7" s="90"/>
      <c r="BG7" s="91"/>
    </row>
    <row r="8" spans="1:59" x14ac:dyDescent="0.25">
      <c r="A8" s="3">
        <v>5</v>
      </c>
      <c r="B8" s="2" t="str">
        <f>'CONSOLI-IB'!B8</f>
        <v>CHACON PEÑA JEAN FRANCO</v>
      </c>
      <c r="C8" s="137"/>
      <c r="D8" s="139"/>
      <c r="E8" s="137"/>
      <c r="F8" s="139"/>
      <c r="G8" s="144"/>
      <c r="H8" s="137"/>
      <c r="I8" s="139"/>
      <c r="J8" s="144"/>
      <c r="K8" s="137"/>
      <c r="L8" s="139"/>
      <c r="M8" s="137"/>
      <c r="N8" s="139"/>
      <c r="O8" s="144"/>
      <c r="P8" s="137"/>
      <c r="Q8" s="139"/>
      <c r="R8" s="144"/>
      <c r="S8" s="137"/>
      <c r="T8" s="139"/>
      <c r="U8" s="146"/>
      <c r="V8" s="147"/>
      <c r="W8" s="137"/>
      <c r="X8" s="139"/>
      <c r="Y8" s="144"/>
      <c r="Z8" s="137"/>
      <c r="AA8" s="139"/>
      <c r="AB8" s="137"/>
      <c r="AC8" s="137"/>
      <c r="AD8" s="147"/>
      <c r="AF8" s="108" t="s">
        <v>1140</v>
      </c>
      <c r="AG8" s="109" t="s">
        <v>1144</v>
      </c>
      <c r="AH8" s="90" t="s">
        <v>1149</v>
      </c>
      <c r="AI8" s="88" t="s">
        <v>1152</v>
      </c>
      <c r="AJ8" s="91" t="s">
        <v>1152</v>
      </c>
      <c r="AK8" s="88" t="s">
        <v>1154</v>
      </c>
      <c r="AL8" s="88" t="s">
        <v>1158</v>
      </c>
      <c r="AM8" s="89" t="s">
        <v>1161</v>
      </c>
      <c r="AN8" s="90" t="s">
        <v>1164</v>
      </c>
      <c r="AO8" s="89" t="s">
        <v>1170</v>
      </c>
      <c r="AP8" s="42" t="s">
        <v>1175</v>
      </c>
      <c r="AQ8" s="41" t="s">
        <v>1185</v>
      </c>
      <c r="AR8" s="43" t="s">
        <v>1194</v>
      </c>
      <c r="AS8" s="88" t="s">
        <v>1200</v>
      </c>
      <c r="AT8" s="88" t="s">
        <v>1202</v>
      </c>
      <c r="AU8" s="91" t="s">
        <v>1205</v>
      </c>
      <c r="AV8" s="90" t="s">
        <v>1210</v>
      </c>
      <c r="AW8" s="92" t="s">
        <v>1214</v>
      </c>
      <c r="AX8" s="92" t="s">
        <v>1217</v>
      </c>
      <c r="AY8" s="93" t="s">
        <v>1219</v>
      </c>
      <c r="AZ8" s="90" t="s">
        <v>1225</v>
      </c>
      <c r="BA8" s="88" t="s">
        <v>1229</v>
      </c>
      <c r="BB8" s="91" t="s">
        <v>1232</v>
      </c>
      <c r="BC8" s="88" t="s">
        <v>1236</v>
      </c>
      <c r="BD8" s="89" t="s">
        <v>1236</v>
      </c>
      <c r="BE8" s="94" t="s">
        <v>1242</v>
      </c>
      <c r="BF8" s="90"/>
      <c r="BG8" s="91"/>
    </row>
    <row r="9" spans="1:59" x14ac:dyDescent="0.25">
      <c r="A9" s="3">
        <v>6</v>
      </c>
      <c r="B9" s="2" t="str">
        <f>'CONSOLI-IB'!B9</f>
        <v>CHICOMA ANAMARIA ENZO GABRIEL</v>
      </c>
      <c r="C9" s="137"/>
      <c r="D9" s="139"/>
      <c r="E9" s="137"/>
      <c r="F9" s="139"/>
      <c r="G9" s="144"/>
      <c r="H9" s="137"/>
      <c r="I9" s="139"/>
      <c r="J9" s="144"/>
      <c r="K9" s="137"/>
      <c r="L9" s="139"/>
      <c r="M9" s="137"/>
      <c r="N9" s="139"/>
      <c r="O9" s="144"/>
      <c r="P9" s="137"/>
      <c r="Q9" s="139"/>
      <c r="R9" s="144"/>
      <c r="S9" s="137"/>
      <c r="T9" s="139"/>
      <c r="U9" s="146"/>
      <c r="V9" s="147"/>
      <c r="W9" s="137"/>
      <c r="X9" s="139"/>
      <c r="Y9" s="144"/>
      <c r="Z9" s="137"/>
      <c r="AA9" s="139"/>
      <c r="AB9" s="137"/>
      <c r="AC9" s="137"/>
      <c r="AD9" s="147"/>
      <c r="AF9" s="108" t="s">
        <v>1140</v>
      </c>
      <c r="AG9" s="109" t="s">
        <v>1144</v>
      </c>
      <c r="AH9" s="90" t="s">
        <v>1148</v>
      </c>
      <c r="AI9" s="88" t="s">
        <v>1148</v>
      </c>
      <c r="AJ9" s="91" t="s">
        <v>1148</v>
      </c>
      <c r="AK9" s="88" t="s">
        <v>1153</v>
      </c>
      <c r="AL9" s="88" t="s">
        <v>1159</v>
      </c>
      <c r="AM9" s="89" t="s">
        <v>1160</v>
      </c>
      <c r="AN9" s="90" t="s">
        <v>1165</v>
      </c>
      <c r="AO9" s="89" t="s">
        <v>1169</v>
      </c>
      <c r="AP9" s="42" t="s">
        <v>1176</v>
      </c>
      <c r="AQ9" s="41" t="s">
        <v>1186</v>
      </c>
      <c r="AR9" s="43" t="s">
        <v>1194</v>
      </c>
      <c r="AS9" s="88" t="s">
        <v>1200</v>
      </c>
      <c r="AT9" s="88" t="s">
        <v>1203</v>
      </c>
      <c r="AU9" s="91" t="s">
        <v>1206</v>
      </c>
      <c r="AV9" s="90" t="s">
        <v>1208</v>
      </c>
      <c r="AW9" s="92" t="s">
        <v>1214</v>
      </c>
      <c r="AX9" s="92" t="s">
        <v>1217</v>
      </c>
      <c r="AY9" s="93" t="s">
        <v>1219</v>
      </c>
      <c r="AZ9" s="90" t="s">
        <v>1223</v>
      </c>
      <c r="BA9" s="88" t="s">
        <v>1229</v>
      </c>
      <c r="BB9" s="91" t="s">
        <v>1233</v>
      </c>
      <c r="BC9" s="88" t="s">
        <v>1235</v>
      </c>
      <c r="BD9" s="89" t="s">
        <v>1235</v>
      </c>
      <c r="BE9" s="94" t="s">
        <v>1243</v>
      </c>
      <c r="BF9" s="90"/>
      <c r="BG9" s="91"/>
    </row>
    <row r="10" spans="1:59" x14ac:dyDescent="0.25">
      <c r="A10" s="3">
        <v>7</v>
      </c>
      <c r="B10" s="2" t="str">
        <f>'CONSOLI-IB'!B10</f>
        <v>FLORIAN GARCIA FORLAN GABRIEL</v>
      </c>
      <c r="C10" s="137"/>
      <c r="D10" s="139"/>
      <c r="E10" s="137"/>
      <c r="F10" s="139"/>
      <c r="G10" s="144"/>
      <c r="H10" s="137"/>
      <c r="I10" s="139"/>
      <c r="J10" s="144"/>
      <c r="K10" s="137"/>
      <c r="L10" s="139"/>
      <c r="M10" s="137"/>
      <c r="N10" s="139"/>
      <c r="O10" s="144"/>
      <c r="P10" s="137"/>
      <c r="Q10" s="139"/>
      <c r="R10" s="144"/>
      <c r="S10" s="137"/>
      <c r="T10" s="139"/>
      <c r="U10" s="146"/>
      <c r="V10" s="147"/>
      <c r="W10" s="137"/>
      <c r="X10" s="139"/>
      <c r="Y10" s="144"/>
      <c r="Z10" s="137"/>
      <c r="AA10" s="139"/>
      <c r="AB10" s="137"/>
      <c r="AC10" s="137"/>
      <c r="AD10" s="147"/>
      <c r="AF10" s="108" t="s">
        <v>1141</v>
      </c>
      <c r="AG10" s="109" t="s">
        <v>1141</v>
      </c>
      <c r="AH10" s="90" t="s">
        <v>1147</v>
      </c>
      <c r="AI10" s="88" t="s">
        <v>1147</v>
      </c>
      <c r="AJ10" s="91" t="s">
        <v>1147</v>
      </c>
      <c r="AK10" s="88" t="s">
        <v>1155</v>
      </c>
      <c r="AL10" s="88" t="s">
        <v>1155</v>
      </c>
      <c r="AM10" s="89" t="s">
        <v>1155</v>
      </c>
      <c r="AN10" s="90" t="s">
        <v>1166</v>
      </c>
      <c r="AO10" s="89" t="s">
        <v>1166</v>
      </c>
      <c r="AP10" s="42" t="s">
        <v>1173</v>
      </c>
      <c r="AQ10" s="41" t="s">
        <v>1187</v>
      </c>
      <c r="AR10" s="43" t="s">
        <v>1194</v>
      </c>
      <c r="AS10" s="88" t="s">
        <v>1199</v>
      </c>
      <c r="AT10" s="88" t="s">
        <v>1199</v>
      </c>
      <c r="AU10" s="91" t="s">
        <v>1199</v>
      </c>
      <c r="AV10" s="90" t="s">
        <v>1207</v>
      </c>
      <c r="AW10" s="92" t="s">
        <v>1212</v>
      </c>
      <c r="AX10" s="92" t="s">
        <v>1215</v>
      </c>
      <c r="AY10" s="93" t="s">
        <v>1218</v>
      </c>
      <c r="AZ10" s="90" t="s">
        <v>1222</v>
      </c>
      <c r="BA10" s="88" t="s">
        <v>1227</v>
      </c>
      <c r="BB10" s="91" t="s">
        <v>1230</v>
      </c>
      <c r="BC10" s="88" t="s">
        <v>1235</v>
      </c>
      <c r="BD10" s="89" t="s">
        <v>1235</v>
      </c>
      <c r="BE10" s="94" t="s">
        <v>1243</v>
      </c>
      <c r="BF10" s="90"/>
      <c r="BG10" s="91"/>
    </row>
    <row r="11" spans="1:59" x14ac:dyDescent="0.25">
      <c r="A11" s="3">
        <v>8</v>
      </c>
      <c r="B11" s="2" t="str">
        <f>'CONSOLI-IB'!B11</f>
        <v>GUTIERREZ QUISPE CHRISTIAN JHADIR</v>
      </c>
      <c r="C11" s="137"/>
      <c r="D11" s="139"/>
      <c r="E11" s="137"/>
      <c r="F11" s="139"/>
      <c r="G11" s="144"/>
      <c r="H11" s="137"/>
      <c r="I11" s="139"/>
      <c r="J11" s="144"/>
      <c r="K11" s="137"/>
      <c r="L11" s="139"/>
      <c r="M11" s="137"/>
      <c r="N11" s="139"/>
      <c r="O11" s="144"/>
      <c r="P11" s="137"/>
      <c r="Q11" s="139"/>
      <c r="R11" s="144"/>
      <c r="S11" s="137"/>
      <c r="T11" s="139"/>
      <c r="U11" s="146"/>
      <c r="V11" s="147"/>
      <c r="W11" s="137"/>
      <c r="X11" s="139"/>
      <c r="Y11" s="144"/>
      <c r="Z11" s="137"/>
      <c r="AA11" s="139"/>
      <c r="AB11" s="137"/>
      <c r="AC11" s="137"/>
      <c r="AD11" s="147"/>
      <c r="AF11" s="108" t="s">
        <v>1139</v>
      </c>
      <c r="AG11" s="109" t="s">
        <v>1139</v>
      </c>
      <c r="AH11" s="90" t="s">
        <v>1145</v>
      </c>
      <c r="AI11" s="88" t="s">
        <v>1145</v>
      </c>
      <c r="AJ11" s="91" t="s">
        <v>1145</v>
      </c>
      <c r="AK11" s="88" t="s">
        <v>1155</v>
      </c>
      <c r="AL11" s="88" t="s">
        <v>1155</v>
      </c>
      <c r="AM11" s="89" t="s">
        <v>1155</v>
      </c>
      <c r="AN11" s="90" t="s">
        <v>1167</v>
      </c>
      <c r="AO11" s="89" t="s">
        <v>1167</v>
      </c>
      <c r="AP11" s="42"/>
      <c r="AQ11" s="41"/>
      <c r="AR11" s="43"/>
      <c r="AS11" s="88" t="s">
        <v>1199</v>
      </c>
      <c r="AT11" s="88" t="s">
        <v>1199</v>
      </c>
      <c r="AU11" s="91" t="s">
        <v>1199</v>
      </c>
      <c r="AV11" s="90" t="s">
        <v>1211</v>
      </c>
      <c r="AW11" s="92" t="s">
        <v>1211</v>
      </c>
      <c r="AX11" s="92" t="s">
        <v>1211</v>
      </c>
      <c r="AY11" s="93" t="s">
        <v>1211</v>
      </c>
      <c r="AZ11" s="90" t="s">
        <v>1226</v>
      </c>
      <c r="BA11" s="88" t="s">
        <v>1226</v>
      </c>
      <c r="BB11" s="91" t="s">
        <v>1226</v>
      </c>
      <c r="BC11" s="88" t="s">
        <v>1237</v>
      </c>
      <c r="BD11" s="89" t="s">
        <v>1237</v>
      </c>
      <c r="BE11" s="94" t="s">
        <v>1145</v>
      </c>
      <c r="BF11" s="90"/>
      <c r="BG11" s="91"/>
    </row>
    <row r="12" spans="1:59" x14ac:dyDescent="0.25">
      <c r="A12" s="3">
        <v>9</v>
      </c>
      <c r="B12" s="2" t="str">
        <f>'CONSOLI-IB'!B12</f>
        <v>GUTIERREZ VILLARRUBIA VICTOR JESUS</v>
      </c>
      <c r="C12" s="137"/>
      <c r="D12" s="139"/>
      <c r="E12" s="137"/>
      <c r="F12" s="139"/>
      <c r="G12" s="144"/>
      <c r="H12" s="137"/>
      <c r="I12" s="139"/>
      <c r="J12" s="144"/>
      <c r="K12" s="137"/>
      <c r="L12" s="139"/>
      <c r="M12" s="137"/>
      <c r="N12" s="139"/>
      <c r="O12" s="144"/>
      <c r="P12" s="137"/>
      <c r="Q12" s="139"/>
      <c r="R12" s="144"/>
      <c r="S12" s="137"/>
      <c r="T12" s="139"/>
      <c r="U12" s="146"/>
      <c r="V12" s="147"/>
      <c r="W12" s="137"/>
      <c r="X12" s="139"/>
      <c r="Y12" s="144"/>
      <c r="Z12" s="137"/>
      <c r="AA12" s="139"/>
      <c r="AB12" s="137"/>
      <c r="AC12" s="137"/>
      <c r="AD12" s="147"/>
      <c r="AF12" s="108" t="s">
        <v>1142</v>
      </c>
      <c r="AG12" s="109" t="s">
        <v>1143</v>
      </c>
      <c r="AH12" s="90" t="s">
        <v>1148</v>
      </c>
      <c r="AI12" s="88" t="s">
        <v>1148</v>
      </c>
      <c r="AJ12" s="91" t="s">
        <v>1148</v>
      </c>
      <c r="AK12" s="88" t="s">
        <v>1153</v>
      </c>
      <c r="AL12" s="88" t="s">
        <v>1159</v>
      </c>
      <c r="AM12" s="89" t="s">
        <v>1160</v>
      </c>
      <c r="AN12" s="90" t="s">
        <v>1164</v>
      </c>
      <c r="AO12" s="89" t="s">
        <v>1170</v>
      </c>
      <c r="AP12" s="42" t="s">
        <v>1177</v>
      </c>
      <c r="AQ12" s="41" t="s">
        <v>1184</v>
      </c>
      <c r="AR12" s="43" t="s">
        <v>1196</v>
      </c>
      <c r="AS12" s="88" t="s">
        <v>1200</v>
      </c>
      <c r="AT12" s="88" t="s">
        <v>1202</v>
      </c>
      <c r="AU12" s="91" t="s">
        <v>1205</v>
      </c>
      <c r="AV12" s="90" t="s">
        <v>1208</v>
      </c>
      <c r="AW12" s="92" t="s">
        <v>1214</v>
      </c>
      <c r="AX12" s="92" t="s">
        <v>1216</v>
      </c>
      <c r="AY12" s="93" t="s">
        <v>1219</v>
      </c>
      <c r="AZ12" s="90" t="s">
        <v>1225</v>
      </c>
      <c r="BA12" s="88" t="s">
        <v>1228</v>
      </c>
      <c r="BB12" s="91" t="s">
        <v>1231</v>
      </c>
      <c r="BC12" s="88" t="s">
        <v>1238</v>
      </c>
      <c r="BD12" s="89" t="s">
        <v>1238</v>
      </c>
      <c r="BE12" s="94" t="s">
        <v>1242</v>
      </c>
      <c r="BF12" s="90"/>
      <c r="BG12" s="91"/>
    </row>
    <row r="13" spans="1:59" x14ac:dyDescent="0.25">
      <c r="A13" s="3">
        <v>10</v>
      </c>
      <c r="B13" s="2" t="str">
        <f>'CONSOLI-IB'!B13</f>
        <v>LUYO ALPILIMA GERSAEL ALBERTO</v>
      </c>
      <c r="C13" s="137"/>
      <c r="D13" s="139"/>
      <c r="E13" s="137"/>
      <c r="F13" s="139"/>
      <c r="G13" s="144"/>
      <c r="H13" s="137"/>
      <c r="I13" s="139"/>
      <c r="J13" s="144"/>
      <c r="K13" s="137"/>
      <c r="L13" s="139"/>
      <c r="M13" s="137"/>
      <c r="N13" s="139"/>
      <c r="O13" s="144"/>
      <c r="P13" s="137"/>
      <c r="Q13" s="139"/>
      <c r="R13" s="144"/>
      <c r="S13" s="137"/>
      <c r="T13" s="139"/>
      <c r="U13" s="146"/>
      <c r="V13" s="147"/>
      <c r="W13" s="137"/>
      <c r="X13" s="139"/>
      <c r="Y13" s="144"/>
      <c r="Z13" s="137"/>
      <c r="AA13" s="139"/>
      <c r="AB13" s="137"/>
      <c r="AC13" s="137"/>
      <c r="AD13" s="147"/>
      <c r="AF13" s="108" t="s">
        <v>1139</v>
      </c>
      <c r="AG13" s="109" t="s">
        <v>1139</v>
      </c>
      <c r="AH13" s="90"/>
      <c r="AI13" s="88"/>
      <c r="AJ13" s="91"/>
      <c r="AK13" s="88" t="s">
        <v>1155</v>
      </c>
      <c r="AL13" s="88" t="s">
        <v>1155</v>
      </c>
      <c r="AM13" s="89" t="s">
        <v>1155</v>
      </c>
      <c r="AN13" s="90" t="s">
        <v>1168</v>
      </c>
      <c r="AO13" s="89" t="s">
        <v>1171</v>
      </c>
      <c r="AP13" s="42" t="s">
        <v>1172</v>
      </c>
      <c r="AQ13" s="41" t="s">
        <v>1172</v>
      </c>
      <c r="AR13" s="43" t="s">
        <v>1172</v>
      </c>
      <c r="AS13" s="88" t="s">
        <v>1199</v>
      </c>
      <c r="AT13" s="88" t="s">
        <v>1204</v>
      </c>
      <c r="AU13" s="91" t="s">
        <v>1204</v>
      </c>
      <c r="AV13" s="90" t="s">
        <v>1209</v>
      </c>
      <c r="AW13" s="92" t="s">
        <v>1213</v>
      </c>
      <c r="AX13" s="92" t="s">
        <v>1216</v>
      </c>
      <c r="AY13" s="93" t="s">
        <v>1220</v>
      </c>
      <c r="AZ13" s="90" t="s">
        <v>1224</v>
      </c>
      <c r="BA13" s="88" t="s">
        <v>1228</v>
      </c>
      <c r="BB13" s="91" t="s">
        <v>1231</v>
      </c>
      <c r="BC13" s="88" t="s">
        <v>1237</v>
      </c>
      <c r="BD13" s="89" t="s">
        <v>1237</v>
      </c>
      <c r="BE13" s="94" t="s">
        <v>1243</v>
      </c>
      <c r="BF13" s="90"/>
      <c r="BG13" s="91"/>
    </row>
    <row r="14" spans="1:59" x14ac:dyDescent="0.25">
      <c r="A14" s="3">
        <v>11</v>
      </c>
      <c r="B14" s="2" t="str">
        <f>'CONSOLI-IB'!B14</f>
        <v>LUYO CLEMENTE CESAR DANIEL</v>
      </c>
      <c r="C14" s="137"/>
      <c r="D14" s="139"/>
      <c r="E14" s="137"/>
      <c r="F14" s="139"/>
      <c r="G14" s="144"/>
      <c r="H14" s="137"/>
      <c r="I14" s="139"/>
      <c r="J14" s="144"/>
      <c r="K14" s="137"/>
      <c r="L14" s="139"/>
      <c r="M14" s="137"/>
      <c r="N14" s="139"/>
      <c r="O14" s="144"/>
      <c r="P14" s="137"/>
      <c r="Q14" s="139"/>
      <c r="R14" s="144"/>
      <c r="S14" s="137"/>
      <c r="T14" s="139"/>
      <c r="U14" s="146"/>
      <c r="V14" s="147"/>
      <c r="W14" s="137"/>
      <c r="X14" s="139"/>
      <c r="Y14" s="144"/>
      <c r="Z14" s="137"/>
      <c r="AA14" s="139"/>
      <c r="AB14" s="137"/>
      <c r="AC14" s="137"/>
      <c r="AD14" s="147"/>
      <c r="AF14" s="108" t="s">
        <v>1140</v>
      </c>
      <c r="AG14" s="109" t="s">
        <v>1143</v>
      </c>
      <c r="AH14" s="90" t="s">
        <v>1150</v>
      </c>
      <c r="AI14" s="88" t="s">
        <v>1152</v>
      </c>
      <c r="AJ14" s="91" t="s">
        <v>1152</v>
      </c>
      <c r="AK14" s="88" t="s">
        <v>1154</v>
      </c>
      <c r="AL14" s="88" t="s">
        <v>1159</v>
      </c>
      <c r="AM14" s="89" t="s">
        <v>1161</v>
      </c>
      <c r="AN14" s="90" t="s">
        <v>1169</v>
      </c>
      <c r="AO14" s="89" t="s">
        <v>1169</v>
      </c>
      <c r="AP14" s="42" t="s">
        <v>1178</v>
      </c>
      <c r="AQ14" s="41"/>
      <c r="AR14" s="43" t="s">
        <v>1197</v>
      </c>
      <c r="AS14" s="88" t="s">
        <v>1200</v>
      </c>
      <c r="AT14" s="88" t="s">
        <v>1203</v>
      </c>
      <c r="AU14" s="91" t="s">
        <v>1206</v>
      </c>
      <c r="AV14" s="90" t="s">
        <v>1210</v>
      </c>
      <c r="AW14" s="92" t="s">
        <v>1214</v>
      </c>
      <c r="AX14" s="92" t="s">
        <v>1217</v>
      </c>
      <c r="AY14" s="93" t="s">
        <v>1221</v>
      </c>
      <c r="AZ14" s="90" t="s">
        <v>1223</v>
      </c>
      <c r="BA14" s="88" t="s">
        <v>1229</v>
      </c>
      <c r="BB14" s="91" t="s">
        <v>1231</v>
      </c>
      <c r="BC14" s="88" t="s">
        <v>1236</v>
      </c>
      <c r="BD14" s="89" t="s">
        <v>1236</v>
      </c>
      <c r="BE14" s="94" t="s">
        <v>1242</v>
      </c>
      <c r="BF14" s="90"/>
      <c r="BG14" s="91"/>
    </row>
    <row r="15" spans="1:59" x14ac:dyDescent="0.25">
      <c r="A15" s="3">
        <v>12</v>
      </c>
      <c r="B15" s="2" t="str">
        <f>'CONSOLI-IB'!B15</f>
        <v>MAYMA CAMA CARLOS ADRIAN</v>
      </c>
      <c r="C15" s="137"/>
      <c r="D15" s="139"/>
      <c r="E15" s="137"/>
      <c r="F15" s="139"/>
      <c r="G15" s="144"/>
      <c r="H15" s="137"/>
      <c r="I15" s="139"/>
      <c r="J15" s="144"/>
      <c r="K15" s="137"/>
      <c r="L15" s="139"/>
      <c r="M15" s="137"/>
      <c r="N15" s="139"/>
      <c r="O15" s="144"/>
      <c r="P15" s="137"/>
      <c r="Q15" s="139"/>
      <c r="R15" s="144"/>
      <c r="S15" s="137"/>
      <c r="T15" s="139"/>
      <c r="U15" s="146"/>
      <c r="V15" s="147"/>
      <c r="W15" s="137"/>
      <c r="X15" s="139"/>
      <c r="Y15" s="144"/>
      <c r="Z15" s="137"/>
      <c r="AA15" s="139"/>
      <c r="AB15" s="137"/>
      <c r="AC15" s="137"/>
      <c r="AD15" s="147"/>
      <c r="AF15" s="108" t="s">
        <v>1139</v>
      </c>
      <c r="AG15" s="109" t="s">
        <v>1139</v>
      </c>
      <c r="AH15" s="90" t="s">
        <v>1145</v>
      </c>
      <c r="AI15" s="88" t="s">
        <v>1145</v>
      </c>
      <c r="AJ15" s="91" t="s">
        <v>1145</v>
      </c>
      <c r="AK15" s="88" t="s">
        <v>1155</v>
      </c>
      <c r="AL15" s="88" t="s">
        <v>1155</v>
      </c>
      <c r="AM15" s="89" t="s">
        <v>1155</v>
      </c>
      <c r="AN15" s="90" t="s">
        <v>1163</v>
      </c>
      <c r="AO15" s="89" t="s">
        <v>1163</v>
      </c>
      <c r="AP15" s="42" t="s">
        <v>1172</v>
      </c>
      <c r="AQ15" s="41" t="s">
        <v>1172</v>
      </c>
      <c r="AR15" s="43" t="s">
        <v>1172</v>
      </c>
      <c r="AS15" s="88" t="s">
        <v>1199</v>
      </c>
      <c r="AT15" s="88" t="s">
        <v>1199</v>
      </c>
      <c r="AU15" s="91" t="s">
        <v>1199</v>
      </c>
      <c r="AV15" s="90" t="s">
        <v>1207</v>
      </c>
      <c r="AW15" s="92" t="s">
        <v>1212</v>
      </c>
      <c r="AX15" s="92" t="s">
        <v>1215</v>
      </c>
      <c r="AY15" s="93" t="s">
        <v>1218</v>
      </c>
      <c r="AZ15" s="90" t="s">
        <v>1226</v>
      </c>
      <c r="BA15" s="88" t="s">
        <v>1226</v>
      </c>
      <c r="BB15" s="91" t="s">
        <v>1226</v>
      </c>
      <c r="BC15" s="88" t="s">
        <v>1239</v>
      </c>
      <c r="BD15" s="89" t="s">
        <v>1239</v>
      </c>
      <c r="BE15" s="94" t="s">
        <v>1145</v>
      </c>
      <c r="BF15" s="90"/>
      <c r="BG15" s="91"/>
    </row>
    <row r="16" spans="1:59" x14ac:dyDescent="0.25">
      <c r="A16" s="3">
        <v>13</v>
      </c>
      <c r="B16" s="2" t="str">
        <f>'CONSOLI-IB'!B16</f>
        <v>NOLAZCO SAAVEDRA ANGEL ESTEBAN</v>
      </c>
      <c r="C16" s="137"/>
      <c r="D16" s="139"/>
      <c r="E16" s="137"/>
      <c r="F16" s="139"/>
      <c r="G16" s="144"/>
      <c r="H16" s="137"/>
      <c r="I16" s="139"/>
      <c r="J16" s="144"/>
      <c r="K16" s="137"/>
      <c r="L16" s="139"/>
      <c r="M16" s="137"/>
      <c r="N16" s="139"/>
      <c r="O16" s="144"/>
      <c r="P16" s="137"/>
      <c r="Q16" s="139"/>
      <c r="R16" s="144"/>
      <c r="S16" s="137"/>
      <c r="T16" s="139"/>
      <c r="U16" s="146"/>
      <c r="V16" s="147"/>
      <c r="W16" s="137"/>
      <c r="X16" s="139"/>
      <c r="Y16" s="144"/>
      <c r="Z16" s="137"/>
      <c r="AA16" s="139"/>
      <c r="AB16" s="137"/>
      <c r="AC16" s="137"/>
      <c r="AD16" s="147"/>
      <c r="AF16" s="108" t="s">
        <v>1142</v>
      </c>
      <c r="AG16" s="109" t="s">
        <v>1143</v>
      </c>
      <c r="AH16" s="90" t="s">
        <v>1147</v>
      </c>
      <c r="AI16" s="88" t="s">
        <v>1147</v>
      </c>
      <c r="AJ16" s="91" t="s">
        <v>1147</v>
      </c>
      <c r="AK16" s="88" t="s">
        <v>1153</v>
      </c>
      <c r="AL16" s="88" t="s">
        <v>1159</v>
      </c>
      <c r="AM16" s="89" t="s">
        <v>1160</v>
      </c>
      <c r="AN16" s="90" t="s">
        <v>1164</v>
      </c>
      <c r="AO16" s="89" t="s">
        <v>1170</v>
      </c>
      <c r="AP16" s="42" t="s">
        <v>1173</v>
      </c>
      <c r="AQ16" s="41" t="s">
        <v>1188</v>
      </c>
      <c r="AR16" s="43" t="s">
        <v>1194</v>
      </c>
      <c r="AS16" s="88" t="s">
        <v>1199</v>
      </c>
      <c r="AT16" s="88" t="s">
        <v>1199</v>
      </c>
      <c r="AU16" s="91" t="s">
        <v>1199</v>
      </c>
      <c r="AV16" s="90" t="s">
        <v>1208</v>
      </c>
      <c r="AW16" s="92" t="s">
        <v>1214</v>
      </c>
      <c r="AX16" s="92" t="s">
        <v>1217</v>
      </c>
      <c r="AY16" s="93" t="s">
        <v>1219</v>
      </c>
      <c r="AZ16" s="90" t="s">
        <v>1225</v>
      </c>
      <c r="BA16" s="88" t="s">
        <v>1229</v>
      </c>
      <c r="BB16" s="91" t="s">
        <v>1233</v>
      </c>
      <c r="BC16" s="88" t="s">
        <v>1238</v>
      </c>
      <c r="BD16" s="89" t="s">
        <v>1238</v>
      </c>
      <c r="BE16" s="94" t="s">
        <v>1241</v>
      </c>
      <c r="BF16" s="90"/>
      <c r="BG16" s="91"/>
    </row>
    <row r="17" spans="1:59" x14ac:dyDescent="0.25">
      <c r="A17" s="3">
        <v>14</v>
      </c>
      <c r="B17" s="2" t="str">
        <f>'CONSOLI-IB'!B17</f>
        <v>ORIHUELA TAMINCHE JORGE RAUL</v>
      </c>
      <c r="C17" s="137"/>
      <c r="D17" s="139"/>
      <c r="E17" s="137"/>
      <c r="F17" s="139"/>
      <c r="G17" s="144"/>
      <c r="H17" s="137"/>
      <c r="I17" s="139"/>
      <c r="J17" s="144"/>
      <c r="K17" s="137"/>
      <c r="L17" s="139"/>
      <c r="M17" s="137"/>
      <c r="N17" s="139"/>
      <c r="O17" s="144"/>
      <c r="P17" s="137"/>
      <c r="Q17" s="139"/>
      <c r="R17" s="144"/>
      <c r="S17" s="137"/>
      <c r="T17" s="139"/>
      <c r="U17" s="146"/>
      <c r="V17" s="147"/>
      <c r="W17" s="137"/>
      <c r="X17" s="139"/>
      <c r="Y17" s="144"/>
      <c r="Z17" s="137"/>
      <c r="AA17" s="139"/>
      <c r="AB17" s="137"/>
      <c r="AC17" s="137"/>
      <c r="AD17" s="147"/>
      <c r="AF17" s="108" t="s">
        <v>1140</v>
      </c>
      <c r="AG17" s="109" t="s">
        <v>1144</v>
      </c>
      <c r="AH17" s="90" t="s">
        <v>1150</v>
      </c>
      <c r="AI17" s="88" t="s">
        <v>1150</v>
      </c>
      <c r="AJ17" s="91" t="s">
        <v>1150</v>
      </c>
      <c r="AK17" s="88" t="s">
        <v>1153</v>
      </c>
      <c r="AL17" s="88" t="s">
        <v>1159</v>
      </c>
      <c r="AM17" s="89" t="s">
        <v>1160</v>
      </c>
      <c r="AN17" s="90" t="s">
        <v>1165</v>
      </c>
      <c r="AO17" s="89" t="s">
        <v>1165</v>
      </c>
      <c r="AP17" s="42" t="s">
        <v>1175</v>
      </c>
      <c r="AQ17" s="41" t="s">
        <v>1188</v>
      </c>
      <c r="AR17" s="43" t="s">
        <v>1194</v>
      </c>
      <c r="AS17" s="88" t="s">
        <v>1200</v>
      </c>
      <c r="AT17" s="88" t="s">
        <v>1203</v>
      </c>
      <c r="AU17" s="91" t="s">
        <v>1206</v>
      </c>
      <c r="AV17" s="90" t="s">
        <v>1210</v>
      </c>
      <c r="AW17" s="92" t="s">
        <v>1214</v>
      </c>
      <c r="AX17" s="92" t="s">
        <v>1217</v>
      </c>
      <c r="AY17" s="93" t="s">
        <v>1221</v>
      </c>
      <c r="AZ17" s="90" t="s">
        <v>1223</v>
      </c>
      <c r="BA17" s="88" t="s">
        <v>1229</v>
      </c>
      <c r="BB17" s="91" t="s">
        <v>1233</v>
      </c>
      <c r="BC17" s="88" t="s">
        <v>1238</v>
      </c>
      <c r="BD17" s="89" t="s">
        <v>1240</v>
      </c>
      <c r="BE17" s="94" t="s">
        <v>1242</v>
      </c>
      <c r="BF17" s="90"/>
      <c r="BG17" s="91"/>
    </row>
    <row r="18" spans="1:59" x14ac:dyDescent="0.25">
      <c r="A18" s="3">
        <v>15</v>
      </c>
      <c r="B18" s="2" t="str">
        <f>'CONSOLI-IB'!B18</f>
        <v>QUINTANA ROJAS IRVIN JOSSEPH</v>
      </c>
      <c r="C18" s="137"/>
      <c r="D18" s="139"/>
      <c r="E18" s="137"/>
      <c r="F18" s="139"/>
      <c r="G18" s="144"/>
      <c r="H18" s="137"/>
      <c r="I18" s="139"/>
      <c r="J18" s="144"/>
      <c r="K18" s="137"/>
      <c r="L18" s="139"/>
      <c r="M18" s="137"/>
      <c r="N18" s="139"/>
      <c r="O18" s="144"/>
      <c r="P18" s="137"/>
      <c r="Q18" s="139"/>
      <c r="R18" s="144"/>
      <c r="S18" s="137"/>
      <c r="T18" s="139"/>
      <c r="U18" s="146"/>
      <c r="V18" s="147"/>
      <c r="W18" s="137"/>
      <c r="X18" s="139"/>
      <c r="Y18" s="144"/>
      <c r="Z18" s="137"/>
      <c r="AA18" s="139"/>
      <c r="AB18" s="137"/>
      <c r="AC18" s="137"/>
      <c r="AD18" s="147"/>
      <c r="AF18" s="108" t="s">
        <v>1142</v>
      </c>
      <c r="AG18" s="109" t="s">
        <v>1143</v>
      </c>
      <c r="AH18" s="90" t="s">
        <v>1147</v>
      </c>
      <c r="AI18" s="88" t="s">
        <v>1147</v>
      </c>
      <c r="AJ18" s="91" t="s">
        <v>1147</v>
      </c>
      <c r="AK18" s="88" t="s">
        <v>1153</v>
      </c>
      <c r="AL18" s="88" t="s">
        <v>1159</v>
      </c>
      <c r="AM18" s="89" t="s">
        <v>1160</v>
      </c>
      <c r="AN18" s="90" t="s">
        <v>1164</v>
      </c>
      <c r="AO18" s="89" t="s">
        <v>1165</v>
      </c>
      <c r="AP18" s="42" t="s">
        <v>1173</v>
      </c>
      <c r="AQ18" s="41" t="s">
        <v>1185</v>
      </c>
      <c r="AR18" s="43" t="s">
        <v>1194</v>
      </c>
      <c r="AS18" s="88" t="s">
        <v>1200</v>
      </c>
      <c r="AT18" s="88" t="s">
        <v>1203</v>
      </c>
      <c r="AU18" s="91" t="s">
        <v>1206</v>
      </c>
      <c r="AV18" s="90" t="s">
        <v>1208</v>
      </c>
      <c r="AW18" s="92" t="s">
        <v>1214</v>
      </c>
      <c r="AX18" s="92" t="s">
        <v>1216</v>
      </c>
      <c r="AY18" s="93" t="s">
        <v>1219</v>
      </c>
      <c r="AZ18" s="90" t="s">
        <v>1225</v>
      </c>
      <c r="BA18" s="88" t="s">
        <v>1229</v>
      </c>
      <c r="BB18" s="91" t="s">
        <v>1233</v>
      </c>
      <c r="BC18" s="88" t="s">
        <v>1238</v>
      </c>
      <c r="BD18" s="89" t="s">
        <v>1238</v>
      </c>
      <c r="BE18" s="94" t="s">
        <v>1242</v>
      </c>
      <c r="BF18" s="90"/>
      <c r="BG18" s="91"/>
    </row>
    <row r="19" spans="1:59" x14ac:dyDescent="0.25">
      <c r="A19" s="3">
        <v>16</v>
      </c>
      <c r="B19" s="2" t="str">
        <f>'CONSOLI-IB'!B19</f>
        <v>RAYMI CCOILLO RICARDO ALBERTO</v>
      </c>
      <c r="C19" s="137"/>
      <c r="D19" s="139"/>
      <c r="E19" s="137"/>
      <c r="F19" s="139"/>
      <c r="G19" s="144"/>
      <c r="H19" s="137"/>
      <c r="I19" s="139"/>
      <c r="J19" s="144"/>
      <c r="K19" s="137"/>
      <c r="L19" s="139"/>
      <c r="M19" s="137"/>
      <c r="N19" s="139"/>
      <c r="O19" s="144"/>
      <c r="P19" s="137"/>
      <c r="Q19" s="139"/>
      <c r="R19" s="144"/>
      <c r="S19" s="137"/>
      <c r="T19" s="139"/>
      <c r="U19" s="146"/>
      <c r="V19" s="147"/>
      <c r="W19" s="137"/>
      <c r="X19" s="139"/>
      <c r="Y19" s="144"/>
      <c r="Z19" s="137"/>
      <c r="AA19" s="139"/>
      <c r="AB19" s="137"/>
      <c r="AC19" s="137"/>
      <c r="AD19" s="147"/>
      <c r="AF19" s="108" t="s">
        <v>1141</v>
      </c>
      <c r="AG19" s="109" t="s">
        <v>1141</v>
      </c>
      <c r="AH19" s="90" t="s">
        <v>1145</v>
      </c>
      <c r="AI19" s="88" t="s">
        <v>1145</v>
      </c>
      <c r="AJ19" s="91" t="s">
        <v>1145</v>
      </c>
      <c r="AK19" s="88" t="s">
        <v>1154</v>
      </c>
      <c r="AL19" s="88" t="s">
        <v>1159</v>
      </c>
      <c r="AM19" s="89" t="s">
        <v>1161</v>
      </c>
      <c r="AN19" s="90" t="s">
        <v>1164</v>
      </c>
      <c r="AO19" s="89" t="s">
        <v>1170</v>
      </c>
      <c r="AP19" s="42" t="s">
        <v>1179</v>
      </c>
      <c r="AQ19" s="41" t="s">
        <v>1172</v>
      </c>
      <c r="AR19" s="43" t="s">
        <v>1172</v>
      </c>
      <c r="AS19" s="88" t="s">
        <v>1199</v>
      </c>
      <c r="AT19" s="88" t="s">
        <v>1199</v>
      </c>
      <c r="AU19" s="91" t="s">
        <v>1199</v>
      </c>
      <c r="AV19" s="90" t="s">
        <v>1209</v>
      </c>
      <c r="AW19" s="92" t="s">
        <v>1212</v>
      </c>
      <c r="AX19" s="92" t="s">
        <v>1215</v>
      </c>
      <c r="AY19" s="93" t="s">
        <v>1220</v>
      </c>
      <c r="AZ19" s="90" t="s">
        <v>1222</v>
      </c>
      <c r="BA19" s="88" t="s">
        <v>1227</v>
      </c>
      <c r="BB19" s="91" t="s">
        <v>1230</v>
      </c>
      <c r="BC19" s="88" t="s">
        <v>1238</v>
      </c>
      <c r="BD19" s="89" t="s">
        <v>1238</v>
      </c>
      <c r="BE19" s="94" t="s">
        <v>1243</v>
      </c>
      <c r="BF19" s="90"/>
      <c r="BG19" s="91"/>
    </row>
    <row r="20" spans="1:59" x14ac:dyDescent="0.25">
      <c r="A20" s="3">
        <v>17</v>
      </c>
      <c r="B20" s="2" t="str">
        <f>'CONSOLI-IB'!B20</f>
        <v>ROJAS CURE JHOEL ALEXANDER</v>
      </c>
      <c r="C20" s="137"/>
      <c r="D20" s="139"/>
      <c r="E20" s="137"/>
      <c r="F20" s="139"/>
      <c r="G20" s="144"/>
      <c r="H20" s="137"/>
      <c r="I20" s="139"/>
      <c r="J20" s="144"/>
      <c r="K20" s="137"/>
      <c r="L20" s="139"/>
      <c r="M20" s="137"/>
      <c r="N20" s="139"/>
      <c r="O20" s="144"/>
      <c r="P20" s="137"/>
      <c r="Q20" s="139"/>
      <c r="R20" s="144"/>
      <c r="S20" s="137"/>
      <c r="T20" s="139"/>
      <c r="U20" s="146"/>
      <c r="V20" s="147"/>
      <c r="W20" s="137"/>
      <c r="X20" s="139"/>
      <c r="Y20" s="144"/>
      <c r="Z20" s="137"/>
      <c r="AA20" s="139"/>
      <c r="AB20" s="137"/>
      <c r="AC20" s="137"/>
      <c r="AD20" s="147"/>
      <c r="AF20" s="108" t="s">
        <v>1142</v>
      </c>
      <c r="AG20" s="109" t="s">
        <v>1143</v>
      </c>
      <c r="AH20" s="90" t="s">
        <v>1149</v>
      </c>
      <c r="AI20" s="88" t="s">
        <v>1149</v>
      </c>
      <c r="AJ20" s="91" t="s">
        <v>1149</v>
      </c>
      <c r="AK20" s="88" t="s">
        <v>1153</v>
      </c>
      <c r="AL20" s="88" t="s">
        <v>1159</v>
      </c>
      <c r="AM20" s="89" t="s">
        <v>1160</v>
      </c>
      <c r="AN20" s="90" t="s">
        <v>1165</v>
      </c>
      <c r="AO20" s="89" t="s">
        <v>1165</v>
      </c>
      <c r="AP20" s="42" t="s">
        <v>1173</v>
      </c>
      <c r="AQ20" s="41" t="s">
        <v>1189</v>
      </c>
      <c r="AR20" s="43" t="s">
        <v>1194</v>
      </c>
      <c r="AS20" s="88" t="s">
        <v>1200</v>
      </c>
      <c r="AT20" s="88" t="s">
        <v>1202</v>
      </c>
      <c r="AU20" s="91" t="s">
        <v>1205</v>
      </c>
      <c r="AV20" s="90" t="s">
        <v>1210</v>
      </c>
      <c r="AW20" s="92" t="s">
        <v>1214</v>
      </c>
      <c r="AX20" s="92" t="s">
        <v>1217</v>
      </c>
      <c r="AY20" s="93" t="s">
        <v>1219</v>
      </c>
      <c r="AZ20" s="90" t="s">
        <v>1223</v>
      </c>
      <c r="BA20" s="88" t="s">
        <v>1229</v>
      </c>
      <c r="BB20" s="91" t="s">
        <v>1233</v>
      </c>
      <c r="BC20" s="88" t="s">
        <v>1238</v>
      </c>
      <c r="BD20" s="89" t="s">
        <v>1238</v>
      </c>
      <c r="BE20" s="94" t="s">
        <v>1242</v>
      </c>
      <c r="BF20" s="90"/>
      <c r="BG20" s="91"/>
    </row>
    <row r="21" spans="1:59" x14ac:dyDescent="0.25">
      <c r="A21" s="3">
        <v>18</v>
      </c>
      <c r="B21" s="2" t="str">
        <f>'CONSOLI-IB'!B21</f>
        <v>ROMAN RODRIGUEZ DEMETRIO LORENZO</v>
      </c>
      <c r="C21" s="137"/>
      <c r="D21" s="139"/>
      <c r="E21" s="137"/>
      <c r="F21" s="139"/>
      <c r="G21" s="144"/>
      <c r="H21" s="137"/>
      <c r="I21" s="139"/>
      <c r="J21" s="144"/>
      <c r="K21" s="137"/>
      <c r="L21" s="139"/>
      <c r="M21" s="137"/>
      <c r="N21" s="139"/>
      <c r="O21" s="144"/>
      <c r="P21" s="137"/>
      <c r="Q21" s="139"/>
      <c r="R21" s="144"/>
      <c r="S21" s="137"/>
      <c r="T21" s="139"/>
      <c r="U21" s="146"/>
      <c r="V21" s="147"/>
      <c r="W21" s="137"/>
      <c r="X21" s="139"/>
      <c r="Y21" s="144"/>
      <c r="Z21" s="137"/>
      <c r="AA21" s="139"/>
      <c r="AB21" s="137"/>
      <c r="AC21" s="137"/>
      <c r="AD21" s="147"/>
      <c r="AF21" s="108" t="s">
        <v>1142</v>
      </c>
      <c r="AG21" s="109" t="s">
        <v>1143</v>
      </c>
      <c r="AH21" s="90" t="s">
        <v>1149</v>
      </c>
      <c r="AI21" s="88" t="s">
        <v>1149</v>
      </c>
      <c r="AJ21" s="91" t="s">
        <v>1149</v>
      </c>
      <c r="AK21" s="88" t="s">
        <v>1156</v>
      </c>
      <c r="AL21" s="88" t="s">
        <v>1157</v>
      </c>
      <c r="AM21" s="89" t="s">
        <v>1162</v>
      </c>
      <c r="AN21" s="90" t="s">
        <v>1165</v>
      </c>
      <c r="AO21" s="89" t="s">
        <v>1170</v>
      </c>
      <c r="AP21" s="42" t="s">
        <v>1180</v>
      </c>
      <c r="AQ21" s="41" t="s">
        <v>1190</v>
      </c>
      <c r="AR21" s="43" t="s">
        <v>1194</v>
      </c>
      <c r="AS21" s="88" t="s">
        <v>1200</v>
      </c>
      <c r="AT21" s="88" t="s">
        <v>1202</v>
      </c>
      <c r="AU21" s="91" t="s">
        <v>1205</v>
      </c>
      <c r="AV21" s="90" t="s">
        <v>1210</v>
      </c>
      <c r="AW21" s="92" t="s">
        <v>1214</v>
      </c>
      <c r="AX21" s="92" t="s">
        <v>1217</v>
      </c>
      <c r="AY21" s="93" t="s">
        <v>1221</v>
      </c>
      <c r="AZ21" s="90" t="s">
        <v>1225</v>
      </c>
      <c r="BA21" s="88" t="s">
        <v>1228</v>
      </c>
      <c r="BB21" s="91" t="s">
        <v>1231</v>
      </c>
      <c r="BC21" s="88" t="s">
        <v>1238</v>
      </c>
      <c r="BD21" s="89" t="s">
        <v>1238</v>
      </c>
      <c r="BE21" s="94" t="s">
        <v>1242</v>
      </c>
      <c r="BF21" s="90"/>
      <c r="BG21" s="91"/>
    </row>
    <row r="22" spans="1:59" x14ac:dyDescent="0.25">
      <c r="A22" s="3">
        <v>19</v>
      </c>
      <c r="B22" s="2" t="str">
        <f>'CONSOLI-IB'!B22</f>
        <v>ROSAS ZUÑIGA JOSH FARICK</v>
      </c>
      <c r="C22" s="137"/>
      <c r="D22" s="139"/>
      <c r="E22" s="137"/>
      <c r="F22" s="139"/>
      <c r="G22" s="144"/>
      <c r="H22" s="137"/>
      <c r="I22" s="139"/>
      <c r="J22" s="144"/>
      <c r="K22" s="137"/>
      <c r="L22" s="139"/>
      <c r="M22" s="137"/>
      <c r="N22" s="139"/>
      <c r="O22" s="144"/>
      <c r="P22" s="137"/>
      <c r="Q22" s="139"/>
      <c r="R22" s="144"/>
      <c r="S22" s="137"/>
      <c r="T22" s="139"/>
      <c r="U22" s="146"/>
      <c r="V22" s="147"/>
      <c r="W22" s="137"/>
      <c r="X22" s="139"/>
      <c r="Y22" s="144"/>
      <c r="Z22" s="137"/>
      <c r="AA22" s="139"/>
      <c r="AB22" s="137"/>
      <c r="AC22" s="137"/>
      <c r="AD22" s="147"/>
      <c r="AF22" s="108" t="s">
        <v>1140</v>
      </c>
      <c r="AG22" s="109" t="s">
        <v>1144</v>
      </c>
      <c r="AH22" s="90" t="s">
        <v>1148</v>
      </c>
      <c r="AI22" s="88" t="s">
        <v>1148</v>
      </c>
      <c r="AJ22" s="91" t="s">
        <v>1148</v>
      </c>
      <c r="AK22" s="88" t="s">
        <v>1153</v>
      </c>
      <c r="AL22" s="88" t="s">
        <v>1159</v>
      </c>
      <c r="AM22" s="89" t="s">
        <v>1160</v>
      </c>
      <c r="AN22" s="90" t="s">
        <v>1164</v>
      </c>
      <c r="AO22" s="89" t="s">
        <v>1170</v>
      </c>
      <c r="AP22" s="42" t="s">
        <v>1173</v>
      </c>
      <c r="AQ22" s="41" t="s">
        <v>1188</v>
      </c>
      <c r="AR22" s="43" t="s">
        <v>1194</v>
      </c>
      <c r="AS22" s="88" t="s">
        <v>1200</v>
      </c>
      <c r="AT22" s="88" t="s">
        <v>1203</v>
      </c>
      <c r="AU22" s="91" t="s">
        <v>1206</v>
      </c>
      <c r="AV22" s="90" t="s">
        <v>1208</v>
      </c>
      <c r="AW22" s="92" t="s">
        <v>1214</v>
      </c>
      <c r="AX22" s="92" t="s">
        <v>1217</v>
      </c>
      <c r="AY22" s="93" t="s">
        <v>1219</v>
      </c>
      <c r="AZ22" s="90" t="s">
        <v>1225</v>
      </c>
      <c r="BA22" s="88" t="s">
        <v>1228</v>
      </c>
      <c r="BB22" s="91" t="s">
        <v>1231</v>
      </c>
      <c r="BC22" s="88" t="s">
        <v>1238</v>
      </c>
      <c r="BD22" s="89" t="s">
        <v>1240</v>
      </c>
      <c r="BE22" s="94" t="s">
        <v>1242</v>
      </c>
      <c r="BF22" s="90"/>
      <c r="BG22" s="91"/>
    </row>
    <row r="23" spans="1:59" x14ac:dyDescent="0.25">
      <c r="A23" s="3">
        <v>20</v>
      </c>
      <c r="B23" s="2" t="str">
        <f>'CONSOLI-IB'!B23</f>
        <v>SANCHEZ BRAVO JIMMY ENRIQUE</v>
      </c>
      <c r="C23" s="137"/>
      <c r="D23" s="139"/>
      <c r="E23" s="137"/>
      <c r="F23" s="139"/>
      <c r="G23" s="144"/>
      <c r="H23" s="137"/>
      <c r="I23" s="139"/>
      <c r="J23" s="144"/>
      <c r="K23" s="137"/>
      <c r="L23" s="139"/>
      <c r="M23" s="137"/>
      <c r="N23" s="139"/>
      <c r="O23" s="144"/>
      <c r="P23" s="137"/>
      <c r="Q23" s="139"/>
      <c r="R23" s="144"/>
      <c r="S23" s="137"/>
      <c r="T23" s="139"/>
      <c r="U23" s="146"/>
      <c r="V23" s="147"/>
      <c r="W23" s="137"/>
      <c r="X23" s="139"/>
      <c r="Y23" s="144"/>
      <c r="Z23" s="137"/>
      <c r="AA23" s="139"/>
      <c r="AB23" s="137"/>
      <c r="AC23" s="137"/>
      <c r="AD23" s="147"/>
      <c r="AF23" s="108" t="s">
        <v>1140</v>
      </c>
      <c r="AG23" s="109" t="s">
        <v>1144</v>
      </c>
      <c r="AH23" s="90" t="s">
        <v>1148</v>
      </c>
      <c r="AI23" s="88" t="s">
        <v>1148</v>
      </c>
      <c r="AJ23" s="91" t="s">
        <v>1148</v>
      </c>
      <c r="AK23" s="88" t="s">
        <v>1154</v>
      </c>
      <c r="AL23" s="88" t="s">
        <v>1158</v>
      </c>
      <c r="AM23" s="89" t="s">
        <v>1161</v>
      </c>
      <c r="AN23" s="90" t="s">
        <v>1164</v>
      </c>
      <c r="AO23" s="89" t="s">
        <v>1170</v>
      </c>
      <c r="AP23" s="42" t="s">
        <v>1173</v>
      </c>
      <c r="AQ23" s="41" t="s">
        <v>1191</v>
      </c>
      <c r="AR23" s="43" t="s">
        <v>1194</v>
      </c>
      <c r="AS23" s="88" t="s">
        <v>1200</v>
      </c>
      <c r="AT23" s="88" t="s">
        <v>1202</v>
      </c>
      <c r="AU23" s="91" t="s">
        <v>1206</v>
      </c>
      <c r="AV23" s="90" t="s">
        <v>1208</v>
      </c>
      <c r="AW23" s="92" t="s">
        <v>1214</v>
      </c>
      <c r="AX23" s="92" t="s">
        <v>1217</v>
      </c>
      <c r="AY23" s="93" t="s">
        <v>1219</v>
      </c>
      <c r="AZ23" s="90" t="s">
        <v>1223</v>
      </c>
      <c r="BA23" s="88" t="s">
        <v>1229</v>
      </c>
      <c r="BB23" s="91" t="s">
        <v>1234</v>
      </c>
      <c r="BC23" s="88" t="s">
        <v>1238</v>
      </c>
      <c r="BD23" s="89" t="s">
        <v>1238</v>
      </c>
      <c r="BE23" s="94" t="s">
        <v>1242</v>
      </c>
      <c r="BF23" s="90"/>
      <c r="BG23" s="91"/>
    </row>
    <row r="24" spans="1:59" x14ac:dyDescent="0.25">
      <c r="A24" s="3">
        <v>21</v>
      </c>
      <c r="B24" s="2" t="str">
        <f>'CONSOLI-IB'!B24</f>
        <v>SILVA MACHA CARLOS JOSEPH</v>
      </c>
      <c r="C24" s="137"/>
      <c r="D24" s="139"/>
      <c r="E24" s="137"/>
      <c r="F24" s="139"/>
      <c r="G24" s="144"/>
      <c r="H24" s="137"/>
      <c r="I24" s="139"/>
      <c r="J24" s="144"/>
      <c r="K24" s="137"/>
      <c r="L24" s="139"/>
      <c r="M24" s="137"/>
      <c r="N24" s="139"/>
      <c r="O24" s="144"/>
      <c r="P24" s="137"/>
      <c r="Q24" s="139"/>
      <c r="R24" s="144"/>
      <c r="S24" s="137"/>
      <c r="T24" s="139"/>
      <c r="U24" s="146"/>
      <c r="V24" s="147"/>
      <c r="W24" s="137"/>
      <c r="X24" s="139"/>
      <c r="Y24" s="144"/>
      <c r="Z24" s="137"/>
      <c r="AA24" s="139"/>
      <c r="AB24" s="137"/>
      <c r="AC24" s="137"/>
      <c r="AD24" s="147"/>
      <c r="AF24" s="108" t="s">
        <v>1141</v>
      </c>
      <c r="AG24" s="109" t="s">
        <v>1141</v>
      </c>
      <c r="AH24" s="90" t="s">
        <v>1148</v>
      </c>
      <c r="AI24" s="88" t="s">
        <v>1148</v>
      </c>
      <c r="AJ24" s="91" t="s">
        <v>1148</v>
      </c>
      <c r="AK24" s="88" t="s">
        <v>1155</v>
      </c>
      <c r="AL24" s="88" t="s">
        <v>1155</v>
      </c>
      <c r="AM24" s="89" t="s">
        <v>1155</v>
      </c>
      <c r="AN24" s="90" t="s">
        <v>1164</v>
      </c>
      <c r="AO24" s="89" t="s">
        <v>1170</v>
      </c>
      <c r="AP24" s="42" t="s">
        <v>1181</v>
      </c>
      <c r="AQ24" s="41" t="s">
        <v>1172</v>
      </c>
      <c r="AR24" s="43" t="s">
        <v>1172</v>
      </c>
      <c r="AS24" s="88" t="s">
        <v>1199</v>
      </c>
      <c r="AT24" s="88" t="s">
        <v>1199</v>
      </c>
      <c r="AU24" s="91" t="s">
        <v>1199</v>
      </c>
      <c r="AV24" s="90" t="s">
        <v>1208</v>
      </c>
      <c r="AW24" s="92" t="s">
        <v>1213</v>
      </c>
      <c r="AX24" s="92" t="s">
        <v>1216</v>
      </c>
      <c r="AY24" s="93" t="s">
        <v>1220</v>
      </c>
      <c r="AZ24" s="90" t="s">
        <v>1225</v>
      </c>
      <c r="BA24" s="88" t="s">
        <v>1228</v>
      </c>
      <c r="BB24" s="91" t="s">
        <v>1231</v>
      </c>
      <c r="BC24" s="88" t="s">
        <v>1238</v>
      </c>
      <c r="BD24" s="89" t="s">
        <v>1238</v>
      </c>
      <c r="BE24" s="94" t="s">
        <v>1241</v>
      </c>
      <c r="BF24" s="90"/>
      <c r="BG24" s="91"/>
    </row>
    <row r="25" spans="1:59" x14ac:dyDescent="0.25">
      <c r="A25" s="3">
        <v>22</v>
      </c>
      <c r="B25" s="2" t="str">
        <f>'CONSOLI-IB'!B25</f>
        <v>SOLIS CASAS RONALDO FABRICIO</v>
      </c>
      <c r="C25" s="137"/>
      <c r="D25" s="139"/>
      <c r="E25" s="137"/>
      <c r="F25" s="139"/>
      <c r="G25" s="144"/>
      <c r="H25" s="137"/>
      <c r="I25" s="139"/>
      <c r="J25" s="144"/>
      <c r="K25" s="137"/>
      <c r="L25" s="139"/>
      <c r="M25" s="137"/>
      <c r="N25" s="139"/>
      <c r="O25" s="144"/>
      <c r="P25" s="137"/>
      <c r="Q25" s="139"/>
      <c r="R25" s="144"/>
      <c r="S25" s="137"/>
      <c r="T25" s="139"/>
      <c r="U25" s="146"/>
      <c r="V25" s="147"/>
      <c r="W25" s="137"/>
      <c r="X25" s="139"/>
      <c r="Y25" s="144"/>
      <c r="Z25" s="137"/>
      <c r="AA25" s="139"/>
      <c r="AB25" s="137"/>
      <c r="AC25" s="137"/>
      <c r="AD25" s="147"/>
      <c r="AF25" s="108" t="s">
        <v>1142</v>
      </c>
      <c r="AG25" s="109" t="s">
        <v>1143</v>
      </c>
      <c r="AH25" s="90" t="s">
        <v>1148</v>
      </c>
      <c r="AI25" s="88" t="s">
        <v>1148</v>
      </c>
      <c r="AJ25" s="91" t="s">
        <v>1148</v>
      </c>
      <c r="AK25" s="88" t="s">
        <v>1154</v>
      </c>
      <c r="AL25" s="88" t="s">
        <v>1158</v>
      </c>
      <c r="AM25" s="89" t="s">
        <v>1161</v>
      </c>
      <c r="AN25" s="90" t="s">
        <v>1164</v>
      </c>
      <c r="AO25" s="89" t="s">
        <v>1170</v>
      </c>
      <c r="AP25" s="42" t="s">
        <v>1174</v>
      </c>
      <c r="AQ25" s="41" t="s">
        <v>1184</v>
      </c>
      <c r="AR25" s="43" t="s">
        <v>1198</v>
      </c>
      <c r="AS25" s="88" t="s">
        <v>1200</v>
      </c>
      <c r="AT25" s="88" t="s">
        <v>1202</v>
      </c>
      <c r="AU25" s="91" t="s">
        <v>1205</v>
      </c>
      <c r="AV25" s="90" t="s">
        <v>1208</v>
      </c>
      <c r="AW25" s="92" t="s">
        <v>1214</v>
      </c>
      <c r="AX25" s="92" t="s">
        <v>1217</v>
      </c>
      <c r="AY25" s="93" t="s">
        <v>1219</v>
      </c>
      <c r="AZ25" s="90" t="s">
        <v>1225</v>
      </c>
      <c r="BA25" s="88" t="s">
        <v>1228</v>
      </c>
      <c r="BB25" s="91" t="s">
        <v>1231</v>
      </c>
      <c r="BC25" s="88" t="s">
        <v>1238</v>
      </c>
      <c r="BD25" s="89" t="s">
        <v>1238</v>
      </c>
      <c r="BE25" s="94" t="s">
        <v>1242</v>
      </c>
      <c r="BF25" s="90"/>
      <c r="BG25" s="91"/>
    </row>
    <row r="26" spans="1:59" x14ac:dyDescent="0.25">
      <c r="A26" s="3">
        <v>23</v>
      </c>
      <c r="B26" s="2" t="str">
        <f>'CONSOLI-IB'!B26</f>
        <v>SOTO ROJAS CRISTIAMS MATIAS</v>
      </c>
      <c r="C26" s="137"/>
      <c r="D26" s="139"/>
      <c r="E26" s="137"/>
      <c r="F26" s="139"/>
      <c r="G26" s="144"/>
      <c r="H26" s="137"/>
      <c r="I26" s="139"/>
      <c r="J26" s="144"/>
      <c r="K26" s="137"/>
      <c r="L26" s="139"/>
      <c r="M26" s="137"/>
      <c r="N26" s="139"/>
      <c r="O26" s="144"/>
      <c r="P26" s="137"/>
      <c r="Q26" s="139"/>
      <c r="R26" s="144"/>
      <c r="S26" s="137"/>
      <c r="T26" s="139"/>
      <c r="U26" s="146"/>
      <c r="V26" s="147"/>
      <c r="W26" s="137"/>
      <c r="X26" s="139"/>
      <c r="Y26" s="144"/>
      <c r="Z26" s="137"/>
      <c r="AA26" s="139"/>
      <c r="AB26" s="137"/>
      <c r="AC26" s="137"/>
      <c r="AD26" s="147"/>
      <c r="AF26" s="108" t="s">
        <v>1140</v>
      </c>
      <c r="AG26" s="109" t="s">
        <v>1144</v>
      </c>
      <c r="AH26" s="90" t="s">
        <v>1150</v>
      </c>
      <c r="AI26" s="88" t="s">
        <v>1150</v>
      </c>
      <c r="AJ26" s="91" t="s">
        <v>1150</v>
      </c>
      <c r="AK26" s="88" t="s">
        <v>1153</v>
      </c>
      <c r="AL26" s="88" t="s">
        <v>1158</v>
      </c>
      <c r="AM26" s="89" t="s">
        <v>1160</v>
      </c>
      <c r="AN26" s="90" t="s">
        <v>1165</v>
      </c>
      <c r="AO26" s="89" t="s">
        <v>1165</v>
      </c>
      <c r="AP26" s="42" t="s">
        <v>1173</v>
      </c>
      <c r="AQ26" s="41" t="s">
        <v>1188</v>
      </c>
      <c r="AR26" s="43" t="s">
        <v>1194</v>
      </c>
      <c r="AS26" s="88" t="s">
        <v>1200</v>
      </c>
      <c r="AT26" s="88" t="s">
        <v>1202</v>
      </c>
      <c r="AU26" s="91" t="s">
        <v>1205</v>
      </c>
      <c r="AV26" s="90" t="s">
        <v>1210</v>
      </c>
      <c r="AW26" s="92" t="s">
        <v>1214</v>
      </c>
      <c r="AX26" s="92" t="s">
        <v>1217</v>
      </c>
      <c r="AY26" s="93" t="s">
        <v>1219</v>
      </c>
      <c r="AZ26" s="90" t="s">
        <v>1223</v>
      </c>
      <c r="BA26" s="88" t="s">
        <v>1229</v>
      </c>
      <c r="BB26" s="91" t="s">
        <v>1233</v>
      </c>
      <c r="BC26" s="88" t="s">
        <v>1238</v>
      </c>
      <c r="BD26" s="89" t="s">
        <v>1238</v>
      </c>
      <c r="BE26" s="94" t="s">
        <v>1242</v>
      </c>
      <c r="BF26" s="90"/>
      <c r="BG26" s="91"/>
    </row>
    <row r="27" spans="1:59" x14ac:dyDescent="0.25">
      <c r="A27" s="3">
        <v>24</v>
      </c>
      <c r="B27" s="2" t="str">
        <f>'CONSOLI-IB'!B27</f>
        <v>VALENCIA LUCIANI EDUARDO JOSUE</v>
      </c>
      <c r="C27" s="137"/>
      <c r="D27" s="139"/>
      <c r="E27" s="137"/>
      <c r="F27" s="139"/>
      <c r="G27" s="144"/>
      <c r="H27" s="137"/>
      <c r="I27" s="139"/>
      <c r="J27" s="144"/>
      <c r="K27" s="137"/>
      <c r="L27" s="139"/>
      <c r="M27" s="137"/>
      <c r="N27" s="139"/>
      <c r="O27" s="144"/>
      <c r="P27" s="137"/>
      <c r="Q27" s="139"/>
      <c r="R27" s="144"/>
      <c r="S27" s="137"/>
      <c r="T27" s="139"/>
      <c r="U27" s="146"/>
      <c r="V27" s="147"/>
      <c r="W27" s="137"/>
      <c r="X27" s="139"/>
      <c r="Y27" s="144"/>
      <c r="Z27" s="137"/>
      <c r="AA27" s="139"/>
      <c r="AB27" s="137"/>
      <c r="AC27" s="137"/>
      <c r="AD27" s="147"/>
      <c r="AF27" s="108" t="s">
        <v>1141</v>
      </c>
      <c r="AG27" s="109" t="s">
        <v>1141</v>
      </c>
      <c r="AH27" s="90" t="s">
        <v>1145</v>
      </c>
      <c r="AI27" s="88" t="s">
        <v>1145</v>
      </c>
      <c r="AJ27" s="91" t="s">
        <v>1145</v>
      </c>
      <c r="AK27" s="88" t="s">
        <v>1155</v>
      </c>
      <c r="AL27" s="88" t="s">
        <v>1155</v>
      </c>
      <c r="AM27" s="89" t="s">
        <v>1155</v>
      </c>
      <c r="AN27" s="90" t="s">
        <v>1164</v>
      </c>
      <c r="AO27" s="89" t="s">
        <v>1170</v>
      </c>
      <c r="AP27" s="42" t="s">
        <v>1181</v>
      </c>
      <c r="AQ27" s="41" t="s">
        <v>1172</v>
      </c>
      <c r="AR27" s="43" t="s">
        <v>1172</v>
      </c>
      <c r="AS27" s="88" t="s">
        <v>1199</v>
      </c>
      <c r="AT27" s="88" t="s">
        <v>1201</v>
      </c>
      <c r="AU27" s="91" t="s">
        <v>1201</v>
      </c>
      <c r="AV27" s="90" t="s">
        <v>1207</v>
      </c>
      <c r="AW27" s="92" t="s">
        <v>1212</v>
      </c>
      <c r="AX27" s="92" t="s">
        <v>1215</v>
      </c>
      <c r="AY27" s="93" t="s">
        <v>1218</v>
      </c>
      <c r="AZ27" s="90" t="s">
        <v>1222</v>
      </c>
      <c r="BA27" s="88" t="s">
        <v>1227</v>
      </c>
      <c r="BB27" s="91" t="s">
        <v>1230</v>
      </c>
      <c r="BC27" s="88" t="s">
        <v>1236</v>
      </c>
      <c r="BD27" s="89" t="s">
        <v>1236</v>
      </c>
      <c r="BE27" s="94" t="s">
        <v>1241</v>
      </c>
      <c r="BF27" s="90"/>
      <c r="BG27" s="91"/>
    </row>
    <row r="28" spans="1:59" x14ac:dyDescent="0.25">
      <c r="A28" s="3">
        <v>25</v>
      </c>
      <c r="B28" s="2" t="str">
        <f>'CONSOLI-IB'!B28</f>
        <v>VARGAS AYALA SERGIO ALBERTO</v>
      </c>
      <c r="C28" s="137"/>
      <c r="D28" s="139"/>
      <c r="E28" s="137"/>
      <c r="F28" s="139"/>
      <c r="G28" s="144"/>
      <c r="H28" s="137"/>
      <c r="I28" s="139"/>
      <c r="J28" s="144"/>
      <c r="K28" s="137"/>
      <c r="L28" s="139"/>
      <c r="M28" s="137"/>
      <c r="N28" s="139"/>
      <c r="O28" s="144"/>
      <c r="P28" s="137"/>
      <c r="Q28" s="139"/>
      <c r="R28" s="144"/>
      <c r="S28" s="137"/>
      <c r="T28" s="139"/>
      <c r="U28" s="146"/>
      <c r="V28" s="147"/>
      <c r="W28" s="137"/>
      <c r="X28" s="139"/>
      <c r="Y28" s="144"/>
      <c r="Z28" s="137"/>
      <c r="AA28" s="139"/>
      <c r="AB28" s="137"/>
      <c r="AC28" s="137"/>
      <c r="AD28" s="147"/>
      <c r="AF28" s="108" t="s">
        <v>1140</v>
      </c>
      <c r="AG28" s="109" t="s">
        <v>1143</v>
      </c>
      <c r="AH28" s="90" t="s">
        <v>1147</v>
      </c>
      <c r="AI28" s="88" t="s">
        <v>1147</v>
      </c>
      <c r="AJ28" s="91" t="s">
        <v>1145</v>
      </c>
      <c r="AK28" s="88" t="s">
        <v>1153</v>
      </c>
      <c r="AL28" s="88" t="s">
        <v>1159</v>
      </c>
      <c r="AM28" s="89" t="s">
        <v>1160</v>
      </c>
      <c r="AN28" s="90" t="s">
        <v>1164</v>
      </c>
      <c r="AO28" s="89" t="s">
        <v>1165</v>
      </c>
      <c r="AP28" s="42" t="s">
        <v>1176</v>
      </c>
      <c r="AQ28" s="41" t="s">
        <v>1188</v>
      </c>
      <c r="AR28" s="43" t="s">
        <v>1194</v>
      </c>
      <c r="AS28" s="88" t="s">
        <v>1200</v>
      </c>
      <c r="AT28" s="88" t="s">
        <v>1203</v>
      </c>
      <c r="AU28" s="91" t="s">
        <v>1205</v>
      </c>
      <c r="AV28" s="90" t="s">
        <v>1208</v>
      </c>
      <c r="AW28" s="92" t="s">
        <v>1213</v>
      </c>
      <c r="AX28" s="92" t="s">
        <v>1216</v>
      </c>
      <c r="AY28" s="93" t="s">
        <v>1219</v>
      </c>
      <c r="AZ28" s="90" t="s">
        <v>1225</v>
      </c>
      <c r="BA28" s="88" t="s">
        <v>1228</v>
      </c>
      <c r="BB28" s="91" t="s">
        <v>1231</v>
      </c>
      <c r="BC28" s="88" t="s">
        <v>1238</v>
      </c>
      <c r="BD28" s="89" t="s">
        <v>1238</v>
      </c>
      <c r="BE28" s="94" t="s">
        <v>1243</v>
      </c>
      <c r="BF28" s="90"/>
      <c r="BG28" s="91"/>
    </row>
    <row r="29" spans="1:59" x14ac:dyDescent="0.25">
      <c r="A29" s="3">
        <v>26</v>
      </c>
      <c r="B29" s="2" t="str">
        <f>'CONSOLI-IB'!B29</f>
        <v>VASQUEZ CORDOVA ANDERSON MANUEL</v>
      </c>
      <c r="C29" s="137"/>
      <c r="D29" s="139"/>
      <c r="E29" s="137"/>
      <c r="F29" s="139"/>
      <c r="G29" s="144"/>
      <c r="H29" s="137"/>
      <c r="I29" s="139"/>
      <c r="J29" s="144"/>
      <c r="K29" s="137"/>
      <c r="L29" s="139"/>
      <c r="M29" s="137"/>
      <c r="N29" s="139"/>
      <c r="O29" s="144"/>
      <c r="P29" s="137"/>
      <c r="Q29" s="139"/>
      <c r="R29" s="144"/>
      <c r="S29" s="137"/>
      <c r="T29" s="139"/>
      <c r="U29" s="146"/>
      <c r="V29" s="147"/>
      <c r="W29" s="137"/>
      <c r="X29" s="139"/>
      <c r="Y29" s="144"/>
      <c r="Z29" s="137"/>
      <c r="AA29" s="139"/>
      <c r="AB29" s="137"/>
      <c r="AC29" s="137"/>
      <c r="AD29" s="147"/>
      <c r="AF29" s="108" t="s">
        <v>1140</v>
      </c>
      <c r="AG29" s="109" t="s">
        <v>1144</v>
      </c>
      <c r="AH29" s="90" t="s">
        <v>1150</v>
      </c>
      <c r="AI29" s="88" t="s">
        <v>1150</v>
      </c>
      <c r="AJ29" s="91" t="s">
        <v>1152</v>
      </c>
      <c r="AK29" s="88" t="s">
        <v>1154</v>
      </c>
      <c r="AL29" s="88" t="s">
        <v>1158</v>
      </c>
      <c r="AM29" s="89" t="s">
        <v>1161</v>
      </c>
      <c r="AN29" s="90" t="s">
        <v>1165</v>
      </c>
      <c r="AO29" s="89" t="s">
        <v>1165</v>
      </c>
      <c r="AP29" s="42" t="s">
        <v>1182</v>
      </c>
      <c r="AQ29" s="41" t="s">
        <v>1192</v>
      </c>
      <c r="AR29" s="43" t="s">
        <v>1197</v>
      </c>
      <c r="AS29" s="88" t="s">
        <v>1200</v>
      </c>
      <c r="AT29" s="88" t="s">
        <v>1202</v>
      </c>
      <c r="AU29" s="91" t="s">
        <v>1206</v>
      </c>
      <c r="AV29" s="90" t="s">
        <v>1210</v>
      </c>
      <c r="AW29" s="92" t="s">
        <v>1214</v>
      </c>
      <c r="AX29" s="92" t="s">
        <v>1217</v>
      </c>
      <c r="AY29" s="93" t="s">
        <v>1219</v>
      </c>
      <c r="AZ29" s="90" t="s">
        <v>1225</v>
      </c>
      <c r="BA29" s="88" t="s">
        <v>1228</v>
      </c>
      <c r="BB29" s="91" t="s">
        <v>1231</v>
      </c>
      <c r="BC29" s="88" t="s">
        <v>1238</v>
      </c>
      <c r="BD29" s="89" t="s">
        <v>1238</v>
      </c>
      <c r="BE29" s="94" t="s">
        <v>1243</v>
      </c>
      <c r="BF29" s="90"/>
      <c r="BG29" s="91"/>
    </row>
    <row r="30" spans="1:59" x14ac:dyDescent="0.25">
      <c r="A30" s="3">
        <v>27</v>
      </c>
      <c r="B30" s="2" t="str">
        <f>'CONSOLI-IB'!B30</f>
        <v>VICENTE HUAMAN ZECARLOS FERNANDO</v>
      </c>
      <c r="C30" s="137"/>
      <c r="D30" s="139"/>
      <c r="E30" s="137"/>
      <c r="F30" s="139"/>
      <c r="G30" s="144"/>
      <c r="H30" s="137"/>
      <c r="I30" s="139"/>
      <c r="J30" s="144"/>
      <c r="K30" s="137"/>
      <c r="L30" s="139"/>
      <c r="M30" s="137"/>
      <c r="N30" s="139"/>
      <c r="O30" s="144"/>
      <c r="P30" s="137"/>
      <c r="Q30" s="139"/>
      <c r="R30" s="144"/>
      <c r="S30" s="137"/>
      <c r="T30" s="139"/>
      <c r="U30" s="146"/>
      <c r="V30" s="147"/>
      <c r="W30" s="137"/>
      <c r="X30" s="139"/>
      <c r="Y30" s="144"/>
      <c r="Z30" s="137"/>
      <c r="AA30" s="139"/>
      <c r="AB30" s="137"/>
      <c r="AC30" s="137"/>
      <c r="AD30" s="147"/>
      <c r="AF30" s="108" t="s">
        <v>1141</v>
      </c>
      <c r="AG30" s="109" t="s">
        <v>1141</v>
      </c>
      <c r="AH30" s="90" t="s">
        <v>1148</v>
      </c>
      <c r="AI30" s="88" t="s">
        <v>1148</v>
      </c>
      <c r="AJ30" s="91" t="s">
        <v>1148</v>
      </c>
      <c r="AK30" s="88" t="s">
        <v>1154</v>
      </c>
      <c r="AL30" s="88" t="s">
        <v>1158</v>
      </c>
      <c r="AM30" s="89" t="s">
        <v>1161</v>
      </c>
      <c r="AN30" s="90" t="s">
        <v>1164</v>
      </c>
      <c r="AO30" s="89" t="s">
        <v>1170</v>
      </c>
      <c r="AP30" s="42" t="s">
        <v>1177</v>
      </c>
      <c r="AQ30" s="41" t="s">
        <v>1184</v>
      </c>
      <c r="AR30" s="43" t="s">
        <v>1195</v>
      </c>
      <c r="AS30" s="88" t="s">
        <v>1200</v>
      </c>
      <c r="AT30" s="88" t="s">
        <v>1202</v>
      </c>
      <c r="AU30" s="91" t="s">
        <v>1205</v>
      </c>
      <c r="AV30" s="90" t="s">
        <v>1208</v>
      </c>
      <c r="AW30" s="92" t="s">
        <v>1214</v>
      </c>
      <c r="AX30" s="92" t="s">
        <v>1216</v>
      </c>
      <c r="AY30" s="93" t="s">
        <v>1219</v>
      </c>
      <c r="AZ30" s="90" t="s">
        <v>1225</v>
      </c>
      <c r="BA30" s="88" t="s">
        <v>1228</v>
      </c>
      <c r="BB30" s="91" t="s">
        <v>1231</v>
      </c>
      <c r="BC30" s="88" t="s">
        <v>1235</v>
      </c>
      <c r="BD30" s="89" t="s">
        <v>1235</v>
      </c>
      <c r="BE30" s="94" t="s">
        <v>1241</v>
      </c>
      <c r="BF30" s="90"/>
      <c r="BG30" s="91"/>
    </row>
    <row r="31" spans="1:59" x14ac:dyDescent="0.25">
      <c r="A31" s="3">
        <v>28</v>
      </c>
      <c r="B31" s="2" t="str">
        <f>'CONSOLI-IB'!B31</f>
        <v>ZUÑIGA YATACO ERICK JOE</v>
      </c>
      <c r="C31" s="137"/>
      <c r="D31" s="139"/>
      <c r="E31" s="137"/>
      <c r="F31" s="139"/>
      <c r="G31" s="144"/>
      <c r="H31" s="137"/>
      <c r="I31" s="139"/>
      <c r="J31" s="144"/>
      <c r="K31" s="137"/>
      <c r="L31" s="139"/>
      <c r="M31" s="137"/>
      <c r="N31" s="139"/>
      <c r="O31" s="144"/>
      <c r="P31" s="137"/>
      <c r="Q31" s="139"/>
      <c r="R31" s="144"/>
      <c r="S31" s="137"/>
      <c r="T31" s="139"/>
      <c r="U31" s="146"/>
      <c r="V31" s="147"/>
      <c r="W31" s="137"/>
      <c r="X31" s="139"/>
      <c r="Y31" s="144"/>
      <c r="Z31" s="137"/>
      <c r="AA31" s="139"/>
      <c r="AB31" s="137"/>
      <c r="AC31" s="137"/>
      <c r="AD31" s="147"/>
      <c r="AF31" s="108" t="s">
        <v>1141</v>
      </c>
      <c r="AG31" s="109" t="s">
        <v>1141</v>
      </c>
      <c r="AH31" s="90" t="s">
        <v>1147</v>
      </c>
      <c r="AI31" s="88" t="s">
        <v>1147</v>
      </c>
      <c r="AJ31" s="91" t="s">
        <v>1147</v>
      </c>
      <c r="AK31" s="88" t="s">
        <v>1153</v>
      </c>
      <c r="AL31" s="88" t="s">
        <v>1159</v>
      </c>
      <c r="AM31" s="89" t="s">
        <v>1160</v>
      </c>
      <c r="AN31" s="90" t="s">
        <v>1164</v>
      </c>
      <c r="AO31" s="89" t="s">
        <v>1170</v>
      </c>
      <c r="AP31" s="42" t="s">
        <v>1174</v>
      </c>
      <c r="AQ31" s="41" t="s">
        <v>1193</v>
      </c>
      <c r="AR31" s="43" t="s">
        <v>1198</v>
      </c>
      <c r="AS31" s="88" t="s">
        <v>1199</v>
      </c>
      <c r="AT31" s="88" t="s">
        <v>1201</v>
      </c>
      <c r="AU31" s="91" t="s">
        <v>1201</v>
      </c>
      <c r="AV31" s="90" t="s">
        <v>1208</v>
      </c>
      <c r="AW31" s="92" t="s">
        <v>1213</v>
      </c>
      <c r="AX31" s="92" t="s">
        <v>1216</v>
      </c>
      <c r="AY31" s="93" t="s">
        <v>1219</v>
      </c>
      <c r="AZ31" s="90" t="s">
        <v>1222</v>
      </c>
      <c r="BA31" s="88" t="s">
        <v>1227</v>
      </c>
      <c r="BB31" s="91" t="s">
        <v>1230</v>
      </c>
      <c r="BC31" s="88" t="s">
        <v>1238</v>
      </c>
      <c r="BD31" s="89" t="s">
        <v>1238</v>
      </c>
      <c r="BE31" s="94" t="s">
        <v>1243</v>
      </c>
      <c r="BF31" s="90"/>
      <c r="BG31" s="91"/>
    </row>
    <row r="32" spans="1:59" x14ac:dyDescent="0.25">
      <c r="A32" s="3">
        <v>29</v>
      </c>
      <c r="B32" s="2">
        <f>'CONSOLI-IB'!B32</f>
        <v>0</v>
      </c>
      <c r="C32" s="137"/>
      <c r="D32" s="139"/>
      <c r="E32" s="137"/>
      <c r="F32" s="139"/>
      <c r="G32" s="144"/>
      <c r="H32" s="137"/>
      <c r="I32" s="139"/>
      <c r="J32" s="144"/>
      <c r="K32" s="137"/>
      <c r="L32" s="139"/>
      <c r="M32" s="137"/>
      <c r="N32" s="139"/>
      <c r="O32" s="144"/>
      <c r="P32" s="137"/>
      <c r="Q32" s="139"/>
      <c r="R32" s="144"/>
      <c r="S32" s="137"/>
      <c r="T32" s="139"/>
      <c r="U32" s="146"/>
      <c r="V32" s="147"/>
      <c r="W32" s="137"/>
      <c r="X32" s="139"/>
      <c r="Y32" s="144"/>
      <c r="Z32" s="137"/>
      <c r="AA32" s="139"/>
      <c r="AB32" s="137"/>
      <c r="AC32" s="137"/>
      <c r="AD32" s="147"/>
      <c r="AF32" s="108" t="s">
        <v>1142</v>
      </c>
      <c r="AG32" s="109" t="s">
        <v>1143</v>
      </c>
      <c r="AH32" s="90" t="s">
        <v>1148</v>
      </c>
      <c r="AI32" s="88" t="s">
        <v>1148</v>
      </c>
      <c r="AJ32" s="91" t="s">
        <v>1148</v>
      </c>
      <c r="AK32" s="88" t="s">
        <v>1153</v>
      </c>
      <c r="AL32" s="88" t="s">
        <v>1159</v>
      </c>
      <c r="AM32" s="89" t="s">
        <v>1160</v>
      </c>
      <c r="AN32" s="90" t="s">
        <v>1164</v>
      </c>
      <c r="AO32" s="89" t="s">
        <v>1170</v>
      </c>
      <c r="AP32" s="42" t="s">
        <v>1177</v>
      </c>
      <c r="AQ32" s="41" t="s">
        <v>1184</v>
      </c>
      <c r="AR32" s="43" t="s">
        <v>1196</v>
      </c>
      <c r="AS32" s="88" t="s">
        <v>1199</v>
      </c>
      <c r="AT32" s="88" t="s">
        <v>1199</v>
      </c>
      <c r="AU32" s="91" t="s">
        <v>1199</v>
      </c>
      <c r="AV32" s="90" t="s">
        <v>1208</v>
      </c>
      <c r="AW32" s="92" t="s">
        <v>1214</v>
      </c>
      <c r="AX32" s="92" t="s">
        <v>1216</v>
      </c>
      <c r="AY32" s="93" t="s">
        <v>1219</v>
      </c>
      <c r="AZ32" s="90" t="s">
        <v>1225</v>
      </c>
      <c r="BA32" s="88" t="s">
        <v>1228</v>
      </c>
      <c r="BB32" s="91" t="s">
        <v>1231</v>
      </c>
      <c r="BC32" s="88" t="s">
        <v>1238</v>
      </c>
      <c r="BD32" s="89" t="s">
        <v>1238</v>
      </c>
      <c r="BE32" s="94" t="s">
        <v>1241</v>
      </c>
      <c r="BF32" s="90"/>
      <c r="BG32" s="91"/>
    </row>
    <row r="33" spans="1:59" x14ac:dyDescent="0.25">
      <c r="A33" s="3">
        <v>30</v>
      </c>
      <c r="B33" s="2">
        <f>'CONSOLI-IB'!B33</f>
        <v>0</v>
      </c>
      <c r="C33" s="137"/>
      <c r="D33" s="139"/>
      <c r="E33" s="137"/>
      <c r="F33" s="139"/>
      <c r="G33" s="144"/>
      <c r="H33" s="137"/>
      <c r="I33" s="139"/>
      <c r="J33" s="144"/>
      <c r="K33" s="137"/>
      <c r="L33" s="139"/>
      <c r="M33" s="137"/>
      <c r="N33" s="139"/>
      <c r="O33" s="144"/>
      <c r="P33" s="137"/>
      <c r="Q33" s="139"/>
      <c r="R33" s="144"/>
      <c r="S33" s="137"/>
      <c r="T33" s="139"/>
      <c r="U33" s="146"/>
      <c r="V33" s="147"/>
      <c r="W33" s="137"/>
      <c r="X33" s="139"/>
      <c r="Y33" s="144"/>
      <c r="Z33" s="137"/>
      <c r="AA33" s="139"/>
      <c r="AB33" s="137"/>
      <c r="AC33" s="137"/>
      <c r="AD33" s="147"/>
      <c r="AF33" s="108" t="s">
        <v>1142</v>
      </c>
      <c r="AG33" s="109" t="s">
        <v>1143</v>
      </c>
      <c r="AH33" s="90" t="s">
        <v>1150</v>
      </c>
      <c r="AI33" s="88" t="s">
        <v>1150</v>
      </c>
      <c r="AJ33" s="91" t="s">
        <v>1150</v>
      </c>
      <c r="AK33" s="88" t="s">
        <v>1154</v>
      </c>
      <c r="AL33" s="88" t="s">
        <v>1158</v>
      </c>
      <c r="AM33" s="89" t="s">
        <v>1161</v>
      </c>
      <c r="AN33" s="90" t="s">
        <v>1164</v>
      </c>
      <c r="AO33" s="89" t="s">
        <v>1170</v>
      </c>
      <c r="AP33" s="42" t="s">
        <v>1174</v>
      </c>
      <c r="AQ33" s="41" t="s">
        <v>1188</v>
      </c>
      <c r="AR33" s="43" t="s">
        <v>1195</v>
      </c>
      <c r="AS33" s="88" t="s">
        <v>1199</v>
      </c>
      <c r="AT33" s="88" t="s">
        <v>1201</v>
      </c>
      <c r="AU33" s="91" t="s">
        <v>1204</v>
      </c>
      <c r="AV33" s="90" t="s">
        <v>1208</v>
      </c>
      <c r="AW33" s="92" t="s">
        <v>1214</v>
      </c>
      <c r="AX33" s="92" t="s">
        <v>1217</v>
      </c>
      <c r="AY33" s="93" t="s">
        <v>1219</v>
      </c>
      <c r="AZ33" s="90" t="s">
        <v>1225</v>
      </c>
      <c r="BA33" s="88" t="s">
        <v>1229</v>
      </c>
      <c r="BB33" s="91" t="s">
        <v>1233</v>
      </c>
      <c r="BC33" s="88" t="s">
        <v>1236</v>
      </c>
      <c r="BD33" s="89" t="s">
        <v>1236</v>
      </c>
      <c r="BE33" s="94" t="s">
        <v>1242</v>
      </c>
      <c r="BF33" s="90"/>
      <c r="BG33" s="91"/>
    </row>
    <row r="34" spans="1:59" x14ac:dyDescent="0.25">
      <c r="A34" s="3">
        <v>31</v>
      </c>
      <c r="B34" s="2">
        <f>'CONSOLI-IB'!B34</f>
        <v>0</v>
      </c>
      <c r="C34" s="137"/>
      <c r="D34" s="139"/>
      <c r="E34" s="137"/>
      <c r="F34" s="139"/>
      <c r="G34" s="144"/>
      <c r="H34" s="137"/>
      <c r="I34" s="139"/>
      <c r="J34" s="144"/>
      <c r="K34" s="137"/>
      <c r="L34" s="139"/>
      <c r="M34" s="137"/>
      <c r="N34" s="139"/>
      <c r="O34" s="144"/>
      <c r="P34" s="137"/>
      <c r="Q34" s="139"/>
      <c r="R34" s="144"/>
      <c r="S34" s="137"/>
      <c r="T34" s="139"/>
      <c r="U34" s="146"/>
      <c r="V34" s="147"/>
      <c r="W34" s="137"/>
      <c r="X34" s="139"/>
      <c r="Y34" s="144"/>
      <c r="Z34" s="137"/>
      <c r="AA34" s="139"/>
      <c r="AB34" s="137"/>
      <c r="AC34" s="137"/>
      <c r="AD34" s="147"/>
      <c r="AF34" s="108"/>
      <c r="AG34" s="109"/>
      <c r="AH34" s="90"/>
      <c r="AI34" s="88"/>
      <c r="AJ34" s="91"/>
      <c r="AK34" s="88"/>
      <c r="AL34" s="88"/>
      <c r="AM34" s="89"/>
      <c r="AN34" s="90"/>
      <c r="AO34" s="89"/>
      <c r="AP34" s="42"/>
      <c r="AQ34" s="41"/>
      <c r="AR34" s="43"/>
      <c r="AS34" s="88"/>
      <c r="AT34" s="88"/>
      <c r="AU34" s="91"/>
      <c r="AV34" s="90"/>
      <c r="AW34" s="92"/>
      <c r="AX34" s="92"/>
      <c r="AY34" s="93"/>
      <c r="AZ34" s="90"/>
      <c r="BA34" s="88"/>
      <c r="BB34" s="91"/>
      <c r="BC34" s="88"/>
      <c r="BD34" s="89"/>
      <c r="BE34" s="94"/>
      <c r="BF34" s="90"/>
      <c r="BG34" s="91"/>
    </row>
    <row r="35" spans="1:59" x14ac:dyDescent="0.25">
      <c r="A35" s="3">
        <v>32</v>
      </c>
      <c r="B35" s="2">
        <f>'CONSOLI-IB'!B35</f>
        <v>0</v>
      </c>
      <c r="C35" s="137"/>
      <c r="D35" s="139"/>
      <c r="E35" s="137"/>
      <c r="F35" s="139"/>
      <c r="G35" s="144"/>
      <c r="H35" s="137"/>
      <c r="I35" s="139"/>
      <c r="J35" s="144"/>
      <c r="K35" s="137"/>
      <c r="L35" s="139"/>
      <c r="M35" s="137"/>
      <c r="N35" s="139"/>
      <c r="O35" s="144"/>
      <c r="P35" s="137"/>
      <c r="Q35" s="139"/>
      <c r="R35" s="144"/>
      <c r="S35" s="137"/>
      <c r="T35" s="139"/>
      <c r="U35" s="146"/>
      <c r="V35" s="147"/>
      <c r="W35" s="137"/>
      <c r="X35" s="139"/>
      <c r="Y35" s="144"/>
      <c r="Z35" s="137"/>
      <c r="AA35" s="139"/>
      <c r="AB35" s="137"/>
      <c r="AC35" s="137"/>
      <c r="AD35" s="147"/>
      <c r="AF35" s="108"/>
      <c r="AG35" s="109"/>
      <c r="AH35" s="90"/>
      <c r="AI35" s="88"/>
      <c r="AJ35" s="91"/>
      <c r="AK35" s="88"/>
      <c r="AL35" s="88"/>
      <c r="AM35" s="89"/>
      <c r="AN35" s="90"/>
      <c r="AO35" s="89"/>
      <c r="AP35" s="42"/>
      <c r="AQ35" s="41"/>
      <c r="AR35" s="43"/>
      <c r="AS35" s="88"/>
      <c r="AT35" s="88"/>
      <c r="AU35" s="91"/>
      <c r="AV35" s="90"/>
      <c r="AW35" s="92"/>
      <c r="AX35" s="92"/>
      <c r="AY35" s="93"/>
      <c r="AZ35" s="90"/>
      <c r="BA35" s="88"/>
      <c r="BB35" s="91"/>
      <c r="BC35" s="88"/>
      <c r="BD35" s="89"/>
      <c r="BE35" s="94"/>
      <c r="BF35" s="90"/>
      <c r="BG35" s="91"/>
    </row>
    <row r="36" spans="1:59" x14ac:dyDescent="0.25">
      <c r="A36" s="3">
        <v>33</v>
      </c>
      <c r="B36" s="2">
        <f>'CONSOLI-IB'!B36</f>
        <v>0</v>
      </c>
      <c r="C36" s="137"/>
      <c r="D36" s="139"/>
      <c r="E36" s="137"/>
      <c r="F36" s="139"/>
      <c r="G36" s="144"/>
      <c r="H36" s="137"/>
      <c r="I36" s="139"/>
      <c r="J36" s="144"/>
      <c r="K36" s="137"/>
      <c r="L36" s="139"/>
      <c r="M36" s="137"/>
      <c r="N36" s="139"/>
      <c r="O36" s="144"/>
      <c r="P36" s="137"/>
      <c r="Q36" s="139"/>
      <c r="R36" s="144"/>
      <c r="S36" s="137"/>
      <c r="T36" s="139"/>
      <c r="U36" s="146"/>
      <c r="V36" s="147"/>
      <c r="W36" s="137"/>
      <c r="X36" s="139"/>
      <c r="Y36" s="144"/>
      <c r="Z36" s="137"/>
      <c r="AA36" s="139"/>
      <c r="AB36" s="137"/>
      <c r="AC36" s="137"/>
      <c r="AD36" s="147"/>
      <c r="AF36" s="108"/>
      <c r="AG36" s="109"/>
      <c r="AH36" s="90"/>
      <c r="AI36" s="88"/>
      <c r="AJ36" s="91"/>
      <c r="AK36" s="88"/>
      <c r="AL36" s="88"/>
      <c r="AM36" s="89"/>
      <c r="AN36" s="90"/>
      <c r="AO36" s="89"/>
      <c r="AP36" s="42"/>
      <c r="AQ36" s="41"/>
      <c r="AR36" s="43"/>
      <c r="AS36" s="88"/>
      <c r="AT36" s="88"/>
      <c r="AU36" s="91"/>
      <c r="AV36" s="90"/>
      <c r="AW36" s="92"/>
      <c r="AX36" s="92"/>
      <c r="AY36" s="93"/>
      <c r="AZ36" s="90"/>
      <c r="BA36" s="88"/>
      <c r="BB36" s="91"/>
      <c r="BC36" s="88"/>
      <c r="BD36" s="89"/>
      <c r="BE36" s="94"/>
      <c r="BF36" s="90"/>
      <c r="BG36" s="91"/>
    </row>
    <row r="37" spans="1:59" x14ac:dyDescent="0.25">
      <c r="A37" s="3">
        <v>34</v>
      </c>
      <c r="B37" s="2">
        <f>'CONSOLI-IB'!B37</f>
        <v>0</v>
      </c>
      <c r="C37" s="137"/>
      <c r="D37" s="139"/>
      <c r="E37" s="137"/>
      <c r="F37" s="139"/>
      <c r="G37" s="144"/>
      <c r="H37" s="137"/>
      <c r="I37" s="139"/>
      <c r="J37" s="144"/>
      <c r="K37" s="137"/>
      <c r="L37" s="139"/>
      <c r="M37" s="137"/>
      <c r="N37" s="139"/>
      <c r="O37" s="144"/>
      <c r="P37" s="137"/>
      <c r="Q37" s="139"/>
      <c r="R37" s="144"/>
      <c r="S37" s="137"/>
      <c r="T37" s="139"/>
      <c r="U37" s="146"/>
      <c r="V37" s="147"/>
      <c r="W37" s="137"/>
      <c r="X37" s="139"/>
      <c r="Y37" s="144"/>
      <c r="Z37" s="137"/>
      <c r="AA37" s="139"/>
      <c r="AB37" s="137"/>
      <c r="AC37" s="137"/>
      <c r="AD37" s="147"/>
      <c r="AF37" s="108"/>
      <c r="AG37" s="109"/>
      <c r="AH37" s="90"/>
      <c r="AI37" s="88"/>
      <c r="AJ37" s="91"/>
      <c r="AK37" s="88"/>
      <c r="AL37" s="88"/>
      <c r="AM37" s="89"/>
      <c r="AN37" s="90"/>
      <c r="AO37" s="89"/>
      <c r="AP37" s="42"/>
      <c r="AQ37" s="41"/>
      <c r="AR37" s="43"/>
      <c r="AS37" s="88"/>
      <c r="AT37" s="88"/>
      <c r="AU37" s="91"/>
      <c r="AV37" s="90"/>
      <c r="AW37" s="92"/>
      <c r="AX37" s="92"/>
      <c r="AY37" s="93"/>
      <c r="AZ37" s="90"/>
      <c r="BA37" s="88"/>
      <c r="BB37" s="91"/>
      <c r="BC37" s="88"/>
      <c r="BD37" s="89"/>
      <c r="BE37" s="94"/>
      <c r="BF37" s="90"/>
      <c r="BG37" s="91"/>
    </row>
    <row r="38" spans="1:59" x14ac:dyDescent="0.25">
      <c r="A38" s="3">
        <v>35</v>
      </c>
      <c r="B38" s="2">
        <f>'CONSOLI-IB'!B38</f>
        <v>0</v>
      </c>
      <c r="C38" s="137"/>
      <c r="D38" s="139"/>
      <c r="E38" s="137"/>
      <c r="F38" s="139"/>
      <c r="G38" s="144"/>
      <c r="H38" s="137"/>
      <c r="I38" s="139"/>
      <c r="J38" s="144"/>
      <c r="K38" s="137"/>
      <c r="L38" s="139"/>
      <c r="M38" s="139"/>
      <c r="N38" s="139"/>
      <c r="O38" s="145"/>
      <c r="P38" s="137"/>
      <c r="Q38" s="139"/>
      <c r="R38" s="144"/>
      <c r="S38" s="139"/>
      <c r="T38" s="139"/>
      <c r="U38" s="146"/>
      <c r="V38" s="147"/>
      <c r="W38" s="137"/>
      <c r="X38" s="139"/>
      <c r="Y38" s="144"/>
      <c r="Z38" s="137"/>
      <c r="AA38" s="139"/>
      <c r="AB38" s="137"/>
      <c r="AC38" s="137"/>
      <c r="AD38" s="147"/>
      <c r="AF38" s="120"/>
      <c r="AG38" s="121"/>
      <c r="AH38" s="112"/>
      <c r="AI38" s="110"/>
      <c r="AJ38" s="113"/>
      <c r="AK38" s="110"/>
      <c r="AL38" s="110"/>
      <c r="AM38" s="111"/>
      <c r="AN38" s="112"/>
      <c r="AO38" s="111"/>
      <c r="AP38" s="114"/>
      <c r="AQ38" s="115"/>
      <c r="AR38" s="116"/>
      <c r="AS38" s="110"/>
      <c r="AT38" s="110"/>
      <c r="AU38" s="113"/>
      <c r="AV38" s="112"/>
      <c r="AW38" s="117"/>
      <c r="AX38" s="117"/>
      <c r="AY38" s="118"/>
      <c r="AZ38" s="112"/>
      <c r="BA38" s="110"/>
      <c r="BB38" s="113"/>
      <c r="BC38" s="110"/>
      <c r="BD38" s="111"/>
      <c r="BE38" s="119"/>
      <c r="BF38" s="112"/>
      <c r="BG38" s="113"/>
    </row>
    <row ht="15.75" r="39" spans="1:59" thickBot="1" x14ac:dyDescent="0.3">
      <c r="A39" s="4">
        <v>36</v>
      </c>
      <c r="B39" s="5">
        <f>'CONSOLI-IB'!B39</f>
        <v>0</v>
      </c>
      <c r="C39" s="138"/>
      <c r="D39" s="148"/>
      <c r="E39" s="138"/>
      <c r="F39" s="149"/>
      <c r="G39" s="150"/>
      <c r="H39" s="149"/>
      <c r="I39" s="149"/>
      <c r="J39" s="148"/>
      <c r="K39" s="138"/>
      <c r="L39" s="148"/>
      <c r="M39" s="149"/>
      <c r="N39" s="149"/>
      <c r="O39" s="148"/>
      <c r="P39" s="138"/>
      <c r="Q39" s="149"/>
      <c r="R39" s="150"/>
      <c r="S39" s="149"/>
      <c r="T39" s="149"/>
      <c r="U39" s="153"/>
      <c r="V39" s="154"/>
      <c r="W39" s="138"/>
      <c r="X39" s="149"/>
      <c r="Y39" s="150"/>
      <c r="Z39" s="138"/>
      <c r="AA39" s="148"/>
      <c r="AB39" s="138"/>
      <c r="AC39" s="138"/>
      <c r="AD39" s="154"/>
      <c r="AF39" s="95"/>
      <c r="AG39" s="96"/>
      <c r="AH39" s="95"/>
      <c r="AI39" s="98"/>
      <c r="AJ39" s="96"/>
      <c r="AK39" s="98"/>
      <c r="AL39" s="98"/>
      <c r="AM39" s="97"/>
      <c r="AN39" s="95"/>
      <c r="AO39" s="97"/>
      <c r="AP39" s="99"/>
      <c r="AQ39" s="100"/>
      <c r="AR39" s="101"/>
      <c r="AS39" s="98"/>
      <c r="AT39" s="98"/>
      <c r="AU39" s="96"/>
      <c r="AV39" s="95"/>
      <c r="AW39" s="102"/>
      <c r="AX39" s="102"/>
      <c r="AY39" s="103"/>
      <c r="AZ39" s="95"/>
      <c r="BA39" s="98"/>
      <c r="BB39" s="96"/>
      <c r="BC39" s="98"/>
      <c r="BD39" s="97"/>
      <c r="BE39" s="104"/>
      <c r="BF39" s="95"/>
      <c r="BG39" s="96"/>
    </row>
    <row r="40" spans="1:59" x14ac:dyDescent="0.25">
      <c r="A40" s="6">
        <v>37</v>
      </c>
    </row>
    <row r="41" spans="1:59" x14ac:dyDescent="0.25">
      <c r="A41" s="7"/>
      <c r="B41" s="8"/>
    </row>
    <row r="45" spans="1:59" x14ac:dyDescent="0.25">
      <c r="E45" s="9"/>
      <c r="P45" s="9"/>
    </row>
  </sheetData>
  <mergeCells count="29">
    <mergeCell ref="BC2:BD2"/>
    <mergeCell ref="BF2:BG2"/>
    <mergeCell ref="AF1:AJ1"/>
    <mergeCell ref="AN2:AO2"/>
    <mergeCell ref="AP2:AR2"/>
    <mergeCell ref="AS2:AU2"/>
    <mergeCell ref="AV2:AY2"/>
    <mergeCell ref="AZ2:BB2"/>
    <mergeCell ref="AK1:AM1"/>
    <mergeCell ref="AF2:AG2"/>
    <mergeCell ref="AH2:AJ2"/>
    <mergeCell ref="AK2:AM2"/>
    <mergeCell ref="A2:B2"/>
    <mergeCell ref="C2:D2"/>
    <mergeCell ref="E2:G2"/>
    <mergeCell ref="H2:J2"/>
    <mergeCell ref="AC2:AD2"/>
    <mergeCell ref="K2:L2"/>
    <mergeCell ref="M2:O2"/>
    <mergeCell ref="P2:R2"/>
    <mergeCell ref="S2:V2"/>
    <mergeCell ref="W2:Y2"/>
    <mergeCell ref="Z2:AA2"/>
    <mergeCell ref="K1:L1"/>
    <mergeCell ref="M1:O1"/>
    <mergeCell ref="A1:B1"/>
    <mergeCell ref="C1:D1"/>
    <mergeCell ref="E1:G1"/>
    <mergeCell ref="H1:J1"/>
  </mergeCells>
  <conditionalFormatting sqref="C4:AD39">
    <cfRule dxfId="369" operator="between" priority="1" type="cellIs">
      <formula>10.5</formula>
      <formula>20</formula>
    </cfRule>
    <cfRule dxfId="368" operator="between" priority="2" type="cellIs">
      <formula>0</formula>
      <formula>10.4</formula>
    </cfRule>
  </conditionalFormatting>
  <pageMargins bottom="0.39370078740157483" footer="0.31496062992125984" header="0.31496062992125984" left="0.39370078740157483" right="0.19685039370078741" top="0.78740157480314965"/>
  <pageSetup horizontalDpi="0" orientation="landscape" paperSize="9" r:id="rId1" scale="70" verticalDpi="0"/>
  <drawing r:id="rId2"/>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4:W1691"/>
  <sheetViews>
    <sheetView topLeftCell="A808" workbookViewId="0" zoomScale="50" zoomScaleNormal="50">
      <selection activeCell="D16" sqref="D16"/>
    </sheetView>
  </sheetViews>
  <sheetFormatPr baseColWidth="10" defaultRowHeight="15" x14ac:dyDescent="0.25"/>
  <cols>
    <col min="1" max="1" customWidth="true" width="6.7109375" collapsed="false"/>
    <col min="3" max="3" customWidth="true" width="20.7109375" collapsed="false"/>
    <col min="9" max="9" customWidth="true" width="12.7109375" collapsed="false"/>
    <col min="10" max="10" customWidth="true" width="10.7109375" collapsed="false"/>
    <col min="12" max="12" customWidth="true" width="20.7109375" collapsed="false"/>
  </cols>
  <sheetData>
    <row customHeight="1" ht="29.25" r="4" spans="1:19" thickBot="1" x14ac:dyDescent="0.3">
      <c r="A4" s="274" t="s">
        <v>1659</v>
      </c>
      <c r="B4" s="274"/>
      <c r="C4" s="274"/>
      <c r="D4" s="274"/>
      <c r="E4" s="274"/>
      <c r="F4" s="274"/>
      <c r="G4" s="274"/>
      <c r="H4" s="274"/>
      <c r="I4" s="274"/>
      <c r="S4" s="85">
        <v>1</v>
      </c>
    </row>
    <row customHeight="1" ht="15.75" r="5" spans="1:19" thickBot="1" x14ac:dyDescent="0.3">
      <c r="B5" s="44"/>
      <c r="C5" s="36"/>
      <c r="D5" s="36"/>
      <c r="E5" s="36"/>
      <c r="F5" s="36"/>
      <c r="G5" s="37"/>
      <c r="K5" s="248" t="s">
        <v>1067</v>
      </c>
      <c r="L5" s="275" t="s">
        <v>11</v>
      </c>
      <c r="M5" s="250" t="s">
        <v>1128</v>
      </c>
      <c r="N5" s="252"/>
      <c r="O5" s="252"/>
      <c r="P5" s="251"/>
      <c r="Q5" s="253" t="s">
        <v>1068</v>
      </c>
      <c r="R5" s="254"/>
    </row>
    <row customHeight="1" ht="20.100000000000001" r="6" spans="1:19" thickBot="1" x14ac:dyDescent="0.3">
      <c r="B6" s="44"/>
      <c r="C6" s="63" t="s">
        <v>1107</v>
      </c>
      <c r="D6" s="277" t="s">
        <v>1126</v>
      </c>
      <c r="E6" s="277"/>
      <c r="F6" s="66" t="s">
        <v>1108</v>
      </c>
      <c r="G6" s="68" t="s">
        <v>1127</v>
      </c>
      <c r="K6" s="249"/>
      <c r="L6" s="276"/>
      <c r="M6" s="67" t="s">
        <v>1129</v>
      </c>
      <c r="N6" s="67" t="s">
        <v>1130</v>
      </c>
      <c r="O6" s="67" t="s">
        <v>1131</v>
      </c>
      <c r="P6" s="67" t="s">
        <v>1132</v>
      </c>
      <c r="Q6" s="255"/>
      <c r="R6" s="256"/>
    </row>
    <row customHeight="1" ht="20.100000000000001" r="7" spans="1:19" thickBot="1" x14ac:dyDescent="0.3">
      <c r="B7" s="44"/>
      <c r="C7" s="64" t="s">
        <v>1109</v>
      </c>
      <c r="D7" s="278" t="s">
        <v>16</v>
      </c>
      <c r="E7" s="278"/>
      <c r="F7" s="77" t="s">
        <v>1110</v>
      </c>
      <c r="G7" s="69">
        <v>285783</v>
      </c>
      <c r="K7" s="241" t="s">
        <v>1098</v>
      </c>
      <c r="L7" s="257" t="s">
        <v>1099</v>
      </c>
      <c r="M7" s="259" t="str">
        <f>IF('CONSOLI-IB'!$W$4="","",'CONSOLI-IB'!$W$4)</f>
        <v/>
      </c>
      <c r="N7" s="259" t="str">
        <f>IF('CONSOLI-IIB'!$W$4="","",'CONSOLI-IIB'!$W$4)</f>
        <v/>
      </c>
      <c r="O7" s="259" t="str">
        <f>IF('CONSOLI-IIIB'!$W$4="","",'CONSOLI-IIIB'!$W$4)</f>
        <v/>
      </c>
      <c r="P7" s="261" t="str">
        <f>IF('CONSOLI-IVB'!$W$4="","",'CONSOLI-IVB'!$W$4)</f>
        <v/>
      </c>
      <c r="Q7" s="263" t="str">
        <f>IF('CONSOLI-IVB'!AZ4="","",'CONSOLI-IVB'!AZ4)</f>
        <v>Presenta dificultades al Indagar a partir de preguntas e hipótesis que son verificadas, presenta dificultad al identificar las variables y al plantear su hipótesis, se sugiere mejorar algunas precisiones de las variables para plantear la hipótesis y recoger datos. Así mismo, falta de evidencias para valorar los logros de las competencias y no se tiene información suficiente para colocar el nivel de logro.</v>
      </c>
      <c r="R7" s="264"/>
    </row>
    <row customHeight="1" ht="20.100000000000001" r="8" spans="1:19" thickBot="1" x14ac:dyDescent="0.3">
      <c r="B8" s="44"/>
      <c r="C8" s="64" t="s">
        <v>1111</v>
      </c>
      <c r="D8" s="278" t="s">
        <v>1125</v>
      </c>
      <c r="E8" s="278"/>
      <c r="F8" s="278"/>
      <c r="G8" s="278"/>
      <c r="K8" s="241"/>
      <c r="L8" s="279"/>
      <c r="M8" s="229"/>
      <c r="N8" s="229"/>
      <c r="O8" s="229"/>
      <c r="P8" s="230"/>
      <c r="Q8" s="267"/>
      <c r="R8" s="268"/>
    </row>
    <row customHeight="1" ht="20.100000000000001" r="9" spans="1:19" thickBot="1" x14ac:dyDescent="0.3">
      <c r="B9" s="44"/>
      <c r="C9" s="64" t="s">
        <v>1124</v>
      </c>
      <c r="D9" s="278" t="str">
        <f>'CONSOLI-IB'!$C$1</f>
        <v>5A</v>
      </c>
      <c r="E9" s="278"/>
      <c r="F9" s="64"/>
      <c r="G9" s="62"/>
      <c r="K9" s="241"/>
      <c r="L9" s="280" t="s">
        <v>1100</v>
      </c>
      <c r="M9" s="281" t="str">
        <f>IF('CONSOLI-IB'!$X$4="","",'CONSOLI-IB'!$X$4)</f>
        <v/>
      </c>
      <c r="N9" s="281" t="str">
        <f>IF('CONSOLI-IIB'!$X$4="","",'CONSOLI-IIB'!$X$4)</f>
        <v/>
      </c>
      <c r="O9" s="281" t="str">
        <f>IF('CONSOLI-IIIB'!$X$4="","",'CONSOLI-IIIB'!$X$4)</f>
        <v/>
      </c>
      <c r="P9" s="282" t="str">
        <f>IF('CONSOLI-IVB'!$X$4="","",'CONSOLI-IVB'!$X$4)</f>
        <v/>
      </c>
      <c r="Q9" s="270" t="str">
        <f>IF('CONSOLI-IVB'!BA4="","",'CONSOLI-IVB'!BA4)</f>
        <v>Tienen dificultad para observar y expresar las experiencias previas, las características de los materiales, los cambios que sufren por la acción de la luz, el calor y del movimiento de la estructura de los seres vivos y sus funciones de desarrollo. Así mismo, falta de evidencias para valorar los logros de las competencias y no se tiene información suficiente para colocar el nivel de logro.</v>
      </c>
      <c r="R9" s="271"/>
    </row>
    <row customHeight="1" ht="20.100000000000001" r="10" spans="1:19" thickBot="1" x14ac:dyDescent="0.3">
      <c r="B10" s="44"/>
      <c r="C10" s="64" t="s">
        <v>1112</v>
      </c>
      <c r="D10" s="278" t="str">
        <f>'CONSOLI-IB'!B4</f>
        <v>ARIZAGA SANCHEZ HUMBERTO JAVIER</v>
      </c>
      <c r="E10" s="278"/>
      <c r="F10" s="278"/>
      <c r="G10" s="278"/>
      <c r="K10" s="241"/>
      <c r="L10" s="257"/>
      <c r="M10" s="259"/>
      <c r="N10" s="259"/>
      <c r="O10" s="259"/>
      <c r="P10" s="261"/>
      <c r="Q10" s="265"/>
      <c r="R10" s="266"/>
    </row>
    <row customHeight="1" ht="20.100000000000001" r="11" spans="1:19" thickBot="1" x14ac:dyDescent="0.3">
      <c r="B11" s="44"/>
      <c r="C11" s="65" t="s">
        <v>1113</v>
      </c>
      <c r="D11" s="283"/>
      <c r="E11" s="283"/>
      <c r="F11" s="65" t="s">
        <v>1114</v>
      </c>
      <c r="G11" s="70"/>
      <c r="K11" s="241"/>
      <c r="L11" s="258"/>
      <c r="M11" s="260"/>
      <c r="N11" s="260"/>
      <c r="O11" s="260"/>
      <c r="P11" s="262"/>
      <c r="Q11" s="267"/>
      <c r="R11" s="268"/>
    </row>
    <row customHeight="1" ht="15" r="12" spans="1:19" thickBot="1" x14ac:dyDescent="0.3">
      <c r="K12" s="241"/>
      <c r="L12" s="269" t="s">
        <v>1101</v>
      </c>
      <c r="M12" s="203" t="str">
        <f>IF('CONSOLI-IB'!$Y$4="","",'CONSOLI-IB'!$Y$4)</f>
        <v/>
      </c>
      <c r="N12" s="203" t="str">
        <f>IF('CONSOLI-IIB'!$Y$4="","",'CONSOLI-IIB'!$Y$4)</f>
        <v/>
      </c>
      <c r="O12" s="203" t="str">
        <f>IF('CONSOLI-IIIB'!$Y$4="","",'CONSOLI-IIIB'!$Y$4)</f>
        <v/>
      </c>
      <c r="P12" s="205" t="str">
        <f>IF('CONSOLI-IVB'!$Y$4="","",'CONSOLI-IVB'!$Y$4)</f>
        <v/>
      </c>
      <c r="Q12" s="270" t="str">
        <f>IF('CONSOLI-IVB'!BB4="","",'CONSOLI-IVB'!BB4)</f>
        <v>El estudiante requiere ayuda del profesor para diseñar y construir soluciones tecnológicas al justificar el alcance del problema tecnológico, determinar la interrelación de los factores involucrados en él y justificar su alternativa de solución basado en conocimientos científicos. Así mismo, falta de evidencias para valorar los logros de las competencias y no se tiene información suficiente para colocar el nivel de logro.</v>
      </c>
      <c r="R12" s="271"/>
    </row>
    <row customHeight="1" ht="15.75" r="13" spans="1:19" thickBot="1" x14ac:dyDescent="0.3">
      <c r="K13" s="241"/>
      <c r="L13" s="257"/>
      <c r="M13" s="259"/>
      <c r="N13" s="259"/>
      <c r="O13" s="259"/>
      <c r="P13" s="261"/>
      <c r="Q13" s="265"/>
      <c r="R13" s="266"/>
    </row>
    <row customHeight="1" ht="15.75" r="14" spans="1:19" thickBot="1" x14ac:dyDescent="0.3">
      <c r="B14" s="248" t="s">
        <v>1067</v>
      </c>
      <c r="C14" s="275" t="s">
        <v>11</v>
      </c>
      <c r="D14" s="250" t="s">
        <v>1128</v>
      </c>
      <c r="E14" s="252"/>
      <c r="F14" s="252"/>
      <c r="G14" s="251"/>
      <c r="H14" s="253" t="s">
        <v>1068</v>
      </c>
      <c r="I14" s="254"/>
      <c r="K14" s="241"/>
      <c r="L14" s="257"/>
      <c r="M14" s="259"/>
      <c r="N14" s="259"/>
      <c r="O14" s="259"/>
      <c r="P14" s="261"/>
      <c r="Q14" s="272"/>
      <c r="R14" s="273"/>
    </row>
    <row customHeight="1" ht="15.75" r="15" spans="1:19" thickBot="1" x14ac:dyDescent="0.3">
      <c r="B15" s="249"/>
      <c r="C15" s="276"/>
      <c r="D15" s="67" t="s">
        <v>1129</v>
      </c>
      <c r="E15" s="67" t="s">
        <v>1130</v>
      </c>
      <c r="F15" s="67" t="s">
        <v>1131</v>
      </c>
      <c r="G15" s="67" t="s">
        <v>1132</v>
      </c>
      <c r="H15" s="255"/>
      <c r="I15" s="256"/>
      <c r="K15" s="241" t="s">
        <v>1102</v>
      </c>
      <c r="L15" s="257" t="s">
        <v>1103</v>
      </c>
      <c r="M15" s="259" t="str">
        <f>IF('CONSOLI-IB'!$Z$4="","",'CONSOLI-IB'!$Z$4)</f>
        <v/>
      </c>
      <c r="N15" s="259" t="str">
        <f>IF('CONSOLI-IIB'!$Z$4="","",'CONSOLI-IIB'!$Z$4)</f>
        <v/>
      </c>
      <c r="O15" s="259" t="str">
        <f>IF('CONSOLI-IIIB'!$Z$4="","",'CONSOLI-IIIB'!$Z$4)</f>
        <v/>
      </c>
      <c r="P15" s="261" t="str">
        <f>IF('CONSOLI-IVB'!$Z$4="","",'CONSOLI-IVB'!$Z$4)</f>
        <v/>
      </c>
      <c r="Q15" s="263" t="str">
        <f>IF('CONSOLI-IVB'!BC4="","",'CONSOLI-IVB'!BC4)</f>
        <v>MUESTRA POCAS EVIDENCIAS</v>
      </c>
      <c r="R15" s="264"/>
    </row>
    <row customHeight="1" ht="18.75" r="16" spans="1:19" thickBot="1" x14ac:dyDescent="0.3">
      <c r="B16" s="211" t="s">
        <v>1069</v>
      </c>
      <c r="C16" s="72" t="s">
        <v>1070</v>
      </c>
      <c r="D16" s="161" t="str">
        <f>IF('CONSOLI-IB'!$C$4="","",'CONSOLI-IB'!$C$4)</f>
        <v/>
      </c>
      <c r="E16" s="161" t="str">
        <f>IF('CONSOLI-IIB'!$C$4="","",'CONSOLI-IIB'!$C$4)</f>
        <v/>
      </c>
      <c r="F16" s="161" t="str">
        <f>IF('CONSOLI-IIIB'!$C$4="","",'CONSOLI-IIIB'!$C$4)</f>
        <v/>
      </c>
      <c r="G16" s="162" t="str">
        <f>IF('CONSOLI-IVB'!$C$4="","",'CONSOLI-IVB'!$C$4)</f>
        <v/>
      </c>
      <c r="H16" s="213" t="str">
        <f>IF('CONSOLI-IVB'!AF4="","",'CONSOLI-IVB'!AF4)</f>
        <v xml:space="preserve">Nula Participacion </v>
      </c>
      <c r="I16" s="214"/>
      <c r="K16" s="241"/>
      <c r="L16" s="257"/>
      <c r="M16" s="259"/>
      <c r="N16" s="259"/>
      <c r="O16" s="259"/>
      <c r="P16" s="261"/>
      <c r="Q16" s="265"/>
      <c r="R16" s="266"/>
    </row>
    <row customHeight="1" ht="45.75" r="17" spans="1:18" thickBot="1" x14ac:dyDescent="0.3">
      <c r="B17" s="212"/>
      <c r="C17" s="73" t="s">
        <v>1071</v>
      </c>
      <c r="D17" s="163" t="str">
        <f>IF('CONSOLI-IB'!$D$4="","",'CONSOLI-IB'!$D$4)</f>
        <v/>
      </c>
      <c r="E17" s="164" t="str">
        <f>IF('CONSOLI-IIB'!$D$4="","",'CONSOLI-IIB'!$D$4)</f>
        <v/>
      </c>
      <c r="F17" s="164" t="str">
        <f>IF('CONSOLI-IIIB'!$D$4="","",'CONSOLI-IIIB'!$D$4)</f>
        <v/>
      </c>
      <c r="G17" s="165" t="str">
        <f>IF('CONSOLI-IVB'!$D$4="","",'CONSOLI-IVB'!$D$4)</f>
        <v/>
      </c>
      <c r="H17" s="244" t="str">
        <f>IF('CONSOLI-IVB'!AG4="","",'CONSOLI-IVB'!AG4)</f>
        <v xml:space="preserve">Nula Participacion </v>
      </c>
      <c r="I17" s="245"/>
      <c r="K17" s="241"/>
      <c r="L17" s="258"/>
      <c r="M17" s="260"/>
      <c r="N17" s="260"/>
      <c r="O17" s="260"/>
      <c r="P17" s="262"/>
      <c r="Q17" s="267"/>
      <c r="R17" s="268"/>
    </row>
    <row customHeight="1" ht="27.75" r="18" spans="1:18" thickBot="1" x14ac:dyDescent="0.3">
      <c r="B18" s="211" t="s">
        <v>1072</v>
      </c>
      <c r="C18" s="72" t="s">
        <v>1073</v>
      </c>
      <c r="D18" s="161" t="str">
        <f>IF('CONSOLI-IB'!$E$4="","",'CONSOLI-IB'!$E$4)</f>
        <v/>
      </c>
      <c r="E18" s="161" t="str">
        <f>IF('CONSOLI-IIB'!$E$4="","",'CONSOLI-IIB'!$E$4)</f>
        <v/>
      </c>
      <c r="F18" s="161" t="str">
        <f>IF('CONSOLI-IIIB'!$E$4="","",'CONSOLI-IIIB'!$E$4)</f>
        <v/>
      </c>
      <c r="G18" s="162" t="str">
        <f>IF('CONSOLI-IVB'!$E$4="","",'CONSOLI-IVB'!$E$4)</f>
        <v/>
      </c>
      <c r="H18" s="213" t="str">
        <f>IF('CONSOLI-IVB'!AH4="","",'CONSOLI-IVB'!AH4)</f>
        <v>NO PARTICIPA</v>
      </c>
      <c r="I18" s="214"/>
      <c r="K18" s="241"/>
      <c r="L18" s="269" t="s">
        <v>1104</v>
      </c>
      <c r="M18" s="203" t="str">
        <f>IF('CONSOLI-IB'!$AA$4="","",'CONSOLI-IB'!$AA$4)</f>
        <v/>
      </c>
      <c r="N18" s="203" t="str">
        <f>IF('CONSOLI-IIB'!$AA$4="","",'CONSOLI-IIB'!$AA$4)</f>
        <v/>
      </c>
      <c r="O18" s="203" t="str">
        <f>IF('CONSOLI-IIIB'!$AA$4="","",'CONSOLI-IIIB'!$AA$4)</f>
        <v/>
      </c>
      <c r="P18" s="205" t="str">
        <f>IF('CONSOLI-IVB'!$AA$4="","",'CONSOLI-IVB'!$AA$4)</f>
        <v/>
      </c>
      <c r="Q18" s="270" t="str">
        <f>IF('CONSOLI-IVB'!BD4="","",'CONSOLI-IVB'!BD4)</f>
        <v>MUESTRA POCAS EVIDENCIAS</v>
      </c>
      <c r="R18" s="271"/>
    </row>
    <row ht="18.75" r="19" spans="1:18" thickBot="1" x14ac:dyDescent="0.3">
      <c r="B19" s="212"/>
      <c r="C19" s="74" t="s">
        <v>1074</v>
      </c>
      <c r="D19" s="166" t="str">
        <f>IF('CONSOLI-IB'!$F$4="","",'CONSOLI-IB'!$F$4)</f>
        <v/>
      </c>
      <c r="E19" s="166" t="str">
        <f>IF('CONSOLI-IIB'!$F$4="","",'CONSOLI-IIB'!$F$4)</f>
        <v/>
      </c>
      <c r="F19" s="166" t="str">
        <f>IF('CONSOLI-IIIB'!$F$4="","",'CONSOLI-IIIB'!$F$4)</f>
        <v/>
      </c>
      <c r="G19" s="167" t="str">
        <f>IF('CONSOLI-IVB'!$F$4="","",'CONSOLI-IVB'!$F$4)</f>
        <v/>
      </c>
      <c r="H19" s="239" t="str">
        <f>IF('CONSOLI-IVB'!AI4="","",'CONSOLI-IVB'!AI4)</f>
        <v>NO PARTICIPA</v>
      </c>
      <c r="I19" s="240"/>
      <c r="K19" s="241"/>
      <c r="L19" s="257"/>
      <c r="M19" s="259"/>
      <c r="N19" s="259"/>
      <c r="O19" s="259"/>
      <c r="P19" s="261"/>
      <c r="Q19" s="265"/>
      <c r="R19" s="266"/>
    </row>
    <row ht="18.75" r="20" spans="1:18" thickBot="1" x14ac:dyDescent="0.3">
      <c r="B20" s="212"/>
      <c r="C20" s="75" t="s">
        <v>1075</v>
      </c>
      <c r="D20" s="168" t="str">
        <f>IF('CONSOLI-IB'!$G$4="","",'CONSOLI-IB'!$G$4)</f>
        <v/>
      </c>
      <c r="E20" s="168" t="str">
        <f>IF('CONSOLI-IIB'!$G$4="","",'CONSOLI-IIB'!$G$4)</f>
        <v/>
      </c>
      <c r="F20" s="168" t="str">
        <f>IF('CONSOLI-IIIB'!$G$4="","",'CONSOLI-IIIB'!$G$4)</f>
        <v/>
      </c>
      <c r="G20" s="169" t="str">
        <f>IF('CONSOLI-IVB'!$G$4="","",'CONSOLI-IVB'!$G$4)</f>
        <v/>
      </c>
      <c r="H20" s="244" t="str">
        <f>IF('CONSOLI-IVB'!AJ4="","",'CONSOLI-IVB'!AJ4)</f>
        <v>NO PARTICIPA</v>
      </c>
      <c r="I20" s="245"/>
      <c r="K20" s="241"/>
      <c r="L20" s="257"/>
      <c r="M20" s="259"/>
      <c r="N20" s="259"/>
      <c r="O20" s="259"/>
      <c r="P20" s="261"/>
      <c r="Q20" s="272"/>
      <c r="R20" s="273"/>
    </row>
    <row customHeight="1" ht="35.25" r="21" spans="1:18" thickBot="1" x14ac:dyDescent="0.3">
      <c r="B21" s="211" t="s">
        <v>1078</v>
      </c>
      <c r="C21" s="72" t="s">
        <v>1079</v>
      </c>
      <c r="D21" s="161" t="str">
        <f>IF('CONSOLI-IB'!$H$4="","",'CONSOLI-IB'!$H$4)</f>
        <v/>
      </c>
      <c r="E21" s="161" t="str">
        <f>IF('CONSOLI-IIB'!$H$4="","",'CONSOLI-IIB'!$H$4)</f>
        <v/>
      </c>
      <c r="F21" s="161" t="str">
        <f>IF('CONSOLI-IIIB'!$H$4="","",'CONSOLI-IIIB'!$H$4)</f>
        <v/>
      </c>
      <c r="G21" s="162" t="str">
        <f>IF('CONSOLI-IVB'!$H$4="","",'CONSOLI-IVB'!$H$4)</f>
        <v/>
      </c>
      <c r="H21" s="213" t="str">
        <f>IF('CONSOLI-IVB'!AK4="","",'CONSOLI-IVB'!AK4)</f>
        <v>LOGRASTES RECONOCER TU EXPRESION CORPORAL REGULANDO TU POSTURA Y EQUILIBRIO, PERO TIENES QUE SEGUIR MEJORANDO LOS MOVIMIENTOS Y GESTOS CORPORALES</v>
      </c>
      <c r="I21" s="214"/>
      <c r="K21" s="45" t="s">
        <v>1076</v>
      </c>
      <c r="L21" s="71" t="s">
        <v>1077</v>
      </c>
      <c r="M21" s="155" t="str">
        <f>IF('CONSOLI-IB'!$AB$4="","",'CONSOLI-IB'!$AB$4)</f>
        <v/>
      </c>
      <c r="N21" s="155" t="str">
        <f>IF('CONSOLI-IIB'!$AB$4="","",'CONSOLI-IIB'!$AB$4)</f>
        <v/>
      </c>
      <c r="O21" s="155" t="str">
        <f>IF('CONSOLI-IIIB'!$AB$4="","",'CONSOLI-IIIB'!$AB$4)</f>
        <v/>
      </c>
      <c r="P21" s="156" t="str">
        <f>IF('CONSOLI-IVB'!$AB$4="","",'CONSOLI-IVB'!$AB$4)</f>
        <v/>
      </c>
      <c r="Q21" s="237" t="str">
        <f>IF('CONSOLI-IVB'!BE4="","",'CONSOLI-IVB'!BE4)</f>
        <v>PRESENTA PUNTUAL SU EVIDENCIA</v>
      </c>
      <c r="R21" s="238"/>
    </row>
    <row customHeight="1" ht="18.75" r="22" spans="1:18" thickBot="1" x14ac:dyDescent="0.3">
      <c r="B22" s="212"/>
      <c r="C22" s="74" t="s">
        <v>1080</v>
      </c>
      <c r="D22" s="166" t="str">
        <f>IF('CONSOLI-IB'!$I$4="","",'CONSOLI-IB'!$I$4)</f>
        <v/>
      </c>
      <c r="E22" s="166" t="str">
        <f>IF('CONSOLI-IIB'!$I$4="","",'CONSOLI-IIB'!$I$4)</f>
        <v/>
      </c>
      <c r="F22" s="166" t="str">
        <f>IF('CONSOLI-IIIB'!$I$4="","",'CONSOLI-IIIB'!$I$4)</f>
        <v/>
      </c>
      <c r="G22" s="167" t="str">
        <f>IF('CONSOLI-IVB'!$I$4="","",'CONSOLI-IVB'!$I$4)</f>
        <v/>
      </c>
      <c r="H22" s="239" t="str">
        <f>IF('CONSOLI-IVB'!AL4="","",'CONSOLI-IVB'!AL4)</f>
        <v>CONOCE LA CAMPAÑA DE PREVENCION DE LA SALUD FISICA, EN TUS RATOS LIBRES NO REALIZAS ALGUNA ACTIVIDAD FISICA, ASIMISMO TE PREOCUPAS POR LA ALIMENTACION SALUDABLE.</v>
      </c>
      <c r="I22" s="240"/>
      <c r="K22" s="241" t="s">
        <v>1135</v>
      </c>
      <c r="L22" s="122" t="s">
        <v>1105</v>
      </c>
      <c r="M22" s="157" t="str">
        <f>IF('CONSOLI-IB'!$AC$4="","",'CONSOLI-IB'!$AC$4)</f>
        <v/>
      </c>
      <c r="N22" s="157" t="str">
        <f>IF('CONSOLI-IIB'!$AC$4="","",'CONSOLI-IIB'!$AC$4)</f>
        <v/>
      </c>
      <c r="O22" s="157" t="str">
        <f>IF('CONSOLI-IIIB'!$AC$4="","",'CONSOLI-IIIB'!$AC$4)</f>
        <v/>
      </c>
      <c r="P22" s="158" t="str">
        <f>IF('CONSOLI-IVB'!$AC$4="","",'CONSOLI-IVB'!$AC$4)</f>
        <v/>
      </c>
      <c r="Q22" s="242" t="str">
        <f>IF('CONSOLI-IVB'!BF4="","",'CONSOLI-IVB'!BF4)</f>
        <v/>
      </c>
      <c r="R22" s="243"/>
    </row>
    <row ht="18.75" r="23" spans="1:18" thickBot="1" x14ac:dyDescent="0.3">
      <c r="A23" s="48"/>
      <c r="B23" s="212"/>
      <c r="C23" s="75" t="s">
        <v>1081</v>
      </c>
      <c r="D23" s="168" t="str">
        <f>IF('CONSOLI-IB'!$J$4="","",'CONSOLI-IB'!$J$4)</f>
        <v/>
      </c>
      <c r="E23" s="168" t="str">
        <f>IF('CONSOLI-IIB'!$J$4="","",'CONSOLI-IIB'!$J$4)</f>
        <v/>
      </c>
      <c r="F23" s="168" t="str">
        <f>IF('CONSOLI-IIIB'!$J$4="","",'CONSOLI-IIIB'!$J$4)</f>
        <v/>
      </c>
      <c r="G23" s="169" t="str">
        <f>IF('CONSOLI-IVB'!$J$4="","",'CONSOLI-IVB'!$J$4)</f>
        <v/>
      </c>
      <c r="H23" s="244" t="str">
        <f>IF('CONSOLI-IVB'!AM4="","",'CONSOLI-IVB'!AM4)</f>
        <v>TRABAJA EN GRUPO CON LIDERAZGO, PLANTEA Y APLICA ESTRATEGIAS, NECECITA SEGUIR TRABAJANDO EN GRUPO PARA MEJORAR DIFICULTADES Y ESTRATEGIAS DE JUEGO.</v>
      </c>
      <c r="I23" s="245"/>
      <c r="K23" s="241"/>
      <c r="L23" s="123" t="s">
        <v>1106</v>
      </c>
      <c r="M23" s="159" t="str">
        <f>IF('CONSOLI-IB'!$AD$4="","",'CONSOLI-IB'!$AD$4)</f>
        <v/>
      </c>
      <c r="N23" s="159" t="str">
        <f>IF('CONSOLI-IIB'!$AD$4="","",'CONSOLI-IIB'!$AD$4)</f>
        <v/>
      </c>
      <c r="O23" s="159" t="str">
        <f>IF('CONSOLI-IIIB'!$AD$4="","",'CONSOLI-IIIB'!$AD$4)</f>
        <v/>
      </c>
      <c r="P23" s="160" t="str">
        <f>IF('CONSOLI-IVB'!$AD$4="","",'CONSOLI-IVB'!$AD$4)</f>
        <v/>
      </c>
      <c r="Q23" s="246" t="str">
        <f>IF('CONSOLI-IVB'!BG4="","",'CONSOLI-IVB'!BG4)</f>
        <v/>
      </c>
      <c r="R23" s="247"/>
    </row>
    <row customHeight="1" ht="27.75" r="24" spans="1:18" thickBot="1" x14ac:dyDescent="0.3">
      <c r="B24" s="211" t="s">
        <v>1086</v>
      </c>
      <c r="C24" s="76" t="s">
        <v>1087</v>
      </c>
      <c r="D24" s="170" t="str">
        <f>IF('CONSOLI-IB'!$K$4="","",'CONSOLI-IB'!$K$4)</f>
        <v/>
      </c>
      <c r="E24" s="170" t="str">
        <f>IF('CONSOLI-IIB'!$K$4="","",'CONSOLI-IIB'!$K$4)</f>
        <v/>
      </c>
      <c r="F24" s="170" t="str">
        <f>IF('CONSOLI-IIIB'!$K$4="","",'CONSOLI-IIIB'!$K$4)</f>
        <v/>
      </c>
      <c r="G24" s="171" t="str">
        <f>IF('CONSOLI-IVB'!$K$4="","",'CONSOLI-IVB'!$K$4)</f>
        <v/>
      </c>
      <c r="H24" s="213" t="str">
        <f>IF('CONSOLI-IVB'!AN4="","",'CONSOLI-IVB'!AN4)</f>
        <v>No participa</v>
      </c>
      <c r="I24" s="214"/>
      <c r="K24" s="39"/>
      <c r="L24" s="38"/>
    </row>
    <row customHeight="1" ht="18.75" r="25" spans="1:18" thickBot="1" x14ac:dyDescent="0.3">
      <c r="B25" s="212"/>
      <c r="C25" s="75" t="s">
        <v>1088</v>
      </c>
      <c r="D25" s="168" t="str">
        <f>IF('CONSOLI-IB'!$L$4="","",'CONSOLI-IB'!$L$4)</f>
        <v/>
      </c>
      <c r="E25" s="168" t="str">
        <f>IF('CONSOLI-IIB'!$L$4="","",'CONSOLI-IIB'!$L$4)</f>
        <v/>
      </c>
      <c r="F25" s="168" t="str">
        <f>IF('CONSOLI-IIIB'!$L$4="","",'CONSOLI-IIIB'!$L$4)</f>
        <v/>
      </c>
      <c r="G25" s="169" t="str">
        <f>IF('CONSOLI-IVB'!$L$4="","",'CONSOLI-IVB'!$L$4)</f>
        <v/>
      </c>
      <c r="H25" s="244" t="str">
        <f>IF('CONSOLI-IVB'!AO4="","",'CONSOLI-IVB'!AO4)</f>
        <v>No participa</v>
      </c>
      <c r="I25" s="245"/>
      <c r="L25" s="248" t="s">
        <v>1115</v>
      </c>
      <c r="M25" s="250" t="s">
        <v>1116</v>
      </c>
      <c r="N25" s="251"/>
      <c r="O25" s="250" t="s">
        <v>1117</v>
      </c>
      <c r="P25" s="251"/>
    </row>
    <row customHeight="1" ht="27.75" r="26" spans="1:18" thickBot="1" x14ac:dyDescent="0.3">
      <c r="B26" s="211" t="s">
        <v>1082</v>
      </c>
      <c r="C26" s="72" t="s">
        <v>1083</v>
      </c>
      <c r="D26" s="161" t="str">
        <f>IF('CONSOLI-IB'!$M$4="","",'CONSOLI-IB'!$M$4)</f>
        <v/>
      </c>
      <c r="E26" s="161" t="str">
        <f>IF('CONSOLI-IIB'!$M$4="","",'CONSOLI-IIB'!$M$4)</f>
        <v/>
      </c>
      <c r="F26" s="161" t="str">
        <f>IF('CONSOLI-IIIB'!$M$4="","",'CONSOLI-IIIB'!$M$4)</f>
        <v/>
      </c>
      <c r="G26" s="162" t="str">
        <f>IF('CONSOLI-IVB'!$M$4="","",'CONSOLI-IVB'!$M$4)</f>
        <v/>
      </c>
      <c r="H26" s="213" t="str">
        <f>IF('CONSOLI-IVB'!AP4="","",'CONSOLI-IVB'!AP4)</f>
        <v>Carpeta de recuperación</v>
      </c>
      <c r="I26" s="214"/>
      <c r="L26" s="249"/>
      <c r="M26" s="67" t="s">
        <v>1118</v>
      </c>
      <c r="N26" s="67" t="s">
        <v>1119</v>
      </c>
      <c r="O26" s="67" t="s">
        <v>1118</v>
      </c>
      <c r="P26" s="67" t="s">
        <v>1119</v>
      </c>
    </row>
    <row ht="18" r="27" spans="1:18" x14ac:dyDescent="0.25">
      <c r="B27" s="212"/>
      <c r="C27" s="74" t="s">
        <v>1084</v>
      </c>
      <c r="D27" s="166" t="str">
        <f>IF('CONSOLI-IB'!$N$4="","",'CONSOLI-IB'!$N$4)</f>
        <v/>
      </c>
      <c r="E27" s="166" t="str">
        <f>IF('CONSOLI-IIB'!$N$4="","",'CONSOLI-IIB'!$N$4)</f>
        <v/>
      </c>
      <c r="F27" s="166" t="str">
        <f>IF('CONSOLI-IIIB'!$N$4="","",'CONSOLI-IIIB'!$N$4)</f>
        <v/>
      </c>
      <c r="G27" s="167" t="str">
        <f>IF('CONSOLI-IVB'!$N$4="","",'CONSOLI-IVB'!$N$4)</f>
        <v/>
      </c>
      <c r="H27" s="239" t="str">
        <f>IF('CONSOLI-IVB'!AQ4="","",'CONSOLI-IVB'!AQ4)</f>
        <v>Carpeta de recuperación</v>
      </c>
      <c r="I27" s="240"/>
      <c r="L27" s="58">
        <v>1</v>
      </c>
      <c r="M27" s="59"/>
      <c r="N27" s="59"/>
      <c r="O27" s="59"/>
      <c r="P27" s="59"/>
    </row>
    <row ht="18.75" r="28" spans="1:18" thickBot="1" x14ac:dyDescent="0.3">
      <c r="B28" s="212"/>
      <c r="C28" s="75" t="s">
        <v>1085</v>
      </c>
      <c r="D28" s="168" t="str">
        <f>IF('CONSOLI-IB'!$O$4="","",'CONSOLI-IB'!$O$4)</f>
        <v/>
      </c>
      <c r="E28" s="168" t="str">
        <f>IF('CONSOLI-IIB'!$O$4="","",'CONSOLI-IIB'!$O$4)</f>
        <v/>
      </c>
      <c r="F28" s="168" t="str">
        <f>IF('CONSOLI-IIIB'!$O$4="","",'CONSOLI-IIIB'!$O$4)</f>
        <v/>
      </c>
      <c r="G28" s="169" t="str">
        <f>IF('CONSOLI-IVB'!$O$4="","",'CONSOLI-IVB'!$O$4)</f>
        <v/>
      </c>
      <c r="H28" s="244" t="str">
        <f>IF('CONSOLI-IVB'!AR4="","",'CONSOLI-IVB'!AR4)</f>
        <v>Carpeta de recuperación</v>
      </c>
      <c r="I28" s="245"/>
      <c r="L28" s="60">
        <v>2</v>
      </c>
      <c r="M28" s="61"/>
      <c r="N28" s="61"/>
      <c r="O28" s="61"/>
      <c r="P28" s="61"/>
    </row>
    <row ht="18" r="29" spans="1:18" x14ac:dyDescent="0.25">
      <c r="B29" s="211" t="s">
        <v>1089</v>
      </c>
      <c r="C29" s="72" t="s">
        <v>1090</v>
      </c>
      <c r="D29" s="161" t="str">
        <f>IF('CONSOLI-IB'!$P$4="","",'CONSOLI-IB'!$P$4)</f>
        <v/>
      </c>
      <c r="E29" s="161" t="str">
        <f>IF('CONSOLI-IIB'!$P$4="","",'CONSOLI-IIB'!$P$4)</f>
        <v/>
      </c>
      <c r="F29" s="161" t="str">
        <f>IF('CONSOLI-IIIB'!$P$4="","",'CONSOLI-IIIB'!$P$4)</f>
        <v/>
      </c>
      <c r="G29" s="162" t="str">
        <f>IF('CONSOLI-IVB'!$P$4="","",'CONSOLI-IVB'!$P$4)</f>
        <v/>
      </c>
      <c r="H29" s="213" t="str">
        <f>IF('CONSOLI-IVB'!AS4="","",'CONSOLI-IVB'!AS4)</f>
        <v>No presenta evidencias</v>
      </c>
      <c r="I29" s="214"/>
      <c r="L29" s="60">
        <v>3</v>
      </c>
      <c r="M29" s="61"/>
      <c r="N29" s="61"/>
      <c r="O29" s="61"/>
      <c r="P29" s="61"/>
    </row>
    <row customHeight="1" ht="15" r="30" spans="1:18" thickBot="1" x14ac:dyDescent="0.3">
      <c r="B30" s="212"/>
      <c r="C30" s="215" t="s">
        <v>1091</v>
      </c>
      <c r="D30" s="217" t="str">
        <f>IF('CONSOLI-IB'!$Q$4="","",'CONSOLI-IB'!$Q$4)</f>
        <v/>
      </c>
      <c r="E30" s="217" t="str">
        <f>IF('CONSOLI-IIB'!$Q$4="","",'CONSOLI-IIB'!$Q$4)</f>
        <v/>
      </c>
      <c r="F30" s="217" t="str">
        <f>IF('CONSOLI-IIIB'!$Q$4="","",'CONSOLI-IIIB'!$Q$4)</f>
        <v/>
      </c>
      <c r="G30" s="219" t="str">
        <f>IF('CONSOLI-IVB'!$Q$4="","",'CONSOLI-IVB'!$Q$4)</f>
        <v/>
      </c>
      <c r="H30" s="206" t="str">
        <f>IF('CONSOLI-IVB'!AT4="","",'CONSOLI-IVB'!AT4)</f>
        <v>No presenta evidencias</v>
      </c>
      <c r="I30" s="207"/>
      <c r="L30" s="34">
        <v>4</v>
      </c>
      <c r="M30" s="35"/>
      <c r="N30" s="35"/>
      <c r="O30" s="35"/>
      <c r="P30" s="35"/>
    </row>
    <row customHeight="1" ht="11.25" r="31" spans="1:18" x14ac:dyDescent="0.25">
      <c r="B31" s="212"/>
      <c r="C31" s="200"/>
      <c r="D31" s="202"/>
      <c r="E31" s="202"/>
      <c r="F31" s="202"/>
      <c r="G31" s="204"/>
      <c r="H31" s="221"/>
      <c r="I31" s="222"/>
    </row>
    <row customHeight="1" ht="10.5" r="32" spans="1:18" thickBot="1" x14ac:dyDescent="0.3">
      <c r="B32" s="212"/>
      <c r="C32" s="216"/>
      <c r="D32" s="218"/>
      <c r="E32" s="218"/>
      <c r="F32" s="218"/>
      <c r="G32" s="220"/>
      <c r="H32" s="223"/>
      <c r="I32" s="224"/>
    </row>
    <row customHeight="1" ht="18" r="33" spans="2:18" x14ac:dyDescent="0.25">
      <c r="B33" s="212"/>
      <c r="C33" s="200" t="s">
        <v>1092</v>
      </c>
      <c r="D33" s="217" t="str">
        <f>IF('CONSOLI-IB'!$R$4="","",'CONSOLI-IB'!$R$4)</f>
        <v/>
      </c>
      <c r="E33" s="217" t="str">
        <f>IF('CONSOLI-IIB'!$R$4="","",'CONSOLI-IIB'!$R$4)</f>
        <v/>
      </c>
      <c r="F33" s="217" t="str">
        <f>IF('CONSOLI-IIIB'!$R$4="","",'CONSOLI-IIIB'!$R$4)</f>
        <v/>
      </c>
      <c r="G33" s="219" t="str">
        <f>IF('CONSOLI-IVB'!$R$4="","",'CONSOLI-IVB'!$R$4)</f>
        <v/>
      </c>
      <c r="H33" s="206" t="str">
        <f>IF('CONSOLI-IVB'!AU4="","",'CONSOLI-IVB'!AU4)</f>
        <v>No presenta evidencias</v>
      </c>
      <c r="I33" s="207"/>
      <c r="L33" s="225" t="s">
        <v>1120</v>
      </c>
      <c r="M33" s="225"/>
      <c r="N33" s="225"/>
      <c r="O33" s="225"/>
      <c r="P33" s="225"/>
    </row>
    <row customHeight="1" ht="18" r="34" spans="2:18" thickBot="1" x14ac:dyDescent="0.3">
      <c r="B34" s="212"/>
      <c r="C34" s="201"/>
      <c r="D34" s="203"/>
      <c r="E34" s="203"/>
      <c r="F34" s="203"/>
      <c r="G34" s="205"/>
      <c r="H34" s="208"/>
      <c r="I34" s="209"/>
      <c r="L34" s="226"/>
      <c r="M34" s="226"/>
      <c r="N34" s="226"/>
      <c r="O34" s="226"/>
      <c r="P34" s="226"/>
    </row>
    <row customHeight="1" ht="18" r="35" spans="2:18" x14ac:dyDescent="0.25">
      <c r="B35" s="211" t="s">
        <v>1093</v>
      </c>
      <c r="C35" s="228" t="s">
        <v>1094</v>
      </c>
      <c r="D35" s="229" t="str">
        <f>IF('CONSOLI-IB'!$S$4="","",'CONSOLI-IB'!$S$4)</f>
        <v/>
      </c>
      <c r="E35" s="229" t="str">
        <f>IF('CONSOLI-IIB'!$S$4="","",'CONSOLI-IIB'!$S$4)</f>
        <v/>
      </c>
      <c r="F35" s="229" t="str">
        <f>IF('CONSOLI-IIIB'!$S$4="","",'CONSOLI-IIIB'!$S$4)</f>
        <v/>
      </c>
      <c r="G35" s="230" t="str">
        <f>IF('CONSOLI-IVB'!$S$4="","",'CONSOLI-IVB'!$S$4)</f>
        <v/>
      </c>
      <c r="H35" s="231" t="str">
        <f>IF('CONSOLI-IVB'!AV4="","",'CONSOLI-IVB'!AV4)</f>
        <v>El estudiante, no demuestra su comprensión entre las operaciones con números enteros y racionales, ya que no hay evidencia de sus aprendizajes. Se recomienda la carpeta de recuperación.</v>
      </c>
      <c r="I35" s="232"/>
      <c r="K35" s="233" t="s">
        <v>1121</v>
      </c>
      <c r="L35" s="233"/>
      <c r="M35" s="233"/>
      <c r="N35" s="233"/>
      <c r="O35" s="233"/>
      <c r="P35" s="233"/>
      <c r="Q35" s="233"/>
      <c r="R35" s="40"/>
    </row>
    <row customHeight="1" ht="18" r="36" spans="2:18" thickBot="1" x14ac:dyDescent="0.3">
      <c r="B36" s="212"/>
      <c r="C36" s="200"/>
      <c r="D36" s="202"/>
      <c r="E36" s="202"/>
      <c r="F36" s="202"/>
      <c r="G36" s="204"/>
      <c r="H36" s="223"/>
      <c r="I36" s="224"/>
    </row>
    <row customHeight="1" ht="18" r="37" spans="2:18" thickBot="1" x14ac:dyDescent="0.3">
      <c r="B37" s="212"/>
      <c r="C37" s="234" t="s">
        <v>1095</v>
      </c>
      <c r="D37" s="235" t="str">
        <f>IF('CONSOLI-IB'!$T$4="","",'CONSOLI-IB'!$T$4)</f>
        <v/>
      </c>
      <c r="E37" s="235" t="str">
        <f>IF('CONSOLI-IIB'!$T$4="","",'CONSOLI-IIB'!$T$4)</f>
        <v/>
      </c>
      <c r="F37" s="235" t="str">
        <f>IF('CONSOLI-IIIB'!$T$4="","",'CONSOLI-IIIB'!$T$4)</f>
        <v/>
      </c>
      <c r="G37" s="236" t="str">
        <f>IF('CONSOLI-IVB'!$T$4="","",'CONSOLI-IVB'!$T$4)</f>
        <v/>
      </c>
      <c r="H37" s="206" t="str">
        <f>IF('CONSOLI-IVB'!AW4="","",'CONSOLI-IVB'!AW4)</f>
        <v>El estudiante, no demuestra su comprensión de magnitudes proporcionales ni expresiones algebraicas, ya que no hay evidencia de sus aprendizajes. Se recomienda la carpeta de recuperación.</v>
      </c>
      <c r="I37" s="207"/>
      <c r="L37" s="49" t="s">
        <v>1134</v>
      </c>
    </row>
    <row customHeight="1" ht="18" r="38" spans="2:18" x14ac:dyDescent="0.25">
      <c r="B38" s="212"/>
      <c r="C38" s="234"/>
      <c r="D38" s="235"/>
      <c r="E38" s="235"/>
      <c r="F38" s="235"/>
      <c r="G38" s="236"/>
      <c r="H38" s="221"/>
      <c r="I38" s="222"/>
      <c r="L38" s="54" t="s">
        <v>7</v>
      </c>
      <c r="M38" s="50"/>
    </row>
    <row customHeight="1" ht="18" r="39" spans="2:18" x14ac:dyDescent="0.25">
      <c r="B39" s="212"/>
      <c r="C39" s="234"/>
      <c r="D39" s="235"/>
      <c r="E39" s="235"/>
      <c r="F39" s="235"/>
      <c r="G39" s="236"/>
      <c r="H39" s="223"/>
      <c r="I39" s="224"/>
      <c r="J39" s="48"/>
      <c r="K39" s="48"/>
      <c r="L39" s="55" t="s">
        <v>8</v>
      </c>
      <c r="M39" s="51"/>
      <c r="N39" s="48"/>
      <c r="O39" s="48"/>
      <c r="P39" s="48"/>
      <c r="Q39" s="48"/>
    </row>
    <row customHeight="1" ht="18" r="40" spans="2:18" x14ac:dyDescent="0.25">
      <c r="B40" s="212"/>
      <c r="C40" s="234" t="s">
        <v>1096</v>
      </c>
      <c r="D40" s="235" t="str">
        <f>IF('CONSOLI-IB'!$U$4="","",'CONSOLI-IB'!$U$4)</f>
        <v/>
      </c>
      <c r="E40" s="235" t="str">
        <f>IF('CONSOLI-IIB'!$U$4="","",'CONSOLI-IIB'!$U$4)</f>
        <v/>
      </c>
      <c r="F40" s="235" t="str">
        <f>IF('CONSOLI-IIIB'!$U$4="","",'CONSOLI-IIIB'!$U$4)</f>
        <v/>
      </c>
      <c r="G40" s="236" t="str">
        <f>IF('CONSOLI-IVB'!$U$4="","",'CONSOLI-IVB'!$U$4)</f>
        <v/>
      </c>
      <c r="H40" s="206" t="str">
        <f>IF('CONSOLI-IVB'!AX4="","",'CONSOLI-IVB'!AX4)</f>
        <v>El estudiante, no demuestra su comprensión sobre prismas, pirámides, triángulos y cuadriláteros, ya que no hay evidencia de sus aprendizajes. Se recomienda la carpeta de recuperación.</v>
      </c>
      <c r="I40" s="207"/>
      <c r="L40" s="56" t="s">
        <v>9</v>
      </c>
      <c r="M40" s="52"/>
      <c r="O40" s="210" t="s">
        <v>1122</v>
      </c>
      <c r="P40" s="210"/>
      <c r="Q40" s="210"/>
    </row>
    <row customHeight="1" ht="18" r="41" spans="2:18" thickBot="1" x14ac:dyDescent="0.3">
      <c r="B41" s="212"/>
      <c r="C41" s="234"/>
      <c r="D41" s="235"/>
      <c r="E41" s="235"/>
      <c r="F41" s="235"/>
      <c r="G41" s="236"/>
      <c r="H41" s="223"/>
      <c r="I41" s="224"/>
      <c r="L41" s="57" t="s">
        <v>10</v>
      </c>
      <c r="M41" s="53"/>
    </row>
    <row customHeight="1" ht="18" r="42" spans="2:18" x14ac:dyDescent="0.25">
      <c r="B42" s="212"/>
      <c r="C42" s="200" t="s">
        <v>1097</v>
      </c>
      <c r="D42" s="202" t="str">
        <f>IF('CONSOLI-IB'!$V$4="","",'CONSOLI-IB'!$V$4)</f>
        <v/>
      </c>
      <c r="E42" s="202" t="str">
        <f>IF('CONSOLI-IIB'!$V$4="","",'CONSOLI-IIB'!$V$4)</f>
        <v/>
      </c>
      <c r="F42" s="202" t="str">
        <f>IF('CONSOLI-IIIB'!$V$4="","",'CONSOLI-IIIB'!$V$4)</f>
        <v/>
      </c>
      <c r="G42" s="204" t="str">
        <f>IF('CONSOLI-IVB'!$V$4="","",'CONSOLI-IVB'!$V$4)</f>
        <v/>
      </c>
      <c r="H42" s="206" t="str">
        <f>IF('CONSOLI-IVB'!AY4="","",'CONSOLI-IVB'!AY4)</f>
        <v>El estudiante, no demuestra su comprensión sobre cómo recolectar datos mediante una encuesta, organizarlos en tablas de frecuencia, representar en gráficos de barras y circulares, ya que no hay evidencia de sus aprendizajes. Se recomienda la carpeta de recuperación.</v>
      </c>
      <c r="I42" s="207"/>
    </row>
    <row customHeight="1" ht="18" r="43" spans="2:18" thickBot="1" x14ac:dyDescent="0.3">
      <c r="B43" s="227"/>
      <c r="C43" s="201"/>
      <c r="D43" s="203"/>
      <c r="E43" s="203"/>
      <c r="F43" s="203"/>
      <c r="G43" s="205"/>
      <c r="H43" s="208"/>
      <c r="I43" s="209"/>
    </row>
    <row r="44" spans="2:18" x14ac:dyDescent="0.25">
      <c r="L44" s="46"/>
      <c r="M44" s="46"/>
    </row>
    <row r="45" spans="2:18" x14ac:dyDescent="0.25">
      <c r="L45" s="47"/>
      <c r="M45" s="47"/>
    </row>
    <row r="46" spans="2:18" x14ac:dyDescent="0.25">
      <c r="O46" s="210" t="s">
        <v>1123</v>
      </c>
      <c r="P46" s="210"/>
      <c r="Q46" s="210"/>
    </row>
    <row customHeight="1" ht="29.25" r="51" spans="1:19" thickBot="1" x14ac:dyDescent="0.3">
      <c r="A51" s="274" t="s">
        <v>1659</v>
      </c>
      <c r="B51" s="274"/>
      <c r="C51" s="274"/>
      <c r="D51" s="274"/>
      <c r="E51" s="274"/>
      <c r="F51" s="274"/>
      <c r="G51" s="274"/>
      <c r="H51" s="274"/>
      <c r="I51" s="274"/>
      <c r="S51" s="85">
        <v>2</v>
      </c>
    </row>
    <row customHeight="1" ht="15.75" r="52" spans="1:19" thickBot="1" x14ac:dyDescent="0.3">
      <c r="B52" s="44"/>
      <c r="C52" s="36"/>
      <c r="D52" s="36"/>
      <c r="E52" s="36"/>
      <c r="F52" s="36"/>
      <c r="G52" s="37"/>
      <c r="K52" s="248" t="s">
        <v>1067</v>
      </c>
      <c r="L52" s="275" t="s">
        <v>11</v>
      </c>
      <c r="M52" s="250" t="s">
        <v>1128</v>
      </c>
      <c r="N52" s="252"/>
      <c r="O52" s="252"/>
      <c r="P52" s="251"/>
      <c r="Q52" s="253" t="s">
        <v>1068</v>
      </c>
      <c r="R52" s="254"/>
    </row>
    <row customHeight="1" ht="20.100000000000001" r="53" spans="1:19" thickBot="1" x14ac:dyDescent="0.3">
      <c r="B53" s="44"/>
      <c r="C53" s="63" t="s">
        <v>1107</v>
      </c>
      <c r="D53" s="277" t="s">
        <v>1126</v>
      </c>
      <c r="E53" s="277"/>
      <c r="F53" s="66" t="s">
        <v>1108</v>
      </c>
      <c r="G53" s="68" t="s">
        <v>1127</v>
      </c>
      <c r="K53" s="249"/>
      <c r="L53" s="276"/>
      <c r="M53" s="67" t="s">
        <v>1129</v>
      </c>
      <c r="N53" s="67" t="s">
        <v>1130</v>
      </c>
      <c r="O53" s="67" t="s">
        <v>1131</v>
      </c>
      <c r="P53" s="67" t="s">
        <v>1132</v>
      </c>
      <c r="Q53" s="255"/>
      <c r="R53" s="256"/>
    </row>
    <row customHeight="1" ht="20.100000000000001" r="54" spans="1:19" thickBot="1" x14ac:dyDescent="0.3">
      <c r="B54" s="44"/>
      <c r="C54" s="64" t="s">
        <v>1109</v>
      </c>
      <c r="D54" s="278" t="s">
        <v>16</v>
      </c>
      <c r="E54" s="278"/>
      <c r="F54" s="77" t="s">
        <v>1110</v>
      </c>
      <c r="G54" s="69">
        <v>285783</v>
      </c>
      <c r="K54" s="241" t="s">
        <v>1098</v>
      </c>
      <c r="L54" s="257" t="s">
        <v>1099</v>
      </c>
      <c r="M54" s="259" t="str">
        <f>IF('CONSOLI-IB'!$W$5="","",'CONSOLI-IB'!$W$5)</f>
        <v/>
      </c>
      <c r="N54" s="259" t="str">
        <f>IF('CONSOLI-IIB'!$W$5="","",'CONSOLI-IIB'!$W$5)</f>
        <v/>
      </c>
      <c r="O54" s="259" t="str">
        <f>IF('CONSOLI-IIIB'!$W$5="","",'CONSOLI-IIIB'!$W$5)</f>
        <v/>
      </c>
      <c r="P54" s="261" t="str">
        <f>IF('CONSOLI-IVB'!$W$5="","",'CONSOLI-IVB'!$W$5)</f>
        <v/>
      </c>
      <c r="Q54" s="263" t="str">
        <f>IF('CONSOLI-IVB'!AZ5="","",'CONSOLI-IVB'!AZ5)</f>
        <v>Indaga al explorar objetos o fenómenos, al hacer preguntas, proponer posibles respuestas y actividades para obtener información sobre las características y relaciones que establece sobre estos. Sigue un procedimiento para observar, manipular, describir y comparar sus ensayos y los utiliza para elaborar conclusiones. Expresa en forma oral, escrita o gráfica lo realizado, aprendido y las dificultades de su indagación.</v>
      </c>
      <c r="R54" s="264"/>
    </row>
    <row customHeight="1" ht="20.100000000000001" r="55" spans="1:19" thickBot="1" x14ac:dyDescent="0.3">
      <c r="B55" s="44"/>
      <c r="C55" s="64" t="s">
        <v>1111</v>
      </c>
      <c r="D55" s="278" t="s">
        <v>1125</v>
      </c>
      <c r="E55" s="278"/>
      <c r="F55" s="278"/>
      <c r="G55" s="278"/>
      <c r="K55" s="241"/>
      <c r="L55" s="279"/>
      <c r="M55" s="229"/>
      <c r="N55" s="229"/>
      <c r="O55" s="229"/>
      <c r="P55" s="230"/>
      <c r="Q55" s="267"/>
      <c r="R55" s="268"/>
    </row>
    <row customHeight="1" ht="20.100000000000001" r="56" spans="1:19" thickBot="1" x14ac:dyDescent="0.3">
      <c r="B56" s="44"/>
      <c r="C56" s="64" t="s">
        <v>1124</v>
      </c>
      <c r="D56" s="278" t="str">
        <f>'CONSOLI-IB'!$C$1</f>
        <v>5A</v>
      </c>
      <c r="E56" s="278"/>
      <c r="F56" s="64"/>
      <c r="G56" s="62"/>
      <c r="K56" s="241"/>
      <c r="L56" s="280" t="s">
        <v>1100</v>
      </c>
      <c r="M56" s="281" t="str">
        <f>IF('CONSOLI-IB'!$X$5="","",'CONSOLI-IB'!$X$5)</f>
        <v/>
      </c>
      <c r="N56" s="281" t="str">
        <f>IF('CONSOLI-IIB'!$X$5="","",'CONSOLI-IIB'!$X$5)</f>
        <v/>
      </c>
      <c r="O56" s="281" t="str">
        <f>IF('CONSOLI-IIIB'!$X$5="","",'CONSOLI-IIIB'!$X$5)</f>
        <v/>
      </c>
      <c r="P56" s="282" t="str">
        <f>IF('CONSOLI-IVB'!$X$5="","",'CONSOLI-IVB'!$X$5)</f>
        <v/>
      </c>
      <c r="Q56" s="270" t="str">
        <f>IF('CONSOLI-IVB'!BA5="","",'CONSOLI-IVB'!BA5)</f>
        <v>Muestra madurez y compromiso al explicar,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v>
      </c>
      <c r="R56" s="271"/>
    </row>
    <row customHeight="1" ht="20.100000000000001" r="57" spans="1:19" thickBot="1" x14ac:dyDescent="0.3">
      <c r="B57" s="44"/>
      <c r="C57" s="64" t="s">
        <v>1112</v>
      </c>
      <c r="D57" s="278" t="str">
        <f>'CONSOLI-IB'!B5</f>
        <v>CASAS MORAN ALBERTO SMITH</v>
      </c>
      <c r="E57" s="278"/>
      <c r="F57" s="278"/>
      <c r="G57" s="278"/>
      <c r="K57" s="241"/>
      <c r="L57" s="257"/>
      <c r="M57" s="259"/>
      <c r="N57" s="259"/>
      <c r="O57" s="259"/>
      <c r="P57" s="261"/>
      <c r="Q57" s="265"/>
      <c r="R57" s="266"/>
    </row>
    <row customHeight="1" ht="20.100000000000001" r="58" spans="1:19" thickBot="1" x14ac:dyDescent="0.3">
      <c r="B58" s="44"/>
      <c r="C58" s="65" t="s">
        <v>1113</v>
      </c>
      <c r="D58" s="283"/>
      <c r="E58" s="283"/>
      <c r="F58" s="65" t="s">
        <v>1114</v>
      </c>
      <c r="G58" s="70"/>
      <c r="K58" s="241"/>
      <c r="L58" s="258"/>
      <c r="M58" s="260"/>
      <c r="N58" s="260"/>
      <c r="O58" s="260"/>
      <c r="P58" s="262"/>
      <c r="Q58" s="267"/>
      <c r="R58" s="268"/>
    </row>
    <row customHeight="1" ht="15" r="59" spans="1:19" thickBot="1" x14ac:dyDescent="0.3">
      <c r="K59" s="241"/>
      <c r="L59" s="269" t="s">
        <v>1101</v>
      </c>
      <c r="M59" s="203" t="str">
        <f>IF('CONSOLI-IB'!$Y$5="","",'CONSOLI-IB'!$Y$5)</f>
        <v/>
      </c>
      <c r="N59" s="203" t="str">
        <f>IF('CONSOLI-IIB'!$Y$5="","",'CONSOLI-IIB'!$Y$5)</f>
        <v/>
      </c>
      <c r="O59" s="203" t="str">
        <f>IF('CONSOLI-IIIB'!$Y$5="","",'CONSOLI-IIIB'!$Y$5)</f>
        <v/>
      </c>
      <c r="P59" s="205" t="str">
        <f>IF('CONSOLI-IVB'!$Y$5="","",'CONSOLI-IVB'!$Y$5)</f>
        <v/>
      </c>
      <c r="Q59" s="270" t="str">
        <f>IF('CONSOLI-IVB'!BB5="","",'CONSOLI-IVB'!BB5)</f>
        <v>Diseña y construye soluciones tecnológicas al justificar el alcance del problema tecnológico, determinar la interrelación de los factores involucrados en él y justificar su alternativa de solución basado en conocimientos científicos. Representa la alternativa de solución a través de esquemas o dibujos estructurados a escala, con vistas y perspectivas, incluyendo sus partes o etapas.</v>
      </c>
      <c r="R59" s="271"/>
    </row>
    <row customHeight="1" ht="15.75" r="60" spans="1:19" thickBot="1" x14ac:dyDescent="0.3">
      <c r="K60" s="241"/>
      <c r="L60" s="257"/>
      <c r="M60" s="259"/>
      <c r="N60" s="259"/>
      <c r="O60" s="259"/>
      <c r="P60" s="261"/>
      <c r="Q60" s="265"/>
      <c r="R60" s="266"/>
    </row>
    <row customHeight="1" ht="15.75" r="61" spans="1:19" thickBot="1" x14ac:dyDescent="0.3">
      <c r="B61" s="248" t="s">
        <v>1067</v>
      </c>
      <c r="C61" s="275" t="s">
        <v>11</v>
      </c>
      <c r="D61" s="250" t="s">
        <v>1128</v>
      </c>
      <c r="E61" s="252"/>
      <c r="F61" s="252"/>
      <c r="G61" s="251"/>
      <c r="H61" s="253" t="s">
        <v>1068</v>
      </c>
      <c r="I61" s="254"/>
      <c r="K61" s="241"/>
      <c r="L61" s="257"/>
      <c r="M61" s="259"/>
      <c r="N61" s="259"/>
      <c r="O61" s="259"/>
      <c r="P61" s="261"/>
      <c r="Q61" s="272"/>
      <c r="R61" s="273"/>
    </row>
    <row customHeight="1" ht="15.75" r="62" spans="1:19" thickBot="1" x14ac:dyDescent="0.3">
      <c r="B62" s="249"/>
      <c r="C62" s="276"/>
      <c r="D62" s="67" t="s">
        <v>1129</v>
      </c>
      <c r="E62" s="67" t="s">
        <v>1130</v>
      </c>
      <c r="F62" s="67" t="s">
        <v>1131</v>
      </c>
      <c r="G62" s="67" t="s">
        <v>1132</v>
      </c>
      <c r="H62" s="255"/>
      <c r="I62" s="256"/>
      <c r="K62" s="241" t="s">
        <v>1102</v>
      </c>
      <c r="L62" s="257" t="s">
        <v>1103</v>
      </c>
      <c r="M62" s="259" t="str">
        <f>IF('CONSOLI-IB'!$Z$5="","",'CONSOLI-IB'!$Z$5)</f>
        <v/>
      </c>
      <c r="N62" s="259" t="str">
        <f>IF('CONSOLI-IIB'!$Z$5="","",'CONSOLI-IIB'!$Z$5)</f>
        <v/>
      </c>
      <c r="O62" s="259" t="str">
        <f>IF('CONSOLI-IIIB'!$Z$5="","",'CONSOLI-IIIB'!$Z$5)</f>
        <v/>
      </c>
      <c r="P62" s="261" t="str">
        <f>IF('CONSOLI-IVB'!$Z$5="","",'CONSOLI-IVB'!$Z$5)</f>
        <v/>
      </c>
      <c r="Q62" s="263" t="str">
        <f>IF('CONSOLI-IVB'!BC5="","",'CONSOLI-IVB'!BC5)</f>
        <v>EXONERADO</v>
      </c>
      <c r="R62" s="264"/>
    </row>
    <row customHeight="1" ht="18.75" r="63" spans="1:19" thickBot="1" x14ac:dyDescent="0.3">
      <c r="B63" s="211" t="s">
        <v>1069</v>
      </c>
      <c r="C63" s="72" t="s">
        <v>1070</v>
      </c>
      <c r="D63" s="161" t="str">
        <f>IF('CONSOLI-IB'!$C$5="","",'CONSOLI-IB'!$C$5)</f>
        <v/>
      </c>
      <c r="E63" s="161" t="str">
        <f>IF('CONSOLI-IIB'!$C$5="","",'CONSOLI-IIB'!$C$5)</f>
        <v/>
      </c>
      <c r="F63" s="161" t="str">
        <f>IF('CONSOLI-IIIB'!$C$5="","",'CONSOLI-IIIB'!$C$5)</f>
        <v/>
      </c>
      <c r="G63" s="162" t="str">
        <f>IF('CONSOLI-IVB'!$C$5="","",'CONSOLI-IVB'!$C$5)</f>
        <v/>
      </c>
      <c r="H63" s="213" t="str">
        <f>IF('CONSOLI-IVB'!AF5="","",'CONSOLI-IVB'!AF5)</f>
        <v xml:space="preserve">Nula Participacion </v>
      </c>
      <c r="I63" s="214"/>
      <c r="K63" s="241"/>
      <c r="L63" s="257"/>
      <c r="M63" s="259"/>
      <c r="N63" s="259"/>
      <c r="O63" s="259"/>
      <c r="P63" s="261"/>
      <c r="Q63" s="265"/>
      <c r="R63" s="266"/>
    </row>
    <row customHeight="1" ht="45.75" r="64" spans="1:19" thickBot="1" x14ac:dyDescent="0.3">
      <c r="B64" s="212"/>
      <c r="C64" s="73" t="s">
        <v>1071</v>
      </c>
      <c r="D64" s="163" t="str">
        <f>IF('CONSOLI-IB'!$D$5="","",'CONSOLI-IB'!$D$5)</f>
        <v/>
      </c>
      <c r="E64" s="164" t="str">
        <f>IF('CONSOLI-IIB'!$D$5="","",'CONSOLI-IIB'!$D$5)</f>
        <v/>
      </c>
      <c r="F64" s="164" t="str">
        <f>IF('CONSOLI-IIIB'!$D$5="","",'CONSOLI-IIIB'!$D$5)</f>
        <v/>
      </c>
      <c r="G64" s="165" t="str">
        <f>IF('CONSOLI-IVB'!$D$5="","",'CONSOLI-IVB'!$D$5)</f>
        <v/>
      </c>
      <c r="H64" s="244" t="str">
        <f>IF('CONSOLI-IVB'!AG5="","",'CONSOLI-IVB'!AG5)</f>
        <v xml:space="preserve">Nula Participacion </v>
      </c>
      <c r="I64" s="245"/>
      <c r="K64" s="241"/>
      <c r="L64" s="258"/>
      <c r="M64" s="260"/>
      <c r="N64" s="260"/>
      <c r="O64" s="260"/>
      <c r="P64" s="262"/>
      <c r="Q64" s="267"/>
      <c r="R64" s="268"/>
    </row>
    <row customHeight="1" ht="27.75" r="65" spans="1:18" thickBot="1" x14ac:dyDescent="0.3">
      <c r="B65" s="211" t="s">
        <v>1072</v>
      </c>
      <c r="C65" s="72" t="s">
        <v>1073</v>
      </c>
      <c r="D65" s="161" t="str">
        <f>IF('CONSOLI-IB'!$E$5="","",'CONSOLI-IB'!$E$5)</f>
        <v/>
      </c>
      <c r="E65" s="161" t="str">
        <f>IF('CONSOLI-IIB'!$E$5="","",'CONSOLI-IIB'!$E$5)</f>
        <v/>
      </c>
      <c r="F65" s="161" t="str">
        <f>IF('CONSOLI-IIIB'!$E$5="","",'CONSOLI-IIIB'!$E$5)</f>
        <v/>
      </c>
      <c r="G65" s="162" t="str">
        <f>IF('CONSOLI-IVB'!$E$5="","",'CONSOLI-IVB'!$E$5)</f>
        <v/>
      </c>
      <c r="H65" s="213" t="str">
        <f>IF('CONSOLI-IVB'!AH5="","",'CONSOLI-IVB'!AH5)</f>
        <v>CUMPLE LAS ACTIVIDADES</v>
      </c>
      <c r="I65" s="214"/>
      <c r="K65" s="241"/>
      <c r="L65" s="269" t="s">
        <v>1104</v>
      </c>
      <c r="M65" s="203" t="str">
        <f>IF('CONSOLI-IB'!$AA$5="","",'CONSOLI-IB'!$AA$5)</f>
        <v/>
      </c>
      <c r="N65" s="203" t="str">
        <f>IF('CONSOLI-IIB'!$AA$5="","",'CONSOLI-IIB'!$AA$5)</f>
        <v/>
      </c>
      <c r="O65" s="203" t="str">
        <f>IF('CONSOLI-IIIB'!$AA$5="","",'CONSOLI-IIIB'!$AA$5)</f>
        <v/>
      </c>
      <c r="P65" s="205" t="str">
        <f>IF('CONSOLI-IVB'!$AA$5="","",'CONSOLI-IVB'!$AA$5)</f>
        <v/>
      </c>
      <c r="Q65" s="270" t="str">
        <f>IF('CONSOLI-IVB'!BD5="","",'CONSOLI-IVB'!BD5)</f>
        <v>EXONERADO</v>
      </c>
      <c r="R65" s="271"/>
    </row>
    <row ht="18.75" r="66" spans="1:18" thickBot="1" x14ac:dyDescent="0.3">
      <c r="B66" s="212"/>
      <c r="C66" s="74" t="s">
        <v>1074</v>
      </c>
      <c r="D66" s="166" t="str">
        <f>IF('CONSOLI-IB'!$F$5="","",'CONSOLI-IB'!$F$5)</f>
        <v/>
      </c>
      <c r="E66" s="166" t="str">
        <f>IF('CONSOLI-IIB'!$F$5="","",'CONSOLI-IIB'!$F$5)</f>
        <v/>
      </c>
      <c r="F66" s="166" t="str">
        <f>IF('CONSOLI-IIIB'!$F$5="","",'CONSOLI-IIIB'!$F$5)</f>
        <v/>
      </c>
      <c r="G66" s="167" t="str">
        <f>IF('CONSOLI-IVB'!$F$5="","",'CONSOLI-IVB'!$F$5)</f>
        <v/>
      </c>
      <c r="H66" s="239" t="str">
        <f>IF('CONSOLI-IVB'!AI5="","",'CONSOLI-IVB'!AI5)</f>
        <v xml:space="preserve"> CUMPLE CON LAS ACTIVIDADES</v>
      </c>
      <c r="I66" s="240"/>
      <c r="K66" s="241"/>
      <c r="L66" s="257"/>
      <c r="M66" s="259"/>
      <c r="N66" s="259"/>
      <c r="O66" s="259"/>
      <c r="P66" s="261"/>
      <c r="Q66" s="265"/>
      <c r="R66" s="266"/>
    </row>
    <row ht="18.75" r="67" spans="1:18" thickBot="1" x14ac:dyDescent="0.3">
      <c r="B67" s="212"/>
      <c r="C67" s="75" t="s">
        <v>1075</v>
      </c>
      <c r="D67" s="168" t="str">
        <f>IF('CONSOLI-IB'!$G$5="","",'CONSOLI-IB'!$G$5)</f>
        <v/>
      </c>
      <c r="E67" s="168" t="str">
        <f>IF('CONSOLI-IIB'!$G$5="","",'CONSOLI-IIB'!$G$5)</f>
        <v/>
      </c>
      <c r="F67" s="168" t="str">
        <f>IF('CONSOLI-IIIB'!$G$5="","",'CONSOLI-IIIB'!$G$5)</f>
        <v/>
      </c>
      <c r="G67" s="169" t="str">
        <f>IF('CONSOLI-IVB'!$G$5="","",'CONSOLI-IVB'!$G$5)</f>
        <v/>
      </c>
      <c r="H67" s="244" t="str">
        <f>IF('CONSOLI-IVB'!AJ5="","",'CONSOLI-IVB'!AJ5)</f>
        <v>CUMPLE CON LAS ACTIVDADES</v>
      </c>
      <c r="I67" s="245"/>
      <c r="K67" s="241"/>
      <c r="L67" s="257"/>
      <c r="M67" s="259"/>
      <c r="N67" s="259"/>
      <c r="O67" s="259"/>
      <c r="P67" s="261"/>
      <c r="Q67" s="272"/>
      <c r="R67" s="273"/>
    </row>
    <row customHeight="1" ht="35.25" r="68" spans="1:18" thickBot="1" x14ac:dyDescent="0.3">
      <c r="B68" s="211" t="s">
        <v>1078</v>
      </c>
      <c r="C68" s="72" t="s">
        <v>1079</v>
      </c>
      <c r="D68" s="161" t="str">
        <f>IF('CONSOLI-IB'!$H$5="","",'CONSOLI-IB'!$H$5)</f>
        <v/>
      </c>
      <c r="E68" s="161" t="str">
        <f>IF('CONSOLI-IIB'!$H$5="","",'CONSOLI-IIB'!$H$5)</f>
        <v/>
      </c>
      <c r="F68" s="161" t="str">
        <f>IF('CONSOLI-IIIB'!$H$5="","",'CONSOLI-IIIB'!$H$5)</f>
        <v/>
      </c>
      <c r="G68" s="162" t="str">
        <f>IF('CONSOLI-IVB'!$H$5="","",'CONSOLI-IVB'!$H$5)</f>
        <v/>
      </c>
      <c r="H68" s="213" t="str">
        <f>IF('CONSOLI-IVB'!AK5="","",'CONSOLI-IVB'!AK5)</f>
        <v>DEMUESTRA SEGURIDAD PERSONAL EN LOS EJERCICIOS Y EXPRESION DE SUS MOVIMIENTOS.</v>
      </c>
      <c r="I68" s="214"/>
      <c r="K68" s="84" t="s">
        <v>1076</v>
      </c>
      <c r="L68" s="71" t="s">
        <v>1077</v>
      </c>
      <c r="M68" s="155" t="str">
        <f>IF('CONSOLI-IB'!$AB$5="","",'CONSOLI-IB'!$AB$5)</f>
        <v/>
      </c>
      <c r="N68" s="155" t="str">
        <f>IF('CONSOLI-IIB'!$AB$5="","",'CONSOLI-IIB'!$AB$5)</f>
        <v/>
      </c>
      <c r="O68" s="155" t="str">
        <f>IF('CONSOLI-IIIB'!$AB$5="","",'CONSOLI-IIIB'!$AB$5)</f>
        <v/>
      </c>
      <c r="P68" s="156" t="str">
        <f>IF('CONSOLI-IVB'!$AB$5="","",'CONSOLI-IVB'!$AB$5)</f>
        <v/>
      </c>
      <c r="Q68" s="237" t="str">
        <f>IF('CONSOLI-IVB'!BE5="","",'CONSOLI-IVB'!BE5)</f>
        <v>TIENE HABILIDAD Y DESTREZA</v>
      </c>
      <c r="R68" s="238"/>
    </row>
    <row customHeight="1" ht="18.75" r="69" spans="1:18" thickBot="1" x14ac:dyDescent="0.3">
      <c r="B69" s="212"/>
      <c r="C69" s="74" t="s">
        <v>1080</v>
      </c>
      <c r="D69" s="166" t="str">
        <f>IF('CONSOLI-IB'!$I$5="","",'CONSOLI-IB'!$I$5)</f>
        <v/>
      </c>
      <c r="E69" s="166" t="str">
        <f>IF('CONSOLI-IIB'!$I$5="","",'CONSOLI-IIB'!$I$5)</f>
        <v/>
      </c>
      <c r="F69" s="166" t="str">
        <f>IF('CONSOLI-IIIB'!$I$5="","",'CONSOLI-IIIB'!$I$5)</f>
        <v/>
      </c>
      <c r="G69" s="167" t="str">
        <f>IF('CONSOLI-IVB'!$I$5="","",'CONSOLI-IVB'!$I$5)</f>
        <v/>
      </c>
      <c r="H69" s="239" t="str">
        <f>IF('CONSOLI-IVB'!AL5="","",'CONSOLI-IVB'!AL5)</f>
        <v>PARTICIPA EN CAMPAÑA DE PREVENCION DE LA SALUD FISICAPOSTURAL REALIZANDO UN ENTRENAMIENTO DEPORTIVO</v>
      </c>
      <c r="I69" s="240"/>
      <c r="K69" s="241" t="s">
        <v>1135</v>
      </c>
      <c r="L69" s="122" t="s">
        <v>1105</v>
      </c>
      <c r="M69" s="157" t="str">
        <f>IF('CONSOLI-IB'!$AC$5="","",'CONSOLI-IB'!$AC$5)</f>
        <v/>
      </c>
      <c r="N69" s="157" t="str">
        <f>IF('CONSOLI-IIB'!$AC$5="","",'CONSOLI-IIB'!$AC$5)</f>
        <v/>
      </c>
      <c r="O69" s="157" t="str">
        <f>IF('CONSOLI-IIIB'!$AC$5="","",'CONSOLI-IIIB'!$AC$5)</f>
        <v/>
      </c>
      <c r="P69" s="158" t="str">
        <f>IF('CONSOLI-IVB'!$AC$5="","",'CONSOLI-IVB'!$AC$5)</f>
        <v/>
      </c>
      <c r="Q69" s="242" t="str">
        <f>IF('CONSOLI-IVB'!BF5="","",'CONSOLI-IVB'!BF5)</f>
        <v/>
      </c>
      <c r="R69" s="243"/>
    </row>
    <row ht="18.75" r="70" spans="1:18" thickBot="1" x14ac:dyDescent="0.3">
      <c r="A70" s="48"/>
      <c r="B70" s="212"/>
      <c r="C70" s="75" t="s">
        <v>1081</v>
      </c>
      <c r="D70" s="168" t="str">
        <f>IF('CONSOLI-IB'!$J$5="","",'CONSOLI-IB'!$J$5)</f>
        <v/>
      </c>
      <c r="E70" s="168" t="str">
        <f>IF('CONSOLI-IIB'!$J$5="","",'CONSOLI-IIB'!$J$5)</f>
        <v/>
      </c>
      <c r="F70" s="168" t="str">
        <f>IF('CONSOLI-IIIB'!$J$5="","",'CONSOLI-IIIB'!$J$5)</f>
        <v/>
      </c>
      <c r="G70" s="169" t="str">
        <f>IF('CONSOLI-IVB'!$J$5="","",'CONSOLI-IVB'!$J$5)</f>
        <v/>
      </c>
      <c r="H70" s="244" t="str">
        <f>IF('CONSOLI-IVB'!AM5="","",'CONSOLI-IVB'!AM5)</f>
        <v>PARTICIPA EN JUEGOS ADAPTANDO SUS REGLAS Y ESPACIOS A LOS ACUERDOS DEL GRUPO.</v>
      </c>
      <c r="I70" s="245"/>
      <c r="K70" s="241"/>
      <c r="L70" s="123" t="s">
        <v>1106</v>
      </c>
      <c r="M70" s="159" t="str">
        <f>IF('CONSOLI-IB'!$AD$5="","",'CONSOLI-IB'!$AD$5)</f>
        <v/>
      </c>
      <c r="N70" s="159" t="str">
        <f>IF('CONSOLI-IIB'!$AD$5="","",'CONSOLI-IIB'!$AD$5)</f>
        <v/>
      </c>
      <c r="O70" s="159" t="str">
        <f>IF('CONSOLI-IIIB'!$AD$5="","",'CONSOLI-IIIB'!$AD$5)</f>
        <v/>
      </c>
      <c r="P70" s="160" t="str">
        <f>IF('CONSOLI-IVB'!$AD$5="","",'CONSOLI-IVB'!$AD$5)</f>
        <v/>
      </c>
      <c r="Q70" s="246" t="str">
        <f>IF('CONSOLI-IVB'!BG5="","",'CONSOLI-IVB'!BG5)</f>
        <v/>
      </c>
      <c r="R70" s="247"/>
    </row>
    <row customHeight="1" ht="27.75" r="71" spans="1:18" thickBot="1" x14ac:dyDescent="0.3">
      <c r="B71" s="211" t="s">
        <v>1086</v>
      </c>
      <c r="C71" s="76" t="s">
        <v>1087</v>
      </c>
      <c r="D71" s="170" t="str">
        <f>IF('CONSOLI-IB'!$K$5="","",'CONSOLI-IB'!$K$5)</f>
        <v/>
      </c>
      <c r="E71" s="170" t="str">
        <f>IF('CONSOLI-IIB'!$K$5="","",'CONSOLI-IIB'!$K$5)</f>
        <v/>
      </c>
      <c r="F71" s="170" t="str">
        <f>IF('CONSOLI-IIIB'!$K$5="","",'CONSOLI-IIIB'!$K$5)</f>
        <v/>
      </c>
      <c r="G71" s="171" t="str">
        <f>IF('CONSOLI-IVB'!$K$5="","",'CONSOLI-IVB'!$K$5)</f>
        <v/>
      </c>
      <c r="H71" s="213" t="str">
        <f>IF('CONSOLI-IVB'!AN5="","",'CONSOLI-IVB'!AN5)</f>
        <v>Es necesario que complementes algunas acciones para que tu texto comunique la intención solicitada.</v>
      </c>
      <c r="I71" s="214"/>
      <c r="K71" s="39"/>
      <c r="L71" s="38"/>
    </row>
    <row customHeight="1" ht="18.75" r="72" spans="1:18" thickBot="1" x14ac:dyDescent="0.3">
      <c r="B72" s="212"/>
      <c r="C72" s="75" t="s">
        <v>1088</v>
      </c>
      <c r="D72" s="168" t="str">
        <f>IF('CONSOLI-IB'!$L$5="","",'CONSOLI-IB'!$L$5)</f>
        <v/>
      </c>
      <c r="E72" s="168" t="str">
        <f>IF('CONSOLI-IIB'!$L$5="","",'CONSOLI-IIB'!$L$5)</f>
        <v/>
      </c>
      <c r="F72" s="168" t="str">
        <f>IF('CONSOLI-IIIB'!$L$5="","",'CONSOLI-IIIB'!$L$5)</f>
        <v/>
      </c>
      <c r="G72" s="169" t="str">
        <f>IF('CONSOLI-IVB'!$L$5="","",'CONSOLI-IVB'!$L$5)</f>
        <v/>
      </c>
      <c r="H72" s="244" t="str">
        <f>IF('CONSOLI-IVB'!AO5="","",'CONSOLI-IVB'!AO5)</f>
        <v>Es necesario que complementes algunas acciones para que tu proyecto comunique la intención solicitada.</v>
      </c>
      <c r="I72" s="245"/>
      <c r="L72" s="248" t="s">
        <v>1115</v>
      </c>
      <c r="M72" s="250" t="s">
        <v>1116</v>
      </c>
      <c r="N72" s="251"/>
      <c r="O72" s="250" t="s">
        <v>1117</v>
      </c>
      <c r="P72" s="251"/>
    </row>
    <row customHeight="1" ht="27.75" r="73" spans="1:18" thickBot="1" x14ac:dyDescent="0.3">
      <c r="B73" s="211" t="s">
        <v>1082</v>
      </c>
      <c r="C73" s="72" t="s">
        <v>1083</v>
      </c>
      <c r="D73" s="161" t="str">
        <f>IF('CONSOLI-IB'!$M$5="","",'CONSOLI-IB'!$M$5)</f>
        <v/>
      </c>
      <c r="E73" s="161" t="str">
        <f>IF('CONSOLI-IIB'!$M$5="","",'CONSOLI-IIB'!$M$5)</f>
        <v/>
      </c>
      <c r="F73" s="161" t="str">
        <f>IF('CONSOLI-IIIB'!$M$5="","",'CONSOLI-IIIB'!$M$5)</f>
        <v/>
      </c>
      <c r="G73" s="162" t="str">
        <f>IF('CONSOLI-IVB'!$M$5="","",'CONSOLI-IVB'!$M$5)</f>
        <v/>
      </c>
      <c r="H73" s="213" t="str">
        <f>IF('CONSOLI-IVB'!AP5="","",'CONSOLI-IVB'!AP5)</f>
        <v>Expresa sus ideas sin temosr sonre un temas, suguiero trabajar con pregunrtas sobre lo que le interesa</v>
      </c>
      <c r="I73" s="214"/>
      <c r="L73" s="249"/>
      <c r="M73" s="67" t="s">
        <v>1118</v>
      </c>
      <c r="N73" s="67" t="s">
        <v>1119</v>
      </c>
      <c r="O73" s="67" t="s">
        <v>1118</v>
      </c>
      <c r="P73" s="67" t="s">
        <v>1119</v>
      </c>
    </row>
    <row ht="18" r="74" spans="1:18" x14ac:dyDescent="0.25">
      <c r="B74" s="212"/>
      <c r="C74" s="74" t="s">
        <v>1084</v>
      </c>
      <c r="D74" s="166" t="str">
        <f>IF('CONSOLI-IB'!$N$5="","",'CONSOLI-IB'!$N$5)</f>
        <v/>
      </c>
      <c r="E74" s="166" t="str">
        <f>IF('CONSOLI-IIB'!$N$5="","",'CONSOLI-IIB'!$N$5)</f>
        <v/>
      </c>
      <c r="F74" s="166" t="str">
        <f>IF('CONSOLI-IIIB'!$N$5="","",'CONSOLI-IIIB'!$N$5)</f>
        <v/>
      </c>
      <c r="G74" s="167" t="str">
        <f>IF('CONSOLI-IVB'!$N$5="","",'CONSOLI-IVB'!$N$5)</f>
        <v/>
      </c>
      <c r="H74" s="239" t="str">
        <f>IF('CONSOLI-IVB'!AQ5="","",'CONSOLI-IVB'!AQ5)</f>
        <v>Lee diversos tipos de textos enque predomina ilustraciones que apoyan las ideas centrales, suguiero realizar inferencias</v>
      </c>
      <c r="I74" s="240"/>
      <c r="L74" s="58">
        <v>1</v>
      </c>
      <c r="M74" s="59"/>
      <c r="N74" s="59"/>
      <c r="O74" s="59"/>
      <c r="P74" s="59"/>
    </row>
    <row ht="18.75" r="75" spans="1:18" thickBot="1" x14ac:dyDescent="0.3">
      <c r="B75" s="212"/>
      <c r="C75" s="75" t="s">
        <v>1085</v>
      </c>
      <c r="D75" s="168" t="str">
        <f>IF('CONSOLI-IB'!$O$5="","",'CONSOLI-IB'!$O$5)</f>
        <v/>
      </c>
      <c r="E75" s="168" t="str">
        <f>IF('CONSOLI-IIB'!$O$5="","",'CONSOLI-IIB'!$O$5)</f>
        <v/>
      </c>
      <c r="F75" s="168" t="str">
        <f>IF('CONSOLI-IIIB'!$O$5="","",'CONSOLI-IIIB'!$O$5)</f>
        <v/>
      </c>
      <c r="G75" s="169" t="str">
        <f>IF('CONSOLI-IVB'!$O$5="","",'CONSOLI-IVB'!$O$5)</f>
        <v/>
      </c>
      <c r="H75" s="244" t="str">
        <f>IF('CONSOLI-IVB'!AR5="","",'CONSOLI-IVB'!AR5)</f>
        <v>Escribe textos de forma sencilla, tiene en cuenta el destinatario a partir de lo que conoce, suguiero planificar su escritura</v>
      </c>
      <c r="I75" s="245"/>
      <c r="L75" s="60">
        <v>2</v>
      </c>
      <c r="M75" s="61"/>
      <c r="N75" s="61"/>
      <c r="O75" s="61"/>
      <c r="P75" s="61"/>
    </row>
    <row ht="18" r="76" spans="1:18" x14ac:dyDescent="0.25">
      <c r="B76" s="211" t="s">
        <v>1089</v>
      </c>
      <c r="C76" s="72" t="s">
        <v>1090</v>
      </c>
      <c r="D76" s="161" t="str">
        <f>IF('CONSOLI-IB'!$P$5="","",'CONSOLI-IB'!$P$5)</f>
        <v/>
      </c>
      <c r="E76" s="161" t="str">
        <f>IF('CONSOLI-IIB'!$P$5="","",'CONSOLI-IIB'!$P$5)</f>
        <v/>
      </c>
      <c r="F76" s="161" t="str">
        <f>IF('CONSOLI-IIIB'!$P$5="","",'CONSOLI-IIIB'!$P$5)</f>
        <v/>
      </c>
      <c r="G76" s="162" t="str">
        <f>IF('CONSOLI-IVB'!$P$5="","",'CONSOLI-IVB'!$P$5)</f>
        <v/>
      </c>
      <c r="H76" s="213" t="str">
        <f>IF('CONSOLI-IVB'!AS5="","",'CONSOLI-IVB'!AS5)</f>
        <v>No presenta evidencias</v>
      </c>
      <c r="I76" s="214"/>
      <c r="L76" s="60">
        <v>3</v>
      </c>
      <c r="M76" s="61"/>
      <c r="N76" s="61"/>
      <c r="O76" s="61"/>
      <c r="P76" s="61"/>
    </row>
    <row customHeight="1" ht="15" r="77" spans="1:18" thickBot="1" x14ac:dyDescent="0.3">
      <c r="B77" s="212"/>
      <c r="C77" s="215" t="s">
        <v>1091</v>
      </c>
      <c r="D77" s="217" t="str">
        <f>IF('CONSOLI-IB'!$Q$5="","",'CONSOLI-IB'!$Q$5)</f>
        <v/>
      </c>
      <c r="E77" s="217" t="str">
        <f>IF('CONSOLI-IIB'!$Q$5="","",'CONSOLI-IIB'!$Q$5)</f>
        <v/>
      </c>
      <c r="F77" s="217" t="str">
        <f>IF('CONSOLI-IIIB'!$Q$5="","",'CONSOLI-IIIB'!$Q$5)</f>
        <v/>
      </c>
      <c r="G77" s="219" t="str">
        <f>IF('CONSOLI-IVB'!$Q$5="","",'CONSOLI-IVB'!$Q$5)</f>
        <v/>
      </c>
      <c r="H77" s="206" t="str">
        <f>IF('CONSOLI-IVB'!AT5="","",'CONSOLI-IVB'!AT5)</f>
        <v>No presenta suficiente evidencia</v>
      </c>
      <c r="I77" s="207"/>
      <c r="L77" s="34">
        <v>4</v>
      </c>
      <c r="M77" s="35"/>
      <c r="N77" s="35"/>
      <c r="O77" s="35"/>
      <c r="P77" s="35"/>
    </row>
    <row customHeight="1" ht="11.25" r="78" spans="1:18" x14ac:dyDescent="0.25">
      <c r="B78" s="212"/>
      <c r="C78" s="200"/>
      <c r="D78" s="202"/>
      <c r="E78" s="202"/>
      <c r="F78" s="202"/>
      <c r="G78" s="204"/>
      <c r="H78" s="221"/>
      <c r="I78" s="222"/>
    </row>
    <row customHeight="1" ht="10.5" r="79" spans="1:18" thickBot="1" x14ac:dyDescent="0.3">
      <c r="B79" s="212"/>
      <c r="C79" s="216"/>
      <c r="D79" s="218"/>
      <c r="E79" s="218"/>
      <c r="F79" s="218"/>
      <c r="G79" s="220"/>
      <c r="H79" s="223"/>
      <c r="I79" s="224"/>
    </row>
    <row customHeight="1" ht="18" r="80" spans="1:18" x14ac:dyDescent="0.25">
      <c r="B80" s="212"/>
      <c r="C80" s="200" t="s">
        <v>1092</v>
      </c>
      <c r="D80" s="217" t="str">
        <f>IF('CONSOLI-IB'!$R$5="","",'CONSOLI-IB'!$R$5)</f>
        <v/>
      </c>
      <c r="E80" s="217" t="str">
        <f>IF('CONSOLI-IIB'!$R$5="","",'CONSOLI-IIB'!$R$5)</f>
        <v/>
      </c>
      <c r="F80" s="217" t="str">
        <f>IF('CONSOLI-IIIB'!$R$5="","",'CONSOLI-IIIB'!$R$5)</f>
        <v/>
      </c>
      <c r="G80" s="219" t="str">
        <f>IF('CONSOLI-IVB'!$R$5="","",'CONSOLI-IVB'!$R$5)</f>
        <v/>
      </c>
      <c r="H80" s="206" t="str">
        <f>IF('CONSOLI-IVB'!AU5="","",'CONSOLI-IVB'!AU5)</f>
        <v>No presenta suficiente evidencia</v>
      </c>
      <c r="I80" s="207"/>
      <c r="L80" s="225" t="s">
        <v>1120</v>
      </c>
      <c r="M80" s="225"/>
      <c r="N80" s="225"/>
      <c r="O80" s="225"/>
      <c r="P80" s="225"/>
    </row>
    <row customHeight="1" ht="18" r="81" spans="2:18" thickBot="1" x14ac:dyDescent="0.3">
      <c r="B81" s="212"/>
      <c r="C81" s="201"/>
      <c r="D81" s="203"/>
      <c r="E81" s="203"/>
      <c r="F81" s="203"/>
      <c r="G81" s="205"/>
      <c r="H81" s="208"/>
      <c r="I81" s="209"/>
      <c r="L81" s="226"/>
      <c r="M81" s="226"/>
      <c r="N81" s="226"/>
      <c r="O81" s="226"/>
      <c r="P81" s="226"/>
    </row>
    <row customHeight="1" ht="18" r="82" spans="2:18" x14ac:dyDescent="0.25">
      <c r="B82" s="211" t="s">
        <v>1093</v>
      </c>
      <c r="C82" s="228" t="s">
        <v>1094</v>
      </c>
      <c r="D82" s="229" t="str">
        <f>IF('CONSOLI-IB'!$S$5="","",'CONSOLI-IB'!$S$5)</f>
        <v/>
      </c>
      <c r="E82" s="229" t="str">
        <f>IF('CONSOLI-IIB'!$S$5="","",'CONSOLI-IIB'!$S$5)</f>
        <v/>
      </c>
      <c r="F82" s="229" t="str">
        <f>IF('CONSOLI-IIIB'!$S$5="","",'CONSOLI-IIIB'!$S$5)</f>
        <v/>
      </c>
      <c r="G82" s="230" t="str">
        <f>IF('CONSOLI-IVB'!$S$5="","",'CONSOLI-IVB'!$S$5)</f>
        <v/>
      </c>
      <c r="H82" s="231" t="str">
        <f>IF('CONSOLI-IVB'!AV5="","",'CONSOLI-IVB'!AV5)</f>
        <v>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procedimientos y propiedades de las operaciones de los números para estimar o calcular con enteros y racionales; finalmente justifica mediante ejemplos sus conocimientos de las operaciones. Se sugiere utilizar la simplificación de expresiones fraccionarias para facilitar las operaciones con cantidades grandes.</v>
      </c>
      <c r="I82" s="232"/>
      <c r="K82" s="233" t="s">
        <v>1121</v>
      </c>
      <c r="L82" s="233"/>
      <c r="M82" s="233"/>
      <c r="N82" s="233"/>
      <c r="O82" s="233"/>
      <c r="P82" s="233"/>
      <c r="Q82" s="233"/>
      <c r="R82" s="40"/>
    </row>
    <row customHeight="1" ht="18" r="83" spans="2:18" thickBot="1" x14ac:dyDescent="0.3">
      <c r="B83" s="212"/>
      <c r="C83" s="200"/>
      <c r="D83" s="202"/>
      <c r="E83" s="202"/>
      <c r="F83" s="202"/>
      <c r="G83" s="204"/>
      <c r="H83" s="223"/>
      <c r="I83" s="224"/>
    </row>
    <row customHeight="1" ht="18" r="84" spans="2:18" thickBot="1" x14ac:dyDescent="0.3">
      <c r="B84" s="212"/>
      <c r="C84" s="234" t="s">
        <v>1095</v>
      </c>
      <c r="D84" s="235" t="str">
        <f>IF('CONSOLI-IB'!$T$5="","",'CONSOLI-IB'!$T$5)</f>
        <v/>
      </c>
      <c r="E84" s="235" t="str">
        <f>IF('CONSOLI-IIB'!$T$5="","",'CONSOLI-IIB'!$T$5)</f>
        <v/>
      </c>
      <c r="F84" s="235" t="str">
        <f>IF('CONSOLI-IIIB'!$T$5="","",'CONSOLI-IIIB'!$T$5)</f>
        <v/>
      </c>
      <c r="G84" s="236" t="str">
        <f>IF('CONSOLI-IVB'!$T$5="","",'CONSOLI-IVB'!$T$5)</f>
        <v/>
      </c>
      <c r="H84" s="206" t="str">
        <f>IF('CONSOLI-IVB'!AW5="","",'CONSOLI-IVB'!AW5)</f>
        <v>El estudiante resuelve problemas referidos a relaciones de proporcionalidad directa e inversa, también expresa su comprensión de proporcionalidad directa e inversa. Sin embargo, tiene dificultades para interpretar regularidades entre magnitudes traduciéndolas a patrones numéricos. Se sugiere qué desde casa continúen reforzando los aspectos mencionados.</v>
      </c>
      <c r="I84" s="207"/>
      <c r="L84" s="49" t="s">
        <v>1134</v>
      </c>
    </row>
    <row customHeight="1" ht="18" r="85" spans="2:18" x14ac:dyDescent="0.25">
      <c r="B85" s="212"/>
      <c r="C85" s="234"/>
      <c r="D85" s="235"/>
      <c r="E85" s="235"/>
      <c r="F85" s="235"/>
      <c r="G85" s="236"/>
      <c r="H85" s="221"/>
      <c r="I85" s="222"/>
      <c r="L85" s="54" t="s">
        <v>7</v>
      </c>
      <c r="M85" s="50"/>
    </row>
    <row customHeight="1" ht="18" r="86" spans="2:18" x14ac:dyDescent="0.25">
      <c r="B86" s="212"/>
      <c r="C86" s="234"/>
      <c r="D86" s="235"/>
      <c r="E86" s="235"/>
      <c r="F86" s="235"/>
      <c r="G86" s="236"/>
      <c r="H86" s="223"/>
      <c r="I86" s="224"/>
      <c r="J86" s="48"/>
      <c r="K86" s="48"/>
      <c r="L86" s="55" t="s">
        <v>8</v>
      </c>
      <c r="M86" s="51"/>
      <c r="N86" s="48"/>
      <c r="O86" s="48"/>
      <c r="P86" s="48"/>
      <c r="Q86" s="48"/>
    </row>
    <row customHeight="1" ht="18" r="87" spans="2:18" x14ac:dyDescent="0.25">
      <c r="B87" s="212"/>
      <c r="C87" s="234" t="s">
        <v>1096</v>
      </c>
      <c r="D87" s="235" t="str">
        <f>IF('CONSOLI-IB'!$U$5="","",'CONSOLI-IB'!$U$5)</f>
        <v/>
      </c>
      <c r="E87" s="235" t="str">
        <f>IF('CONSOLI-IIB'!$U$5="","",'CONSOLI-IIB'!$U$5)</f>
        <v/>
      </c>
      <c r="F87" s="235" t="str">
        <f>IF('CONSOLI-IIIB'!$U$5="","",'CONSOLI-IIIB'!$U$5)</f>
        <v/>
      </c>
      <c r="G87" s="236" t="str">
        <f>IF('CONSOLI-IVB'!$U$5="","",'CONSOLI-IVB'!$U$5)</f>
        <v/>
      </c>
      <c r="H87" s="206" t="str">
        <f>IF('CONSOLI-IVB'!AX5="","",'CONSOLI-IVB'!AX5)</f>
        <v>El estudiante resuelve problemas en los que modela características de objetos mediante prismas y pirámides, sus elementos y propiedades; clasifica prismas, pirámides, triángulos, cuadriláteros, según sus propiedades. Sin embargo, tiene dificultad al momento de calcular el área y perímetro de una región circular, así mismo al momento de determinar la apotema de una pirámide.  Se sugiere qué desde casa continúen reforzando los aspectos mencionados.</v>
      </c>
      <c r="I87" s="207"/>
      <c r="L87" s="56" t="s">
        <v>9</v>
      </c>
      <c r="M87" s="52"/>
      <c r="O87" s="210" t="s">
        <v>1122</v>
      </c>
      <c r="P87" s="210"/>
      <c r="Q87" s="210"/>
    </row>
    <row customHeight="1" ht="18" r="88" spans="2:18" thickBot="1" x14ac:dyDescent="0.3">
      <c r="B88" s="212"/>
      <c r="C88" s="234"/>
      <c r="D88" s="235"/>
      <c r="E88" s="235"/>
      <c r="F88" s="235"/>
      <c r="G88" s="236"/>
      <c r="H88" s="223"/>
      <c r="I88" s="224"/>
      <c r="L88" s="57" t="s">
        <v>10</v>
      </c>
      <c r="M88" s="53"/>
    </row>
    <row customHeight="1" ht="18" r="89" spans="2:18" x14ac:dyDescent="0.25">
      <c r="B89" s="212"/>
      <c r="C89" s="200" t="s">
        <v>1097</v>
      </c>
      <c r="D89" s="202" t="str">
        <f>IF('CONSOLI-IB'!$V$5="","",'CONSOLI-IB'!$V$5)</f>
        <v/>
      </c>
      <c r="E89" s="202" t="str">
        <f>IF('CONSOLI-IIB'!$V$5="","",'CONSOLI-IIB'!$V$5)</f>
        <v/>
      </c>
      <c r="F89" s="202" t="str">
        <f>IF('CONSOLI-IIIB'!$V$5="","",'CONSOLI-IIIB'!$V$5)</f>
        <v/>
      </c>
      <c r="G89" s="204" t="str">
        <f>IF('CONSOLI-IVB'!$V$5="","",'CONSOLI-IVB'!$V$5)</f>
        <v/>
      </c>
      <c r="H89" s="206" t="str">
        <f>IF('CONSOLI-IVB'!AY5="","",'CONSOLI-IVB'!AY5)</f>
        <v>El estudiante resuelve problemas en los que plantea temas de estudio, identificando la población pertinente y las variables cuantitativas continuas, así como cualitativas nominales y ordinales; recolecta datos mediante encuestas y los registra en tablas de datos agrupados, así también determina la media aritmética y mediana de datos discretos; representa su comportamiento en grafico de barras y circulares; y usa el significado de las medidas de tendencia central para interpretar y comparar la información contenida en estos. Se sugiere explicar sus conclusiones de los datos obtenidos para la toma de decisiones.</v>
      </c>
      <c r="I89" s="207"/>
    </row>
    <row customHeight="1" ht="18" r="90" spans="2:18" thickBot="1" x14ac:dyDescent="0.3">
      <c r="B90" s="227"/>
      <c r="C90" s="201"/>
      <c r="D90" s="203"/>
      <c r="E90" s="203"/>
      <c r="F90" s="203"/>
      <c r="G90" s="205"/>
      <c r="H90" s="208"/>
      <c r="I90" s="209"/>
    </row>
    <row r="91" spans="2:18" x14ac:dyDescent="0.25">
      <c r="L91" s="46"/>
      <c r="M91" s="46"/>
    </row>
    <row r="92" spans="2:18" x14ac:dyDescent="0.25">
      <c r="L92" s="47"/>
      <c r="M92" s="47"/>
    </row>
    <row r="93" spans="2:18" x14ac:dyDescent="0.25">
      <c r="O93" s="210" t="s">
        <v>1123</v>
      </c>
      <c r="P93" s="210"/>
      <c r="Q93" s="210"/>
    </row>
    <row customHeight="1" ht="29.25" r="98" spans="1:19" thickBot="1" x14ac:dyDescent="0.3">
      <c r="A98" s="274" t="s">
        <v>1659</v>
      </c>
      <c r="B98" s="274"/>
      <c r="C98" s="274"/>
      <c r="D98" s="274"/>
      <c r="E98" s="274"/>
      <c r="F98" s="274"/>
      <c r="G98" s="274"/>
      <c r="H98" s="274"/>
      <c r="I98" s="274"/>
      <c r="S98" s="85">
        <v>3</v>
      </c>
    </row>
    <row customHeight="1" ht="15.75" r="99" spans="1:19" thickBot="1" x14ac:dyDescent="0.3">
      <c r="B99" s="44"/>
      <c r="C99" s="36"/>
      <c r="D99" s="36"/>
      <c r="E99" s="36"/>
      <c r="F99" s="36"/>
      <c r="G99" s="37"/>
      <c r="K99" s="248" t="s">
        <v>1067</v>
      </c>
      <c r="L99" s="275" t="s">
        <v>11</v>
      </c>
      <c r="M99" s="250" t="s">
        <v>1128</v>
      </c>
      <c r="N99" s="252"/>
      <c r="O99" s="252"/>
      <c r="P99" s="251"/>
      <c r="Q99" s="253" t="s">
        <v>1068</v>
      </c>
      <c r="R99" s="254"/>
    </row>
    <row customHeight="1" ht="20.100000000000001" r="100" spans="1:19" thickBot="1" x14ac:dyDescent="0.3">
      <c r="B100" s="44"/>
      <c r="C100" s="63" t="s">
        <v>1107</v>
      </c>
      <c r="D100" s="277" t="s">
        <v>1126</v>
      </c>
      <c r="E100" s="277"/>
      <c r="F100" s="66" t="s">
        <v>1108</v>
      </c>
      <c r="G100" s="68" t="s">
        <v>1127</v>
      </c>
      <c r="K100" s="249"/>
      <c r="L100" s="276"/>
      <c r="M100" s="67" t="s">
        <v>1129</v>
      </c>
      <c r="N100" s="67" t="s">
        <v>1130</v>
      </c>
      <c r="O100" s="67" t="s">
        <v>1131</v>
      </c>
      <c r="P100" s="67" t="s">
        <v>1132</v>
      </c>
      <c r="Q100" s="255"/>
      <c r="R100" s="256"/>
    </row>
    <row customHeight="1" ht="20.100000000000001" r="101" spans="1:19" thickBot="1" x14ac:dyDescent="0.3">
      <c r="B101" s="44"/>
      <c r="C101" s="64" t="s">
        <v>1109</v>
      </c>
      <c r="D101" s="278" t="s">
        <v>16</v>
      </c>
      <c r="E101" s="278"/>
      <c r="F101" s="77" t="s">
        <v>1110</v>
      </c>
      <c r="G101" s="69">
        <v>285783</v>
      </c>
      <c r="K101" s="241" t="s">
        <v>1098</v>
      </c>
      <c r="L101" s="257" t="s">
        <v>1099</v>
      </c>
      <c r="M101" s="259" t="str">
        <f>IF('CONSOLI-IB'!$W$6="","",'CONSOLI-IB'!$W$6)</f>
        <v/>
      </c>
      <c r="N101" s="259" t="str">
        <f>IF('CONSOLI-IIB'!$W$6="","",'CONSOLI-IIB'!$W$6)</f>
        <v/>
      </c>
      <c r="O101" s="259" t="str">
        <f>IF('CONSOLI-IIIB'!$W$6="","",'CONSOLI-IIIB'!$W$6)</f>
        <v/>
      </c>
      <c r="P101" s="261" t="str">
        <f>IF('CONSOLI-IVB'!$W$6="","",'CONSOLI-IVB'!$W$6)</f>
        <v/>
      </c>
      <c r="Q101" s="263" t="str">
        <f>IF('CONSOLI-IVB'!AZ6="","",'CONSOLI-IVB'!AZ6)</f>
        <v>Presenta dificultades al Indagar a partir de preguntas e hipótesis que son verificadas, presenta dificultad al identificar las variables y al plantear su hipótesis, se sugiere mejorar algunas precisiones de las variables para plantear la hipótesis y recoger datos. Así mismo, falta de evidencias para valorar los logros de las competencias y no se tiene información suficiente para colocar el nivel de logro.</v>
      </c>
      <c r="R101" s="264"/>
    </row>
    <row customHeight="1" ht="20.100000000000001" r="102" spans="1:19" thickBot="1" x14ac:dyDescent="0.3">
      <c r="B102" s="44"/>
      <c r="C102" s="64" t="s">
        <v>1111</v>
      </c>
      <c r="D102" s="278" t="s">
        <v>1125</v>
      </c>
      <c r="E102" s="278"/>
      <c r="F102" s="278"/>
      <c r="G102" s="278"/>
      <c r="K102" s="241"/>
      <c r="L102" s="279"/>
      <c r="M102" s="229"/>
      <c r="N102" s="229"/>
      <c r="O102" s="229"/>
      <c r="P102" s="230"/>
      <c r="Q102" s="267"/>
      <c r="R102" s="268"/>
    </row>
    <row customHeight="1" ht="20.100000000000001" r="103" spans="1:19" thickBot="1" x14ac:dyDescent="0.3">
      <c r="B103" s="44"/>
      <c r="C103" s="64" t="s">
        <v>1124</v>
      </c>
      <c r="D103" s="278" t="str">
        <f>'CONSOLI-IB'!$C$1</f>
        <v>5A</v>
      </c>
      <c r="E103" s="278"/>
      <c r="F103" s="64"/>
      <c r="G103" s="62"/>
      <c r="K103" s="241"/>
      <c r="L103" s="280" t="s">
        <v>1100</v>
      </c>
      <c r="M103" s="281" t="str">
        <f>IF('CONSOLI-IB'!$X$6="","",'CONSOLI-IB'!$X$6)</f>
        <v/>
      </c>
      <c r="N103" s="281" t="str">
        <f>IF('CONSOLI-IIB'!$X$6="","",'CONSOLI-IIB'!$X$6)</f>
        <v/>
      </c>
      <c r="O103" s="281" t="str">
        <f>IF('CONSOLI-IIIB'!$X$6="","",'CONSOLI-IIIB'!$X$6)</f>
        <v/>
      </c>
      <c r="P103" s="282" t="str">
        <f>IF('CONSOLI-IVB'!$X$6="","",'CONSOLI-IVB'!$X$6)</f>
        <v/>
      </c>
      <c r="Q103" s="270" t="str">
        <f>IF('CONSOLI-IVB'!BA6="","",'CONSOLI-IVB'!BA6)</f>
        <v>Tienen dificultad para observar y expresar las experiencias previas, las características de los materiales, los cambios que sufren por la acción de la luz, el calor y del movimiento de la estructura de los seres vivos y sus funciones de desarrollo. Así mismo, falta de evidencias para valorar los logros de las competencias y no se tiene información suficiente para colocar el nivel de logro.</v>
      </c>
      <c r="R103" s="271"/>
    </row>
    <row customHeight="1" ht="20.100000000000001" r="104" spans="1:19" thickBot="1" x14ac:dyDescent="0.3">
      <c r="B104" s="44"/>
      <c r="C104" s="64" t="s">
        <v>1112</v>
      </c>
      <c r="D104" s="278" t="str">
        <f>'CONSOLI-IB'!B6</f>
        <v>CASTILLO REYES JOSE MATIAS</v>
      </c>
      <c r="E104" s="278"/>
      <c r="F104" s="278"/>
      <c r="G104" s="278"/>
      <c r="K104" s="241"/>
      <c r="L104" s="257"/>
      <c r="M104" s="259"/>
      <c r="N104" s="259"/>
      <c r="O104" s="259"/>
      <c r="P104" s="261"/>
      <c r="Q104" s="265"/>
      <c r="R104" s="266"/>
    </row>
    <row customHeight="1" ht="20.100000000000001" r="105" spans="1:19" thickBot="1" x14ac:dyDescent="0.3">
      <c r="B105" s="44"/>
      <c r="C105" s="65" t="s">
        <v>1113</v>
      </c>
      <c r="D105" s="283"/>
      <c r="E105" s="283"/>
      <c r="F105" s="65" t="s">
        <v>1114</v>
      </c>
      <c r="G105" s="70"/>
      <c r="K105" s="241"/>
      <c r="L105" s="258"/>
      <c r="M105" s="260"/>
      <c r="N105" s="260"/>
      <c r="O105" s="260"/>
      <c r="P105" s="262"/>
      <c r="Q105" s="267"/>
      <c r="R105" s="268"/>
    </row>
    <row customHeight="1" ht="15" r="106" spans="1:19" thickBot="1" x14ac:dyDescent="0.3">
      <c r="K106" s="241"/>
      <c r="L106" s="269" t="s">
        <v>1101</v>
      </c>
      <c r="M106" s="203" t="str">
        <f>IF('CONSOLI-IB'!$Y$6="","",'CONSOLI-IB'!$Y$6)</f>
        <v/>
      </c>
      <c r="N106" s="203" t="str">
        <f>IF('CONSOLI-IIB'!$Y$6="","",'CONSOLI-IIB'!$Y$6)</f>
        <v/>
      </c>
      <c r="O106" s="203" t="str">
        <f>IF('CONSOLI-IIIB'!$Y$6="","",'CONSOLI-IIIB'!$Y$6)</f>
        <v/>
      </c>
      <c r="P106" s="205" t="str">
        <f>IF('CONSOLI-IVB'!$Y$6="","",'CONSOLI-IVB'!$Y$6)</f>
        <v/>
      </c>
      <c r="Q106" s="270" t="str">
        <f>IF('CONSOLI-IVB'!BB6="","",'CONSOLI-IVB'!BB6)</f>
        <v>El estudiante requiere ayuda del profesor para diseñar y construir soluciones tecnológicas al justificar el alcance del problema tecnológico, determinar la interrelación de los factores involucrados en él y justificar su alternativa de solución basado en conocimientos científicos. Así mismo, falta de evidencias para valorar los logros de las competencias y no se tiene información suficiente para colocar el nivel de logro.</v>
      </c>
      <c r="R106" s="271"/>
    </row>
    <row customHeight="1" ht="15.75" r="107" spans="1:19" thickBot="1" x14ac:dyDescent="0.3">
      <c r="K107" s="241"/>
      <c r="L107" s="257"/>
      <c r="M107" s="259"/>
      <c r="N107" s="259"/>
      <c r="O107" s="259"/>
      <c r="P107" s="261"/>
      <c r="Q107" s="265"/>
      <c r="R107" s="266"/>
    </row>
    <row customHeight="1" ht="15.75" r="108" spans="1:19" thickBot="1" x14ac:dyDescent="0.3">
      <c r="B108" s="248" t="s">
        <v>1067</v>
      </c>
      <c r="C108" s="275" t="s">
        <v>11</v>
      </c>
      <c r="D108" s="250" t="s">
        <v>1128</v>
      </c>
      <c r="E108" s="252"/>
      <c r="F108" s="252"/>
      <c r="G108" s="251"/>
      <c r="H108" s="253" t="s">
        <v>1068</v>
      </c>
      <c r="I108" s="254"/>
      <c r="K108" s="241"/>
      <c r="L108" s="257"/>
      <c r="M108" s="259"/>
      <c r="N108" s="259"/>
      <c r="O108" s="259"/>
      <c r="P108" s="261"/>
      <c r="Q108" s="272"/>
      <c r="R108" s="273"/>
    </row>
    <row customHeight="1" ht="15.75" r="109" spans="1:19" thickBot="1" x14ac:dyDescent="0.3">
      <c r="B109" s="249"/>
      <c r="C109" s="276"/>
      <c r="D109" s="67" t="s">
        <v>1129</v>
      </c>
      <c r="E109" s="67" t="s">
        <v>1130</v>
      </c>
      <c r="F109" s="67" t="s">
        <v>1131</v>
      </c>
      <c r="G109" s="67" t="s">
        <v>1132</v>
      </c>
      <c r="H109" s="255"/>
      <c r="I109" s="256"/>
      <c r="K109" s="241" t="s">
        <v>1102</v>
      </c>
      <c r="L109" s="257" t="s">
        <v>1103</v>
      </c>
      <c r="M109" s="259" t="str">
        <f>IF('CONSOLI-IB'!$Z$6="","",'CONSOLI-IB'!$Z$6)</f>
        <v/>
      </c>
      <c r="N109" s="259" t="str">
        <f>IF('CONSOLI-IIB'!$Z$6="","",'CONSOLI-IIB'!$Z$6)</f>
        <v/>
      </c>
      <c r="O109" s="259" t="str">
        <f>IF('CONSOLI-IIIB'!$Z$6="","",'CONSOLI-IIIB'!$Z$6)</f>
        <v/>
      </c>
      <c r="P109" s="261" t="str">
        <f>IF('CONSOLI-IVB'!$Z$6="","",'CONSOLI-IVB'!$Z$6)</f>
        <v/>
      </c>
      <c r="Q109" s="263" t="str">
        <f>IF('CONSOLI-IVB'!BC6="","",'CONSOLI-IVB'!BC6)</f>
        <v xml:space="preserve">PARTICIPACIÓN NULA. </v>
      </c>
      <c r="R109" s="264"/>
    </row>
    <row customHeight="1" ht="18.75" r="110" spans="1:19" thickBot="1" x14ac:dyDescent="0.3">
      <c r="B110" s="211" t="s">
        <v>1069</v>
      </c>
      <c r="C110" s="72" t="s">
        <v>1070</v>
      </c>
      <c r="D110" s="161" t="str">
        <f>IF('CONSOLI-IB'!$C$6="","",'CONSOLI-IB'!$C$6)</f>
        <v/>
      </c>
      <c r="E110" s="161" t="str">
        <f>IF('CONSOLI-IIB'!$C$6="","",'CONSOLI-IIB'!$C$6)</f>
        <v/>
      </c>
      <c r="F110" s="161" t="str">
        <f>IF('CONSOLI-IIIB'!$C$6="","",'CONSOLI-IIIB'!$C$6)</f>
        <v/>
      </c>
      <c r="G110" s="162" t="str">
        <f>IF('CONSOLI-IVB'!$C$6="","",'CONSOLI-IVB'!$C$6)</f>
        <v/>
      </c>
      <c r="H110" s="213" t="str">
        <f>IF('CONSOLI-IVB'!AF6="","",'CONSOLI-IVB'!AF6)</f>
        <v xml:space="preserve">Nula Participacion </v>
      </c>
      <c r="I110" s="214"/>
      <c r="K110" s="241"/>
      <c r="L110" s="257"/>
      <c r="M110" s="259"/>
      <c r="N110" s="259"/>
      <c r="O110" s="259"/>
      <c r="P110" s="261"/>
      <c r="Q110" s="265"/>
      <c r="R110" s="266"/>
    </row>
    <row customHeight="1" ht="45.75" r="111" spans="1:19" thickBot="1" x14ac:dyDescent="0.3">
      <c r="B111" s="212"/>
      <c r="C111" s="73" t="s">
        <v>1071</v>
      </c>
      <c r="D111" s="163" t="str">
        <f>IF('CONSOLI-IB'!$D$6="","",'CONSOLI-IB'!$D$6)</f>
        <v/>
      </c>
      <c r="E111" s="164" t="str">
        <f>IF('CONSOLI-IIB'!$D$6="","",'CONSOLI-IIB'!$D$6)</f>
        <v/>
      </c>
      <c r="F111" s="164" t="str">
        <f>IF('CONSOLI-IIIB'!$D$6="","",'CONSOLI-IIIB'!$D$6)</f>
        <v/>
      </c>
      <c r="G111" s="165" t="str">
        <f>IF('CONSOLI-IVB'!$D$6="","",'CONSOLI-IVB'!$D$6)</f>
        <v/>
      </c>
      <c r="H111" s="244" t="str">
        <f>IF('CONSOLI-IVB'!AG6="","",'CONSOLI-IVB'!AG6)</f>
        <v xml:space="preserve">Nula Participacion </v>
      </c>
      <c r="I111" s="245"/>
      <c r="K111" s="241"/>
      <c r="L111" s="258"/>
      <c r="M111" s="260"/>
      <c r="N111" s="260"/>
      <c r="O111" s="260"/>
      <c r="P111" s="262"/>
      <c r="Q111" s="267"/>
      <c r="R111" s="268"/>
    </row>
    <row customHeight="1" ht="27.75" r="112" spans="1:19" thickBot="1" x14ac:dyDescent="0.3">
      <c r="B112" s="211" t="s">
        <v>1072</v>
      </c>
      <c r="C112" s="72" t="s">
        <v>1073</v>
      </c>
      <c r="D112" s="161" t="str">
        <f>IF('CONSOLI-IB'!$E$6="","",'CONSOLI-IB'!$E$6)</f>
        <v/>
      </c>
      <c r="E112" s="161" t="str">
        <f>IF('CONSOLI-IIB'!$E$6="","",'CONSOLI-IIB'!$E$6)</f>
        <v/>
      </c>
      <c r="F112" s="161" t="str">
        <f>IF('CONSOLI-IIIB'!$E$6="","",'CONSOLI-IIIB'!$E$6)</f>
        <v/>
      </c>
      <c r="G112" s="162" t="str">
        <f>IF('CONSOLI-IVB'!$E$6="","",'CONSOLI-IVB'!$E$6)</f>
        <v/>
      </c>
      <c r="H112" s="213" t="str">
        <f>IF('CONSOLI-IVB'!AH6="","",'CONSOLI-IVB'!AH6)</f>
        <v>ESTA MEJORANDO</v>
      </c>
      <c r="I112" s="214"/>
      <c r="K112" s="241"/>
      <c r="L112" s="269" t="s">
        <v>1104</v>
      </c>
      <c r="M112" s="203" t="str">
        <f>IF('CONSOLI-IB'!$AA$6="","",'CONSOLI-IB'!$AA$6)</f>
        <v/>
      </c>
      <c r="N112" s="203" t="str">
        <f>IF('CONSOLI-IIB'!$AA$6="","",'CONSOLI-IIB'!$AA$6)</f>
        <v/>
      </c>
      <c r="O112" s="203" t="str">
        <f>IF('CONSOLI-IIIB'!$AA$6="","",'CONSOLI-IIIB'!$AA$6)</f>
        <v/>
      </c>
      <c r="P112" s="205" t="str">
        <f>IF('CONSOLI-IVB'!$AA$6="","",'CONSOLI-IVB'!$AA$6)</f>
        <v/>
      </c>
      <c r="Q112" s="270" t="str">
        <f>IF('CONSOLI-IVB'!BD6="","",'CONSOLI-IVB'!BD6)</f>
        <v xml:space="preserve">PARTICIPACIÓN NULA. </v>
      </c>
      <c r="R112" s="271"/>
    </row>
    <row ht="18.75" r="113" spans="1:18" thickBot="1" x14ac:dyDescent="0.3">
      <c r="B113" s="212"/>
      <c r="C113" s="74" t="s">
        <v>1074</v>
      </c>
      <c r="D113" s="166" t="str">
        <f>IF('CONSOLI-IB'!$F$6="","",'CONSOLI-IB'!$F$6)</f>
        <v/>
      </c>
      <c r="E113" s="166" t="str">
        <f>IF('CONSOLI-IIB'!$F$6="","",'CONSOLI-IIB'!$F$6)</f>
        <v/>
      </c>
      <c r="F113" s="166" t="str">
        <f>IF('CONSOLI-IIIB'!$F$6="","",'CONSOLI-IIIB'!$F$6)</f>
        <v/>
      </c>
      <c r="G113" s="167" t="str">
        <f>IF('CONSOLI-IVB'!$F$6="","",'CONSOLI-IVB'!$F$6)</f>
        <v/>
      </c>
      <c r="H113" s="239" t="str">
        <f>IF('CONSOLI-IVB'!AI6="","",'CONSOLI-IVB'!AI6)</f>
        <v>ESTA MEJORANDO</v>
      </c>
      <c r="I113" s="240"/>
      <c r="K113" s="241"/>
      <c r="L113" s="257"/>
      <c r="M113" s="259"/>
      <c r="N113" s="259"/>
      <c r="O113" s="259"/>
      <c r="P113" s="261"/>
      <c r="Q113" s="265"/>
      <c r="R113" s="266"/>
    </row>
    <row ht="18.75" r="114" spans="1:18" thickBot="1" x14ac:dyDescent="0.3">
      <c r="B114" s="212"/>
      <c r="C114" s="75" t="s">
        <v>1075</v>
      </c>
      <c r="D114" s="168" t="str">
        <f>IF('CONSOLI-IB'!$G$6="","",'CONSOLI-IB'!$G$6)</f>
        <v/>
      </c>
      <c r="E114" s="168" t="str">
        <f>IF('CONSOLI-IIB'!$G$6="","",'CONSOLI-IIB'!$G$6)</f>
        <v/>
      </c>
      <c r="F114" s="168" t="str">
        <f>IF('CONSOLI-IIIB'!$G$6="","",'CONSOLI-IIIB'!$G$6)</f>
        <v/>
      </c>
      <c r="G114" s="169" t="str">
        <f>IF('CONSOLI-IVB'!$G$6="","",'CONSOLI-IVB'!$G$6)</f>
        <v/>
      </c>
      <c r="H114" s="244" t="str">
        <f>IF('CONSOLI-IVB'!AJ6="","",'CONSOLI-IVB'!AJ6)</f>
        <v>ESTA MEJORANDO</v>
      </c>
      <c r="I114" s="245"/>
      <c r="K114" s="241"/>
      <c r="L114" s="257"/>
      <c r="M114" s="259"/>
      <c r="N114" s="259"/>
      <c r="O114" s="259"/>
      <c r="P114" s="261"/>
      <c r="Q114" s="272"/>
      <c r="R114" s="273"/>
    </row>
    <row customHeight="1" ht="35.25" r="115" spans="1:18" thickBot="1" x14ac:dyDescent="0.3">
      <c r="B115" s="211" t="s">
        <v>1078</v>
      </c>
      <c r="C115" s="72" t="s">
        <v>1079</v>
      </c>
      <c r="D115" s="161" t="str">
        <f>IF('CONSOLI-IB'!$H$6="","",'CONSOLI-IB'!$H$6)</f>
        <v/>
      </c>
      <c r="E115" s="161" t="str">
        <f>IF('CONSOLI-IIB'!$H$6="","",'CONSOLI-IIB'!$H$6)</f>
        <v/>
      </c>
      <c r="F115" s="161" t="str">
        <f>IF('CONSOLI-IIIB'!$H$6="","",'CONSOLI-IIIB'!$H$6)</f>
        <v/>
      </c>
      <c r="G115" s="162" t="str">
        <f>IF('CONSOLI-IVB'!$H$6="","",'CONSOLI-IVB'!$H$6)</f>
        <v/>
      </c>
      <c r="H115" s="213" t="str">
        <f>IF('CONSOLI-IVB'!AK6="","",'CONSOLI-IVB'!AK6)</f>
        <v>NO ASISTE</v>
      </c>
      <c r="I115" s="214"/>
      <c r="K115" s="84" t="s">
        <v>1076</v>
      </c>
      <c r="L115" s="71" t="s">
        <v>1077</v>
      </c>
      <c r="M115" s="155" t="str">
        <f>IF('CONSOLI-IB'!$AB$6="","",'CONSOLI-IB'!$AB$6)</f>
        <v/>
      </c>
      <c r="N115" s="155" t="str">
        <f>IF('CONSOLI-IIB'!$AB$6="","",'CONSOLI-IIB'!$AB$6)</f>
        <v/>
      </c>
      <c r="O115" s="155" t="str">
        <f>IF('CONSOLI-IIIB'!$AB$6="","",'CONSOLI-IIIB'!$AB$6)</f>
        <v/>
      </c>
      <c r="P115" s="156" t="str">
        <f>IF('CONSOLI-IVB'!$AB$6="","",'CONSOLI-IVB'!$AB$6)</f>
        <v/>
      </c>
      <c r="Q115" s="237" t="str">
        <f>IF('CONSOLI-IVB'!BE6="","",'CONSOLI-IVB'!BE6)</f>
        <v>PUEDE MEJORAR SU PARTICIPACION</v>
      </c>
      <c r="R115" s="238"/>
    </row>
    <row customHeight="1" ht="18.75" r="116" spans="1:18" thickBot="1" x14ac:dyDescent="0.3">
      <c r="B116" s="212"/>
      <c r="C116" s="74" t="s">
        <v>1080</v>
      </c>
      <c r="D116" s="166" t="str">
        <f>IF('CONSOLI-IB'!$I$6="","",'CONSOLI-IB'!$I$6)</f>
        <v/>
      </c>
      <c r="E116" s="166" t="str">
        <f>IF('CONSOLI-IIB'!$I$6="","",'CONSOLI-IIB'!$I$6)</f>
        <v/>
      </c>
      <c r="F116" s="166" t="str">
        <f>IF('CONSOLI-IIIB'!$I$6="","",'CONSOLI-IIIB'!$I$6)</f>
        <v/>
      </c>
      <c r="G116" s="167" t="str">
        <f>IF('CONSOLI-IVB'!$I$6="","",'CONSOLI-IVB'!$I$6)</f>
        <v/>
      </c>
      <c r="H116" s="239" t="str">
        <f>IF('CONSOLI-IVB'!AL6="","",'CONSOLI-IVB'!AL6)</f>
        <v>NO ASISTE</v>
      </c>
      <c r="I116" s="240"/>
      <c r="K116" s="241" t="s">
        <v>1135</v>
      </c>
      <c r="L116" s="122" t="s">
        <v>1105</v>
      </c>
      <c r="M116" s="157" t="str">
        <f>IF('CONSOLI-IB'!$AC$6="","",'CONSOLI-IB'!$AC$6)</f>
        <v/>
      </c>
      <c r="N116" s="157" t="str">
        <f>IF('CONSOLI-IIB'!$AC$6="","",'CONSOLI-IIB'!$AC$6)</f>
        <v/>
      </c>
      <c r="O116" s="157" t="str">
        <f>IF('CONSOLI-IIIB'!$AC$6="","",'CONSOLI-IIIB'!$AC$6)</f>
        <v/>
      </c>
      <c r="P116" s="158" t="str">
        <f>IF('CONSOLI-IVB'!$AC$6="","",'CONSOLI-IVB'!$AC$6)</f>
        <v/>
      </c>
      <c r="Q116" s="242" t="str">
        <f>IF('CONSOLI-IVB'!BF6="","",'CONSOLI-IVB'!BF6)</f>
        <v/>
      </c>
      <c r="R116" s="243"/>
    </row>
    <row ht="18.75" r="117" spans="1:18" thickBot="1" x14ac:dyDescent="0.3">
      <c r="A117" s="48"/>
      <c r="B117" s="212"/>
      <c r="C117" s="75" t="s">
        <v>1081</v>
      </c>
      <c r="D117" s="168" t="str">
        <f>IF('CONSOLI-IB'!$J$6="","",'CONSOLI-IB'!$J$6)</f>
        <v/>
      </c>
      <c r="E117" s="168" t="str">
        <f>IF('CONSOLI-IIB'!$J$6="","",'CONSOLI-IIB'!$J$6)</f>
        <v/>
      </c>
      <c r="F117" s="168" t="str">
        <f>IF('CONSOLI-IIIB'!$J$6="","",'CONSOLI-IIIB'!$J$6)</f>
        <v/>
      </c>
      <c r="G117" s="169" t="str">
        <f>IF('CONSOLI-IVB'!$J$6="","",'CONSOLI-IVB'!$J$6)</f>
        <v/>
      </c>
      <c r="H117" s="244" t="str">
        <f>IF('CONSOLI-IVB'!AM6="","",'CONSOLI-IVB'!AM6)</f>
        <v>NO ASISTE</v>
      </c>
      <c r="I117" s="245"/>
      <c r="K117" s="241"/>
      <c r="L117" s="123" t="s">
        <v>1106</v>
      </c>
      <c r="M117" s="159" t="str">
        <f>IF('CONSOLI-IB'!$AD$6="","",'CONSOLI-IB'!$AD$6)</f>
        <v/>
      </c>
      <c r="N117" s="159" t="str">
        <f>IF('CONSOLI-IIB'!$AD$6="","",'CONSOLI-IIB'!$AD$6)</f>
        <v/>
      </c>
      <c r="O117" s="159" t="str">
        <f>IF('CONSOLI-IIIB'!$AD$6="","",'CONSOLI-IIIB'!$AD$6)</f>
        <v/>
      </c>
      <c r="P117" s="160" t="str">
        <f>IF('CONSOLI-IVB'!$AD$6="","",'CONSOLI-IVB'!$AD$6)</f>
        <v/>
      </c>
      <c r="Q117" s="246" t="str">
        <f>IF('CONSOLI-IVB'!BG6="","",'CONSOLI-IVB'!BG6)</f>
        <v/>
      </c>
      <c r="R117" s="247"/>
    </row>
    <row customHeight="1" ht="27.75" r="118" spans="1:18" thickBot="1" x14ac:dyDescent="0.3">
      <c r="B118" s="211" t="s">
        <v>1086</v>
      </c>
      <c r="C118" s="76" t="s">
        <v>1087</v>
      </c>
      <c r="D118" s="170" t="str">
        <f>IF('CONSOLI-IB'!$K$6="","",'CONSOLI-IB'!$K$6)</f>
        <v/>
      </c>
      <c r="E118" s="170" t="str">
        <f>IF('CONSOLI-IIB'!$K$6="","",'CONSOLI-IIB'!$K$6)</f>
        <v/>
      </c>
      <c r="F118" s="170" t="str">
        <f>IF('CONSOLI-IIIB'!$K$6="","",'CONSOLI-IIIB'!$K$6)</f>
        <v/>
      </c>
      <c r="G118" s="171" t="str">
        <f>IF('CONSOLI-IVB'!$K$6="","",'CONSOLI-IVB'!$K$6)</f>
        <v/>
      </c>
      <c r="H118" s="213" t="str">
        <f>IF('CONSOLI-IVB'!AN6="","",'CONSOLI-IVB'!AN6)</f>
        <v>No participa</v>
      </c>
      <c r="I118" s="214"/>
      <c r="K118" s="39"/>
      <c r="L118" s="38"/>
    </row>
    <row customHeight="1" ht="18.75" r="119" spans="1:18" thickBot="1" x14ac:dyDescent="0.3">
      <c r="B119" s="212"/>
      <c r="C119" s="75" t="s">
        <v>1088</v>
      </c>
      <c r="D119" s="168" t="str">
        <f>IF('CONSOLI-IB'!$L$6="","",'CONSOLI-IB'!$L$6)</f>
        <v/>
      </c>
      <c r="E119" s="168" t="str">
        <f>IF('CONSOLI-IIB'!$L$6="","",'CONSOLI-IIB'!$L$6)</f>
        <v/>
      </c>
      <c r="F119" s="168" t="str">
        <f>IF('CONSOLI-IIIB'!$L$6="","",'CONSOLI-IIIB'!$L$6)</f>
        <v/>
      </c>
      <c r="G119" s="169" t="str">
        <f>IF('CONSOLI-IVB'!$L$6="","",'CONSOLI-IVB'!$L$6)</f>
        <v/>
      </c>
      <c r="H119" s="244" t="str">
        <f>IF('CONSOLI-IVB'!AO6="","",'CONSOLI-IVB'!AO6)</f>
        <v>No participa</v>
      </c>
      <c r="I119" s="245"/>
      <c r="L119" s="248" t="s">
        <v>1115</v>
      </c>
      <c r="M119" s="250" t="s">
        <v>1116</v>
      </c>
      <c r="N119" s="251"/>
      <c r="O119" s="250" t="s">
        <v>1117</v>
      </c>
      <c r="P119" s="251"/>
    </row>
    <row customHeight="1" ht="27.75" r="120" spans="1:18" thickBot="1" x14ac:dyDescent="0.3">
      <c r="B120" s="211" t="s">
        <v>1082</v>
      </c>
      <c r="C120" s="72" t="s">
        <v>1083</v>
      </c>
      <c r="D120" s="161" t="str">
        <f>IF('CONSOLI-IB'!$M$6="","",'CONSOLI-IB'!$M$6)</f>
        <v/>
      </c>
      <c r="E120" s="161" t="str">
        <f>IF('CONSOLI-IIB'!$M$6="","",'CONSOLI-IIB'!$M$6)</f>
        <v/>
      </c>
      <c r="F120" s="161" t="str">
        <f>IF('CONSOLI-IIIB'!$M$6="","",'CONSOLI-IIIB'!$M$6)</f>
        <v/>
      </c>
      <c r="G120" s="162" t="str">
        <f>IF('CONSOLI-IVB'!$M$6="","",'CONSOLI-IVB'!$M$6)</f>
        <v/>
      </c>
      <c r="H120" s="213" t="str">
        <f>IF('CONSOLI-IVB'!AP6="","",'CONSOLI-IVB'!AP6)</f>
        <v>Carpeta de recuperación</v>
      </c>
      <c r="I120" s="214"/>
      <c r="L120" s="249"/>
      <c r="M120" s="67" t="s">
        <v>1118</v>
      </c>
      <c r="N120" s="67" t="s">
        <v>1119</v>
      </c>
      <c r="O120" s="67" t="s">
        <v>1118</v>
      </c>
      <c r="P120" s="67" t="s">
        <v>1119</v>
      </c>
    </row>
    <row ht="18" r="121" spans="1:18" x14ac:dyDescent="0.25">
      <c r="B121" s="212"/>
      <c r="C121" s="74" t="s">
        <v>1084</v>
      </c>
      <c r="D121" s="166" t="str">
        <f>IF('CONSOLI-IB'!$N$6="","",'CONSOLI-IB'!$N$6)</f>
        <v/>
      </c>
      <c r="E121" s="166" t="str">
        <f>IF('CONSOLI-IIB'!$N$6="","",'CONSOLI-IIB'!$N$6)</f>
        <v/>
      </c>
      <c r="F121" s="166" t="str">
        <f>IF('CONSOLI-IIIB'!$N$6="","",'CONSOLI-IIIB'!$N$6)</f>
        <v/>
      </c>
      <c r="G121" s="167" t="str">
        <f>IF('CONSOLI-IVB'!$N$6="","",'CONSOLI-IVB'!$N$6)</f>
        <v/>
      </c>
      <c r="H121" s="239" t="str">
        <f>IF('CONSOLI-IVB'!AQ6="","",'CONSOLI-IVB'!AQ6)</f>
        <v>Carpeta de recuperación</v>
      </c>
      <c r="I121" s="240"/>
      <c r="L121" s="58">
        <v>1</v>
      </c>
      <c r="M121" s="59"/>
      <c r="N121" s="59"/>
      <c r="O121" s="59"/>
      <c r="P121" s="59"/>
    </row>
    <row ht="18.75" r="122" spans="1:18" thickBot="1" x14ac:dyDescent="0.3">
      <c r="B122" s="212"/>
      <c r="C122" s="75" t="s">
        <v>1085</v>
      </c>
      <c r="D122" s="168" t="str">
        <f>IF('CONSOLI-IB'!$O$6="","",'CONSOLI-IB'!$O$6)</f>
        <v/>
      </c>
      <c r="E122" s="168" t="str">
        <f>IF('CONSOLI-IIB'!$O$6="","",'CONSOLI-IIB'!$O$6)</f>
        <v/>
      </c>
      <c r="F122" s="168" t="str">
        <f>IF('CONSOLI-IIIB'!$O$6="","",'CONSOLI-IIIB'!$O$6)</f>
        <v/>
      </c>
      <c r="G122" s="169" t="str">
        <f>IF('CONSOLI-IVB'!$O$6="","",'CONSOLI-IVB'!$O$6)</f>
        <v/>
      </c>
      <c r="H122" s="244" t="str">
        <f>IF('CONSOLI-IVB'!AR6="","",'CONSOLI-IVB'!AR6)</f>
        <v>Carpeta de recuperación</v>
      </c>
      <c r="I122" s="245"/>
      <c r="L122" s="60">
        <v>2</v>
      </c>
      <c r="M122" s="61"/>
      <c r="N122" s="61"/>
      <c r="O122" s="61"/>
      <c r="P122" s="61"/>
    </row>
    <row ht="18" r="123" spans="1:18" x14ac:dyDescent="0.25">
      <c r="B123" s="211" t="s">
        <v>1089</v>
      </c>
      <c r="C123" s="72" t="s">
        <v>1090</v>
      </c>
      <c r="D123" s="161" t="str">
        <f>IF('CONSOLI-IB'!$P$6="","",'CONSOLI-IB'!$P$6)</f>
        <v/>
      </c>
      <c r="E123" s="161" t="str">
        <f>IF('CONSOLI-IIB'!$P$6="","",'CONSOLI-IIB'!$P$6)</f>
        <v/>
      </c>
      <c r="F123" s="161" t="str">
        <f>IF('CONSOLI-IIIB'!$P$6="","",'CONSOLI-IIIB'!$P$6)</f>
        <v/>
      </c>
      <c r="G123" s="162" t="str">
        <f>IF('CONSOLI-IVB'!$P$6="","",'CONSOLI-IVB'!$P$6)</f>
        <v/>
      </c>
      <c r="H123" s="213" t="str">
        <f>IF('CONSOLI-IVB'!AS6="","",'CONSOLI-IVB'!AS6)</f>
        <v>No presenta evidencias</v>
      </c>
      <c r="I123" s="214"/>
      <c r="L123" s="60">
        <v>3</v>
      </c>
      <c r="M123" s="61"/>
      <c r="N123" s="61"/>
      <c r="O123" s="61"/>
      <c r="P123" s="61"/>
    </row>
    <row customHeight="1" ht="15" r="124" spans="1:18" thickBot="1" x14ac:dyDescent="0.3">
      <c r="B124" s="212"/>
      <c r="C124" s="215" t="s">
        <v>1091</v>
      </c>
      <c r="D124" s="217" t="str">
        <f>IF('CONSOLI-IB'!$Q$6="","",'CONSOLI-IB'!$Q$6)</f>
        <v/>
      </c>
      <c r="E124" s="217" t="str">
        <f>IF('CONSOLI-IIB'!$Q$6="","",'CONSOLI-IIB'!$Q$6)</f>
        <v/>
      </c>
      <c r="F124" s="217" t="str">
        <f>IF('CONSOLI-IIIB'!$Q$6="","",'CONSOLI-IIIB'!$Q$6)</f>
        <v/>
      </c>
      <c r="G124" s="219" t="str">
        <f>IF('CONSOLI-IVB'!$Q$6="","",'CONSOLI-IVB'!$Q$6)</f>
        <v/>
      </c>
      <c r="H124" s="206" t="str">
        <f>IF('CONSOLI-IVB'!AT6="","",'CONSOLI-IVB'!AT6)</f>
        <v>No presenta evidencias</v>
      </c>
      <c r="I124" s="207"/>
      <c r="L124" s="34">
        <v>4</v>
      </c>
      <c r="M124" s="35"/>
      <c r="N124" s="35"/>
      <c r="O124" s="35"/>
      <c r="P124" s="35"/>
    </row>
    <row customHeight="1" ht="11.25" r="125" spans="1:18" x14ac:dyDescent="0.25">
      <c r="B125" s="212"/>
      <c r="C125" s="200"/>
      <c r="D125" s="202"/>
      <c r="E125" s="202"/>
      <c r="F125" s="202"/>
      <c r="G125" s="204"/>
      <c r="H125" s="221"/>
      <c r="I125" s="222"/>
    </row>
    <row customHeight="1" ht="10.5" r="126" spans="1:18" thickBot="1" x14ac:dyDescent="0.3">
      <c r="B126" s="212"/>
      <c r="C126" s="216"/>
      <c r="D126" s="218"/>
      <c r="E126" s="218"/>
      <c r="F126" s="218"/>
      <c r="G126" s="220"/>
      <c r="H126" s="223"/>
      <c r="I126" s="224"/>
    </row>
    <row customHeight="1" ht="18" r="127" spans="1:18" x14ac:dyDescent="0.25">
      <c r="B127" s="212"/>
      <c r="C127" s="200" t="s">
        <v>1092</v>
      </c>
      <c r="D127" s="217" t="str">
        <f>IF('CONSOLI-IB'!$R$6="","",'CONSOLI-IB'!$R$6)</f>
        <v/>
      </c>
      <c r="E127" s="217" t="str">
        <f>IF('CONSOLI-IIB'!$R$6="","",'CONSOLI-IIB'!$R$6)</f>
        <v/>
      </c>
      <c r="F127" s="217" t="str">
        <f>IF('CONSOLI-IIIB'!$R$6="","",'CONSOLI-IIIB'!$R$6)</f>
        <v/>
      </c>
      <c r="G127" s="219" t="str">
        <f>IF('CONSOLI-IVB'!$R$6="","",'CONSOLI-IVB'!$R$6)</f>
        <v/>
      </c>
      <c r="H127" s="206" t="str">
        <f>IF('CONSOLI-IVB'!AU6="","",'CONSOLI-IVB'!AU6)</f>
        <v>No presenta evidencias</v>
      </c>
      <c r="I127" s="207"/>
      <c r="L127" s="225" t="s">
        <v>1120</v>
      </c>
      <c r="M127" s="225"/>
      <c r="N127" s="225"/>
      <c r="O127" s="225"/>
      <c r="P127" s="225"/>
    </row>
    <row customHeight="1" ht="18" r="128" spans="1:18" thickBot="1" x14ac:dyDescent="0.3">
      <c r="B128" s="212"/>
      <c r="C128" s="201"/>
      <c r="D128" s="203"/>
      <c r="E128" s="203"/>
      <c r="F128" s="203"/>
      <c r="G128" s="205"/>
      <c r="H128" s="208"/>
      <c r="I128" s="209"/>
      <c r="L128" s="226"/>
      <c r="M128" s="226"/>
      <c r="N128" s="226"/>
      <c r="O128" s="226"/>
      <c r="P128" s="226"/>
    </row>
    <row customHeight="1" ht="18" r="129" spans="2:18" x14ac:dyDescent="0.25">
      <c r="B129" s="211" t="s">
        <v>1093</v>
      </c>
      <c r="C129" s="228" t="s">
        <v>1094</v>
      </c>
      <c r="D129" s="229" t="str">
        <f>IF('CONSOLI-IB'!$S$6="","",'CONSOLI-IB'!$S$6)</f>
        <v/>
      </c>
      <c r="E129" s="229" t="str">
        <f>IF('CONSOLI-IIB'!$S$6="","",'CONSOLI-IIB'!$S$6)</f>
        <v/>
      </c>
      <c r="F129" s="229" t="str">
        <f>IF('CONSOLI-IIIB'!$S$6="","",'CONSOLI-IIIB'!$S$6)</f>
        <v/>
      </c>
      <c r="G129" s="230" t="str">
        <f>IF('CONSOLI-IVB'!$S$6="","",'CONSOLI-IVB'!$S$6)</f>
        <v/>
      </c>
      <c r="H129" s="231" t="str">
        <f>IF('CONSOLI-IVB'!AV6="","",'CONSOLI-IVB'!AV6)</f>
        <v>El estudiante expresa su comprensión entre las operaciones con números enteros y racionales (positivos); y las usa para interpretar enunciados o textos diversos; representa relaciones de equivalencia entre expresiones decimales, fraccionarias y porcentuales; empleando lenguaje matemático. Sin embargo, cuando se trabaja con cantidades negativas (enteras o fraccionarias) tiene dificultad para aplicar la ley de signos en las operaciones, también tiene dificultades para justificar mediante ejemplos sus conocimientos de las operaciones. Se sugiere qué desde casa continúen reforzando los aspectos mencionados.</v>
      </c>
      <c r="I129" s="232"/>
      <c r="K129" s="233" t="s">
        <v>1121</v>
      </c>
      <c r="L129" s="233"/>
      <c r="M129" s="233"/>
      <c r="N129" s="233"/>
      <c r="O129" s="233"/>
      <c r="P129" s="233"/>
      <c r="Q129" s="233"/>
      <c r="R129" s="40"/>
    </row>
    <row customHeight="1" ht="18" r="130" spans="2:18" thickBot="1" x14ac:dyDescent="0.3">
      <c r="B130" s="212"/>
      <c r="C130" s="200"/>
      <c r="D130" s="202"/>
      <c r="E130" s="202"/>
      <c r="F130" s="202"/>
      <c r="G130" s="204"/>
      <c r="H130" s="223"/>
      <c r="I130" s="224"/>
    </row>
    <row customHeight="1" ht="18" r="131" spans="2:18" thickBot="1" x14ac:dyDescent="0.3">
      <c r="B131" s="212"/>
      <c r="C131" s="234" t="s">
        <v>1095</v>
      </c>
      <c r="D131" s="235" t="str">
        <f>IF('CONSOLI-IB'!$T$6="","",'CONSOLI-IB'!$T$6)</f>
        <v/>
      </c>
      <c r="E131" s="235" t="str">
        <f>IF('CONSOLI-IIB'!$T$6="","",'CONSOLI-IIB'!$T$6)</f>
        <v/>
      </c>
      <c r="F131" s="235" t="str">
        <f>IF('CONSOLI-IIIB'!$T$6="","",'CONSOLI-IIIB'!$T$6)</f>
        <v/>
      </c>
      <c r="G131" s="236" t="str">
        <f>IF('CONSOLI-IVB'!$T$6="","",'CONSOLI-IVB'!$T$6)</f>
        <v/>
      </c>
      <c r="H131" s="206" t="str">
        <f>IF('CONSOLI-IVB'!AW6="","",'CONSOLI-IVB'!AW6)</f>
        <v>El estudiante resuelve problemas referidos a relaciones de proporcionalidad directa e inversa, también expresa su comprensión de proporcionalidad directa e inversa. Sin embargo, tiene dificultades para interpretar regularidades entre magnitudes traduciéndolas a patrones numéricos. Se sugiere qué desde casa continúen reforzando los aspectos mencionados.</v>
      </c>
      <c r="I131" s="207"/>
      <c r="L131" s="49" t="s">
        <v>1134</v>
      </c>
    </row>
    <row customHeight="1" ht="18" r="132" spans="2:18" x14ac:dyDescent="0.25">
      <c r="B132" s="212"/>
      <c r="C132" s="234"/>
      <c r="D132" s="235"/>
      <c r="E132" s="235"/>
      <c r="F132" s="235"/>
      <c r="G132" s="236"/>
      <c r="H132" s="221"/>
      <c r="I132" s="222"/>
      <c r="L132" s="54" t="s">
        <v>7</v>
      </c>
      <c r="M132" s="50"/>
    </row>
    <row customHeight="1" ht="18" r="133" spans="2:18" x14ac:dyDescent="0.25">
      <c r="B133" s="212"/>
      <c r="C133" s="234"/>
      <c r="D133" s="235"/>
      <c r="E133" s="235"/>
      <c r="F133" s="235"/>
      <c r="G133" s="236"/>
      <c r="H133" s="223"/>
      <c r="I133" s="224"/>
      <c r="J133" s="48"/>
      <c r="K133" s="48"/>
      <c r="L133" s="55" t="s">
        <v>8</v>
      </c>
      <c r="M133" s="51"/>
      <c r="N133" s="48"/>
      <c r="O133" s="48"/>
      <c r="P133" s="48"/>
      <c r="Q133" s="48"/>
    </row>
    <row customHeight="1" ht="18" r="134" spans="2:18" x14ac:dyDescent="0.25">
      <c r="B134" s="212"/>
      <c r="C134" s="234" t="s">
        <v>1096</v>
      </c>
      <c r="D134" s="235" t="str">
        <f>IF('CONSOLI-IB'!$U$6="","",'CONSOLI-IB'!$U$6)</f>
        <v/>
      </c>
      <c r="E134" s="235" t="str">
        <f>IF('CONSOLI-IIB'!$U$6="","",'CONSOLI-IIB'!$U$6)</f>
        <v/>
      </c>
      <c r="F134" s="235" t="str">
        <f>IF('CONSOLI-IIIB'!$U$6="","",'CONSOLI-IIIB'!$U$6)</f>
        <v/>
      </c>
      <c r="G134" s="236" t="str">
        <f>IF('CONSOLI-IVB'!$U$6="","",'CONSOLI-IVB'!$U$6)</f>
        <v/>
      </c>
      <c r="H134" s="206" t="str">
        <f>IF('CONSOLI-IVB'!AX6="","",'CONSOLI-IVB'!AX6)</f>
        <v>El estudiante resuelve problemas en los que modela características de objetos mediante prismas y pirámides, sus elementos y propiedades; clasifica prismas, pirámides, triángulos, cuadriláteros, según sus propiedades. Sin embargo, tiene dificultad al momento de calcular el área y perímetro de una región circular, así mismo al momento de determinar la apotema de una pirámide.  Se sugiere qué desde casa continúen reforzando los aspectos mencionados.</v>
      </c>
      <c r="I134" s="207"/>
      <c r="L134" s="56" t="s">
        <v>9</v>
      </c>
      <c r="M134" s="52"/>
      <c r="O134" s="210" t="s">
        <v>1122</v>
      </c>
      <c r="P134" s="210"/>
      <c r="Q134" s="210"/>
    </row>
    <row customHeight="1" ht="18" r="135" spans="2:18" thickBot="1" x14ac:dyDescent="0.3">
      <c r="B135" s="212"/>
      <c r="C135" s="234"/>
      <c r="D135" s="235"/>
      <c r="E135" s="235"/>
      <c r="F135" s="235"/>
      <c r="G135" s="236"/>
      <c r="H135" s="223"/>
      <c r="I135" s="224"/>
      <c r="L135" s="57" t="s">
        <v>10</v>
      </c>
      <c r="M135" s="53"/>
    </row>
    <row customHeight="1" ht="18" r="136" spans="2:18" x14ac:dyDescent="0.25">
      <c r="B136" s="212"/>
      <c r="C136" s="200" t="s">
        <v>1097</v>
      </c>
      <c r="D136" s="202" t="str">
        <f>IF('CONSOLI-IB'!$V$6="","",'CONSOLI-IB'!$V$6)</f>
        <v/>
      </c>
      <c r="E136" s="202" t="str">
        <f>IF('CONSOLI-IIB'!$V$6="","",'CONSOLI-IIB'!$V$6)</f>
        <v/>
      </c>
      <c r="F136" s="202" t="str">
        <f>IF('CONSOLI-IIIB'!$V$6="","",'CONSOLI-IIIB'!$V$6)</f>
        <v/>
      </c>
      <c r="G136" s="204" t="str">
        <f>IF('CONSOLI-IVB'!$V$6="","",'CONSOLI-IVB'!$V$6)</f>
        <v/>
      </c>
      <c r="H136" s="206" t="str">
        <f>IF('CONSOLI-IVB'!AY6="","",'CONSOLI-IVB'!AY6)</f>
        <v>El estudiante resuelve problemas en los que plantea temas de estudio, identificando la población pertinente y las variables cuantitativas continuas, así como cualitativas nominales y ordinales; recolecta datos mediante encuestas y los registra en tablas de datos no agrupados, así también determina la media aritmética y mediana de datos discretos; representa su comportamiento en grafico de barras y circulares. Sin embargo, tiene dificultad al momento de organizar datos en tablas de frecuencias agrupados en intervalos, y también al calcular las medidas de tendencia central cuando los datos están organizados en tablas de frecuencia. Se sugiere explicar sus conclusiones de los datos obtenidos para la toma de decisiones. Se sugiere qué desde casa continúen reforzando los aspectos mencionados.</v>
      </c>
      <c r="I136" s="207"/>
    </row>
    <row customHeight="1" ht="18" r="137" spans="2:18" thickBot="1" x14ac:dyDescent="0.3">
      <c r="B137" s="227"/>
      <c r="C137" s="201"/>
      <c r="D137" s="203"/>
      <c r="E137" s="203"/>
      <c r="F137" s="203"/>
      <c r="G137" s="205"/>
      <c r="H137" s="208"/>
      <c r="I137" s="209"/>
    </row>
    <row r="138" spans="2:18" x14ac:dyDescent="0.25">
      <c r="L138" s="46"/>
      <c r="M138" s="46"/>
    </row>
    <row r="139" spans="2:18" x14ac:dyDescent="0.25">
      <c r="L139" s="47"/>
      <c r="M139" s="47"/>
    </row>
    <row r="140" spans="2:18" x14ac:dyDescent="0.25">
      <c r="O140" s="210" t="s">
        <v>1123</v>
      </c>
      <c r="P140" s="210"/>
      <c r="Q140" s="210"/>
    </row>
    <row customHeight="1" ht="29.25" r="145" spans="1:19" thickBot="1" x14ac:dyDescent="0.3">
      <c r="A145" s="274" t="s">
        <v>1659</v>
      </c>
      <c r="B145" s="274"/>
      <c r="C145" s="274"/>
      <c r="D145" s="274"/>
      <c r="E145" s="274"/>
      <c r="F145" s="274"/>
      <c r="G145" s="274"/>
      <c r="H145" s="274"/>
      <c r="I145" s="274"/>
      <c r="S145" s="85">
        <v>4</v>
      </c>
    </row>
    <row customHeight="1" ht="15.75" r="146" spans="1:19" thickBot="1" x14ac:dyDescent="0.3">
      <c r="B146" s="44"/>
      <c r="C146" s="36"/>
      <c r="D146" s="36"/>
      <c r="E146" s="36"/>
      <c r="F146" s="36"/>
      <c r="G146" s="37"/>
      <c r="K146" s="248" t="s">
        <v>1067</v>
      </c>
      <c r="L146" s="275" t="s">
        <v>11</v>
      </c>
      <c r="M146" s="250" t="s">
        <v>1128</v>
      </c>
      <c r="N146" s="252"/>
      <c r="O146" s="252"/>
      <c r="P146" s="251"/>
      <c r="Q146" s="253" t="s">
        <v>1068</v>
      </c>
      <c r="R146" s="254"/>
    </row>
    <row customHeight="1" ht="20.100000000000001" r="147" spans="1:19" thickBot="1" x14ac:dyDescent="0.3">
      <c r="B147" s="44"/>
      <c r="C147" s="63" t="s">
        <v>1107</v>
      </c>
      <c r="D147" s="277" t="s">
        <v>1126</v>
      </c>
      <c r="E147" s="277"/>
      <c r="F147" s="66" t="s">
        <v>1108</v>
      </c>
      <c r="G147" s="68" t="s">
        <v>1127</v>
      </c>
      <c r="K147" s="249"/>
      <c r="L147" s="276"/>
      <c r="M147" s="67" t="s">
        <v>1129</v>
      </c>
      <c r="N147" s="67" t="s">
        <v>1130</v>
      </c>
      <c r="O147" s="67" t="s">
        <v>1131</v>
      </c>
      <c r="P147" s="67" t="s">
        <v>1132</v>
      </c>
      <c r="Q147" s="255"/>
      <c r="R147" s="256"/>
    </row>
    <row customHeight="1" ht="20.100000000000001" r="148" spans="1:19" thickBot="1" x14ac:dyDescent="0.3">
      <c r="B148" s="44"/>
      <c r="C148" s="64" t="s">
        <v>1109</v>
      </c>
      <c r="D148" s="278" t="s">
        <v>16</v>
      </c>
      <c r="E148" s="278"/>
      <c r="F148" s="77" t="s">
        <v>1110</v>
      </c>
      <c r="G148" s="69">
        <v>285783</v>
      </c>
      <c r="K148" s="241" t="s">
        <v>1098</v>
      </c>
      <c r="L148" s="257" t="s">
        <v>1099</v>
      </c>
      <c r="M148" s="259" t="str">
        <f>IF('CONSOLI-IB'!$W$7="","",'CONSOLI-IB'!$W$7)</f>
        <v/>
      </c>
      <c r="N148" s="259" t="str">
        <f>IF('CONSOLI-IIB'!$W$7="","",'CONSOLI-IIB'!$W$7)</f>
        <v/>
      </c>
      <c r="O148" s="259" t="str">
        <f>IF('CONSOLI-IIIB'!$W$7="","",'CONSOLI-IIIB'!$W$7)</f>
        <v/>
      </c>
      <c r="P148" s="261" t="str">
        <f>IF('CONSOLI-IVB'!$W$7="","",'CONSOLI-IVB'!$W$7)</f>
        <v/>
      </c>
      <c r="Q148" s="263" t="str">
        <f>IF('CONSOLI-IVB'!AZ7="","",'CONSOLI-IVB'!AZ7)</f>
        <v>Indaga a partir de preguntas e hipótesis que son verificadas, presenta dificultad al identificar las variables y al plantear su hipótesis, se sugiere mejorar algunas precisiones de las variables para plantear la hipótesis y recoger datos.</v>
      </c>
      <c r="R148" s="264"/>
    </row>
    <row customHeight="1" ht="20.100000000000001" r="149" spans="1:19" thickBot="1" x14ac:dyDescent="0.3">
      <c r="B149" s="44"/>
      <c r="C149" s="64" t="s">
        <v>1111</v>
      </c>
      <c r="D149" s="278" t="s">
        <v>1125</v>
      </c>
      <c r="E149" s="278"/>
      <c r="F149" s="278"/>
      <c r="G149" s="278"/>
      <c r="K149" s="241"/>
      <c r="L149" s="279"/>
      <c r="M149" s="229"/>
      <c r="N149" s="229"/>
      <c r="O149" s="229"/>
      <c r="P149" s="230"/>
      <c r="Q149" s="267"/>
      <c r="R149" s="268"/>
    </row>
    <row customHeight="1" ht="20.100000000000001" r="150" spans="1:19" thickBot="1" x14ac:dyDescent="0.3">
      <c r="B150" s="44"/>
      <c r="C150" s="64" t="s">
        <v>1124</v>
      </c>
      <c r="D150" s="278" t="str">
        <f>'CONSOLI-IB'!$C$1</f>
        <v>5A</v>
      </c>
      <c r="E150" s="278"/>
      <c r="F150" s="64"/>
      <c r="G150" s="62"/>
      <c r="K150" s="241"/>
      <c r="L150" s="280" t="s">
        <v>1100</v>
      </c>
      <c r="M150" s="281" t="str">
        <f>IF('CONSOLI-IB'!$X$7="","",'CONSOLI-IB'!$X$7)</f>
        <v/>
      </c>
      <c r="N150" s="281" t="str">
        <f>IF('CONSOLI-IIB'!$X$7="","",'CONSOLI-IIB'!$X$7)</f>
        <v/>
      </c>
      <c r="O150" s="281" t="str">
        <f>IF('CONSOLI-IIIB'!$X$7="","",'CONSOLI-IIIB'!$X$7)</f>
        <v/>
      </c>
      <c r="P150" s="282" t="str">
        <f>IF('CONSOLI-IVB'!$X$7="","",'CONSOLI-IVB'!$X$7)</f>
        <v/>
      </c>
      <c r="Q150" s="270" t="str">
        <f>IF('CONSOLI-IVB'!BA7="","",'CONSOLI-IVB'!BA7)</f>
        <v>Muestra madurez y compromiso al explicar,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v>
      </c>
      <c r="R150" s="271"/>
    </row>
    <row customHeight="1" ht="20.100000000000001" r="151" spans="1:19" thickBot="1" x14ac:dyDescent="0.3">
      <c r="B151" s="44"/>
      <c r="C151" s="64" t="s">
        <v>1112</v>
      </c>
      <c r="D151" s="278" t="str">
        <f>'CONSOLI-IB'!B7</f>
        <v>CERAZO RIOS DEYVI MANUEL</v>
      </c>
      <c r="E151" s="278"/>
      <c r="F151" s="278"/>
      <c r="G151" s="278"/>
      <c r="K151" s="241"/>
      <c r="L151" s="257"/>
      <c r="M151" s="259"/>
      <c r="N151" s="259"/>
      <c r="O151" s="259"/>
      <c r="P151" s="261"/>
      <c r="Q151" s="265"/>
      <c r="R151" s="266"/>
    </row>
    <row customHeight="1" ht="20.100000000000001" r="152" spans="1:19" thickBot="1" x14ac:dyDescent="0.3">
      <c r="B152" s="44"/>
      <c r="C152" s="65" t="s">
        <v>1113</v>
      </c>
      <c r="D152" s="283"/>
      <c r="E152" s="283"/>
      <c r="F152" s="65" t="s">
        <v>1114</v>
      </c>
      <c r="G152" s="70"/>
      <c r="K152" s="241"/>
      <c r="L152" s="258"/>
      <c r="M152" s="260"/>
      <c r="N152" s="260"/>
      <c r="O152" s="260"/>
      <c r="P152" s="262"/>
      <c r="Q152" s="267"/>
      <c r="R152" s="268"/>
    </row>
    <row customHeight="1" ht="15" r="153" spans="1:19" thickBot="1" x14ac:dyDescent="0.3">
      <c r="K153" s="241"/>
      <c r="L153" s="269" t="s">
        <v>1101</v>
      </c>
      <c r="M153" s="203" t="str">
        <f>IF('CONSOLI-IB'!$Y$7="","",'CONSOLI-IB'!$Y$7)</f>
        <v/>
      </c>
      <c r="N153" s="203" t="str">
        <f>IF('CONSOLI-IIB'!$Y$7="","",'CONSOLI-IIB'!$Y$7)</f>
        <v/>
      </c>
      <c r="O153" s="203" t="str">
        <f>IF('CONSOLI-IIIB'!$Y$7="","",'CONSOLI-IIIB'!$Y$7)</f>
        <v/>
      </c>
      <c r="P153" s="205" t="str">
        <f>IF('CONSOLI-IVB'!$Y$7="","",'CONSOLI-IVB'!$Y$7)</f>
        <v/>
      </c>
      <c r="Q153" s="270" t="str">
        <f>IF('CONSOLI-IVB'!BB7="","",'CONSOLI-IVB'!BB7)</f>
        <v>Diseña y construye soluciones tecnológicas al justificar el alcance del problema tecnológico, determinar la interrelación de los factores involucrados en él y justificar su alternativa de solución basado en conocimientos científicos. Representa la alternativa de solución a través de esquemas o dibujos estructurados a escala, con vistas y perspectivas, incluyendo sus partes o etapas.</v>
      </c>
      <c r="R153" s="271"/>
    </row>
    <row customHeight="1" ht="15.75" r="154" spans="1:19" thickBot="1" x14ac:dyDescent="0.3">
      <c r="K154" s="241"/>
      <c r="L154" s="257"/>
      <c r="M154" s="259"/>
      <c r="N154" s="259"/>
      <c r="O154" s="259"/>
      <c r="P154" s="261"/>
      <c r="Q154" s="265"/>
      <c r="R154" s="266"/>
    </row>
    <row customHeight="1" ht="15.75" r="155" spans="1:19" thickBot="1" x14ac:dyDescent="0.3">
      <c r="B155" s="248" t="s">
        <v>1067</v>
      </c>
      <c r="C155" s="275" t="s">
        <v>11</v>
      </c>
      <c r="D155" s="250" t="s">
        <v>1128</v>
      </c>
      <c r="E155" s="252"/>
      <c r="F155" s="252"/>
      <c r="G155" s="251"/>
      <c r="H155" s="253" t="s">
        <v>1068</v>
      </c>
      <c r="I155" s="254"/>
      <c r="K155" s="241"/>
      <c r="L155" s="257"/>
      <c r="M155" s="259"/>
      <c r="N155" s="259"/>
      <c r="O155" s="259"/>
      <c r="P155" s="261"/>
      <c r="Q155" s="272"/>
      <c r="R155" s="273"/>
    </row>
    <row customHeight="1" ht="15.75" r="156" spans="1:19" thickBot="1" x14ac:dyDescent="0.3">
      <c r="B156" s="249"/>
      <c r="C156" s="276"/>
      <c r="D156" s="67" t="s">
        <v>1129</v>
      </c>
      <c r="E156" s="67" t="s">
        <v>1130</v>
      </c>
      <c r="F156" s="67" t="s">
        <v>1131</v>
      </c>
      <c r="G156" s="67" t="s">
        <v>1132</v>
      </c>
      <c r="H156" s="255"/>
      <c r="I156" s="256"/>
      <c r="K156" s="241" t="s">
        <v>1102</v>
      </c>
      <c r="L156" s="257" t="s">
        <v>1103</v>
      </c>
      <c r="M156" s="259" t="str">
        <f>IF('CONSOLI-IB'!$Z$7="","",'CONSOLI-IB'!$Z$7)</f>
        <v/>
      </c>
      <c r="N156" s="259" t="str">
        <f>IF('CONSOLI-IIB'!$Z$7="","",'CONSOLI-IIB'!$Z$7)</f>
        <v/>
      </c>
      <c r="O156" s="259" t="str">
        <f>IF('CONSOLI-IIIB'!$Z$7="","",'CONSOLI-IIIB'!$Z$7)</f>
        <v/>
      </c>
      <c r="P156" s="261" t="str">
        <f>IF('CONSOLI-IVB'!$Z$7="","",'CONSOLI-IVB'!$Z$7)</f>
        <v/>
      </c>
      <c r="Q156" s="263" t="str">
        <f>IF('CONSOLI-IVB'!BC7="","",'CONSOLI-IVB'!BC7)</f>
        <v>MUESTRA POCAS EVIDENCIAS</v>
      </c>
      <c r="R156" s="264"/>
    </row>
    <row customHeight="1" ht="18.75" r="157" spans="1:19" thickBot="1" x14ac:dyDescent="0.3">
      <c r="B157" s="211" t="s">
        <v>1069</v>
      </c>
      <c r="C157" s="72" t="s">
        <v>1070</v>
      </c>
      <c r="D157" s="161" t="str">
        <f>IF('CONSOLI-IB'!$C$7="","",'CONSOLI-IB'!$C$7)</f>
        <v/>
      </c>
      <c r="E157" s="161" t="str">
        <f>IF('CONSOLI-IIB'!$C$7="","",'CONSOLI-IIB'!$C$7)</f>
        <v/>
      </c>
      <c r="F157" s="161" t="str">
        <f>IF('CONSOLI-IIIB'!$C$7="","",'CONSOLI-IIIB'!$C$7)</f>
        <v/>
      </c>
      <c r="G157" s="162" t="str">
        <f>IF('CONSOLI-IVB'!$C$7="","",'CONSOLI-IVB'!$C$7)</f>
        <v/>
      </c>
      <c r="H157" s="213" t="str">
        <f>IF('CONSOLI-IVB'!AF7="","",'CONSOLI-IVB'!AF7)</f>
        <v>A pártir mdel analisis de casos ha logrado plantear acciones en beneficio de su salud personal y familiar  ,asi mismo ha revalorado la practica de vida saludable</v>
      </c>
      <c r="I157" s="214"/>
      <c r="K157" s="241"/>
      <c r="L157" s="257"/>
      <c r="M157" s="259"/>
      <c r="N157" s="259"/>
      <c r="O157" s="259"/>
      <c r="P157" s="261"/>
      <c r="Q157" s="265"/>
      <c r="R157" s="266"/>
    </row>
    <row customHeight="1" ht="45.75" r="158" spans="1:19" thickBot="1" x14ac:dyDescent="0.3">
      <c r="B158" s="212"/>
      <c r="C158" s="73" t="s">
        <v>1071</v>
      </c>
      <c r="D158" s="163" t="str">
        <f>IF('CONSOLI-IB'!$D$7="","",'CONSOLI-IB'!$D$7)</f>
        <v/>
      </c>
      <c r="E158" s="164" t="str">
        <f>IF('CONSOLI-IIB'!$D$7="","",'CONSOLI-IIB'!$D$7)</f>
        <v/>
      </c>
      <c r="F158" s="164" t="str">
        <f>IF('CONSOLI-IIIB'!$D$7="","",'CONSOLI-IIIB'!$D$7)</f>
        <v/>
      </c>
      <c r="G158" s="165" t="str">
        <f>IF('CONSOLI-IVB'!$D$7="","",'CONSOLI-IVB'!$D$7)</f>
        <v/>
      </c>
      <c r="H158" s="244" t="str">
        <f>IF('CONSOLI-IVB'!AG7="","",'CONSOLI-IVB'!AG7)</f>
        <v xml:space="preserve">Ha logrado identificar y mencionar asuntos publicos relacionados con la salud y el cuidado del medio ambiente como el uso de los juegos pirotecnicos,pero necesita reflexionar mas al respecto   </v>
      </c>
      <c r="I158" s="245"/>
      <c r="K158" s="241"/>
      <c r="L158" s="258"/>
      <c r="M158" s="260"/>
      <c r="N158" s="260"/>
      <c r="O158" s="260"/>
      <c r="P158" s="262"/>
      <c r="Q158" s="267"/>
      <c r="R158" s="268"/>
    </row>
    <row customHeight="1" ht="27.75" r="159" spans="1:19" thickBot="1" x14ac:dyDescent="0.3">
      <c r="B159" s="211" t="s">
        <v>1072</v>
      </c>
      <c r="C159" s="72" t="s">
        <v>1073</v>
      </c>
      <c r="D159" s="161" t="str">
        <f>IF('CONSOLI-IB'!$E$7="","",'CONSOLI-IB'!$E$7)</f>
        <v/>
      </c>
      <c r="E159" s="161" t="str">
        <f>IF('CONSOLI-IIB'!$E$7="","",'CONSOLI-IIB'!$E$7)</f>
        <v/>
      </c>
      <c r="F159" s="161" t="str">
        <f>IF('CONSOLI-IIIB'!$E$7="","",'CONSOLI-IIIB'!$E$7)</f>
        <v/>
      </c>
      <c r="G159" s="162" t="str">
        <f>IF('CONSOLI-IVB'!$E$7="","",'CONSOLI-IVB'!$E$7)</f>
        <v/>
      </c>
      <c r="H159" s="213" t="str">
        <f>IF('CONSOLI-IVB'!AH7="","",'CONSOLI-IVB'!AH7)</f>
        <v>CUMPLE CON LAS ACTIVDADES</v>
      </c>
      <c r="I159" s="214"/>
      <c r="K159" s="241"/>
      <c r="L159" s="269" t="s">
        <v>1104</v>
      </c>
      <c r="M159" s="203" t="str">
        <f>IF('CONSOLI-IB'!$AA$7="","",'CONSOLI-IB'!$AA$7)</f>
        <v/>
      </c>
      <c r="N159" s="203" t="str">
        <f>IF('CONSOLI-IIB'!$AA$7="","",'CONSOLI-IIB'!$AA$7)</f>
        <v/>
      </c>
      <c r="O159" s="203" t="str">
        <f>IF('CONSOLI-IIIB'!$AA$7="","",'CONSOLI-IIIB'!$AA$7)</f>
        <v/>
      </c>
      <c r="P159" s="205" t="str">
        <f>IF('CONSOLI-IVB'!$AA$7="","",'CONSOLI-IVB'!$AA$7)</f>
        <v/>
      </c>
      <c r="Q159" s="270" t="str">
        <f>IF('CONSOLI-IVB'!BD7="","",'CONSOLI-IVB'!BD7)</f>
        <v>MUESTRA POCAS EVIDENCIAS</v>
      </c>
      <c r="R159" s="271"/>
    </row>
    <row ht="18.75" r="160" spans="1:19" thickBot="1" x14ac:dyDescent="0.3">
      <c r="B160" s="212"/>
      <c r="C160" s="74" t="s">
        <v>1074</v>
      </c>
      <c r="D160" s="166" t="str">
        <f>IF('CONSOLI-IB'!$F$7="","",'CONSOLI-IB'!$F$7)</f>
        <v/>
      </c>
      <c r="E160" s="166" t="str">
        <f>IF('CONSOLI-IIB'!$F$7="","",'CONSOLI-IIB'!$F$7)</f>
        <v/>
      </c>
      <c r="F160" s="166" t="str">
        <f>IF('CONSOLI-IIIB'!$F$7="","",'CONSOLI-IIIB'!$F$7)</f>
        <v/>
      </c>
      <c r="G160" s="167" t="str">
        <f>IF('CONSOLI-IVB'!$F$7="","",'CONSOLI-IVB'!$F$7)</f>
        <v/>
      </c>
      <c r="H160" s="239" t="str">
        <f>IF('CONSOLI-IVB'!AI7="","",'CONSOLI-IVB'!AI7)</f>
        <v>CUMPLE CON LAS ACTIVDADES</v>
      </c>
      <c r="I160" s="240"/>
      <c r="K160" s="241"/>
      <c r="L160" s="257"/>
      <c r="M160" s="259"/>
      <c r="N160" s="259"/>
      <c r="O160" s="259"/>
      <c r="P160" s="261"/>
      <c r="Q160" s="265"/>
      <c r="R160" s="266"/>
    </row>
    <row ht="18.75" r="161" spans="1:18" thickBot="1" x14ac:dyDescent="0.3">
      <c r="B161" s="212"/>
      <c r="C161" s="75" t="s">
        <v>1075</v>
      </c>
      <c r="D161" s="168" t="str">
        <f>IF('CONSOLI-IB'!$G$7="","",'CONSOLI-IB'!$G$7)</f>
        <v/>
      </c>
      <c r="E161" s="168" t="str">
        <f>IF('CONSOLI-IIB'!$G$7="","",'CONSOLI-IIB'!$G$7)</f>
        <v/>
      </c>
      <c r="F161" s="168" t="str">
        <f>IF('CONSOLI-IIIB'!$G$7="","",'CONSOLI-IIIB'!$G$7)</f>
        <v/>
      </c>
      <c r="G161" s="169" t="str">
        <f>IF('CONSOLI-IVB'!$G$7="","",'CONSOLI-IVB'!$G$7)</f>
        <v/>
      </c>
      <c r="H161" s="244" t="str">
        <f>IF('CONSOLI-IVB'!AJ7="","",'CONSOLI-IVB'!AJ7)</f>
        <v>CUMPLE CON LAS ACTIVDADES</v>
      </c>
      <c r="I161" s="245"/>
      <c r="K161" s="241"/>
      <c r="L161" s="257"/>
      <c r="M161" s="259"/>
      <c r="N161" s="259"/>
      <c r="O161" s="259"/>
      <c r="P161" s="261"/>
      <c r="Q161" s="272"/>
      <c r="R161" s="273"/>
    </row>
    <row customHeight="1" ht="35.25" r="162" spans="1:18" thickBot="1" x14ac:dyDescent="0.3">
      <c r="B162" s="211" t="s">
        <v>1078</v>
      </c>
      <c r="C162" s="72" t="s">
        <v>1079</v>
      </c>
      <c r="D162" s="161" t="str">
        <f>IF('CONSOLI-IB'!$H$7="","",'CONSOLI-IB'!$H$7)</f>
        <v/>
      </c>
      <c r="E162" s="161" t="str">
        <f>IF('CONSOLI-IIB'!$H$7="","",'CONSOLI-IIB'!$H$7)</f>
        <v/>
      </c>
      <c r="F162" s="161" t="str">
        <f>IF('CONSOLI-IIIB'!$H$7="","",'CONSOLI-IIIB'!$H$7)</f>
        <v/>
      </c>
      <c r="G162" s="162" t="str">
        <f>IF('CONSOLI-IVB'!$H$7="","",'CONSOLI-IVB'!$H$7)</f>
        <v/>
      </c>
      <c r="H162" s="213" t="str">
        <f>IF('CONSOLI-IVB'!AK7="","",'CONSOLI-IVB'!AK7)</f>
        <v>LOGRASTES RECONOCER TU EXPRESION CORPORAL REGULANDO TU POSTURA Y EQUILIBRIO, PERO TIENES QUE SEGUIR MEJORANDO LOS MOVIMIENTOS Y GESTOS CORPORALES</v>
      </c>
      <c r="I162" s="214"/>
      <c r="K162" s="84" t="s">
        <v>1076</v>
      </c>
      <c r="L162" s="71" t="s">
        <v>1077</v>
      </c>
      <c r="M162" s="155" t="str">
        <f>IF('CONSOLI-IB'!$AB$7="","",'CONSOLI-IB'!$AB$7)</f>
        <v/>
      </c>
      <c r="N162" s="155" t="str">
        <f>IF('CONSOLI-IIB'!$AB$7="","",'CONSOLI-IIB'!$AB$7)</f>
        <v/>
      </c>
      <c r="O162" s="155" t="str">
        <f>IF('CONSOLI-IIIB'!$AB$7="","",'CONSOLI-IIIB'!$AB$7)</f>
        <v/>
      </c>
      <c r="P162" s="156" t="str">
        <f>IF('CONSOLI-IVB'!$AB$7="","",'CONSOLI-IVB'!$AB$7)</f>
        <v/>
      </c>
      <c r="Q162" s="237" t="str">
        <f>IF('CONSOLI-IVB'!BE7="","",'CONSOLI-IVB'!BE7)</f>
        <v>PRESENTA PUNTUAL SU EVIDENCIA</v>
      </c>
      <c r="R162" s="238"/>
    </row>
    <row customHeight="1" ht="18.75" r="163" spans="1:18" thickBot="1" x14ac:dyDescent="0.3">
      <c r="B163" s="212"/>
      <c r="C163" s="74" t="s">
        <v>1080</v>
      </c>
      <c r="D163" s="166" t="str">
        <f>IF('CONSOLI-IB'!$I$7="","",'CONSOLI-IB'!$I$7)</f>
        <v/>
      </c>
      <c r="E163" s="166" t="str">
        <f>IF('CONSOLI-IIB'!$I$7="","",'CONSOLI-IIB'!$I$7)</f>
        <v/>
      </c>
      <c r="F163" s="166" t="str">
        <f>IF('CONSOLI-IIIB'!$I$7="","",'CONSOLI-IIIB'!$I$7)</f>
        <v/>
      </c>
      <c r="G163" s="167" t="str">
        <f>IF('CONSOLI-IVB'!$I$7="","",'CONSOLI-IVB'!$I$7)</f>
        <v/>
      </c>
      <c r="H163" s="239" t="str">
        <f>IF('CONSOLI-IVB'!AL7="","",'CONSOLI-IVB'!AL7)</f>
        <v>CONOCE LA CAMPAÑA DE PREVENCION DE LA SALUD FISICA, EN TUS RATOS LIBRES REALIZAS ALGUNA ACTIVIDAD FISICA Y REALIZAS TU ALIMENTACION SALUDABLE</v>
      </c>
      <c r="I163" s="240"/>
      <c r="K163" s="241" t="s">
        <v>1135</v>
      </c>
      <c r="L163" s="122" t="s">
        <v>1105</v>
      </c>
      <c r="M163" s="157" t="str">
        <f>IF('CONSOLI-IB'!$AC$7="","",'CONSOLI-IB'!$AC$7)</f>
        <v/>
      </c>
      <c r="N163" s="157" t="str">
        <f>IF('CONSOLI-IIB'!$AC$7="","",'CONSOLI-IIB'!$AC$7)</f>
        <v/>
      </c>
      <c r="O163" s="157" t="str">
        <f>IF('CONSOLI-IIIB'!$AC$7="","",'CONSOLI-IIIB'!$AC$7)</f>
        <v/>
      </c>
      <c r="P163" s="158" t="str">
        <f>IF('CONSOLI-IVB'!$AC$7="","",'CONSOLI-IVB'!$AC$7)</f>
        <v/>
      </c>
      <c r="Q163" s="242" t="str">
        <f>IF('CONSOLI-IVB'!BF7="","",'CONSOLI-IVB'!BF7)</f>
        <v/>
      </c>
      <c r="R163" s="243"/>
    </row>
    <row ht="18.75" r="164" spans="1:18" thickBot="1" x14ac:dyDescent="0.3">
      <c r="A164" s="48"/>
      <c r="B164" s="212"/>
      <c r="C164" s="75" t="s">
        <v>1081</v>
      </c>
      <c r="D164" s="168" t="str">
        <f>IF('CONSOLI-IB'!$J$7="","",'CONSOLI-IB'!$J$7)</f>
        <v/>
      </c>
      <c r="E164" s="168" t="str">
        <f>IF('CONSOLI-IIB'!$J$7="","",'CONSOLI-IIB'!$J$7)</f>
        <v/>
      </c>
      <c r="F164" s="168" t="str">
        <f>IF('CONSOLI-IIIB'!$J$7="","",'CONSOLI-IIIB'!$J$7)</f>
        <v/>
      </c>
      <c r="G164" s="169" t="str">
        <f>IF('CONSOLI-IVB'!$J$7="","",'CONSOLI-IVB'!$J$7)</f>
        <v/>
      </c>
      <c r="H164" s="244" t="str">
        <f>IF('CONSOLI-IVB'!AM7="","",'CONSOLI-IVB'!AM7)</f>
        <v>TRABAJA EN GRUPO CON LIDERAZGO, PLANTEA Y APLICA ESTRATEGIAS, NECECITA SEGUIR TRABAJANDO EN GRUPO PARA MEJORAR DIFICULTADES Y ESTRATEGIAS DE JUEGO.</v>
      </c>
      <c r="I164" s="245"/>
      <c r="K164" s="241"/>
      <c r="L164" s="123" t="s">
        <v>1106</v>
      </c>
      <c r="M164" s="159" t="str">
        <f>IF('CONSOLI-IB'!$AD$7="","",'CONSOLI-IB'!$AD$7)</f>
        <v/>
      </c>
      <c r="N164" s="159" t="str">
        <f>IF('CONSOLI-IIB'!$AD$7="","",'CONSOLI-IIB'!$AD$7)</f>
        <v/>
      </c>
      <c r="O164" s="159" t="str">
        <f>IF('CONSOLI-IIIB'!$AD$7="","",'CONSOLI-IIIB'!$AD$7)</f>
        <v/>
      </c>
      <c r="P164" s="160" t="str">
        <f>IF('CONSOLI-IVB'!$AD$7="","",'CONSOLI-IVB'!$AD$7)</f>
        <v/>
      </c>
      <c r="Q164" s="246" t="str">
        <f>IF('CONSOLI-IVB'!BG7="","",'CONSOLI-IVB'!BG7)</f>
        <v/>
      </c>
      <c r="R164" s="247"/>
    </row>
    <row customHeight="1" ht="27.75" r="165" spans="1:18" thickBot="1" x14ac:dyDescent="0.3">
      <c r="B165" s="211" t="s">
        <v>1086</v>
      </c>
      <c r="C165" s="76" t="s">
        <v>1087</v>
      </c>
      <c r="D165" s="170" t="str">
        <f>IF('CONSOLI-IB'!$K$7="","",'CONSOLI-IB'!$K$7)</f>
        <v/>
      </c>
      <c r="E165" s="170" t="str">
        <f>IF('CONSOLI-IIB'!$K$7="","",'CONSOLI-IIB'!$K$7)</f>
        <v/>
      </c>
      <c r="F165" s="170" t="str">
        <f>IF('CONSOLI-IIIB'!$K$7="","",'CONSOLI-IIIB'!$K$7)</f>
        <v/>
      </c>
      <c r="G165" s="171" t="str">
        <f>IF('CONSOLI-IVB'!$K$7="","",'CONSOLI-IVB'!$K$7)</f>
        <v/>
      </c>
      <c r="H165" s="213" t="str">
        <f>IF('CONSOLI-IVB'!AN7="","",'CONSOLI-IVB'!AN7)</f>
        <v>Es necesario que complementes algunas acciones para que tu texto comunique la intención solicitada.</v>
      </c>
      <c r="I165" s="214"/>
      <c r="K165" s="39"/>
      <c r="L165" s="38"/>
    </row>
    <row customHeight="1" ht="18.75" r="166" spans="1:18" thickBot="1" x14ac:dyDescent="0.3">
      <c r="B166" s="212"/>
      <c r="C166" s="75" t="s">
        <v>1088</v>
      </c>
      <c r="D166" s="168" t="str">
        <f>IF('CONSOLI-IB'!$L$7="","",'CONSOLI-IB'!$L$7)</f>
        <v/>
      </c>
      <c r="E166" s="168" t="str">
        <f>IF('CONSOLI-IIB'!$L$7="","",'CONSOLI-IIB'!$L$7)</f>
        <v/>
      </c>
      <c r="F166" s="168" t="str">
        <f>IF('CONSOLI-IIIB'!$L$7="","",'CONSOLI-IIIB'!$L$7)</f>
        <v/>
      </c>
      <c r="G166" s="169" t="str">
        <f>IF('CONSOLI-IVB'!$L$7="","",'CONSOLI-IVB'!$L$7)</f>
        <v/>
      </c>
      <c r="H166" s="244" t="str">
        <f>IF('CONSOLI-IVB'!AO7="","",'CONSOLI-IVB'!AO7)</f>
        <v>Es necesario que complementes algunas acciones para que tu proyecto comunique la intención solicitada.</v>
      </c>
      <c r="I166" s="245"/>
      <c r="L166" s="248" t="s">
        <v>1115</v>
      </c>
      <c r="M166" s="250" t="s">
        <v>1116</v>
      </c>
      <c r="N166" s="251"/>
      <c r="O166" s="250" t="s">
        <v>1117</v>
      </c>
      <c r="P166" s="251"/>
    </row>
    <row customHeight="1" ht="27.75" r="167" spans="1:18" thickBot="1" x14ac:dyDescent="0.3">
      <c r="B167" s="211" t="s">
        <v>1082</v>
      </c>
      <c r="C167" s="72" t="s">
        <v>1083</v>
      </c>
      <c r="D167" s="161" t="str">
        <f>IF('CONSOLI-IB'!$M$7="","",'CONSOLI-IB'!$M$7)</f>
        <v/>
      </c>
      <c r="E167" s="161" t="str">
        <f>IF('CONSOLI-IIB'!$M$7="","",'CONSOLI-IIB'!$M$7)</f>
        <v/>
      </c>
      <c r="F167" s="161" t="str">
        <f>IF('CONSOLI-IIIB'!$M$7="","",'CONSOLI-IIIB'!$M$7)</f>
        <v/>
      </c>
      <c r="G167" s="162" t="str">
        <f>IF('CONSOLI-IVB'!$M$7="","",'CONSOLI-IVB'!$M$7)</f>
        <v/>
      </c>
      <c r="H167" s="213" t="str">
        <f>IF('CONSOLI-IVB'!AP7="","",'CONSOLI-IVB'!AP7)</f>
        <v>Aun le falta expresarse con coherencia.suguiero formular preguntas sobre lo que le interes</v>
      </c>
      <c r="I167" s="214"/>
      <c r="L167" s="249"/>
      <c r="M167" s="67" t="s">
        <v>1118</v>
      </c>
      <c r="N167" s="67" t="s">
        <v>1119</v>
      </c>
      <c r="O167" s="67" t="s">
        <v>1118</v>
      </c>
      <c r="P167" s="67" t="s">
        <v>1119</v>
      </c>
    </row>
    <row ht="18" r="168" spans="1:18" x14ac:dyDescent="0.25">
      <c r="B168" s="212"/>
      <c r="C168" s="74" t="s">
        <v>1084</v>
      </c>
      <c r="D168" s="166" t="str">
        <f>IF('CONSOLI-IB'!$N$7="","",'CONSOLI-IB'!$N$7)</f>
        <v/>
      </c>
      <c r="E168" s="166" t="str">
        <f>IF('CONSOLI-IIB'!$N$7="","",'CONSOLI-IIB'!$N$7)</f>
        <v/>
      </c>
      <c r="F168" s="166" t="str">
        <f>IF('CONSOLI-IIIB'!$N$7="","",'CONSOLI-IIIB'!$N$7)</f>
        <v/>
      </c>
      <c r="G168" s="167" t="str">
        <f>IF('CONSOLI-IVB'!$N$7="","",'CONSOLI-IVB'!$N$7)</f>
        <v/>
      </c>
      <c r="H168" s="239" t="str">
        <f>IF('CONSOLI-IVB'!AQ7="","",'CONSOLI-IVB'!AQ7)</f>
        <v>Lee algunos terxtos de contenido simpole, suguiero serguir practicando lectura y preguntas</v>
      </c>
      <c r="I168" s="240"/>
      <c r="L168" s="58">
        <v>1</v>
      </c>
      <c r="M168" s="59"/>
      <c r="N168" s="59"/>
      <c r="O168" s="59"/>
      <c r="P168" s="59"/>
    </row>
    <row ht="18.75" r="169" spans="1:18" thickBot="1" x14ac:dyDescent="0.3">
      <c r="B169" s="212"/>
      <c r="C169" s="75" t="s">
        <v>1085</v>
      </c>
      <c r="D169" s="168" t="str">
        <f>IF('CONSOLI-IB'!$O$7="","",'CONSOLI-IB'!$O$7)</f>
        <v/>
      </c>
      <c r="E169" s="168" t="str">
        <f>IF('CONSOLI-IIB'!$O$7="","",'CONSOLI-IIB'!$O$7)</f>
        <v/>
      </c>
      <c r="F169" s="168" t="str">
        <f>IF('CONSOLI-IIIB'!$O$7="","",'CONSOLI-IIIB'!$O$7)</f>
        <v/>
      </c>
      <c r="G169" s="169" t="str">
        <f>IF('CONSOLI-IVB'!$O$7="","",'CONSOLI-IVB'!$O$7)</f>
        <v/>
      </c>
      <c r="H169" s="244" t="str">
        <f>IF('CONSOLI-IVB'!AR7="","",'CONSOLI-IVB'!AR7)</f>
        <v>Le cuesta trabajo escribir textos sencillos</v>
      </c>
      <c r="I169" s="245"/>
      <c r="L169" s="60">
        <v>2</v>
      </c>
      <c r="M169" s="61"/>
      <c r="N169" s="61"/>
      <c r="O169" s="61"/>
      <c r="P169" s="61"/>
    </row>
    <row ht="18" r="170" spans="1:18" x14ac:dyDescent="0.25">
      <c r="B170" s="211" t="s">
        <v>1089</v>
      </c>
      <c r="C170" s="72" t="s">
        <v>1090</v>
      </c>
      <c r="D170" s="161" t="str">
        <f>IF('CONSOLI-IB'!$P$7="","",'CONSOLI-IB'!$P$7)</f>
        <v/>
      </c>
      <c r="E170" s="161" t="str">
        <f>IF('CONSOLI-IIB'!$P$7="","",'CONSOLI-IIB'!$P$7)</f>
        <v/>
      </c>
      <c r="F170" s="161" t="str">
        <f>IF('CONSOLI-IIIB'!$P$7="","",'CONSOLI-IIIB'!$P$7)</f>
        <v/>
      </c>
      <c r="G170" s="162" t="str">
        <f>IF('CONSOLI-IVB'!$P$7="","",'CONSOLI-IVB'!$P$7)</f>
        <v/>
      </c>
      <c r="H170" s="213" t="str">
        <f>IF('CONSOLI-IVB'!AS7="","",'CONSOLI-IVB'!AS7)</f>
        <v>Si bien haces recomendaciones sobre tus actividades diarias no estas usando correctamente una pronunciación y una entonación adecuada, por lo que te sugiero que practiques estos aspectos ante de enviar tu audio.</v>
      </c>
      <c r="I170" s="214"/>
      <c r="L170" s="60">
        <v>3</v>
      </c>
      <c r="M170" s="61"/>
      <c r="N170" s="61"/>
      <c r="O170" s="61"/>
      <c r="P170" s="61"/>
    </row>
    <row customHeight="1" ht="15" r="171" spans="1:18" thickBot="1" x14ac:dyDescent="0.3">
      <c r="B171" s="212"/>
      <c r="C171" s="215" t="s">
        <v>1091</v>
      </c>
      <c r="D171" s="217" t="str">
        <f>IF('CONSOLI-IB'!$Q$7="","",'CONSOLI-IB'!$Q$7)</f>
        <v/>
      </c>
      <c r="E171" s="217" t="str">
        <f>IF('CONSOLI-IIB'!$Q$7="","",'CONSOLI-IIB'!$Q$7)</f>
        <v/>
      </c>
      <c r="F171" s="217" t="str">
        <f>IF('CONSOLI-IIIB'!$Q$7="","",'CONSOLI-IIIB'!$Q$7)</f>
        <v/>
      </c>
      <c r="G171" s="219" t="str">
        <f>IF('CONSOLI-IVB'!$Q$7="","",'CONSOLI-IVB'!$Q$7)</f>
        <v/>
      </c>
      <c r="H171" s="206" t="str">
        <f>IF('CONSOLI-IVB'!AT7="","",'CONSOLI-IVB'!AT7)</f>
        <v>Si bien comprendes la información específica de textos en inglés sobre actividades deportivas, hay ciertas dificultades para comprender el lexico en los textos y las estructuras gramticales por lo que te sugiero que  revises siempre el vocabulario y las estructuras gramaticales compartidos en clase para una mejor comprensión del texto.</v>
      </c>
      <c r="I171" s="207"/>
      <c r="L171" s="34">
        <v>4</v>
      </c>
      <c r="M171" s="35"/>
      <c r="N171" s="35"/>
      <c r="O171" s="35"/>
      <c r="P171" s="35"/>
    </row>
    <row customHeight="1" ht="11.25" r="172" spans="1:18" x14ac:dyDescent="0.25">
      <c r="B172" s="212"/>
      <c r="C172" s="200"/>
      <c r="D172" s="202"/>
      <c r="E172" s="202"/>
      <c r="F172" s="202"/>
      <c r="G172" s="204"/>
      <c r="H172" s="221"/>
      <c r="I172" s="222"/>
    </row>
    <row customHeight="1" ht="10.5" r="173" spans="1:18" thickBot="1" x14ac:dyDescent="0.3">
      <c r="B173" s="212"/>
      <c r="C173" s="216"/>
      <c r="D173" s="218"/>
      <c r="E173" s="218"/>
      <c r="F173" s="218"/>
      <c r="G173" s="220"/>
      <c r="H173" s="223"/>
      <c r="I173" s="224"/>
    </row>
    <row customHeight="1" ht="18" r="174" spans="1:18" x14ac:dyDescent="0.25">
      <c r="B174" s="212"/>
      <c r="C174" s="200" t="s">
        <v>1092</v>
      </c>
      <c r="D174" s="217" t="str">
        <f>IF('CONSOLI-IB'!$R$7="","",'CONSOLI-IB'!$R$7)</f>
        <v/>
      </c>
      <c r="E174" s="217" t="str">
        <f>IF('CONSOLI-IIB'!$R$7="","",'CONSOLI-IIB'!$R$7)</f>
        <v/>
      </c>
      <c r="F174" s="217" t="str">
        <f>IF('CONSOLI-IIIB'!$R$7="","",'CONSOLI-IIIB'!$R$7)</f>
        <v/>
      </c>
      <c r="G174" s="219" t="str">
        <f>IF('CONSOLI-IVB'!$R$7="","",'CONSOLI-IVB'!$R$7)</f>
        <v/>
      </c>
      <c r="H174" s="206" t="str">
        <f>IF('CONSOLI-IVB'!AU7="","",'CONSOLI-IVB'!AU7)</f>
        <v>Tu texto sigue el formato de una infografía que describe los deportes que se pueden practicar manteniendo las medidas necesarias de cuidado, pero las estructuras gramaticales no estan redactadas correctamente además es necesario organizar mejor las ideas referente al tema, por lo que te sugiero que organices mejor tus ideas y también que revices el uso gramatical del do, don't y los adverbios de frecuencia.</v>
      </c>
      <c r="I174" s="207"/>
      <c r="L174" s="225" t="s">
        <v>1120</v>
      </c>
      <c r="M174" s="225"/>
      <c r="N174" s="225"/>
      <c r="O174" s="225"/>
      <c r="P174" s="225"/>
    </row>
    <row customHeight="1" ht="18" r="175" spans="1:18" thickBot="1" x14ac:dyDescent="0.3">
      <c r="B175" s="212"/>
      <c r="C175" s="201"/>
      <c r="D175" s="203"/>
      <c r="E175" s="203"/>
      <c r="F175" s="203"/>
      <c r="G175" s="205"/>
      <c r="H175" s="208"/>
      <c r="I175" s="209"/>
      <c r="L175" s="226"/>
      <c r="M175" s="226"/>
      <c r="N175" s="226"/>
      <c r="O175" s="226"/>
      <c r="P175" s="226"/>
    </row>
    <row customHeight="1" ht="18" r="176" spans="1:18" x14ac:dyDescent="0.25">
      <c r="B176" s="211" t="s">
        <v>1093</v>
      </c>
      <c r="C176" s="228" t="s">
        <v>1094</v>
      </c>
      <c r="D176" s="229" t="str">
        <f>IF('CONSOLI-IB'!$S$7="","",'CONSOLI-IB'!$S$7)</f>
        <v/>
      </c>
      <c r="E176" s="229" t="str">
        <f>IF('CONSOLI-IIB'!$S$7="","",'CONSOLI-IIB'!$S$7)</f>
        <v/>
      </c>
      <c r="F176" s="229" t="str">
        <f>IF('CONSOLI-IIIB'!$S$7="","",'CONSOLI-IIIB'!$S$7)</f>
        <v/>
      </c>
      <c r="G176" s="230" t="str">
        <f>IF('CONSOLI-IVB'!$S$7="","",'CONSOLI-IVB'!$S$7)</f>
        <v/>
      </c>
      <c r="H176" s="231" t="str">
        <f>IF('CONSOLI-IVB'!AV7="","",'CONSOLI-IVB'!AV7)</f>
        <v>El estudiante expresa su comprensión entre las operaciones con números enteros y racionales (positivos); y las usa para interpretar enunciados o textos diversos; representa relaciones de equivalencia entre expresiones decimales, fraccionarias y porcentuales; empleando lenguaje matemático. Sin embargo, cuando se trabaja con cantidades negativas (enteras o fraccionarias) tiene dificultad para aplicar la ley de signos en las operaciones, también tiene dificultades para justificar mediante ejemplos sus conocimientos de las operaciones. Se sugiere qué desde casa continúen reforzando los aspectos mencionados.</v>
      </c>
      <c r="I176" s="232"/>
      <c r="K176" s="233" t="s">
        <v>1121</v>
      </c>
      <c r="L176" s="233"/>
      <c r="M176" s="233"/>
      <c r="N176" s="233"/>
      <c r="O176" s="233"/>
      <c r="P176" s="233"/>
      <c r="Q176" s="233"/>
      <c r="R176" s="40"/>
    </row>
    <row customHeight="1" ht="18" r="177" spans="1:19" thickBot="1" x14ac:dyDescent="0.3">
      <c r="B177" s="212"/>
      <c r="C177" s="200"/>
      <c r="D177" s="202"/>
      <c r="E177" s="202"/>
      <c r="F177" s="202"/>
      <c r="G177" s="204"/>
      <c r="H177" s="223"/>
      <c r="I177" s="224"/>
    </row>
    <row customHeight="1" ht="18" r="178" spans="1:19" thickBot="1" x14ac:dyDescent="0.3">
      <c r="B178" s="212"/>
      <c r="C178" s="234" t="s">
        <v>1095</v>
      </c>
      <c r="D178" s="235" t="str">
        <f>IF('CONSOLI-IB'!$T$7="","",'CONSOLI-IB'!$T$7)</f>
        <v/>
      </c>
      <c r="E178" s="235" t="str">
        <f>IF('CONSOLI-IIB'!$T$7="","",'CONSOLI-IIB'!$T$7)</f>
        <v/>
      </c>
      <c r="F178" s="235" t="str">
        <f>IF('CONSOLI-IIIB'!$T$7="","",'CONSOLI-IIIB'!$T$7)</f>
        <v/>
      </c>
      <c r="G178" s="236" t="str">
        <f>IF('CONSOLI-IVB'!$T$7="","",'CONSOLI-IVB'!$T$7)</f>
        <v/>
      </c>
      <c r="H178" s="206" t="str">
        <f>IF('CONSOLI-IVB'!AW7="","",'CONSOLI-IVB'!AW7)</f>
        <v>El estudiante resuelve problemas referidos a relaciones de proporcionalidad directa e inversa, también expresa su comprensión de proporcionalidad directa e inversa. Sin embargo, tiene dificultades para interpretar regularidades entre magnitudes traduciéndolas a patrones numéricos. Se sugiere qué desde casa continúen reforzando los aspectos mencionados.</v>
      </c>
      <c r="I178" s="207"/>
      <c r="L178" s="49" t="s">
        <v>1134</v>
      </c>
    </row>
    <row customHeight="1" ht="18" r="179" spans="1:19" x14ac:dyDescent="0.25">
      <c r="B179" s="212"/>
      <c r="C179" s="234"/>
      <c r="D179" s="235"/>
      <c r="E179" s="235"/>
      <c r="F179" s="235"/>
      <c r="G179" s="236"/>
      <c r="H179" s="221"/>
      <c r="I179" s="222"/>
      <c r="L179" s="54" t="s">
        <v>7</v>
      </c>
      <c r="M179" s="50"/>
    </row>
    <row customHeight="1" ht="18" r="180" spans="1:19" x14ac:dyDescent="0.25">
      <c r="B180" s="212"/>
      <c r="C180" s="234"/>
      <c r="D180" s="235"/>
      <c r="E180" s="235"/>
      <c r="F180" s="235"/>
      <c r="G180" s="236"/>
      <c r="H180" s="223"/>
      <c r="I180" s="224"/>
      <c r="J180" s="48"/>
      <c r="K180" s="48"/>
      <c r="L180" s="55" t="s">
        <v>8</v>
      </c>
      <c r="M180" s="51"/>
      <c r="N180" s="48"/>
      <c r="O180" s="48"/>
      <c r="P180" s="48"/>
      <c r="Q180" s="48"/>
    </row>
    <row customHeight="1" ht="18" r="181" spans="1:19" x14ac:dyDescent="0.25">
      <c r="B181" s="212"/>
      <c r="C181" s="234" t="s">
        <v>1096</v>
      </c>
      <c r="D181" s="235" t="str">
        <f>IF('CONSOLI-IB'!$U$7="","",'CONSOLI-IB'!$U$7)</f>
        <v/>
      </c>
      <c r="E181" s="235" t="str">
        <f>IF('CONSOLI-IIB'!$U$7="","",'CONSOLI-IIB'!$U$7)</f>
        <v/>
      </c>
      <c r="F181" s="235" t="str">
        <f>IF('CONSOLI-IIIB'!$U$7="","",'CONSOLI-IIIB'!$U$7)</f>
        <v/>
      </c>
      <c r="G181" s="236" t="str">
        <f>IF('CONSOLI-IVB'!$U$7="","",'CONSOLI-IVB'!$U$7)</f>
        <v/>
      </c>
      <c r="H181" s="206" t="str">
        <f>IF('CONSOLI-IVB'!AX7="","",'CONSOLI-IVB'!AX7)</f>
        <v>El estudiante resuelve problemas en los que modela características de objetos mediante prismas y pirámides, sus elementos y propiedades; clasifica prismas, pirámides, triángulos, cuadriláteros, según sus propiedades. Sin embargo, tiene dificultad al momento de calcular el área y perímetro de una región circular, así mismo al momento de determinar la apotema de una pirámide.  Se sugiere qué desde casa continúen reforzando los aspectos mencionados.</v>
      </c>
      <c r="I181" s="207"/>
      <c r="L181" s="56" t="s">
        <v>9</v>
      </c>
      <c r="M181" s="52"/>
      <c r="O181" s="210" t="s">
        <v>1122</v>
      </c>
      <c r="P181" s="210"/>
      <c r="Q181" s="210"/>
    </row>
    <row customHeight="1" ht="18" r="182" spans="1:19" thickBot="1" x14ac:dyDescent="0.3">
      <c r="B182" s="212"/>
      <c r="C182" s="234"/>
      <c r="D182" s="235"/>
      <c r="E182" s="235"/>
      <c r="F182" s="235"/>
      <c r="G182" s="236"/>
      <c r="H182" s="223"/>
      <c r="I182" s="224"/>
      <c r="L182" s="57" t="s">
        <v>10</v>
      </c>
      <c r="M182" s="53"/>
    </row>
    <row customHeight="1" ht="18" r="183" spans="1:19" x14ac:dyDescent="0.25">
      <c r="B183" s="212"/>
      <c r="C183" s="200" t="s">
        <v>1097</v>
      </c>
      <c r="D183" s="202" t="str">
        <f>IF('CONSOLI-IB'!$V$7="","",'CONSOLI-IB'!$V$7)</f>
        <v/>
      </c>
      <c r="E183" s="202" t="str">
        <f>IF('CONSOLI-IIB'!$V$7="","",'CONSOLI-IIB'!$V$7)</f>
        <v/>
      </c>
      <c r="F183" s="202" t="str">
        <f>IF('CONSOLI-IIIB'!$V$7="","",'CONSOLI-IIIB'!$V$7)</f>
        <v/>
      </c>
      <c r="G183" s="204" t="str">
        <f>IF('CONSOLI-IVB'!$V$7="","",'CONSOLI-IVB'!$V$7)</f>
        <v/>
      </c>
      <c r="H183" s="206" t="str">
        <f>IF('CONSOLI-IVB'!AY7="","",'CONSOLI-IVB'!AY7)</f>
        <v>El estudiante resuelve problemas en los que plantea temas de estudio, identificando la población pertinente y las variables cuantitativas continuas, así como cualitativas nominales y ordinales; recolecta datos mediante encuestas y los registra en tablas de datos no agrupados, así también determina la media aritmética y mediana de datos discretos; representa su comportamiento en grafico de barras y circulares. Sin embargo, tiene dificultad al momento de organizar datos en tablas de frecuencias agrupados en intervalos, y también al calcular las medidas de tendencia central cuando los datos están organizados en tablas de frecuencia. Se sugiere explicar sus conclusiones de los datos obtenidos para la toma de decisiones. Se sugiere qué desde casa continúen reforzando los aspectos mencionados.</v>
      </c>
      <c r="I183" s="207"/>
    </row>
    <row customHeight="1" ht="18" r="184" spans="1:19" thickBot="1" x14ac:dyDescent="0.3">
      <c r="B184" s="227"/>
      <c r="C184" s="201"/>
      <c r="D184" s="203"/>
      <c r="E184" s="203"/>
      <c r="F184" s="203"/>
      <c r="G184" s="205"/>
      <c r="H184" s="208"/>
      <c r="I184" s="209"/>
    </row>
    <row r="185" spans="1:19" x14ac:dyDescent="0.25">
      <c r="L185" s="46"/>
      <c r="M185" s="46"/>
    </row>
    <row r="186" spans="1:19" x14ac:dyDescent="0.25">
      <c r="L186" s="47"/>
      <c r="M186" s="47"/>
    </row>
    <row r="187" spans="1:19" x14ac:dyDescent="0.25">
      <c r="O187" s="210" t="s">
        <v>1123</v>
      </c>
      <c r="P187" s="210"/>
      <c r="Q187" s="210"/>
    </row>
    <row customHeight="1" ht="29.25" r="192" spans="1:19" thickBot="1" x14ac:dyDescent="0.3">
      <c r="A192" s="274" t="s">
        <v>1659</v>
      </c>
      <c r="B192" s="274"/>
      <c r="C192" s="274"/>
      <c r="D192" s="274"/>
      <c r="E192" s="274"/>
      <c r="F192" s="274"/>
      <c r="G192" s="274"/>
      <c r="H192" s="274"/>
      <c r="I192" s="274"/>
      <c r="S192" s="85">
        <v>5</v>
      </c>
    </row>
    <row customHeight="1" ht="15.75" r="193" spans="2:18" thickBot="1" x14ac:dyDescent="0.3">
      <c r="B193" s="44"/>
      <c r="C193" s="36"/>
      <c r="D193" s="36"/>
      <c r="E193" s="36"/>
      <c r="F193" s="36"/>
      <c r="G193" s="37"/>
      <c r="K193" s="248" t="s">
        <v>1067</v>
      </c>
      <c r="L193" s="275" t="s">
        <v>11</v>
      </c>
      <c r="M193" s="250" t="s">
        <v>1128</v>
      </c>
      <c r="N193" s="252"/>
      <c r="O193" s="252"/>
      <c r="P193" s="251"/>
      <c r="Q193" s="253" t="s">
        <v>1068</v>
      </c>
      <c r="R193" s="254"/>
    </row>
    <row customHeight="1" ht="20.100000000000001" r="194" spans="2:18" thickBot="1" x14ac:dyDescent="0.3">
      <c r="B194" s="44"/>
      <c r="C194" s="63" t="s">
        <v>1107</v>
      </c>
      <c r="D194" s="277" t="s">
        <v>1126</v>
      </c>
      <c r="E194" s="277"/>
      <c r="F194" s="66" t="s">
        <v>1108</v>
      </c>
      <c r="G194" s="68" t="s">
        <v>1127</v>
      </c>
      <c r="K194" s="249"/>
      <c r="L194" s="276"/>
      <c r="M194" s="67" t="s">
        <v>1129</v>
      </c>
      <c r="N194" s="67" t="s">
        <v>1130</v>
      </c>
      <c r="O194" s="67" t="s">
        <v>1131</v>
      </c>
      <c r="P194" s="67" t="s">
        <v>1132</v>
      </c>
      <c r="Q194" s="255"/>
      <c r="R194" s="256"/>
    </row>
    <row customHeight="1" ht="20.100000000000001" r="195" spans="2:18" thickBot="1" x14ac:dyDescent="0.3">
      <c r="B195" s="44"/>
      <c r="C195" s="64" t="s">
        <v>1109</v>
      </c>
      <c r="D195" s="278" t="s">
        <v>16</v>
      </c>
      <c r="E195" s="278"/>
      <c r="F195" s="77" t="s">
        <v>1110</v>
      </c>
      <c r="G195" s="69">
        <v>285783</v>
      </c>
      <c r="K195" s="241" t="s">
        <v>1098</v>
      </c>
      <c r="L195" s="257" t="s">
        <v>1099</v>
      </c>
      <c r="M195" s="259" t="str">
        <f>IF('CONSOLI-IB'!$W$8="","",'CONSOLI-IB'!$W$8)</f>
        <v/>
      </c>
      <c r="N195" s="259" t="str">
        <f>IF('CONSOLI-IIB'!$W$8="","",'CONSOLI-IIB'!$W$8)</f>
        <v/>
      </c>
      <c r="O195" s="259" t="str">
        <f>IF('CONSOLI-IIIB'!$W$8="","",'CONSOLI-IIIB'!$W$8)</f>
        <v/>
      </c>
      <c r="P195" s="261" t="str">
        <f>IF('CONSOLI-IVB'!$W$8="","",'CONSOLI-IVB'!$W$8)</f>
        <v/>
      </c>
      <c r="Q195" s="263" t="str">
        <f>IF('CONSOLI-IVB'!AZ8="","",'CONSOLI-IVB'!AZ8)</f>
        <v>Indaga a partir de preguntas e hipótesis que son verificables de forma experimental o descriptiva con base en su conocimiento científico para explicar las causas o describir el fenómeno identificado. Diseña un plan de recojo de datos con base en observaciones o experimentos. Colecta datos que contribuyan a comprobar o refutar la hipótesis. Analiza tendencias o relaciones en los datos, los interpreta tomando en cuenta el error y reproducibilidad, los interpreta con base en conocimientos científicos y formula conclusiones. Evalúa si sus conclusiones responden a la pregunta de indagación y las comunica.
observaciones previas, argumentando su plan de observaciones y experimentos utilizando principios científicos,
así mismo analiza los datos obtenidos de sus mediciones y comparaciones tomando en cuenta el error para la
determinación de sus conclusiones, las cuales argumenta apoyándose en sus resultados, además de evaluar la
fiabilidad de sus métodos utilizados.</v>
      </c>
      <c r="R195" s="264"/>
    </row>
    <row customHeight="1" ht="20.100000000000001" r="196" spans="2:18" thickBot="1" x14ac:dyDescent="0.3">
      <c r="B196" s="44"/>
      <c r="C196" s="64" t="s">
        <v>1111</v>
      </c>
      <c r="D196" s="278" t="s">
        <v>1125</v>
      </c>
      <c r="E196" s="278"/>
      <c r="F196" s="278"/>
      <c r="G196" s="278"/>
      <c r="K196" s="241"/>
      <c r="L196" s="279"/>
      <c r="M196" s="229"/>
      <c r="N196" s="229"/>
      <c r="O196" s="229"/>
      <c r="P196" s="230"/>
      <c r="Q196" s="267"/>
      <c r="R196" s="268"/>
    </row>
    <row customHeight="1" ht="20.100000000000001" r="197" spans="2:18" thickBot="1" x14ac:dyDescent="0.3">
      <c r="B197" s="44"/>
      <c r="C197" s="64" t="s">
        <v>1124</v>
      </c>
      <c r="D197" s="278" t="str">
        <f>'CONSOLI-IB'!$C$1</f>
        <v>5A</v>
      </c>
      <c r="E197" s="278"/>
      <c r="F197" s="64"/>
      <c r="G197" s="62"/>
      <c r="K197" s="241"/>
      <c r="L197" s="280" t="s">
        <v>1100</v>
      </c>
      <c r="M197" s="281" t="str">
        <f>IF('CONSOLI-IB'!$X$8="","",'CONSOLI-IB'!$X$8)</f>
        <v/>
      </c>
      <c r="N197" s="281" t="str">
        <f>IF('CONSOLI-IIB'!$X$8="","",'CONSOLI-IIB'!$X$8)</f>
        <v/>
      </c>
      <c r="O197" s="281" t="str">
        <f>IF('CONSOLI-IIIB'!$X$8="","",'CONSOLI-IIIB'!$X$8)</f>
        <v/>
      </c>
      <c r="P197" s="282" t="str">
        <f>IF('CONSOLI-IVB'!$X$8="","",'CONSOLI-IVB'!$X$8)</f>
        <v/>
      </c>
      <c r="Q197" s="270" t="str">
        <f>IF('CONSOLI-IVB'!BA8="","",'CONSOLI-IVB'!BA8)</f>
        <v>Explica,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 Opina sobre los impactos del uso de objetos tecnológicos en relación a sus necesidades y estilo de vida.</v>
      </c>
      <c r="R197" s="271"/>
    </row>
    <row customHeight="1" ht="20.100000000000001" r="198" spans="2:18" thickBot="1" x14ac:dyDescent="0.3">
      <c r="B198" s="44"/>
      <c r="C198" s="64" t="s">
        <v>1112</v>
      </c>
      <c r="D198" s="278" t="str">
        <f>'CONSOLI-IB'!B8</f>
        <v>CHACON PEÑA JEAN FRANCO</v>
      </c>
      <c r="E198" s="278"/>
      <c r="F198" s="278"/>
      <c r="G198" s="278"/>
      <c r="K198" s="241"/>
      <c r="L198" s="257"/>
      <c r="M198" s="259"/>
      <c r="N198" s="259"/>
      <c r="O198" s="259"/>
      <c r="P198" s="261"/>
      <c r="Q198" s="265"/>
      <c r="R198" s="266"/>
    </row>
    <row customHeight="1" ht="20.100000000000001" r="199" spans="2:18" thickBot="1" x14ac:dyDescent="0.3">
      <c r="B199" s="44"/>
      <c r="C199" s="65" t="s">
        <v>1113</v>
      </c>
      <c r="D199" s="283"/>
      <c r="E199" s="283"/>
      <c r="F199" s="65" t="s">
        <v>1114</v>
      </c>
      <c r="G199" s="70"/>
      <c r="K199" s="241"/>
      <c r="L199" s="258"/>
      <c r="M199" s="260"/>
      <c r="N199" s="260"/>
      <c r="O199" s="260"/>
      <c r="P199" s="262"/>
      <c r="Q199" s="267"/>
      <c r="R199" s="268"/>
    </row>
    <row customHeight="1" ht="15" r="200" spans="2:18" thickBot="1" x14ac:dyDescent="0.3">
      <c r="K200" s="241"/>
      <c r="L200" s="269" t="s">
        <v>1101</v>
      </c>
      <c r="M200" s="203" t="str">
        <f>IF('CONSOLI-IB'!$Y$8="","",'CONSOLI-IB'!$Y$8)</f>
        <v/>
      </c>
      <c r="N200" s="203" t="str">
        <f>IF('CONSOLI-IIB'!$Y$8="","",'CONSOLI-IIB'!$Y$8)</f>
        <v/>
      </c>
      <c r="O200" s="203" t="str">
        <f>IF('CONSOLI-IIIB'!$Y$8="","",'CONSOLI-IIIB'!$Y$8)</f>
        <v/>
      </c>
      <c r="P200" s="205" t="str">
        <f>IF('CONSOLI-IVB'!$Y$8="","",'CONSOLI-IVB'!$Y$8)</f>
        <v/>
      </c>
      <c r="Q200" s="270" t="str">
        <f>IF('CONSOLI-IVB'!BB8="","",'CONSOLI-IVB'!BB8)</f>
        <v xml:space="preserve">Diseña y construye soluciones tecnológicas al establecer las causas de un problema tecnológico y proponer alternativas de solución, representa una, incluyendo sus partes, a través de esquemas o dibujos y describe la secuencia de pasos para implementarla, usando herramientas y materiales seleccionados. Realiza ajustes en el proceso de construcción de la solución tecnológica. Describe el procedimiento y beneficios de la solución tecnológica, evalúa su funcionamiento según
los requerimientos establecidos, y propone mejoras.
Diseña y construye soluciones tecnológicas al establecer las causas de un problema tecnológico y proponer alternativas de solución, representa una, incluyendo sus partes, a través de esquemas o dibujos y describe la secuencia de pasos para implementarla, usando herramientas y materiales seleccionados. Realiza ajustes en el proceso de construcción de la solución tecnológica. Describe el procedimiento y beneficios de la solución tecnológica, evalúa su funcionamiento según
los requerimientos establecidos, y propone mejoras.
</v>
      </c>
      <c r="R200" s="271"/>
    </row>
    <row customHeight="1" ht="15.75" r="201" spans="2:18" thickBot="1" x14ac:dyDescent="0.3">
      <c r="K201" s="241"/>
      <c r="L201" s="257"/>
      <c r="M201" s="259"/>
      <c r="N201" s="259"/>
      <c r="O201" s="259"/>
      <c r="P201" s="261"/>
      <c r="Q201" s="265"/>
      <c r="R201" s="266"/>
    </row>
    <row customHeight="1" ht="15.75" r="202" spans="2:18" thickBot="1" x14ac:dyDescent="0.3">
      <c r="B202" s="248" t="s">
        <v>1067</v>
      </c>
      <c r="C202" s="275" t="s">
        <v>11</v>
      </c>
      <c r="D202" s="250" t="s">
        <v>1128</v>
      </c>
      <c r="E202" s="252"/>
      <c r="F202" s="252"/>
      <c r="G202" s="251"/>
      <c r="H202" s="253" t="s">
        <v>1068</v>
      </c>
      <c r="I202" s="254"/>
      <c r="K202" s="241"/>
      <c r="L202" s="257"/>
      <c r="M202" s="259"/>
      <c r="N202" s="259"/>
      <c r="O202" s="259"/>
      <c r="P202" s="261"/>
      <c r="Q202" s="272"/>
      <c r="R202" s="273"/>
    </row>
    <row customHeight="1" ht="15.75" r="203" spans="2:18" thickBot="1" x14ac:dyDescent="0.3">
      <c r="B203" s="249"/>
      <c r="C203" s="276"/>
      <c r="D203" s="67" t="s">
        <v>1129</v>
      </c>
      <c r="E203" s="67" t="s">
        <v>1130</v>
      </c>
      <c r="F203" s="67" t="s">
        <v>1131</v>
      </c>
      <c r="G203" s="67" t="s">
        <v>1132</v>
      </c>
      <c r="H203" s="255"/>
      <c r="I203" s="256"/>
      <c r="K203" s="241" t="s">
        <v>1102</v>
      </c>
      <c r="L203" s="257" t="s">
        <v>1103</v>
      </c>
      <c r="M203" s="259" t="str">
        <f>IF('CONSOLI-IB'!$Z$8="","",'CONSOLI-IB'!$Z$8)</f>
        <v/>
      </c>
      <c r="N203" s="259" t="str">
        <f>IF('CONSOLI-IIB'!$Z$8="","",'CONSOLI-IIB'!$Z$8)</f>
        <v/>
      </c>
      <c r="O203" s="259" t="str">
        <f>IF('CONSOLI-IIIB'!$Z$8="","",'CONSOLI-IIIB'!$Z$8)</f>
        <v/>
      </c>
      <c r="P203" s="261" t="str">
        <f>IF('CONSOLI-IVB'!$Z$8="","",'CONSOLI-IVB'!$Z$8)</f>
        <v/>
      </c>
      <c r="Q203" s="263" t="str">
        <f>IF('CONSOLI-IVB'!BC8="","",'CONSOLI-IVB'!BC8)</f>
        <v>EXONERADO</v>
      </c>
      <c r="R203" s="264"/>
    </row>
    <row customHeight="1" ht="18.75" r="204" spans="2:18" thickBot="1" x14ac:dyDescent="0.3">
      <c r="B204" s="211" t="s">
        <v>1069</v>
      </c>
      <c r="C204" s="72" t="s">
        <v>1070</v>
      </c>
      <c r="D204" s="161" t="str">
        <f>IF('CONSOLI-IB'!$C$8="","",'CONSOLI-IB'!$C$8)</f>
        <v/>
      </c>
      <c r="E204" s="161" t="str">
        <f>IF('CONSOLI-IIB'!$C$8="","",'CONSOLI-IIB'!$C$8)</f>
        <v/>
      </c>
      <c r="F204" s="161" t="str">
        <f>IF('CONSOLI-IIIB'!$C$8="","",'CONSOLI-IIIB'!$C$8)</f>
        <v/>
      </c>
      <c r="G204" s="162" t="str">
        <f>IF('CONSOLI-IVB'!$C$8="","",'CONSOLI-IVB'!$C$8)</f>
        <v/>
      </c>
      <c r="H204" s="213" t="str">
        <f>IF('CONSOLI-IVB'!AF8="","",'CONSOLI-IVB'!AF8)</f>
        <v>A pártir mdel analisis de casos ha logrado plantear acciones en beneficio de su salud personal y familiar  ,asi mismo ha revalorado la practica de vida saludable</v>
      </c>
      <c r="I204" s="214"/>
      <c r="K204" s="241"/>
      <c r="L204" s="257"/>
      <c r="M204" s="259"/>
      <c r="N204" s="259"/>
      <c r="O204" s="259"/>
      <c r="P204" s="261"/>
      <c r="Q204" s="265"/>
      <c r="R204" s="266"/>
    </row>
    <row customHeight="1" ht="45.75" r="205" spans="2:18" thickBot="1" x14ac:dyDescent="0.3">
      <c r="B205" s="212"/>
      <c r="C205" s="73" t="s">
        <v>1071</v>
      </c>
      <c r="D205" s="163" t="str">
        <f>IF('CONSOLI-IB'!$D$8="","",'CONSOLI-IB'!$D$8)</f>
        <v/>
      </c>
      <c r="E205" s="164" t="str">
        <f>IF('CONSOLI-IIB'!$D$8="","",'CONSOLI-IIB'!$D$8)</f>
        <v/>
      </c>
      <c r="F205" s="164" t="str">
        <f>IF('CONSOLI-IIIB'!$D$8="","",'CONSOLI-IIIB'!$D$8)</f>
        <v/>
      </c>
      <c r="G205" s="165" t="str">
        <f>IF('CONSOLI-IVB'!$D$8="","",'CONSOLI-IVB'!$D$8)</f>
        <v/>
      </c>
      <c r="H205" s="244" t="str">
        <f>IF('CONSOLI-IVB'!AG8="","",'CONSOLI-IVB'!AG8)</f>
        <v xml:space="preserve">Ha logrado identificar y mencionar asuntos publicos relacionados con la salud y el cuidado del medio ambiente como el uso de los juegos pirotecnicos,proponiendo algunas soluciones ,pero es necesario mas reflexion y analisis para una mejor deliberaracion  </v>
      </c>
      <c r="I205" s="245"/>
      <c r="K205" s="241"/>
      <c r="L205" s="258"/>
      <c r="M205" s="260"/>
      <c r="N205" s="260"/>
      <c r="O205" s="260"/>
      <c r="P205" s="262"/>
      <c r="Q205" s="267"/>
      <c r="R205" s="268"/>
    </row>
    <row customHeight="1" ht="27.75" r="206" spans="2:18" thickBot="1" x14ac:dyDescent="0.3">
      <c r="B206" s="211" t="s">
        <v>1072</v>
      </c>
      <c r="C206" s="72" t="s">
        <v>1073</v>
      </c>
      <c r="D206" s="161" t="str">
        <f>IF('CONSOLI-IB'!$E$8="","",'CONSOLI-IB'!$E$8)</f>
        <v/>
      </c>
      <c r="E206" s="161" t="str">
        <f>IF('CONSOLI-IIB'!$E$8="","",'CONSOLI-IIB'!$E$8)</f>
        <v/>
      </c>
      <c r="F206" s="161" t="str">
        <f>IF('CONSOLI-IIIB'!$E$8="","",'CONSOLI-IIIB'!$E$8)</f>
        <v/>
      </c>
      <c r="G206" s="162" t="str">
        <f>IF('CONSOLI-IVB'!$E$8="","",'CONSOLI-IVB'!$E$8)</f>
        <v/>
      </c>
      <c r="H206" s="213" t="str">
        <f>IF('CONSOLI-IVB'!AH8="","",'CONSOLI-IVB'!AH8)</f>
        <v xml:space="preserve">DEMUESTRA EL NIVEL ESPERADO </v>
      </c>
      <c r="I206" s="214"/>
      <c r="K206" s="241"/>
      <c r="L206" s="269" t="s">
        <v>1104</v>
      </c>
      <c r="M206" s="203" t="str">
        <f>IF('CONSOLI-IB'!$AA$8="","",'CONSOLI-IB'!$AA$8)</f>
        <v/>
      </c>
      <c r="N206" s="203" t="str">
        <f>IF('CONSOLI-IIB'!$AA$8="","",'CONSOLI-IIB'!$AA$8)</f>
        <v/>
      </c>
      <c r="O206" s="203" t="str">
        <f>IF('CONSOLI-IIIB'!$AA$8="","",'CONSOLI-IIIB'!$AA$8)</f>
        <v/>
      </c>
      <c r="P206" s="205" t="str">
        <f>IF('CONSOLI-IVB'!$AA$8="","",'CONSOLI-IVB'!$AA$8)</f>
        <v/>
      </c>
      <c r="Q206" s="270" t="str">
        <f>IF('CONSOLI-IVB'!BD8="","",'CONSOLI-IVB'!BD8)</f>
        <v>EXONERADO</v>
      </c>
      <c r="R206" s="271"/>
    </row>
    <row ht="18.75" r="207" spans="2:18" thickBot="1" x14ac:dyDescent="0.3">
      <c r="B207" s="212"/>
      <c r="C207" s="74" t="s">
        <v>1074</v>
      </c>
      <c r="D207" s="166" t="str">
        <f>IF('CONSOLI-IB'!$F$8="","",'CONSOLI-IB'!$F$8)</f>
        <v/>
      </c>
      <c r="E207" s="166" t="str">
        <f>IF('CONSOLI-IIB'!$F$8="","",'CONSOLI-IIB'!$F$8)</f>
        <v/>
      </c>
      <c r="F207" s="166" t="str">
        <f>IF('CONSOLI-IIIB'!$F$8="","",'CONSOLI-IIIB'!$F$8)</f>
        <v/>
      </c>
      <c r="G207" s="167" t="str">
        <f>IF('CONSOLI-IVB'!$F$8="","",'CONSOLI-IVB'!$F$8)</f>
        <v/>
      </c>
      <c r="H207" s="239" t="str">
        <f>IF('CONSOLI-IVB'!AI8="","",'CONSOLI-IVB'!AI8)</f>
        <v>DEMUESTRA NIVEL ESPERADO</v>
      </c>
      <c r="I207" s="240"/>
      <c r="K207" s="241"/>
      <c r="L207" s="257"/>
      <c r="M207" s="259"/>
      <c r="N207" s="259"/>
      <c r="O207" s="259"/>
      <c r="P207" s="261"/>
      <c r="Q207" s="265"/>
      <c r="R207" s="266"/>
    </row>
    <row ht="18.75" r="208" spans="2:18" thickBot="1" x14ac:dyDescent="0.3">
      <c r="B208" s="212"/>
      <c r="C208" s="75" t="s">
        <v>1075</v>
      </c>
      <c r="D208" s="168" t="str">
        <f>IF('CONSOLI-IB'!$G$8="","",'CONSOLI-IB'!$G$8)</f>
        <v/>
      </c>
      <c r="E208" s="168" t="str">
        <f>IF('CONSOLI-IIB'!$G$8="","",'CONSOLI-IIB'!$G$8)</f>
        <v/>
      </c>
      <c r="F208" s="168" t="str">
        <f>IF('CONSOLI-IIIB'!$G$8="","",'CONSOLI-IIIB'!$G$8)</f>
        <v/>
      </c>
      <c r="G208" s="169" t="str">
        <f>IF('CONSOLI-IVB'!$G$8="","",'CONSOLI-IVB'!$G$8)</f>
        <v/>
      </c>
      <c r="H208" s="244" t="str">
        <f>IF('CONSOLI-IVB'!AJ8="","",'CONSOLI-IVB'!AJ8)</f>
        <v>DEMUESTRA NIVEL ESPERADO</v>
      </c>
      <c r="I208" s="245"/>
      <c r="K208" s="241"/>
      <c r="L208" s="257"/>
      <c r="M208" s="259"/>
      <c r="N208" s="259"/>
      <c r="O208" s="259"/>
      <c r="P208" s="261"/>
      <c r="Q208" s="272"/>
      <c r="R208" s="273"/>
    </row>
    <row customHeight="1" ht="35.25" r="209" spans="1:18" thickBot="1" x14ac:dyDescent="0.3">
      <c r="B209" s="211" t="s">
        <v>1078</v>
      </c>
      <c r="C209" s="72" t="s">
        <v>1079</v>
      </c>
      <c r="D209" s="161" t="str">
        <f>IF('CONSOLI-IB'!$H$8="","",'CONSOLI-IB'!$H$8)</f>
        <v/>
      </c>
      <c r="E209" s="161" t="str">
        <f>IF('CONSOLI-IIB'!$H$8="","",'CONSOLI-IIB'!$H$8)</f>
        <v/>
      </c>
      <c r="F209" s="161" t="str">
        <f>IF('CONSOLI-IIIB'!$H$8="","",'CONSOLI-IIIB'!$H$8)</f>
        <v/>
      </c>
      <c r="G209" s="162" t="str">
        <f>IF('CONSOLI-IVB'!$H$8="","",'CONSOLI-IVB'!$H$8)</f>
        <v/>
      </c>
      <c r="H209" s="213" t="str">
        <f>IF('CONSOLI-IVB'!AK8="","",'CONSOLI-IVB'!AK8)</f>
        <v>DEMUESTRA SEGURIDAD PERSONAL EN LOS EJERCICIOS Y EXPRESION DE SUS MOVIMIENTOS.</v>
      </c>
      <c r="I209" s="214"/>
      <c r="K209" s="84" t="s">
        <v>1076</v>
      </c>
      <c r="L209" s="71" t="s">
        <v>1077</v>
      </c>
      <c r="M209" s="155" t="str">
        <f>IF('CONSOLI-IB'!$AB$8="","",'CONSOLI-IB'!$AB$8)</f>
        <v/>
      </c>
      <c r="N209" s="155" t="str">
        <f>IF('CONSOLI-IIB'!$AB$8="","",'CONSOLI-IIB'!$AB$8)</f>
        <v/>
      </c>
      <c r="O209" s="155" t="str">
        <f>IF('CONSOLI-IIIB'!$AB$8="","",'CONSOLI-IIIB'!$AB$8)</f>
        <v/>
      </c>
      <c r="P209" s="156" t="str">
        <f>IF('CONSOLI-IVB'!$AB$8="","",'CONSOLI-IVB'!$AB$8)</f>
        <v/>
      </c>
      <c r="Q209" s="237" t="str">
        <f>IF('CONSOLI-IVB'!BE8="","",'CONSOLI-IVB'!BE8)</f>
        <v>TIENE HABILIDAD Y DESTREZA</v>
      </c>
      <c r="R209" s="238"/>
    </row>
    <row customHeight="1" ht="18.75" r="210" spans="1:18" thickBot="1" x14ac:dyDescent="0.3">
      <c r="B210" s="212"/>
      <c r="C210" s="74" t="s">
        <v>1080</v>
      </c>
      <c r="D210" s="166" t="str">
        <f>IF('CONSOLI-IB'!$I$8="","",'CONSOLI-IB'!$I$8)</f>
        <v/>
      </c>
      <c r="E210" s="166" t="str">
        <f>IF('CONSOLI-IIB'!$I$8="","",'CONSOLI-IIB'!$I$8)</f>
        <v/>
      </c>
      <c r="F210" s="166" t="str">
        <f>IF('CONSOLI-IIIB'!$I$8="","",'CONSOLI-IIIB'!$I$8)</f>
        <v/>
      </c>
      <c r="G210" s="167" t="str">
        <f>IF('CONSOLI-IVB'!$I$8="","",'CONSOLI-IVB'!$I$8)</f>
        <v/>
      </c>
      <c r="H210" s="239" t="str">
        <f>IF('CONSOLI-IVB'!AL8="","",'CONSOLI-IVB'!AL8)</f>
        <v>PARTICIPA EN CAMPAÑA DE PREVENCION DE LA SALUD FISICAPOSTURAL REALIZANDO UN ENTRENAMIENTO DEPORTIVO</v>
      </c>
      <c r="I210" s="240"/>
      <c r="K210" s="241" t="s">
        <v>1135</v>
      </c>
      <c r="L210" s="122" t="s">
        <v>1105</v>
      </c>
      <c r="M210" s="157" t="str">
        <f>IF('CONSOLI-IB'!$AC$8="","",'CONSOLI-IB'!$AC$8)</f>
        <v/>
      </c>
      <c r="N210" s="157" t="str">
        <f>IF('CONSOLI-IIB'!$AC$8="","",'CONSOLI-IIB'!$AC$8)</f>
        <v/>
      </c>
      <c r="O210" s="157" t="str">
        <f>IF('CONSOLI-IIIB'!$AC$8="","",'CONSOLI-IIIB'!$AC$8)</f>
        <v/>
      </c>
      <c r="P210" s="158" t="str">
        <f>IF('CONSOLI-IVB'!$AC$8="","",'CONSOLI-IVB'!$AC$8)</f>
        <v/>
      </c>
      <c r="Q210" s="242" t="str">
        <f>IF('CONSOLI-IVB'!BF8="","",'CONSOLI-IVB'!BF8)</f>
        <v/>
      </c>
      <c r="R210" s="243"/>
    </row>
    <row ht="18.75" r="211" spans="1:18" thickBot="1" x14ac:dyDescent="0.3">
      <c r="A211" s="48"/>
      <c r="B211" s="212"/>
      <c r="C211" s="75" t="s">
        <v>1081</v>
      </c>
      <c r="D211" s="168" t="str">
        <f>IF('CONSOLI-IB'!$J$8="","",'CONSOLI-IB'!$J$8)</f>
        <v/>
      </c>
      <c r="E211" s="168" t="str">
        <f>IF('CONSOLI-IIB'!$J$8="","",'CONSOLI-IIB'!$J$8)</f>
        <v/>
      </c>
      <c r="F211" s="168" t="str">
        <f>IF('CONSOLI-IIIB'!$J$8="","",'CONSOLI-IIIB'!$J$8)</f>
        <v/>
      </c>
      <c r="G211" s="169" t="str">
        <f>IF('CONSOLI-IVB'!$J$8="","",'CONSOLI-IVB'!$J$8)</f>
        <v/>
      </c>
      <c r="H211" s="244" t="str">
        <f>IF('CONSOLI-IVB'!AM8="","",'CONSOLI-IVB'!AM8)</f>
        <v>PARTICIPA EN JUEGOS ADAPTANDO SUS REGLAS Y ESPACIOS A LOS ACUERDOS DEL GRUPO.</v>
      </c>
      <c r="I211" s="245"/>
      <c r="K211" s="241"/>
      <c r="L211" s="123" t="s">
        <v>1106</v>
      </c>
      <c r="M211" s="159" t="str">
        <f>IF('CONSOLI-IB'!$AD$8="","",'CONSOLI-IB'!$AD$8)</f>
        <v/>
      </c>
      <c r="N211" s="159" t="str">
        <f>IF('CONSOLI-IIB'!$AD$8="","",'CONSOLI-IIB'!$AD$8)</f>
        <v/>
      </c>
      <c r="O211" s="159" t="str">
        <f>IF('CONSOLI-IIIB'!$AD$8="","",'CONSOLI-IIIB'!$AD$8)</f>
        <v/>
      </c>
      <c r="P211" s="160" t="str">
        <f>IF('CONSOLI-IVB'!$AD$8="","",'CONSOLI-IVB'!$AD$8)</f>
        <v/>
      </c>
      <c r="Q211" s="246" t="str">
        <f>IF('CONSOLI-IVB'!BG8="","",'CONSOLI-IVB'!BG8)</f>
        <v/>
      </c>
      <c r="R211" s="247"/>
    </row>
    <row customHeight="1" ht="27.75" r="212" spans="1:18" thickBot="1" x14ac:dyDescent="0.3">
      <c r="B212" s="211" t="s">
        <v>1086</v>
      </c>
      <c r="C212" s="76" t="s">
        <v>1087</v>
      </c>
      <c r="D212" s="170" t="str">
        <f>IF('CONSOLI-IB'!$K$8="","",'CONSOLI-IB'!$K$8)</f>
        <v/>
      </c>
      <c r="E212" s="170" t="str">
        <f>IF('CONSOLI-IIB'!$K$8="","",'CONSOLI-IIB'!$K$8)</f>
        <v/>
      </c>
      <c r="F212" s="170" t="str">
        <f>IF('CONSOLI-IIIB'!$K$8="","",'CONSOLI-IIIB'!$K$8)</f>
        <v/>
      </c>
      <c r="G212" s="171" t="str">
        <f>IF('CONSOLI-IVB'!$K$8="","",'CONSOLI-IVB'!$K$8)</f>
        <v/>
      </c>
      <c r="H212" s="213" t="str">
        <f>IF('CONSOLI-IVB'!AN8="","",'CONSOLI-IVB'!AN8)</f>
        <v>Es necesario que complementes algunas acciones para que tu texto comunique la intención solicitada.</v>
      </c>
      <c r="I212" s="214"/>
      <c r="K212" s="39"/>
      <c r="L212" s="38"/>
    </row>
    <row customHeight="1" ht="18.75" r="213" spans="1:18" thickBot="1" x14ac:dyDescent="0.3">
      <c r="B213" s="212"/>
      <c r="C213" s="75" t="s">
        <v>1088</v>
      </c>
      <c r="D213" s="168" t="str">
        <f>IF('CONSOLI-IB'!$L$8="","",'CONSOLI-IB'!$L$8)</f>
        <v/>
      </c>
      <c r="E213" s="168" t="str">
        <f>IF('CONSOLI-IIB'!$L$8="","",'CONSOLI-IIB'!$L$8)</f>
        <v/>
      </c>
      <c r="F213" s="168" t="str">
        <f>IF('CONSOLI-IIIB'!$L$8="","",'CONSOLI-IIIB'!$L$8)</f>
        <v/>
      </c>
      <c r="G213" s="169" t="str">
        <f>IF('CONSOLI-IVB'!$L$8="","",'CONSOLI-IVB'!$L$8)</f>
        <v/>
      </c>
      <c r="H213" s="244" t="str">
        <f>IF('CONSOLI-IVB'!AO8="","",'CONSOLI-IVB'!AO8)</f>
        <v>Es necesario que complementes algunas acciones para que tu proyecto comunique la intención solicitada.</v>
      </c>
      <c r="I213" s="245"/>
      <c r="L213" s="248" t="s">
        <v>1115</v>
      </c>
      <c r="M213" s="250" t="s">
        <v>1116</v>
      </c>
      <c r="N213" s="251"/>
      <c r="O213" s="250" t="s">
        <v>1117</v>
      </c>
      <c r="P213" s="251"/>
    </row>
    <row customHeight="1" ht="27.75" r="214" spans="1:18" thickBot="1" x14ac:dyDescent="0.3">
      <c r="B214" s="211" t="s">
        <v>1082</v>
      </c>
      <c r="C214" s="72" t="s">
        <v>1083</v>
      </c>
      <c r="D214" s="161" t="str">
        <f>IF('CONSOLI-IB'!$M$8="","",'CONSOLI-IB'!$M$8)</f>
        <v/>
      </c>
      <c r="E214" s="161" t="str">
        <f>IF('CONSOLI-IIB'!$M$8="","",'CONSOLI-IIB'!$M$8)</f>
        <v/>
      </c>
      <c r="F214" s="161" t="str">
        <f>IF('CONSOLI-IIIB'!$M$8="","",'CONSOLI-IIIB'!$M$8)</f>
        <v/>
      </c>
      <c r="G214" s="162" t="str">
        <f>IF('CONSOLI-IVB'!$M$8="","",'CONSOLI-IVB'!$M$8)</f>
        <v/>
      </c>
      <c r="H214" s="213" t="str">
        <f>IF('CONSOLI-IVB'!AP8="","",'CONSOLI-IVB'!AP8)</f>
        <v xml:space="preserve">Infiere hechos de su contexto y sencillos </v>
      </c>
      <c r="I214" s="214"/>
      <c r="L214" s="249"/>
      <c r="M214" s="67" t="s">
        <v>1118</v>
      </c>
      <c r="N214" s="67" t="s">
        <v>1119</v>
      </c>
      <c r="O214" s="67" t="s">
        <v>1118</v>
      </c>
      <c r="P214" s="67" t="s">
        <v>1119</v>
      </c>
    </row>
    <row ht="18" r="215" spans="1:18" x14ac:dyDescent="0.25">
      <c r="B215" s="212"/>
      <c r="C215" s="74" t="s">
        <v>1084</v>
      </c>
      <c r="D215" s="166" t="str">
        <f>IF('CONSOLI-IB'!$N$8="","",'CONSOLI-IB'!$N$8)</f>
        <v/>
      </c>
      <c r="E215" s="166" t="str">
        <f>IF('CONSOLI-IIB'!$N$8="","",'CONSOLI-IIB'!$N$8)</f>
        <v/>
      </c>
      <c r="F215" s="166" t="str">
        <f>IF('CONSOLI-IIIB'!$N$8="","",'CONSOLI-IIIB'!$N$8)</f>
        <v/>
      </c>
      <c r="G215" s="167" t="str">
        <f>IF('CONSOLI-IVB'!$N$8="","",'CONSOLI-IVB'!$N$8)</f>
        <v/>
      </c>
      <c r="H215" s="239" t="str">
        <f>IF('CONSOLI-IVB'!AQ8="","",'CONSOLI-IVB'!AQ8)</f>
        <v>Lee diverso tipos de textos con estructura simple y con ilistraciones que apoyen la idea central, suguiero realizar inferencias</v>
      </c>
      <c r="I215" s="240"/>
      <c r="L215" s="58">
        <v>1</v>
      </c>
      <c r="M215" s="59"/>
      <c r="N215" s="59"/>
      <c r="O215" s="59"/>
      <c r="P215" s="59"/>
    </row>
    <row ht="18.75" r="216" spans="1:18" thickBot="1" x14ac:dyDescent="0.3">
      <c r="B216" s="212"/>
      <c r="C216" s="75" t="s">
        <v>1085</v>
      </c>
      <c r="D216" s="168" t="str">
        <f>IF('CONSOLI-IB'!$O$8="","",'CONSOLI-IB'!$O$8)</f>
        <v/>
      </c>
      <c r="E216" s="168" t="str">
        <f>IF('CONSOLI-IIB'!$O$8="","",'CONSOLI-IIB'!$O$8)</f>
        <v/>
      </c>
      <c r="F216" s="168" t="str">
        <f>IF('CONSOLI-IIIB'!$O$8="","",'CONSOLI-IIIB'!$O$8)</f>
        <v/>
      </c>
      <c r="G216" s="169" t="str">
        <f>IF('CONSOLI-IVB'!$O$8="","",'CONSOLI-IVB'!$O$8)</f>
        <v/>
      </c>
      <c r="H216" s="244" t="str">
        <f>IF('CONSOLI-IVB'!AR8="","",'CONSOLI-IVB'!AR8)</f>
        <v>Escribe textos de forma sencilla, tiene en cuenta el destinatario a partir de lo que conoce, suguiero planificar su escritura</v>
      </c>
      <c r="I216" s="245"/>
      <c r="L216" s="60">
        <v>2</v>
      </c>
      <c r="M216" s="61"/>
      <c r="N216" s="61"/>
      <c r="O216" s="61"/>
      <c r="P216" s="61"/>
    </row>
    <row ht="18" r="217" spans="1:18" x14ac:dyDescent="0.25">
      <c r="B217" s="211" t="s">
        <v>1089</v>
      </c>
      <c r="C217" s="72" t="s">
        <v>1090</v>
      </c>
      <c r="D217" s="161" t="str">
        <f>IF('CONSOLI-IB'!$P$8="","",'CONSOLI-IB'!$P$8)</f>
        <v/>
      </c>
      <c r="E217" s="161" t="str">
        <f>IF('CONSOLI-IIB'!$P$8="","",'CONSOLI-IIB'!$P$8)</f>
        <v/>
      </c>
      <c r="F217" s="161" t="str">
        <f>IF('CONSOLI-IIIB'!$P$8="","",'CONSOLI-IIIB'!$P$8)</f>
        <v/>
      </c>
      <c r="G217" s="162" t="str">
        <f>IF('CONSOLI-IVB'!$P$8="","",'CONSOLI-IVB'!$P$8)</f>
        <v/>
      </c>
      <c r="H217" s="213" t="str">
        <f>IF('CONSOLI-IVB'!AS8="","",'CONSOLI-IVB'!AS8)</f>
        <v>Si bien haces recomendaciones sobre tus actividades diarias no estas usando correctamente una pronunciación y una entonación adecuada, por lo que te sugiero que practiques estos aspectos ante de enviar tu audio.</v>
      </c>
      <c r="I217" s="214"/>
      <c r="L217" s="60">
        <v>3</v>
      </c>
      <c r="M217" s="61"/>
      <c r="N217" s="61"/>
      <c r="O217" s="61"/>
      <c r="P217" s="61"/>
    </row>
    <row customHeight="1" ht="15" r="218" spans="1:18" thickBot="1" x14ac:dyDescent="0.3">
      <c r="B218" s="212"/>
      <c r="C218" s="215" t="s">
        <v>1091</v>
      </c>
      <c r="D218" s="217" t="str">
        <f>IF('CONSOLI-IB'!$Q$8="","",'CONSOLI-IB'!$Q$8)</f>
        <v/>
      </c>
      <c r="E218" s="217" t="str">
        <f>IF('CONSOLI-IIB'!$Q$8="","",'CONSOLI-IIB'!$Q$8)</f>
        <v/>
      </c>
      <c r="F218" s="217" t="str">
        <f>IF('CONSOLI-IIIB'!$Q$8="","",'CONSOLI-IIIB'!$Q$8)</f>
        <v/>
      </c>
      <c r="G218" s="219" t="str">
        <f>IF('CONSOLI-IVB'!$Q$8="","",'CONSOLI-IVB'!$Q$8)</f>
        <v/>
      </c>
      <c r="H218" s="206" t="str">
        <f>IF('CONSOLI-IVB'!AT8="","",'CONSOLI-IVB'!AT8)</f>
        <v>Si bien comprendes la información específica de textos en inglés sobre actividades deportivas, hay ciertas dificultades para comprender el lexico en los textos y las estructuras gramticales por lo que te sugiero que  revises siempre el vocabulario y las estructuras gramaticales compartidos en clase para una mejor comprensión del texto.</v>
      </c>
      <c r="I218" s="207"/>
      <c r="L218" s="34">
        <v>4</v>
      </c>
      <c r="M218" s="35"/>
      <c r="N218" s="35"/>
      <c r="O218" s="35"/>
      <c r="P218" s="35"/>
    </row>
    <row customHeight="1" ht="11.25" r="219" spans="1:18" x14ac:dyDescent="0.25">
      <c r="B219" s="212"/>
      <c r="C219" s="200"/>
      <c r="D219" s="202"/>
      <c r="E219" s="202"/>
      <c r="F219" s="202"/>
      <c r="G219" s="204"/>
      <c r="H219" s="221"/>
      <c r="I219" s="222"/>
    </row>
    <row customHeight="1" ht="10.5" r="220" spans="1:18" thickBot="1" x14ac:dyDescent="0.3">
      <c r="B220" s="212"/>
      <c r="C220" s="216"/>
      <c r="D220" s="218"/>
      <c r="E220" s="218"/>
      <c r="F220" s="218"/>
      <c r="G220" s="220"/>
      <c r="H220" s="223"/>
      <c r="I220" s="224"/>
    </row>
    <row customHeight="1" ht="18" r="221" spans="1:18" x14ac:dyDescent="0.25">
      <c r="B221" s="212"/>
      <c r="C221" s="200" t="s">
        <v>1092</v>
      </c>
      <c r="D221" s="217" t="str">
        <f>IF('CONSOLI-IB'!$R$8="","",'CONSOLI-IB'!$R$8)</f>
        <v/>
      </c>
      <c r="E221" s="217" t="str">
        <f>IF('CONSOLI-IIB'!$R$8="","",'CONSOLI-IIB'!$R$8)</f>
        <v/>
      </c>
      <c r="F221" s="217" t="str">
        <f>IF('CONSOLI-IIIB'!$R$8="","",'CONSOLI-IIIB'!$R$8)</f>
        <v/>
      </c>
      <c r="G221" s="219" t="str">
        <f>IF('CONSOLI-IVB'!$R$8="","",'CONSOLI-IVB'!$R$8)</f>
        <v/>
      </c>
      <c r="H221" s="206" t="str">
        <f>IF('CONSOLI-IVB'!AU8="","",'CONSOLI-IVB'!AU8)</f>
        <v>Tu texto sigue el formato de una infografía que describe los deportes que se pueden practicar manteniendo las medidas necesarias de cuidado, pero las estructuras gramaticales no estan redactadas correctamente además es necesario organizar mejor las ideas referente al tema, por lo que te sugiero que organices mejor tus ideas y también que revices el uso gramatical del do, don't y los adverbios de frecuencia.</v>
      </c>
      <c r="I221" s="207"/>
      <c r="L221" s="225" t="s">
        <v>1120</v>
      </c>
      <c r="M221" s="225"/>
      <c r="N221" s="225"/>
      <c r="O221" s="225"/>
      <c r="P221" s="225"/>
    </row>
    <row customHeight="1" ht="18" r="222" spans="1:18" thickBot="1" x14ac:dyDescent="0.3">
      <c r="B222" s="212"/>
      <c r="C222" s="201"/>
      <c r="D222" s="203"/>
      <c r="E222" s="203"/>
      <c r="F222" s="203"/>
      <c r="G222" s="205"/>
      <c r="H222" s="208"/>
      <c r="I222" s="209"/>
      <c r="L222" s="226"/>
      <c r="M222" s="226"/>
      <c r="N222" s="226"/>
      <c r="O222" s="226"/>
      <c r="P222" s="226"/>
    </row>
    <row customHeight="1" ht="18" r="223" spans="1:18" x14ac:dyDescent="0.25">
      <c r="B223" s="211" t="s">
        <v>1093</v>
      </c>
      <c r="C223" s="228" t="s">
        <v>1094</v>
      </c>
      <c r="D223" s="229" t="str">
        <f>IF('CONSOLI-IB'!$S$8="","",'CONSOLI-IB'!$S$8)</f>
        <v/>
      </c>
      <c r="E223" s="229" t="str">
        <f>IF('CONSOLI-IIB'!$S$8="","",'CONSOLI-IIB'!$S$8)</f>
        <v/>
      </c>
      <c r="F223" s="229" t="str">
        <f>IF('CONSOLI-IIIB'!$S$8="","",'CONSOLI-IIIB'!$S$8)</f>
        <v/>
      </c>
      <c r="G223" s="230" t="str">
        <f>IF('CONSOLI-IVB'!$S$8="","",'CONSOLI-IVB'!$S$8)</f>
        <v/>
      </c>
      <c r="H223" s="231" t="str">
        <f>IF('CONSOLI-IVB'!AV8="","",'CONSOLI-IVB'!AV8)</f>
        <v>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adecuadamente procedimientos y propiedades de las operaciones de los números para estimar o calcular con enteros y racionales; finalmente justifica mediante ejemplos sus conocimientos de las operaciones.</v>
      </c>
      <c r="I223" s="232"/>
      <c r="K223" s="233" t="s">
        <v>1121</v>
      </c>
      <c r="L223" s="233"/>
      <c r="M223" s="233"/>
      <c r="N223" s="233"/>
      <c r="O223" s="233"/>
      <c r="P223" s="233"/>
      <c r="Q223" s="233"/>
      <c r="R223" s="40"/>
    </row>
    <row customHeight="1" ht="18" r="224" spans="1:18" thickBot="1" x14ac:dyDescent="0.3">
      <c r="B224" s="212"/>
      <c r="C224" s="200"/>
      <c r="D224" s="202"/>
      <c r="E224" s="202"/>
      <c r="F224" s="202"/>
      <c r="G224" s="204"/>
      <c r="H224" s="223"/>
      <c r="I224" s="224"/>
    </row>
    <row customHeight="1" ht="18" r="225" spans="1:19" thickBot="1" x14ac:dyDescent="0.3">
      <c r="B225" s="212"/>
      <c r="C225" s="234" t="s">
        <v>1095</v>
      </c>
      <c r="D225" s="235" t="str">
        <f>IF('CONSOLI-IB'!$T$8="","",'CONSOLI-IB'!$T$8)</f>
        <v/>
      </c>
      <c r="E225" s="235" t="str">
        <f>IF('CONSOLI-IIB'!$T$8="","",'CONSOLI-IIB'!$T$8)</f>
        <v/>
      </c>
      <c r="F225" s="235" t="str">
        <f>IF('CONSOLI-IIIB'!$T$8="","",'CONSOLI-IIIB'!$T$8)</f>
        <v/>
      </c>
      <c r="G225" s="236" t="str">
        <f>IF('CONSOLI-IVB'!$T$8="","",'CONSOLI-IVB'!$T$8)</f>
        <v/>
      </c>
      <c r="H225" s="206" t="str">
        <f>IF('CONSOLI-IVB'!AW8="","",'CONSOLI-IVB'!AW8)</f>
        <v xml:space="preserve">El estudiante resuelve problemas referidos a interpretar regularidades entre magnitudes; traduciéndolas a patrones numéricos y gráficos y relaciones de proporcionalidad directa e inversa, también expresa su comprensión de proporcionalidad directa e inversa, las usa para interpretar enunciados, expresiones algebraicas o textos diversos de contenido matemático y finalmente plantea afirmaciones sobre propiedades de las progresiones aritméticas. Se sugiere utilizar expresiones algebraicas (ecuaciones) para resolver situaciones cotidianas. </v>
      </c>
      <c r="I225" s="207"/>
      <c r="L225" s="49" t="s">
        <v>1134</v>
      </c>
    </row>
    <row customHeight="1" ht="18" r="226" spans="1:19" x14ac:dyDescent="0.25">
      <c r="B226" s="212"/>
      <c r="C226" s="234"/>
      <c r="D226" s="235"/>
      <c r="E226" s="235"/>
      <c r="F226" s="235"/>
      <c r="G226" s="236"/>
      <c r="H226" s="221"/>
      <c r="I226" s="222"/>
      <c r="L226" s="54" t="s">
        <v>7</v>
      </c>
      <c r="M226" s="50"/>
    </row>
    <row customHeight="1" ht="18" r="227" spans="1:19" x14ac:dyDescent="0.25">
      <c r="B227" s="212"/>
      <c r="C227" s="234"/>
      <c r="D227" s="235"/>
      <c r="E227" s="235"/>
      <c r="F227" s="235"/>
      <c r="G227" s="236"/>
      <c r="H227" s="223"/>
      <c r="I227" s="224"/>
      <c r="J227" s="48"/>
      <c r="K227" s="48"/>
      <c r="L227" s="55" t="s">
        <v>8</v>
      </c>
      <c r="M227" s="51"/>
      <c r="N227" s="48"/>
      <c r="O227" s="48"/>
      <c r="P227" s="48"/>
      <c r="Q227" s="48"/>
    </row>
    <row customHeight="1" ht="18" r="228" spans="1:19" x14ac:dyDescent="0.25">
      <c r="B228" s="212"/>
      <c r="C228" s="234" t="s">
        <v>1096</v>
      </c>
      <c r="D228" s="235" t="str">
        <f>IF('CONSOLI-IB'!$U$8="","",'CONSOLI-IB'!$U$8)</f>
        <v/>
      </c>
      <c r="E228" s="235" t="str">
        <f>IF('CONSOLI-IIB'!$U$8="","",'CONSOLI-IIB'!$U$8)</f>
        <v/>
      </c>
      <c r="F228" s="235" t="str">
        <f>IF('CONSOLI-IIIB'!$U$8="","",'CONSOLI-IIIB'!$U$8)</f>
        <v/>
      </c>
      <c r="G228" s="236" t="str">
        <f>IF('CONSOLI-IVB'!$U$8="","",'CONSOLI-IVB'!$U$8)</f>
        <v/>
      </c>
      <c r="H228" s="206" t="str">
        <f>IF('CONSOLI-IVB'!AX8="","",'CONSOLI-IVB'!AX8)</f>
        <v>El estudiante resuelve problemas en los que modela características de objetos mediante prismas y pirámides, sus elementos y propiedades; expresa su comprensión de la relación entre una forma geométrica y sus diferentes perspectivas; usando dibujos y construcciones; clasifica prismas, pirámides, triángulos, cuadriláteros y círculos, según sus propiedades y finamente selecciona y emplea estrategias, procedimientos y recursos para determinar la longitud, área o volumen de formas geométricas en unidades. Se sugiere utilizar la congruencia y semejanzas de figuras para calcular el área de regiones poligonales.</v>
      </c>
      <c r="I228" s="207"/>
      <c r="L228" s="56" t="s">
        <v>9</v>
      </c>
      <c r="M228" s="52"/>
      <c r="O228" s="210" t="s">
        <v>1122</v>
      </c>
      <c r="P228" s="210"/>
      <c r="Q228" s="210"/>
    </row>
    <row customHeight="1" ht="18" r="229" spans="1:19" thickBot="1" x14ac:dyDescent="0.3">
      <c r="B229" s="212"/>
      <c r="C229" s="234"/>
      <c r="D229" s="235"/>
      <c r="E229" s="235"/>
      <c r="F229" s="235"/>
      <c r="G229" s="236"/>
      <c r="H229" s="223"/>
      <c r="I229" s="224"/>
      <c r="L229" s="57" t="s">
        <v>10</v>
      </c>
      <c r="M229" s="53"/>
    </row>
    <row customHeight="1" ht="18" r="230" spans="1:19" x14ac:dyDescent="0.25">
      <c r="B230" s="212"/>
      <c r="C230" s="200" t="s">
        <v>1097</v>
      </c>
      <c r="D230" s="202" t="str">
        <f>IF('CONSOLI-IB'!$V$8="","",'CONSOLI-IB'!$V$8)</f>
        <v/>
      </c>
      <c r="E230" s="202" t="str">
        <f>IF('CONSOLI-IIB'!$V$8="","",'CONSOLI-IIB'!$V$8)</f>
        <v/>
      </c>
      <c r="F230" s="202" t="str">
        <f>IF('CONSOLI-IIIB'!$V$8="","",'CONSOLI-IIIB'!$V$8)</f>
        <v/>
      </c>
      <c r="G230" s="204" t="str">
        <f>IF('CONSOLI-IVB'!$V$8="","",'CONSOLI-IVB'!$V$8)</f>
        <v/>
      </c>
      <c r="H230" s="206" t="str">
        <f>IF('CONSOLI-IVB'!AY8="","",'CONSOLI-IVB'!AY8)</f>
        <v>El estudiante resuelve problemas en los que plantea temas de estudio, identificando la población pertinente y las variables cuantitativas continuas, así como cualitativas nominales y ordinales; recolecta datos mediante encuestas y los registra en tablas de datos agrupados, así también determina la media aritmética y mediana de datos discretos; representa su comportamiento en grafico de barras y circulares; y usa el significado de las medidas de tendencia central para interpretar y comparar la información contenida en estos. Se sugiere explicar sus conclusiones de los datos obtenidos para la toma de decisiones.</v>
      </c>
      <c r="I230" s="207"/>
    </row>
    <row customHeight="1" ht="18" r="231" spans="1:19" thickBot="1" x14ac:dyDescent="0.3">
      <c r="B231" s="227"/>
      <c r="C231" s="201"/>
      <c r="D231" s="203"/>
      <c r="E231" s="203"/>
      <c r="F231" s="203"/>
      <c r="G231" s="205"/>
      <c r="H231" s="208"/>
      <c r="I231" s="209"/>
    </row>
    <row r="232" spans="1:19" x14ac:dyDescent="0.25">
      <c r="L232" s="46"/>
      <c r="M232" s="46"/>
    </row>
    <row r="233" spans="1:19" x14ac:dyDescent="0.25">
      <c r="L233" s="47"/>
      <c r="M233" s="47"/>
    </row>
    <row r="234" spans="1:19" x14ac:dyDescent="0.25">
      <c r="O234" s="210" t="s">
        <v>1123</v>
      </c>
      <c r="P234" s="210"/>
      <c r="Q234" s="210"/>
    </row>
    <row customHeight="1" ht="29.25" r="239" spans="1:19" thickBot="1" x14ac:dyDescent="0.3">
      <c r="A239" s="274" t="s">
        <v>1659</v>
      </c>
      <c r="B239" s="274"/>
      <c r="C239" s="274"/>
      <c r="D239" s="274"/>
      <c r="E239" s="274"/>
      <c r="F239" s="274"/>
      <c r="G239" s="274"/>
      <c r="H239" s="274"/>
      <c r="I239" s="274"/>
      <c r="S239" s="85">
        <v>6</v>
      </c>
    </row>
    <row customHeight="1" ht="15.75" r="240" spans="1:19" thickBot="1" x14ac:dyDescent="0.3">
      <c r="B240" s="44"/>
      <c r="C240" s="36"/>
      <c r="D240" s="36"/>
      <c r="E240" s="36"/>
      <c r="F240" s="36"/>
      <c r="G240" s="37"/>
      <c r="K240" s="248" t="s">
        <v>1067</v>
      </c>
      <c r="L240" s="275" t="s">
        <v>11</v>
      </c>
      <c r="M240" s="250" t="s">
        <v>1128</v>
      </c>
      <c r="N240" s="252"/>
      <c r="O240" s="252"/>
      <c r="P240" s="251"/>
      <c r="Q240" s="253" t="s">
        <v>1068</v>
      </c>
      <c r="R240" s="254"/>
    </row>
    <row customHeight="1" ht="20.100000000000001" r="241" spans="2:18" thickBot="1" x14ac:dyDescent="0.3">
      <c r="B241" s="44"/>
      <c r="C241" s="63" t="s">
        <v>1107</v>
      </c>
      <c r="D241" s="277" t="s">
        <v>1126</v>
      </c>
      <c r="E241" s="277"/>
      <c r="F241" s="66" t="s">
        <v>1108</v>
      </c>
      <c r="G241" s="68" t="s">
        <v>1127</v>
      </c>
      <c r="K241" s="249"/>
      <c r="L241" s="276"/>
      <c r="M241" s="67" t="s">
        <v>1129</v>
      </c>
      <c r="N241" s="67" t="s">
        <v>1130</v>
      </c>
      <c r="O241" s="67" t="s">
        <v>1131</v>
      </c>
      <c r="P241" s="67" t="s">
        <v>1132</v>
      </c>
      <c r="Q241" s="255"/>
      <c r="R241" s="256"/>
    </row>
    <row customHeight="1" ht="20.100000000000001" r="242" spans="2:18" thickBot="1" x14ac:dyDescent="0.3">
      <c r="B242" s="44"/>
      <c r="C242" s="64" t="s">
        <v>1109</v>
      </c>
      <c r="D242" s="278" t="s">
        <v>16</v>
      </c>
      <c r="E242" s="278"/>
      <c r="F242" s="77" t="s">
        <v>1110</v>
      </c>
      <c r="G242" s="69">
        <v>285783</v>
      </c>
      <c r="K242" s="241" t="s">
        <v>1098</v>
      </c>
      <c r="L242" s="257" t="s">
        <v>1099</v>
      </c>
      <c r="M242" s="259" t="str">
        <f>IF('CONSOLI-IB'!$W$9="","",'CONSOLI-IB'!$W$9)</f>
        <v/>
      </c>
      <c r="N242" s="259" t="str">
        <f>IF('CONSOLI-IIB'!$W$9="","",'CONSOLI-IIB'!$W$9)</f>
        <v/>
      </c>
      <c r="O242" s="259" t="str">
        <f>IF('CONSOLI-IIIB'!$W$9="","",'CONSOLI-IIIB'!$W$9)</f>
        <v/>
      </c>
      <c r="P242" s="261" t="str">
        <f>IF('CONSOLI-IVB'!$W$9="","",'CONSOLI-IVB'!$W$9)</f>
        <v/>
      </c>
      <c r="Q242" s="263" t="str">
        <f>IF('CONSOLI-IVB'!AZ9="","",'CONSOLI-IVB'!AZ9)</f>
        <v>Indaga al explorar objetos o fenómenos, al hacer preguntas, proponer posibles respuestas y actividades para obtener información sobre las características y relaciones que establece sobre estos. Sigue un procedimiento para observar, manipular, describir y comparar sus ensayos y los utiliza para elaborar conclusiones. Expresa en forma oral, escrita o gráfica lo realizado, aprendido y las dificultades de su indagación.</v>
      </c>
      <c r="R242" s="264"/>
    </row>
    <row customHeight="1" ht="20.100000000000001" r="243" spans="2:18" thickBot="1" x14ac:dyDescent="0.3">
      <c r="B243" s="44"/>
      <c r="C243" s="64" t="s">
        <v>1111</v>
      </c>
      <c r="D243" s="278" t="s">
        <v>1125</v>
      </c>
      <c r="E243" s="278"/>
      <c r="F243" s="278"/>
      <c r="G243" s="278"/>
      <c r="K243" s="241"/>
      <c r="L243" s="279"/>
      <c r="M243" s="229"/>
      <c r="N243" s="229"/>
      <c r="O243" s="229"/>
      <c r="P243" s="230"/>
      <c r="Q243" s="267"/>
      <c r="R243" s="268"/>
    </row>
    <row customHeight="1" ht="20.100000000000001" r="244" spans="2:18" thickBot="1" x14ac:dyDescent="0.3">
      <c r="B244" s="44"/>
      <c r="C244" s="64" t="s">
        <v>1124</v>
      </c>
      <c r="D244" s="278" t="str">
        <f>'CONSOLI-IB'!$C$1</f>
        <v>5A</v>
      </c>
      <c r="E244" s="278"/>
      <c r="F244" s="64"/>
      <c r="G244" s="62"/>
      <c r="K244" s="241"/>
      <c r="L244" s="280" t="s">
        <v>1100</v>
      </c>
      <c r="M244" s="281" t="str">
        <f>IF('CONSOLI-IB'!$X$9="","",'CONSOLI-IB'!$X$9)</f>
        <v/>
      </c>
      <c r="N244" s="281" t="str">
        <f>IF('CONSOLI-IIB'!$X$9="","",'CONSOLI-IIB'!$X$9)</f>
        <v/>
      </c>
      <c r="O244" s="281" t="str">
        <f>IF('CONSOLI-IIIB'!$X$9="","",'CONSOLI-IIIB'!$X$9)</f>
        <v/>
      </c>
      <c r="P244" s="282" t="str">
        <f>IF('CONSOLI-IVB'!$X$9="","",'CONSOLI-IVB'!$X$9)</f>
        <v/>
      </c>
      <c r="Q244" s="270" t="str">
        <f>IF('CONSOLI-IVB'!BA9="","",'CONSOLI-IVB'!BA9)</f>
        <v>Explica,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 Opina sobre los impactos del uso de objetos tecnológicos en relación a sus necesidades y estilo de vida.</v>
      </c>
      <c r="R244" s="271"/>
    </row>
    <row customHeight="1" ht="20.100000000000001" r="245" spans="2:18" thickBot="1" x14ac:dyDescent="0.3">
      <c r="B245" s="44"/>
      <c r="C245" s="64" t="s">
        <v>1112</v>
      </c>
      <c r="D245" s="278" t="str">
        <f>'CONSOLI-IB'!B9</f>
        <v>CHICOMA ANAMARIA ENZO GABRIEL</v>
      </c>
      <c r="E245" s="278"/>
      <c r="F245" s="278"/>
      <c r="G245" s="278"/>
      <c r="K245" s="241"/>
      <c r="L245" s="257"/>
      <c r="M245" s="259"/>
      <c r="N245" s="259"/>
      <c r="O245" s="259"/>
      <c r="P245" s="261"/>
      <c r="Q245" s="265"/>
      <c r="R245" s="266"/>
    </row>
    <row customHeight="1" ht="20.100000000000001" r="246" spans="2:18" thickBot="1" x14ac:dyDescent="0.3">
      <c r="B246" s="44"/>
      <c r="C246" s="65" t="s">
        <v>1113</v>
      </c>
      <c r="D246" s="283"/>
      <c r="E246" s="283"/>
      <c r="F246" s="65" t="s">
        <v>1114</v>
      </c>
      <c r="G246" s="70"/>
      <c r="K246" s="241"/>
      <c r="L246" s="258"/>
      <c r="M246" s="260"/>
      <c r="N246" s="260"/>
      <c r="O246" s="260"/>
      <c r="P246" s="262"/>
      <c r="Q246" s="267"/>
      <c r="R246" s="268"/>
    </row>
    <row customHeight="1" ht="15" r="247" spans="2:18" thickBot="1" x14ac:dyDescent="0.3">
      <c r="K247" s="241"/>
      <c r="L247" s="269" t="s">
        <v>1101</v>
      </c>
      <c r="M247" s="203" t="str">
        <f>IF('CONSOLI-IB'!$Y$9="","",'CONSOLI-IB'!$Y$9)</f>
        <v/>
      </c>
      <c r="N247" s="203" t="str">
        <f>IF('CONSOLI-IIB'!$Y$9="","",'CONSOLI-IIB'!$Y$9)</f>
        <v/>
      </c>
      <c r="O247" s="203" t="str">
        <f>IF('CONSOLI-IIIB'!$Y$9="","",'CONSOLI-IIIB'!$Y$9)</f>
        <v/>
      </c>
      <c r="P247" s="205" t="str">
        <f>IF('CONSOLI-IVB'!$Y$9="","",'CONSOLI-IVB'!$Y$9)</f>
        <v/>
      </c>
      <c r="Q247" s="270" t="str">
        <f>IF('CONSOLI-IVB'!BB9="","",'CONSOLI-IVB'!BB9)</f>
        <v xml:space="preserve">Diseña y construye soluciones tecnológicas al establecer las causas de un problema tecnológico y proponer alternativas de solución, representa una, incluyendo sus partes, a través de esquemas o dibujos y describe la secuencia de pasos para implementarla, usando herramientas y materiales seleccionados. Realiza ajustes en el proceso de construcción de la solución tecnológica. Describe el procedimiento y beneficios de la solución tecnológica, evalúa su funcionamiento según
los requerimientos establecidos, y propone mejoras.
</v>
      </c>
      <c r="R247" s="271"/>
    </row>
    <row customHeight="1" ht="15.75" r="248" spans="2:18" thickBot="1" x14ac:dyDescent="0.3">
      <c r="K248" s="241"/>
      <c r="L248" s="257"/>
      <c r="M248" s="259"/>
      <c r="N248" s="259"/>
      <c r="O248" s="259"/>
      <c r="P248" s="261"/>
      <c r="Q248" s="265"/>
      <c r="R248" s="266"/>
    </row>
    <row customHeight="1" ht="15.75" r="249" spans="2:18" thickBot="1" x14ac:dyDescent="0.3">
      <c r="B249" s="248" t="s">
        <v>1067</v>
      </c>
      <c r="C249" s="275" t="s">
        <v>11</v>
      </c>
      <c r="D249" s="250" t="s">
        <v>1128</v>
      </c>
      <c r="E249" s="252"/>
      <c r="F249" s="252"/>
      <c r="G249" s="251"/>
      <c r="H249" s="253" t="s">
        <v>1068</v>
      </c>
      <c r="I249" s="254"/>
      <c r="K249" s="241"/>
      <c r="L249" s="257"/>
      <c r="M249" s="259"/>
      <c r="N249" s="259"/>
      <c r="O249" s="259"/>
      <c r="P249" s="261"/>
      <c r="Q249" s="272"/>
      <c r="R249" s="273"/>
    </row>
    <row customHeight="1" ht="15.75" r="250" spans="2:18" thickBot="1" x14ac:dyDescent="0.3">
      <c r="B250" s="249"/>
      <c r="C250" s="276"/>
      <c r="D250" s="67" t="s">
        <v>1129</v>
      </c>
      <c r="E250" s="67" t="s">
        <v>1130</v>
      </c>
      <c r="F250" s="67" t="s">
        <v>1131</v>
      </c>
      <c r="G250" s="67" t="s">
        <v>1132</v>
      </c>
      <c r="H250" s="255"/>
      <c r="I250" s="256"/>
      <c r="K250" s="241" t="s">
        <v>1102</v>
      </c>
      <c r="L250" s="257" t="s">
        <v>1103</v>
      </c>
      <c r="M250" s="259" t="str">
        <f>IF('CONSOLI-IB'!$Z$9="","",'CONSOLI-IB'!$Z$9)</f>
        <v/>
      </c>
      <c r="N250" s="259" t="str">
        <f>IF('CONSOLI-IIB'!$Z$9="","",'CONSOLI-IIB'!$Z$9)</f>
        <v/>
      </c>
      <c r="O250" s="259" t="str">
        <f>IF('CONSOLI-IIIB'!$Z$9="","",'CONSOLI-IIIB'!$Z$9)</f>
        <v/>
      </c>
      <c r="P250" s="261" t="str">
        <f>IF('CONSOLI-IVB'!$Z$9="","",'CONSOLI-IVB'!$Z$9)</f>
        <v/>
      </c>
      <c r="Q250" s="263" t="str">
        <f>IF('CONSOLI-IVB'!BC9="","",'CONSOLI-IVB'!BC9)</f>
        <v>MUESTRA POCAS EVIDENCIAS</v>
      </c>
      <c r="R250" s="264"/>
    </row>
    <row customHeight="1" ht="18.75" r="251" spans="2:18" thickBot="1" x14ac:dyDescent="0.3">
      <c r="B251" s="211" t="s">
        <v>1069</v>
      </c>
      <c r="C251" s="72" t="s">
        <v>1070</v>
      </c>
      <c r="D251" s="161" t="str">
        <f>IF('CONSOLI-IB'!$C$9="","",'CONSOLI-IB'!$C$9)</f>
        <v/>
      </c>
      <c r="E251" s="161" t="str">
        <f>IF('CONSOLI-IIB'!$C$9="","",'CONSOLI-IIB'!$C$9)</f>
        <v/>
      </c>
      <c r="F251" s="161" t="str">
        <f>IF('CONSOLI-IIIB'!$C$9="","",'CONSOLI-IIIB'!$C$9)</f>
        <v/>
      </c>
      <c r="G251" s="162" t="str">
        <f>IF('CONSOLI-IVB'!$C$9="","",'CONSOLI-IVB'!$C$9)</f>
        <v/>
      </c>
      <c r="H251" s="213" t="str">
        <f>IF('CONSOLI-IVB'!AF9="","",'CONSOLI-IVB'!AF9)</f>
        <v>A pártir mdel analisis de casos ha logrado plantear acciones en beneficio de su salud personal y familiar  ,asi mismo ha revalorado la practica de vida saludable</v>
      </c>
      <c r="I251" s="214"/>
      <c r="K251" s="241"/>
      <c r="L251" s="257"/>
      <c r="M251" s="259"/>
      <c r="N251" s="259"/>
      <c r="O251" s="259"/>
      <c r="P251" s="261"/>
      <c r="Q251" s="265"/>
      <c r="R251" s="266"/>
    </row>
    <row customHeight="1" ht="45.75" r="252" spans="2:18" thickBot="1" x14ac:dyDescent="0.3">
      <c r="B252" s="212"/>
      <c r="C252" s="73" t="s">
        <v>1071</v>
      </c>
      <c r="D252" s="163" t="str">
        <f>IF('CONSOLI-IB'!$D$9="","",'CONSOLI-IB'!$D$9)</f>
        <v/>
      </c>
      <c r="E252" s="164" t="str">
        <f>IF('CONSOLI-IIB'!$D$9="","",'CONSOLI-IIB'!$D$9)</f>
        <v/>
      </c>
      <c r="F252" s="164" t="str">
        <f>IF('CONSOLI-IIIB'!$D$9="","",'CONSOLI-IIIB'!$D$9)</f>
        <v/>
      </c>
      <c r="G252" s="165" t="str">
        <f>IF('CONSOLI-IVB'!$D$9="","",'CONSOLI-IVB'!$D$9)</f>
        <v/>
      </c>
      <c r="H252" s="244" t="str">
        <f>IF('CONSOLI-IVB'!AG9="","",'CONSOLI-IVB'!AG9)</f>
        <v xml:space="preserve">Ha logrado identificar y mencionar asuntos publicos relacionados con la salud y el cuidado del medio ambiente como el uso de los juegos pirotecnicos,proponiendo algunas soluciones ,pero es necesario mas reflexion y analisis para una mejor deliberaracion  </v>
      </c>
      <c r="I252" s="245"/>
      <c r="K252" s="241"/>
      <c r="L252" s="258"/>
      <c r="M252" s="260"/>
      <c r="N252" s="260"/>
      <c r="O252" s="260"/>
      <c r="P252" s="262"/>
      <c r="Q252" s="267"/>
      <c r="R252" s="268"/>
    </row>
    <row customHeight="1" ht="27.75" r="253" spans="2:18" thickBot="1" x14ac:dyDescent="0.3">
      <c r="B253" s="211" t="s">
        <v>1072</v>
      </c>
      <c r="C253" s="72" t="s">
        <v>1073</v>
      </c>
      <c r="D253" s="161" t="str">
        <f>IF('CONSOLI-IB'!$E$9="","",'CONSOLI-IB'!$E$9)</f>
        <v/>
      </c>
      <c r="E253" s="161" t="str">
        <f>IF('CONSOLI-IIB'!$E$9="","",'CONSOLI-IIB'!$E$9)</f>
        <v/>
      </c>
      <c r="F253" s="161" t="str">
        <f>IF('CONSOLI-IIIB'!$E$9="","",'CONSOLI-IIIB'!$E$9)</f>
        <v/>
      </c>
      <c r="G253" s="162" t="str">
        <f>IF('CONSOLI-IVB'!$E$9="","",'CONSOLI-IVB'!$E$9)</f>
        <v/>
      </c>
      <c r="H253" s="213" t="str">
        <f>IF('CONSOLI-IVB'!AH9="","",'CONSOLI-IVB'!AH9)</f>
        <v>CUMPLE CON LAS ACTIVDADES</v>
      </c>
      <c r="I253" s="214"/>
      <c r="K253" s="241"/>
      <c r="L253" s="269" t="s">
        <v>1104</v>
      </c>
      <c r="M253" s="203" t="str">
        <f>IF('CONSOLI-IB'!$AA$9="","",'CONSOLI-IB'!$AA$9)</f>
        <v/>
      </c>
      <c r="N253" s="203" t="str">
        <f>IF('CONSOLI-IIB'!$AA$9="","",'CONSOLI-IIB'!$AA$9)</f>
        <v/>
      </c>
      <c r="O253" s="203" t="str">
        <f>IF('CONSOLI-IIIB'!$AA$9="","",'CONSOLI-IIIB'!$AA$9)</f>
        <v/>
      </c>
      <c r="P253" s="205" t="str">
        <f>IF('CONSOLI-IVB'!$AA$9="","",'CONSOLI-IVB'!$AA$9)</f>
        <v/>
      </c>
      <c r="Q253" s="270" t="str">
        <f>IF('CONSOLI-IVB'!BD9="","",'CONSOLI-IVB'!BD9)</f>
        <v>MUESTRA POCAS EVIDENCIAS</v>
      </c>
      <c r="R253" s="271"/>
    </row>
    <row ht="18.75" r="254" spans="2:18" thickBot="1" x14ac:dyDescent="0.3">
      <c r="B254" s="212"/>
      <c r="C254" s="74" t="s">
        <v>1074</v>
      </c>
      <c r="D254" s="166" t="str">
        <f>IF('CONSOLI-IB'!$F$9="","",'CONSOLI-IB'!$F$9)</f>
        <v/>
      </c>
      <c r="E254" s="166" t="str">
        <f>IF('CONSOLI-IIB'!$F$9="","",'CONSOLI-IIB'!$F$9)</f>
        <v/>
      </c>
      <c r="F254" s="166" t="str">
        <f>IF('CONSOLI-IIIB'!$F$9="","",'CONSOLI-IIIB'!$F$9)</f>
        <v/>
      </c>
      <c r="G254" s="167" t="str">
        <f>IF('CONSOLI-IVB'!$F$9="","",'CONSOLI-IVB'!$F$9)</f>
        <v/>
      </c>
      <c r="H254" s="239" t="str">
        <f>IF('CONSOLI-IVB'!AI9="","",'CONSOLI-IVB'!AI9)</f>
        <v>CUMPLE CON LAS ACTIVDADES</v>
      </c>
      <c r="I254" s="240"/>
      <c r="K254" s="241"/>
      <c r="L254" s="257"/>
      <c r="M254" s="259"/>
      <c r="N254" s="259"/>
      <c r="O254" s="259"/>
      <c r="P254" s="261"/>
      <c r="Q254" s="265"/>
      <c r="R254" s="266"/>
    </row>
    <row ht="18.75" r="255" spans="2:18" thickBot="1" x14ac:dyDescent="0.3">
      <c r="B255" s="212"/>
      <c r="C255" s="75" t="s">
        <v>1075</v>
      </c>
      <c r="D255" s="168" t="str">
        <f>IF('CONSOLI-IB'!$G$9="","",'CONSOLI-IB'!$G$9)</f>
        <v/>
      </c>
      <c r="E255" s="168" t="str">
        <f>IF('CONSOLI-IIB'!$G$9="","",'CONSOLI-IIB'!$G$9)</f>
        <v/>
      </c>
      <c r="F255" s="168" t="str">
        <f>IF('CONSOLI-IIIB'!$G$9="","",'CONSOLI-IIIB'!$G$9)</f>
        <v/>
      </c>
      <c r="G255" s="169" t="str">
        <f>IF('CONSOLI-IVB'!$G$9="","",'CONSOLI-IVB'!$G$9)</f>
        <v/>
      </c>
      <c r="H255" s="244" t="str">
        <f>IF('CONSOLI-IVB'!AJ9="","",'CONSOLI-IVB'!AJ9)</f>
        <v>CUMPLE CON LAS ACTIVDADES</v>
      </c>
      <c r="I255" s="245"/>
      <c r="K255" s="241"/>
      <c r="L255" s="257"/>
      <c r="M255" s="259"/>
      <c r="N255" s="259"/>
      <c r="O255" s="259"/>
      <c r="P255" s="261"/>
      <c r="Q255" s="272"/>
      <c r="R255" s="273"/>
    </row>
    <row customHeight="1" ht="35.25" r="256" spans="2:18" thickBot="1" x14ac:dyDescent="0.3">
      <c r="B256" s="211" t="s">
        <v>1078</v>
      </c>
      <c r="C256" s="72" t="s">
        <v>1079</v>
      </c>
      <c r="D256" s="161" t="str">
        <f>IF('CONSOLI-IB'!$H$9="","",'CONSOLI-IB'!$H$9)</f>
        <v/>
      </c>
      <c r="E256" s="161" t="str">
        <f>IF('CONSOLI-IIB'!$H$9="","",'CONSOLI-IIB'!$H$9)</f>
        <v/>
      </c>
      <c r="F256" s="161" t="str">
        <f>IF('CONSOLI-IIIB'!$H$9="","",'CONSOLI-IIIB'!$H$9)</f>
        <v/>
      </c>
      <c r="G256" s="162" t="str">
        <f>IF('CONSOLI-IVB'!$H$9="","",'CONSOLI-IVB'!$H$9)</f>
        <v/>
      </c>
      <c r="H256" s="213" t="str">
        <f>IF('CONSOLI-IVB'!AK9="","",'CONSOLI-IVB'!AK9)</f>
        <v>LOGRASTES RECONOCER TU EXPRESION CORPORAL REGULANDO TU POSTURA Y EQUILIBRIO, PERO TIENES QUE SEGUIR MEJORANDO LOS MOVIMIENTOS Y GESTOS CORPORALES</v>
      </c>
      <c r="I256" s="214"/>
      <c r="K256" s="84" t="s">
        <v>1076</v>
      </c>
      <c r="L256" s="71" t="s">
        <v>1077</v>
      </c>
      <c r="M256" s="155" t="str">
        <f>IF('CONSOLI-IB'!$AB$9="","",'CONSOLI-IB'!$AB$9)</f>
        <v/>
      </c>
      <c r="N256" s="155" t="str">
        <f>IF('CONSOLI-IIB'!$AB$9="","",'CONSOLI-IIB'!$AB$9)</f>
        <v/>
      </c>
      <c r="O256" s="155" t="str">
        <f>IF('CONSOLI-IIIB'!$AB$9="","",'CONSOLI-IIIB'!$AB$9)</f>
        <v/>
      </c>
      <c r="P256" s="156" t="str">
        <f>IF('CONSOLI-IVB'!$AB$9="","",'CONSOLI-IVB'!$AB$9)</f>
        <v/>
      </c>
      <c r="Q256" s="237" t="str">
        <f>IF('CONSOLI-IVB'!BE9="","",'CONSOLI-IVB'!BE9)</f>
        <v>PUEDE MEJORAR SU PARTICIPACION</v>
      </c>
      <c r="R256" s="238"/>
    </row>
    <row customHeight="1" ht="18.75" r="257" spans="1:18" thickBot="1" x14ac:dyDescent="0.3">
      <c r="B257" s="212"/>
      <c r="C257" s="74" t="s">
        <v>1080</v>
      </c>
      <c r="D257" s="166" t="str">
        <f>IF('CONSOLI-IB'!$I$9="","",'CONSOLI-IB'!$I$9)</f>
        <v/>
      </c>
      <c r="E257" s="166" t="str">
        <f>IF('CONSOLI-IIB'!$I$9="","",'CONSOLI-IIB'!$I$9)</f>
        <v/>
      </c>
      <c r="F257" s="166" t="str">
        <f>IF('CONSOLI-IIIB'!$I$9="","",'CONSOLI-IIIB'!$I$9)</f>
        <v/>
      </c>
      <c r="G257" s="167" t="str">
        <f>IF('CONSOLI-IVB'!$I$9="","",'CONSOLI-IVB'!$I$9)</f>
        <v/>
      </c>
      <c r="H257" s="239" t="str">
        <f>IF('CONSOLI-IVB'!AL9="","",'CONSOLI-IVB'!AL9)</f>
        <v>CONOCE LA CAMPAÑA DE PREVENCION DE LA SALUD FISICA, EN TUS RATOS LIBRES REALIZAS ALGUNA ACTIVIDAD FISICA Y REALIZAS TU ALIMENTACION SALUDABLE</v>
      </c>
      <c r="I257" s="240"/>
      <c r="K257" s="241" t="s">
        <v>1135</v>
      </c>
      <c r="L257" s="122" t="s">
        <v>1105</v>
      </c>
      <c r="M257" s="157" t="str">
        <f>IF('CONSOLI-IB'!$AC$9="","",'CONSOLI-IB'!$AC$9)</f>
        <v/>
      </c>
      <c r="N257" s="157" t="str">
        <f>IF('CONSOLI-IIB'!$AC$9="","",'CONSOLI-IIB'!$AC$9)</f>
        <v/>
      </c>
      <c r="O257" s="157" t="str">
        <f>IF('CONSOLI-IIIB'!$AC$9="","",'CONSOLI-IIIB'!$AC$9)</f>
        <v/>
      </c>
      <c r="P257" s="158" t="str">
        <f>IF('CONSOLI-IVB'!$AC$9="","",'CONSOLI-IVB'!$AC$9)</f>
        <v/>
      </c>
      <c r="Q257" s="242" t="str">
        <f>IF('CONSOLI-IVB'!BF9="","",'CONSOLI-IVB'!BF9)</f>
        <v/>
      </c>
      <c r="R257" s="243"/>
    </row>
    <row ht="18.75" r="258" spans="1:18" thickBot="1" x14ac:dyDescent="0.3">
      <c r="A258" s="48"/>
      <c r="B258" s="212"/>
      <c r="C258" s="75" t="s">
        <v>1081</v>
      </c>
      <c r="D258" s="168" t="str">
        <f>IF('CONSOLI-IB'!$J$9="","",'CONSOLI-IB'!$J$9)</f>
        <v/>
      </c>
      <c r="E258" s="168" t="str">
        <f>IF('CONSOLI-IIB'!$J$9="","",'CONSOLI-IIB'!$J$9)</f>
        <v/>
      </c>
      <c r="F258" s="168" t="str">
        <f>IF('CONSOLI-IIIB'!$J$9="","",'CONSOLI-IIIB'!$J$9)</f>
        <v/>
      </c>
      <c r="G258" s="169" t="str">
        <f>IF('CONSOLI-IVB'!$J$9="","",'CONSOLI-IVB'!$J$9)</f>
        <v/>
      </c>
      <c r="H258" s="244" t="str">
        <f>IF('CONSOLI-IVB'!AM9="","",'CONSOLI-IVB'!AM9)</f>
        <v>TRABAJA EN GRUPO CON LIDERAZGO, PLANTEA Y APLICA ESTRATEGIAS, NECECITA SEGUIR TRABAJANDO EN GRUPO PARA MEJORAR DIFICULTADES Y ESTRATEGIAS DE JUEGO.</v>
      </c>
      <c r="I258" s="245"/>
      <c r="K258" s="241"/>
      <c r="L258" s="123" t="s">
        <v>1106</v>
      </c>
      <c r="M258" s="159" t="str">
        <f>IF('CONSOLI-IB'!$AD$9="","",'CONSOLI-IB'!$AD$9)</f>
        <v/>
      </c>
      <c r="N258" s="159" t="str">
        <f>IF('CONSOLI-IIB'!$AD$9="","",'CONSOLI-IIB'!$AD$9)</f>
        <v/>
      </c>
      <c r="O258" s="159" t="str">
        <f>IF('CONSOLI-IIIB'!$AD$9="","",'CONSOLI-IIIB'!$AD$9)</f>
        <v/>
      </c>
      <c r="P258" s="160" t="str">
        <f>IF('CONSOLI-IVB'!$AD$9="","",'CONSOLI-IVB'!$AD$9)</f>
        <v/>
      </c>
      <c r="Q258" s="246" t="str">
        <f>IF('CONSOLI-IVB'!BG9="","",'CONSOLI-IVB'!BG9)</f>
        <v/>
      </c>
      <c r="R258" s="247"/>
    </row>
    <row customHeight="1" ht="27.75" r="259" spans="1:18" thickBot="1" x14ac:dyDescent="0.3">
      <c r="B259" s="211" t="s">
        <v>1086</v>
      </c>
      <c r="C259" s="76" t="s">
        <v>1087</v>
      </c>
      <c r="D259" s="170" t="str">
        <f>IF('CONSOLI-IB'!$K$9="","",'CONSOLI-IB'!$K$9)</f>
        <v/>
      </c>
      <c r="E259" s="170" t="str">
        <f>IF('CONSOLI-IIB'!$K$9="","",'CONSOLI-IIB'!$K$9)</f>
        <v/>
      </c>
      <c r="F259" s="170" t="str">
        <f>IF('CONSOLI-IIIB'!$K$9="","",'CONSOLI-IIIB'!$K$9)</f>
        <v/>
      </c>
      <c r="G259" s="171" t="str">
        <f>IF('CONSOLI-IVB'!$K$9="","",'CONSOLI-IVB'!$K$9)</f>
        <v/>
      </c>
      <c r="H259" s="213" t="str">
        <f>IF('CONSOLI-IVB'!AN9="","",'CONSOLI-IVB'!AN9)</f>
        <v>El estudiante cumplió con el nivel de logro que corresponde a su grado.</v>
      </c>
      <c r="I259" s="214"/>
      <c r="K259" s="39"/>
      <c r="L259" s="38"/>
    </row>
    <row customHeight="1" ht="18.75" r="260" spans="1:18" thickBot="1" x14ac:dyDescent="0.3">
      <c r="B260" s="212"/>
      <c r="C260" s="75" t="s">
        <v>1088</v>
      </c>
      <c r="D260" s="168" t="str">
        <f>IF('CONSOLI-IB'!$L$9="","",'CONSOLI-IB'!$L$9)</f>
        <v/>
      </c>
      <c r="E260" s="168" t="str">
        <f>IF('CONSOLI-IIB'!$L$9="","",'CONSOLI-IIB'!$L$9)</f>
        <v/>
      </c>
      <c r="F260" s="168" t="str">
        <f>IF('CONSOLI-IIIB'!$L$9="","",'CONSOLI-IIIB'!$L$9)</f>
        <v/>
      </c>
      <c r="G260" s="169" t="str">
        <f>IF('CONSOLI-IVB'!$L$9="","",'CONSOLI-IVB'!$L$9)</f>
        <v/>
      </c>
      <c r="H260" s="244" t="str">
        <f>IF('CONSOLI-IVB'!AO9="","",'CONSOLI-IVB'!AO9)</f>
        <v>El estudiante logró alcanzar los niveles de logro (AD) según estandar.</v>
      </c>
      <c r="I260" s="245"/>
      <c r="L260" s="248" t="s">
        <v>1115</v>
      </c>
      <c r="M260" s="250" t="s">
        <v>1116</v>
      </c>
      <c r="N260" s="251"/>
      <c r="O260" s="250" t="s">
        <v>1117</v>
      </c>
      <c r="P260" s="251"/>
    </row>
    <row customHeight="1" ht="27.75" r="261" spans="1:18" thickBot="1" x14ac:dyDescent="0.3">
      <c r="B261" s="211" t="s">
        <v>1082</v>
      </c>
      <c r="C261" s="72" t="s">
        <v>1083</v>
      </c>
      <c r="D261" s="161" t="str">
        <f>IF('CONSOLI-IB'!$M$9="","",'CONSOLI-IB'!$M$9)</f>
        <v/>
      </c>
      <c r="E261" s="161" t="str">
        <f>IF('CONSOLI-IIB'!$M$9="","",'CONSOLI-IIB'!$M$9)</f>
        <v/>
      </c>
      <c r="F261" s="161" t="str">
        <f>IF('CONSOLI-IIIB'!$M$9="","",'CONSOLI-IIIB'!$M$9)</f>
        <v/>
      </c>
      <c r="G261" s="162" t="str">
        <f>IF('CONSOLI-IVB'!$M$9="","",'CONSOLI-IVB'!$M$9)</f>
        <v/>
      </c>
      <c r="H261" s="213" t="str">
        <f>IF('CONSOLI-IVB'!AP9="","",'CONSOLI-IVB'!AP9)</f>
        <v xml:space="preserve">Se comunica oralmente mediante diveros tipos de textos, suguiero realizar preguntas para reforzar </v>
      </c>
      <c r="I261" s="214"/>
      <c r="L261" s="249"/>
      <c r="M261" s="67" t="s">
        <v>1118</v>
      </c>
      <c r="N261" s="67" t="s">
        <v>1119</v>
      </c>
      <c r="O261" s="67" t="s">
        <v>1118</v>
      </c>
      <c r="P261" s="67" t="s">
        <v>1119</v>
      </c>
    </row>
    <row ht="18" r="262" spans="1:18" x14ac:dyDescent="0.25">
      <c r="B262" s="212"/>
      <c r="C262" s="74" t="s">
        <v>1084</v>
      </c>
      <c r="D262" s="166" t="str">
        <f>IF('CONSOLI-IB'!$N$9="","",'CONSOLI-IB'!$N$9)</f>
        <v/>
      </c>
      <c r="E262" s="166" t="str">
        <f>IF('CONSOLI-IIB'!$N$9="","",'CONSOLI-IIB'!$N$9)</f>
        <v/>
      </c>
      <c r="F262" s="166" t="str">
        <f>IF('CONSOLI-IIIB'!$N$9="","",'CONSOLI-IIIB'!$N$9)</f>
        <v/>
      </c>
      <c r="G262" s="167" t="str">
        <f>IF('CONSOLI-IVB'!$N$9="","",'CONSOLI-IVB'!$N$9)</f>
        <v/>
      </c>
      <c r="H262" s="239" t="str">
        <f>IF('CONSOLI-IVB'!AQ9="","",'CONSOLI-IVB'!AQ9)</f>
        <v>Lee diversos tipos de textos de estructura simple con nilustraciones que apoyen ka idea central ,</v>
      </c>
      <c r="I262" s="240"/>
      <c r="L262" s="58">
        <v>1</v>
      </c>
      <c r="M262" s="59"/>
      <c r="N262" s="59"/>
      <c r="O262" s="59"/>
      <c r="P262" s="59"/>
    </row>
    <row ht="18.75" r="263" spans="1:18" thickBot="1" x14ac:dyDescent="0.3">
      <c r="B263" s="212"/>
      <c r="C263" s="75" t="s">
        <v>1085</v>
      </c>
      <c r="D263" s="168" t="str">
        <f>IF('CONSOLI-IB'!$O$9="","",'CONSOLI-IB'!$O$9)</f>
        <v/>
      </c>
      <c r="E263" s="168" t="str">
        <f>IF('CONSOLI-IIB'!$O$9="","",'CONSOLI-IIB'!$O$9)</f>
        <v/>
      </c>
      <c r="F263" s="168" t="str">
        <f>IF('CONSOLI-IIIB'!$O$9="","",'CONSOLI-IIIB'!$O$9)</f>
        <v/>
      </c>
      <c r="G263" s="169" t="str">
        <f>IF('CONSOLI-IVB'!$O$9="","",'CONSOLI-IVB'!$O$9)</f>
        <v/>
      </c>
      <c r="H263" s="244" t="str">
        <f>IF('CONSOLI-IVB'!AR9="","",'CONSOLI-IVB'!AR9)</f>
        <v>Escribe textos de forma sencilla, tiene en cuenta el destinatario a partir de lo que conoce, suguiero planificar su escritura</v>
      </c>
      <c r="I263" s="245"/>
      <c r="L263" s="60">
        <v>2</v>
      </c>
      <c r="M263" s="61"/>
      <c r="N263" s="61"/>
      <c r="O263" s="61"/>
      <c r="P263" s="61"/>
    </row>
    <row ht="18" r="264" spans="1:18" x14ac:dyDescent="0.25">
      <c r="B264" s="211" t="s">
        <v>1089</v>
      </c>
      <c r="C264" s="72" t="s">
        <v>1090</v>
      </c>
      <c r="D264" s="161" t="str">
        <f>IF('CONSOLI-IB'!$P$9="","",'CONSOLI-IB'!$P$9)</f>
        <v/>
      </c>
      <c r="E264" s="161" t="str">
        <f>IF('CONSOLI-IIB'!$P$9="","",'CONSOLI-IIB'!$P$9)</f>
        <v/>
      </c>
      <c r="F264" s="161" t="str">
        <f>IF('CONSOLI-IIIB'!$P$9="","",'CONSOLI-IIIB'!$P$9)</f>
        <v/>
      </c>
      <c r="G264" s="162" t="str">
        <f>IF('CONSOLI-IVB'!$P$9="","",'CONSOLI-IVB'!$P$9)</f>
        <v/>
      </c>
      <c r="H264" s="213" t="str">
        <f>IF('CONSOLI-IVB'!AS9="","",'CONSOLI-IVB'!AS9)</f>
        <v>Si bien haces recomendaciones sobre tus actividades diarias no estas usando correctamente una pronunciación y una entonación adecuada, por lo que te sugiero que practiques estos aspectos ante de enviar tu audio.</v>
      </c>
      <c r="I264" s="214"/>
      <c r="L264" s="60">
        <v>3</v>
      </c>
      <c r="M264" s="61"/>
      <c r="N264" s="61"/>
      <c r="O264" s="61"/>
      <c r="P264" s="61"/>
    </row>
    <row customHeight="1" ht="15" r="265" spans="1:18" thickBot="1" x14ac:dyDescent="0.3">
      <c r="B265" s="212"/>
      <c r="C265" s="215" t="s">
        <v>1091</v>
      </c>
      <c r="D265" s="217" t="str">
        <f>IF('CONSOLI-IB'!$Q$9="","",'CONSOLI-IB'!$Q$9)</f>
        <v/>
      </c>
      <c r="E265" s="217" t="str">
        <f>IF('CONSOLI-IIB'!$Q$9="","",'CONSOLI-IIB'!$Q$9)</f>
        <v/>
      </c>
      <c r="F265" s="217" t="str">
        <f>IF('CONSOLI-IIIB'!$Q$9="","",'CONSOLI-IIIB'!$Q$9)</f>
        <v/>
      </c>
      <c r="G265" s="219" t="str">
        <f>IF('CONSOLI-IVB'!$Q$9="","",'CONSOLI-IVB'!$Q$9)</f>
        <v/>
      </c>
      <c r="H265" s="206" t="str">
        <f>IF('CONSOLI-IVB'!AT9="","",'CONSOLI-IVB'!AT9)</f>
        <v>Si bien comprendes la información específica de textos en inglés sobre actividades deportivas, tus inferencias son a partir de la información explícita y no implicita por lo que te sugiero que utilices tecnicas de lectura para una mejor comprensión del texto</v>
      </c>
      <c r="I265" s="207"/>
      <c r="L265" s="34">
        <v>4</v>
      </c>
      <c r="M265" s="35"/>
      <c r="N265" s="35"/>
      <c r="O265" s="35"/>
      <c r="P265" s="35"/>
    </row>
    <row customHeight="1" ht="11.25" r="266" spans="1:18" x14ac:dyDescent="0.25">
      <c r="B266" s="212"/>
      <c r="C266" s="200"/>
      <c r="D266" s="202"/>
      <c r="E266" s="202"/>
      <c r="F266" s="202"/>
      <c r="G266" s="204"/>
      <c r="H266" s="221"/>
      <c r="I266" s="222"/>
    </row>
    <row customHeight="1" ht="10.5" r="267" spans="1:18" thickBot="1" x14ac:dyDescent="0.3">
      <c r="B267" s="212"/>
      <c r="C267" s="216"/>
      <c r="D267" s="218"/>
      <c r="E267" s="218"/>
      <c r="F267" s="218"/>
      <c r="G267" s="220"/>
      <c r="H267" s="223"/>
      <c r="I267" s="224"/>
    </row>
    <row customHeight="1" ht="18" r="268" spans="1:18" x14ac:dyDescent="0.25">
      <c r="B268" s="212"/>
      <c r="C268" s="200" t="s">
        <v>1092</v>
      </c>
      <c r="D268" s="217" t="str">
        <f>IF('CONSOLI-IB'!$R$9="","",'CONSOLI-IB'!$R$9)</f>
        <v/>
      </c>
      <c r="E268" s="217" t="str">
        <f>IF('CONSOLI-IIB'!$R$9="","",'CONSOLI-IIB'!$R$9)</f>
        <v/>
      </c>
      <c r="F268" s="217" t="str">
        <f>IF('CONSOLI-IIIB'!$R$9="","",'CONSOLI-IIIB'!$R$9)</f>
        <v/>
      </c>
      <c r="G268" s="219" t="str">
        <f>IF('CONSOLI-IVB'!$R$9="","",'CONSOLI-IVB'!$R$9)</f>
        <v/>
      </c>
      <c r="H268" s="206" t="str">
        <f>IF('CONSOLI-IVB'!AU9="","",'CONSOLI-IVB'!AU9)</f>
        <v>Tu texto sigue el formato de una infografía que describe los deportes que se pueden practicar manteniendo las medidas necesarias de cuidado, pero las estructuras gramaticales no estan redactadas correctamente, por lo que te sugiero que revices el uso gramatical del do, don't y los adverbios de frecuencia.</v>
      </c>
      <c r="I268" s="207"/>
      <c r="L268" s="225" t="s">
        <v>1120</v>
      </c>
      <c r="M268" s="225"/>
      <c r="N268" s="225"/>
      <c r="O268" s="225"/>
      <c r="P268" s="225"/>
    </row>
    <row customHeight="1" ht="18" r="269" spans="1:18" thickBot="1" x14ac:dyDescent="0.3">
      <c r="B269" s="212"/>
      <c r="C269" s="201"/>
      <c r="D269" s="203"/>
      <c r="E269" s="203"/>
      <c r="F269" s="203"/>
      <c r="G269" s="205"/>
      <c r="H269" s="208"/>
      <c r="I269" s="209"/>
      <c r="L269" s="226"/>
      <c r="M269" s="226"/>
      <c r="N269" s="226"/>
      <c r="O269" s="226"/>
      <c r="P269" s="226"/>
    </row>
    <row customHeight="1" ht="18" r="270" spans="1:18" x14ac:dyDescent="0.25">
      <c r="B270" s="211" t="s">
        <v>1093</v>
      </c>
      <c r="C270" s="228" t="s">
        <v>1094</v>
      </c>
      <c r="D270" s="229" t="str">
        <f>IF('CONSOLI-IB'!$S$9="","",'CONSOLI-IB'!$S$9)</f>
        <v/>
      </c>
      <c r="E270" s="229" t="str">
        <f>IF('CONSOLI-IIB'!$S$9="","",'CONSOLI-IIB'!$S$9)</f>
        <v/>
      </c>
      <c r="F270" s="229" t="str">
        <f>IF('CONSOLI-IIIB'!$S$9="","",'CONSOLI-IIIB'!$S$9)</f>
        <v/>
      </c>
      <c r="G270" s="230" t="str">
        <f>IF('CONSOLI-IVB'!$S$9="","",'CONSOLI-IVB'!$S$9)</f>
        <v/>
      </c>
      <c r="H270" s="231" t="str">
        <f>IF('CONSOLI-IVB'!AV9="","",'CONSOLI-IVB'!AV9)</f>
        <v>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procedimientos y propiedades de las operaciones de los números para estimar o calcular con enteros y racionales; finalmente justifica mediante ejemplos sus conocimientos de las operaciones. Se sugiere utilizar la simplificación de expresiones fraccionarias para facilitar las operaciones con cantidades grandes.</v>
      </c>
      <c r="I270" s="232"/>
      <c r="K270" s="233" t="s">
        <v>1121</v>
      </c>
      <c r="L270" s="233"/>
      <c r="M270" s="233"/>
      <c r="N270" s="233"/>
      <c r="O270" s="233"/>
      <c r="P270" s="233"/>
      <c r="Q270" s="233"/>
      <c r="R270" s="40"/>
    </row>
    <row customHeight="1" ht="18" r="271" spans="1:18" thickBot="1" x14ac:dyDescent="0.3">
      <c r="B271" s="212"/>
      <c r="C271" s="200"/>
      <c r="D271" s="202"/>
      <c r="E271" s="202"/>
      <c r="F271" s="202"/>
      <c r="G271" s="204"/>
      <c r="H271" s="223"/>
      <c r="I271" s="224"/>
    </row>
    <row customHeight="1" ht="18" r="272" spans="1:18" thickBot="1" x14ac:dyDescent="0.3">
      <c r="B272" s="212"/>
      <c r="C272" s="234" t="s">
        <v>1095</v>
      </c>
      <c r="D272" s="235" t="str">
        <f>IF('CONSOLI-IB'!$T$9="","",'CONSOLI-IB'!$T$9)</f>
        <v/>
      </c>
      <c r="E272" s="235" t="str">
        <f>IF('CONSOLI-IIB'!$T$9="","",'CONSOLI-IIB'!$T$9)</f>
        <v/>
      </c>
      <c r="F272" s="235" t="str">
        <f>IF('CONSOLI-IIIB'!$T$9="","",'CONSOLI-IIIB'!$T$9)</f>
        <v/>
      </c>
      <c r="G272" s="236" t="str">
        <f>IF('CONSOLI-IVB'!$T$9="","",'CONSOLI-IVB'!$T$9)</f>
        <v/>
      </c>
      <c r="H272" s="206" t="str">
        <f>IF('CONSOLI-IVB'!AW9="","",'CONSOLI-IVB'!AW9)</f>
        <v xml:space="preserve">El estudiante resuelve problemas referidos a interpretar regularidades entre magnitudes; traduciéndolas a patrones numéricos y gráficos y relaciones de proporcionalidad directa e inversa, también expresa su comprensión de proporcionalidad directa e inversa, las usa para interpretar enunciados, expresiones algebraicas o textos diversos de contenido matemático y finalmente plantea afirmaciones sobre propiedades de las progresiones aritméticas. Se sugiere utilizar expresiones algebraicas (ecuaciones) para resolver situaciones cotidianas. </v>
      </c>
      <c r="I272" s="207"/>
      <c r="L272" s="49" t="s">
        <v>1134</v>
      </c>
    </row>
    <row customHeight="1" ht="18" r="273" spans="1:19" x14ac:dyDescent="0.25">
      <c r="B273" s="212"/>
      <c r="C273" s="234"/>
      <c r="D273" s="235"/>
      <c r="E273" s="235"/>
      <c r="F273" s="235"/>
      <c r="G273" s="236"/>
      <c r="H273" s="221"/>
      <c r="I273" s="222"/>
      <c r="L273" s="54" t="s">
        <v>7</v>
      </c>
      <c r="M273" s="50"/>
    </row>
    <row customHeight="1" ht="18" r="274" spans="1:19" x14ac:dyDescent="0.25">
      <c r="B274" s="212"/>
      <c r="C274" s="234"/>
      <c r="D274" s="235"/>
      <c r="E274" s="235"/>
      <c r="F274" s="235"/>
      <c r="G274" s="236"/>
      <c r="H274" s="223"/>
      <c r="I274" s="224"/>
      <c r="J274" s="48"/>
      <c r="K274" s="48"/>
      <c r="L274" s="55" t="s">
        <v>8</v>
      </c>
      <c r="M274" s="51"/>
      <c r="N274" s="48"/>
      <c r="O274" s="48"/>
      <c r="P274" s="48"/>
      <c r="Q274" s="48"/>
    </row>
    <row customHeight="1" ht="18" r="275" spans="1:19" x14ac:dyDescent="0.25">
      <c r="B275" s="212"/>
      <c r="C275" s="234" t="s">
        <v>1096</v>
      </c>
      <c r="D275" s="235" t="str">
        <f>IF('CONSOLI-IB'!$U$9="","",'CONSOLI-IB'!$U$9)</f>
        <v/>
      </c>
      <c r="E275" s="235" t="str">
        <f>IF('CONSOLI-IIB'!$U$9="","",'CONSOLI-IIB'!$U$9)</f>
        <v/>
      </c>
      <c r="F275" s="235" t="str">
        <f>IF('CONSOLI-IIIB'!$U$9="","",'CONSOLI-IIIB'!$U$9)</f>
        <v/>
      </c>
      <c r="G275" s="236" t="str">
        <f>IF('CONSOLI-IVB'!$U$9="","",'CONSOLI-IVB'!$U$9)</f>
        <v/>
      </c>
      <c r="H275" s="206" t="str">
        <f>IF('CONSOLI-IVB'!AX9="","",'CONSOLI-IVB'!AX9)</f>
        <v>El estudiante resuelve problemas en los que modela características de objetos mediante prismas y pirámides, sus elementos y propiedades; expresa su comprensión de la relación entre una forma geométrica y sus diferentes perspectivas; usando dibujos y construcciones; clasifica prismas, pirámides, triángulos, cuadriláteros y círculos, según sus propiedades y finamente selecciona y emplea estrategias, procedimientos y recursos para determinar la longitud, área o volumen de formas geométricas en unidades. Se sugiere utilizar la congruencia y semejanzas de figuras para calcular el área de regiones poligonales.</v>
      </c>
      <c r="I275" s="207"/>
      <c r="L275" s="56" t="s">
        <v>9</v>
      </c>
      <c r="M275" s="52"/>
      <c r="O275" s="210" t="s">
        <v>1122</v>
      </c>
      <c r="P275" s="210"/>
      <c r="Q275" s="210"/>
    </row>
    <row customHeight="1" ht="18" r="276" spans="1:19" thickBot="1" x14ac:dyDescent="0.3">
      <c r="B276" s="212"/>
      <c r="C276" s="234"/>
      <c r="D276" s="235"/>
      <c r="E276" s="235"/>
      <c r="F276" s="235"/>
      <c r="G276" s="236"/>
      <c r="H276" s="223"/>
      <c r="I276" s="224"/>
      <c r="L276" s="57" t="s">
        <v>10</v>
      </c>
      <c r="M276" s="53"/>
    </row>
    <row customHeight="1" ht="18" r="277" spans="1:19" x14ac:dyDescent="0.25">
      <c r="B277" s="212"/>
      <c r="C277" s="200" t="s">
        <v>1097</v>
      </c>
      <c r="D277" s="202" t="str">
        <f>IF('CONSOLI-IB'!$V$9="","",'CONSOLI-IB'!$V$9)</f>
        <v/>
      </c>
      <c r="E277" s="202" t="str">
        <f>IF('CONSOLI-IIB'!$V$9="","",'CONSOLI-IIB'!$V$9)</f>
        <v/>
      </c>
      <c r="F277" s="202" t="str">
        <f>IF('CONSOLI-IIIB'!$V$9="","",'CONSOLI-IIIB'!$V$9)</f>
        <v/>
      </c>
      <c r="G277" s="204" t="str">
        <f>IF('CONSOLI-IVB'!$V$9="","",'CONSOLI-IVB'!$V$9)</f>
        <v/>
      </c>
      <c r="H277" s="206" t="str">
        <f>IF('CONSOLI-IVB'!AY9="","",'CONSOLI-IVB'!AY9)</f>
        <v>El estudiante resuelve problemas en los que plantea temas de estudio, identificando la población pertinente y las variables cuantitativas continuas, así como cualitativas nominales y ordinales; recolecta datos mediante encuestas y los registra en tablas de datos agrupados, así también determina la media aritmética y mediana de datos discretos; representa su comportamiento en grafico de barras y circulares; y usa el significado de las medidas de tendencia central para interpretar y comparar la información contenida en estos. Se sugiere explicar sus conclusiones de los datos obtenidos para la toma de decisiones.</v>
      </c>
      <c r="I277" s="207"/>
    </row>
    <row customHeight="1" ht="18" r="278" spans="1:19" thickBot="1" x14ac:dyDescent="0.3">
      <c r="B278" s="227"/>
      <c r="C278" s="201"/>
      <c r="D278" s="203"/>
      <c r="E278" s="203"/>
      <c r="F278" s="203"/>
      <c r="G278" s="205"/>
      <c r="H278" s="208"/>
      <c r="I278" s="209"/>
    </row>
    <row r="279" spans="1:19" x14ac:dyDescent="0.25">
      <c r="L279" s="46"/>
      <c r="M279" s="46"/>
    </row>
    <row r="280" spans="1:19" x14ac:dyDescent="0.25">
      <c r="L280" s="47"/>
      <c r="M280" s="47"/>
    </row>
    <row r="281" spans="1:19" x14ac:dyDescent="0.25">
      <c r="O281" s="210" t="s">
        <v>1123</v>
      </c>
      <c r="P281" s="210"/>
      <c r="Q281" s="210"/>
    </row>
    <row customHeight="1" ht="29.25" r="286" spans="1:19" thickBot="1" x14ac:dyDescent="0.3">
      <c r="A286" s="274" t="s">
        <v>1659</v>
      </c>
      <c r="B286" s="274"/>
      <c r="C286" s="274"/>
      <c r="D286" s="274"/>
      <c r="E286" s="274"/>
      <c r="F286" s="274"/>
      <c r="G286" s="274"/>
      <c r="H286" s="274"/>
      <c r="I286" s="274"/>
      <c r="S286" s="85">
        <v>7</v>
      </c>
    </row>
    <row customHeight="1" ht="15.75" r="287" spans="1:19" thickBot="1" x14ac:dyDescent="0.3">
      <c r="B287" s="44"/>
      <c r="C287" s="36"/>
      <c r="D287" s="36"/>
      <c r="E287" s="36"/>
      <c r="F287" s="36"/>
      <c r="G287" s="37"/>
      <c r="K287" s="248" t="s">
        <v>1067</v>
      </c>
      <c r="L287" s="275" t="s">
        <v>11</v>
      </c>
      <c r="M287" s="250" t="s">
        <v>1128</v>
      </c>
      <c r="N287" s="252"/>
      <c r="O287" s="252"/>
      <c r="P287" s="251"/>
      <c r="Q287" s="253" t="s">
        <v>1068</v>
      </c>
      <c r="R287" s="254"/>
    </row>
    <row customHeight="1" ht="20.100000000000001" r="288" spans="1:19" thickBot="1" x14ac:dyDescent="0.3">
      <c r="B288" s="44"/>
      <c r="C288" s="63" t="s">
        <v>1107</v>
      </c>
      <c r="D288" s="277" t="s">
        <v>1126</v>
      </c>
      <c r="E288" s="277"/>
      <c r="F288" s="66" t="s">
        <v>1108</v>
      </c>
      <c r="G288" s="68" t="s">
        <v>1127</v>
      </c>
      <c r="K288" s="249"/>
      <c r="L288" s="276"/>
      <c r="M288" s="67" t="s">
        <v>1129</v>
      </c>
      <c r="N288" s="67" t="s">
        <v>1130</v>
      </c>
      <c r="O288" s="67" t="s">
        <v>1131</v>
      </c>
      <c r="P288" s="67" t="s">
        <v>1132</v>
      </c>
      <c r="Q288" s="255"/>
      <c r="R288" s="256"/>
    </row>
    <row customHeight="1" ht="20.100000000000001" r="289" spans="2:18" thickBot="1" x14ac:dyDescent="0.3">
      <c r="B289" s="44"/>
      <c r="C289" s="64" t="s">
        <v>1109</v>
      </c>
      <c r="D289" s="278" t="s">
        <v>16</v>
      </c>
      <c r="E289" s="278"/>
      <c r="F289" s="77" t="s">
        <v>1110</v>
      </c>
      <c r="G289" s="69">
        <v>285783</v>
      </c>
      <c r="K289" s="241" t="s">
        <v>1098</v>
      </c>
      <c r="L289" s="257" t="s">
        <v>1099</v>
      </c>
      <c r="M289" s="259" t="str">
        <f>IF('CONSOLI-IB'!$W$10="","",'CONSOLI-IB'!$W$10)</f>
        <v/>
      </c>
      <c r="N289" s="259" t="str">
        <f>IF('CONSOLI-IIB'!$W$10="","",'CONSOLI-IIB'!$W$10)</f>
        <v/>
      </c>
      <c r="O289" s="259" t="str">
        <f>IF('CONSOLI-IIIB'!$W$10="","",'CONSOLI-IIIB'!$W$10)</f>
        <v/>
      </c>
      <c r="P289" s="261" t="str">
        <f>IF('CONSOLI-IVB'!$W$10="","",'CONSOLI-IVB'!$W$10)</f>
        <v/>
      </c>
      <c r="Q289" s="263" t="str">
        <f>IF('CONSOLI-IVB'!AZ10="","",'CONSOLI-IVB'!AZ10)</f>
        <v>Presenta dificultades al Indagar a partir de preguntas e hipótesis que son verificadas, presenta dificultad al identificar las variables y al plantear su hipótesis, se sugiere mejorar algunas precisiones de las variables para plantear la hipótesis y recoger datos. Así mismo, falta de evidencias para valorar los logros de las competencias y no se tiene información suficiente para colocar el nivel de logro.</v>
      </c>
      <c r="R289" s="264"/>
    </row>
    <row customHeight="1" ht="20.100000000000001" r="290" spans="2:18" thickBot="1" x14ac:dyDescent="0.3">
      <c r="B290" s="44"/>
      <c r="C290" s="64" t="s">
        <v>1111</v>
      </c>
      <c r="D290" s="278" t="s">
        <v>1125</v>
      </c>
      <c r="E290" s="278"/>
      <c r="F290" s="278"/>
      <c r="G290" s="278"/>
      <c r="K290" s="241"/>
      <c r="L290" s="279"/>
      <c r="M290" s="229"/>
      <c r="N290" s="229"/>
      <c r="O290" s="229"/>
      <c r="P290" s="230"/>
      <c r="Q290" s="267"/>
      <c r="R290" s="268"/>
    </row>
    <row customHeight="1" ht="20.100000000000001" r="291" spans="2:18" thickBot="1" x14ac:dyDescent="0.3">
      <c r="B291" s="44"/>
      <c r="C291" s="64" t="s">
        <v>1124</v>
      </c>
      <c r="D291" s="278" t="str">
        <f>'CONSOLI-IB'!$C$1</f>
        <v>5A</v>
      </c>
      <c r="E291" s="278"/>
      <c r="F291" s="64"/>
      <c r="G291" s="62"/>
      <c r="K291" s="241"/>
      <c r="L291" s="280" t="s">
        <v>1100</v>
      </c>
      <c r="M291" s="281" t="str">
        <f>IF('CONSOLI-IB'!$X$10="","",'CONSOLI-IB'!$X$10)</f>
        <v/>
      </c>
      <c r="N291" s="281" t="str">
        <f>IF('CONSOLI-IIB'!$X$10="","",'CONSOLI-IIB'!$X$10)</f>
        <v/>
      </c>
      <c r="O291" s="281" t="str">
        <f>IF('CONSOLI-IIIB'!$X$10="","",'CONSOLI-IIIB'!$X$10)</f>
        <v/>
      </c>
      <c r="P291" s="282" t="str">
        <f>IF('CONSOLI-IVB'!$X$10="","",'CONSOLI-IVB'!$X$10)</f>
        <v/>
      </c>
      <c r="Q291" s="270" t="str">
        <f>IF('CONSOLI-IVB'!BA10="","",'CONSOLI-IVB'!BA10)</f>
        <v>Tienen dificultad para observar y expresar las experiencias previas, las características de los materiales, los cambios que sufren por la acción de la luz, el calor y del movimiento de la estructura de los seres vivos y sus funciones de desarrollo. Así mismo, falta de evidencias para valorar los logros de las competencias y no se tiene información suficiente para colocar el nivel de logro.</v>
      </c>
      <c r="R291" s="271"/>
    </row>
    <row customHeight="1" ht="20.100000000000001" r="292" spans="2:18" thickBot="1" x14ac:dyDescent="0.3">
      <c r="B292" s="44"/>
      <c r="C292" s="64" t="s">
        <v>1112</v>
      </c>
      <c r="D292" s="278" t="str">
        <f>'CONSOLI-IB'!B10</f>
        <v>FLORIAN GARCIA FORLAN GABRIEL</v>
      </c>
      <c r="E292" s="278"/>
      <c r="F292" s="278"/>
      <c r="G292" s="278"/>
      <c r="K292" s="241"/>
      <c r="L292" s="257"/>
      <c r="M292" s="259"/>
      <c r="N292" s="259"/>
      <c r="O292" s="259"/>
      <c r="P292" s="261"/>
      <c r="Q292" s="265"/>
      <c r="R292" s="266"/>
    </row>
    <row customHeight="1" ht="20.100000000000001" r="293" spans="2:18" thickBot="1" x14ac:dyDescent="0.3">
      <c r="B293" s="44"/>
      <c r="C293" s="65" t="s">
        <v>1113</v>
      </c>
      <c r="D293" s="283"/>
      <c r="E293" s="283"/>
      <c r="F293" s="65" t="s">
        <v>1114</v>
      </c>
      <c r="G293" s="70"/>
      <c r="K293" s="241"/>
      <c r="L293" s="258"/>
      <c r="M293" s="260"/>
      <c r="N293" s="260"/>
      <c r="O293" s="260"/>
      <c r="P293" s="262"/>
      <c r="Q293" s="267"/>
      <c r="R293" s="268"/>
    </row>
    <row customHeight="1" ht="15" r="294" spans="2:18" thickBot="1" x14ac:dyDescent="0.3">
      <c r="K294" s="241"/>
      <c r="L294" s="269" t="s">
        <v>1101</v>
      </c>
      <c r="M294" s="203" t="str">
        <f>IF('CONSOLI-IB'!$Y$10="","",'CONSOLI-IB'!$Y$10)</f>
        <v/>
      </c>
      <c r="N294" s="203" t="str">
        <f>IF('CONSOLI-IIB'!$Y$10="","",'CONSOLI-IIB'!$Y$10)</f>
        <v/>
      </c>
      <c r="O294" s="203" t="str">
        <f>IF('CONSOLI-IIIB'!$Y$10="","",'CONSOLI-IIIB'!$Y$10)</f>
        <v/>
      </c>
      <c r="P294" s="205" t="str">
        <f>IF('CONSOLI-IVB'!$Y$10="","",'CONSOLI-IVB'!$Y$10)</f>
        <v/>
      </c>
      <c r="Q294" s="270" t="str">
        <f>IF('CONSOLI-IVB'!BB10="","",'CONSOLI-IVB'!BB10)</f>
        <v>El estudiante requiere ayuda del profesor para diseñar y construir soluciones tecnológicas al justificar el alcance del problema tecnológico, determinar la interrelación de los factores involucrados en él y justificar su alternativa de solución basado en conocimientos científicos. Así mismo, falta de evidencias para valorar los logros de las competencias y no se tiene información suficiente para colocar el nivel de logro.</v>
      </c>
      <c r="R294" s="271"/>
    </row>
    <row customHeight="1" ht="15.75" r="295" spans="2:18" thickBot="1" x14ac:dyDescent="0.3">
      <c r="K295" s="241"/>
      <c r="L295" s="257"/>
      <c r="M295" s="259"/>
      <c r="N295" s="259"/>
      <c r="O295" s="259"/>
      <c r="P295" s="261"/>
      <c r="Q295" s="265"/>
      <c r="R295" s="266"/>
    </row>
    <row customHeight="1" ht="15.75" r="296" spans="2:18" thickBot="1" x14ac:dyDescent="0.3">
      <c r="B296" s="248" t="s">
        <v>1067</v>
      </c>
      <c r="C296" s="275" t="s">
        <v>11</v>
      </c>
      <c r="D296" s="250" t="s">
        <v>1128</v>
      </c>
      <c r="E296" s="252"/>
      <c r="F296" s="252"/>
      <c r="G296" s="251"/>
      <c r="H296" s="253" t="s">
        <v>1068</v>
      </c>
      <c r="I296" s="254"/>
      <c r="K296" s="241"/>
      <c r="L296" s="257"/>
      <c r="M296" s="259"/>
      <c r="N296" s="259"/>
      <c r="O296" s="259"/>
      <c r="P296" s="261"/>
      <c r="Q296" s="272"/>
      <c r="R296" s="273"/>
    </row>
    <row customHeight="1" ht="15.75" r="297" spans="2:18" thickBot="1" x14ac:dyDescent="0.3">
      <c r="B297" s="249"/>
      <c r="C297" s="276"/>
      <c r="D297" s="67" t="s">
        <v>1129</v>
      </c>
      <c r="E297" s="67" t="s">
        <v>1130</v>
      </c>
      <c r="F297" s="67" t="s">
        <v>1131</v>
      </c>
      <c r="G297" s="67" t="s">
        <v>1132</v>
      </c>
      <c r="H297" s="255"/>
      <c r="I297" s="256"/>
      <c r="K297" s="241" t="s">
        <v>1102</v>
      </c>
      <c r="L297" s="257" t="s">
        <v>1103</v>
      </c>
      <c r="M297" s="259" t="str">
        <f>IF('CONSOLI-IB'!$Z$10="","",'CONSOLI-IB'!$Z$10)</f>
        <v/>
      </c>
      <c r="N297" s="259" t="str">
        <f>IF('CONSOLI-IIB'!$Z$10="","",'CONSOLI-IIB'!$Z$10)</f>
        <v/>
      </c>
      <c r="O297" s="259" t="str">
        <f>IF('CONSOLI-IIIB'!$Z$10="","",'CONSOLI-IIIB'!$Z$10)</f>
        <v/>
      </c>
      <c r="P297" s="261" t="str">
        <f>IF('CONSOLI-IVB'!$Z$10="","",'CONSOLI-IVB'!$Z$10)</f>
        <v/>
      </c>
      <c r="Q297" s="263" t="str">
        <f>IF('CONSOLI-IVB'!BC10="","",'CONSOLI-IVB'!BC10)</f>
        <v>MUESTRA POCAS EVIDENCIAS</v>
      </c>
      <c r="R297" s="264"/>
    </row>
    <row customHeight="1" ht="18.75" r="298" spans="2:18" thickBot="1" x14ac:dyDescent="0.3">
      <c r="B298" s="211" t="s">
        <v>1069</v>
      </c>
      <c r="C298" s="72" t="s">
        <v>1070</v>
      </c>
      <c r="D298" s="161" t="str">
        <f>IF('CONSOLI-IB'!$C$10="","",'CONSOLI-IB'!$C$10)</f>
        <v/>
      </c>
      <c r="E298" s="161" t="str">
        <f>IF('CONSOLI-IIB'!$C$10="","",'CONSOLI-IIB'!$C$10)</f>
        <v/>
      </c>
      <c r="F298" s="161" t="str">
        <f>IF('CONSOLI-IIIB'!$C$10="","",'CONSOLI-IIIB'!$C$10)</f>
        <v/>
      </c>
      <c r="G298" s="162" t="str">
        <f>IF('CONSOLI-IVB'!$C$10="","",'CONSOLI-IVB'!$C$10)</f>
        <v/>
      </c>
      <c r="H298" s="213" t="str">
        <f>IF('CONSOLI-IVB'!AF10="","",'CONSOLI-IVB'!AF10)</f>
        <v xml:space="preserve">Poca asistencia </v>
      </c>
      <c r="I298" s="214"/>
      <c r="K298" s="241"/>
      <c r="L298" s="257"/>
      <c r="M298" s="259"/>
      <c r="N298" s="259"/>
      <c r="O298" s="259"/>
      <c r="P298" s="261"/>
      <c r="Q298" s="265"/>
      <c r="R298" s="266"/>
    </row>
    <row customHeight="1" ht="45.75" r="299" spans="2:18" thickBot="1" x14ac:dyDescent="0.3">
      <c r="B299" s="212"/>
      <c r="C299" s="73" t="s">
        <v>1071</v>
      </c>
      <c r="D299" s="163" t="str">
        <f>IF('CONSOLI-IB'!$D$10="","",'CONSOLI-IB'!$D$10)</f>
        <v/>
      </c>
      <c r="E299" s="164" t="str">
        <f>IF('CONSOLI-IIB'!$D$10="","",'CONSOLI-IIB'!$D$10)</f>
        <v/>
      </c>
      <c r="F299" s="164" t="str">
        <f>IF('CONSOLI-IIIB'!$D$10="","",'CONSOLI-IIIB'!$D$10)</f>
        <v/>
      </c>
      <c r="G299" s="165" t="str">
        <f>IF('CONSOLI-IVB'!$D$10="","",'CONSOLI-IVB'!$D$10)</f>
        <v/>
      </c>
      <c r="H299" s="244" t="str">
        <f>IF('CONSOLI-IVB'!AG10="","",'CONSOLI-IVB'!AG10)</f>
        <v xml:space="preserve">Poca asistencia </v>
      </c>
      <c r="I299" s="245"/>
      <c r="K299" s="241"/>
      <c r="L299" s="258"/>
      <c r="M299" s="260"/>
      <c r="N299" s="260"/>
      <c r="O299" s="260"/>
      <c r="P299" s="262"/>
      <c r="Q299" s="267"/>
      <c r="R299" s="268"/>
    </row>
    <row customHeight="1" ht="27.75" r="300" spans="2:18" thickBot="1" x14ac:dyDescent="0.3">
      <c r="B300" s="211" t="s">
        <v>1072</v>
      </c>
      <c r="C300" s="72" t="s">
        <v>1073</v>
      </c>
      <c r="D300" s="161" t="str">
        <f>IF('CONSOLI-IB'!$E$10="","",'CONSOLI-IB'!$E$10)</f>
        <v/>
      </c>
      <c r="E300" s="161" t="str">
        <f>IF('CONSOLI-IIB'!$E$10="","",'CONSOLI-IIB'!$E$10)</f>
        <v/>
      </c>
      <c r="F300" s="161" t="str">
        <f>IF('CONSOLI-IIIB'!$E$10="","",'CONSOLI-IIIB'!$E$10)</f>
        <v/>
      </c>
      <c r="G300" s="162" t="str">
        <f>IF('CONSOLI-IVB'!$E$10="","",'CONSOLI-IVB'!$E$10)</f>
        <v/>
      </c>
      <c r="H300" s="213" t="str">
        <f>IF('CONSOLI-IVB'!AH10="","",'CONSOLI-IVB'!AH10)</f>
        <v>ESTA MEJORANDO</v>
      </c>
      <c r="I300" s="214"/>
      <c r="K300" s="241"/>
      <c r="L300" s="269" t="s">
        <v>1104</v>
      </c>
      <c r="M300" s="203" t="str">
        <f>IF('CONSOLI-IB'!$AA$10="","",'CONSOLI-IB'!$AA$10)</f>
        <v/>
      </c>
      <c r="N300" s="203" t="str">
        <f>IF('CONSOLI-IIB'!$AA$10="","",'CONSOLI-IIB'!$AA$10)</f>
        <v/>
      </c>
      <c r="O300" s="203" t="str">
        <f>IF('CONSOLI-IIIB'!$AA$10="","",'CONSOLI-IIIB'!$AA$10)</f>
        <v/>
      </c>
      <c r="P300" s="205" t="str">
        <f>IF('CONSOLI-IVB'!$AA$10="","",'CONSOLI-IVB'!$AA$10)</f>
        <v/>
      </c>
      <c r="Q300" s="270" t="str">
        <f>IF('CONSOLI-IVB'!BD10="","",'CONSOLI-IVB'!BD10)</f>
        <v>MUESTRA POCAS EVIDENCIAS</v>
      </c>
      <c r="R300" s="271"/>
    </row>
    <row ht="18.75" r="301" spans="2:18" thickBot="1" x14ac:dyDescent="0.3">
      <c r="B301" s="212"/>
      <c r="C301" s="74" t="s">
        <v>1074</v>
      </c>
      <c r="D301" s="166" t="str">
        <f>IF('CONSOLI-IB'!$F$10="","",'CONSOLI-IB'!$F$10)</f>
        <v/>
      </c>
      <c r="E301" s="166" t="str">
        <f>IF('CONSOLI-IIB'!$F$10="","",'CONSOLI-IIB'!$F$10)</f>
        <v/>
      </c>
      <c r="F301" s="166" t="str">
        <f>IF('CONSOLI-IIIB'!$F$10="","",'CONSOLI-IIIB'!$F$10)</f>
        <v/>
      </c>
      <c r="G301" s="167" t="str">
        <f>IF('CONSOLI-IVB'!$F$10="","",'CONSOLI-IVB'!$F$10)</f>
        <v/>
      </c>
      <c r="H301" s="239" t="str">
        <f>IF('CONSOLI-IVB'!AI10="","",'CONSOLI-IVB'!AI10)</f>
        <v>ESTA MEJORANDO</v>
      </c>
      <c r="I301" s="240"/>
      <c r="K301" s="241"/>
      <c r="L301" s="257"/>
      <c r="M301" s="259"/>
      <c r="N301" s="259"/>
      <c r="O301" s="259"/>
      <c r="P301" s="261"/>
      <c r="Q301" s="265"/>
      <c r="R301" s="266"/>
    </row>
    <row ht="18.75" r="302" spans="2:18" thickBot="1" x14ac:dyDescent="0.3">
      <c r="B302" s="212"/>
      <c r="C302" s="75" t="s">
        <v>1075</v>
      </c>
      <c r="D302" s="168" t="str">
        <f>IF('CONSOLI-IB'!$G$10="","",'CONSOLI-IB'!$G$10)</f>
        <v/>
      </c>
      <c r="E302" s="168" t="str">
        <f>IF('CONSOLI-IIB'!$G$10="","",'CONSOLI-IIB'!$G$10)</f>
        <v/>
      </c>
      <c r="F302" s="168" t="str">
        <f>IF('CONSOLI-IIIB'!$G$10="","",'CONSOLI-IIIB'!$G$10)</f>
        <v/>
      </c>
      <c r="G302" s="169" t="str">
        <f>IF('CONSOLI-IVB'!$G$10="","",'CONSOLI-IVB'!$G$10)</f>
        <v/>
      </c>
      <c r="H302" s="244" t="str">
        <f>IF('CONSOLI-IVB'!AJ10="","",'CONSOLI-IVB'!AJ10)</f>
        <v>ESTA MEJORANDO</v>
      </c>
      <c r="I302" s="245"/>
      <c r="K302" s="241"/>
      <c r="L302" s="257"/>
      <c r="M302" s="259"/>
      <c r="N302" s="259"/>
      <c r="O302" s="259"/>
      <c r="P302" s="261"/>
      <c r="Q302" s="272"/>
      <c r="R302" s="273"/>
    </row>
    <row customHeight="1" ht="35.25" r="303" spans="2:18" thickBot="1" x14ac:dyDescent="0.3">
      <c r="B303" s="211" t="s">
        <v>1078</v>
      </c>
      <c r="C303" s="72" t="s">
        <v>1079</v>
      </c>
      <c r="D303" s="161" t="str">
        <f>IF('CONSOLI-IB'!$H$10="","",'CONSOLI-IB'!$H$10)</f>
        <v/>
      </c>
      <c r="E303" s="161" t="str">
        <f>IF('CONSOLI-IIB'!$H$10="","",'CONSOLI-IIB'!$H$10)</f>
        <v/>
      </c>
      <c r="F303" s="161" t="str">
        <f>IF('CONSOLI-IIIB'!$H$10="","",'CONSOLI-IIIB'!$H$10)</f>
        <v/>
      </c>
      <c r="G303" s="162" t="str">
        <f>IF('CONSOLI-IVB'!$H$10="","",'CONSOLI-IVB'!$H$10)</f>
        <v/>
      </c>
      <c r="H303" s="213" t="str">
        <f>IF('CONSOLI-IVB'!AK10="","",'CONSOLI-IVB'!AK10)</f>
        <v>NO ASISTE</v>
      </c>
      <c r="I303" s="214"/>
      <c r="K303" s="84" t="s">
        <v>1076</v>
      </c>
      <c r="L303" s="71" t="s">
        <v>1077</v>
      </c>
      <c r="M303" s="155" t="str">
        <f>IF('CONSOLI-IB'!$AB$10="","",'CONSOLI-IB'!$AB$10)</f>
        <v/>
      </c>
      <c r="N303" s="155" t="str">
        <f>IF('CONSOLI-IIB'!$AB$10="","",'CONSOLI-IIB'!$AB$10)</f>
        <v/>
      </c>
      <c r="O303" s="155" t="str">
        <f>IF('CONSOLI-IIIB'!$AB$10="","",'CONSOLI-IIIB'!$AB$10)</f>
        <v/>
      </c>
      <c r="P303" s="156" t="str">
        <f>IF('CONSOLI-IVB'!$AB$10="","",'CONSOLI-IVB'!$AB$10)</f>
        <v/>
      </c>
      <c r="Q303" s="237" t="str">
        <f>IF('CONSOLI-IVB'!BE10="","",'CONSOLI-IVB'!BE10)</f>
        <v>PUEDE MEJORAR SU PARTICIPACION</v>
      </c>
      <c r="R303" s="238"/>
    </row>
    <row customHeight="1" ht="18.75" r="304" spans="2:18" thickBot="1" x14ac:dyDescent="0.3">
      <c r="B304" s="212"/>
      <c r="C304" s="74" t="s">
        <v>1080</v>
      </c>
      <c r="D304" s="166" t="str">
        <f>IF('CONSOLI-IB'!$I$10="","",'CONSOLI-IB'!$I$10)</f>
        <v/>
      </c>
      <c r="E304" s="166" t="str">
        <f>IF('CONSOLI-IIB'!$I$10="","",'CONSOLI-IIB'!$I$10)</f>
        <v/>
      </c>
      <c r="F304" s="166" t="str">
        <f>IF('CONSOLI-IIIB'!$I$10="","",'CONSOLI-IIIB'!$I$10)</f>
        <v/>
      </c>
      <c r="G304" s="167" t="str">
        <f>IF('CONSOLI-IVB'!$I$10="","",'CONSOLI-IVB'!$I$10)</f>
        <v/>
      </c>
      <c r="H304" s="239" t="str">
        <f>IF('CONSOLI-IVB'!AL10="","",'CONSOLI-IVB'!AL10)</f>
        <v>NO ASISTE</v>
      </c>
      <c r="I304" s="240"/>
      <c r="K304" s="241" t="s">
        <v>1135</v>
      </c>
      <c r="L304" s="122" t="s">
        <v>1105</v>
      </c>
      <c r="M304" s="157" t="str">
        <f>IF('CONSOLI-IB'!$AC$10="","",'CONSOLI-IB'!$AC$10)</f>
        <v/>
      </c>
      <c r="N304" s="157" t="str">
        <f>IF('CONSOLI-IIB'!$AC$10="","",'CONSOLI-IIB'!$AC$10)</f>
        <v/>
      </c>
      <c r="O304" s="157" t="str">
        <f>IF('CONSOLI-IIIB'!$AC$10="","",'CONSOLI-IIIB'!$AC$10)</f>
        <v/>
      </c>
      <c r="P304" s="158" t="str">
        <f>IF('CONSOLI-IVB'!$AC$10="","",'CONSOLI-IVB'!$AC$10)</f>
        <v/>
      </c>
      <c r="Q304" s="242" t="str">
        <f>IF('CONSOLI-IVB'!BF10="","",'CONSOLI-IVB'!BF10)</f>
        <v/>
      </c>
      <c r="R304" s="243"/>
    </row>
    <row ht="18.75" r="305" spans="1:18" thickBot="1" x14ac:dyDescent="0.3">
      <c r="A305" s="48"/>
      <c r="B305" s="212"/>
      <c r="C305" s="75" t="s">
        <v>1081</v>
      </c>
      <c r="D305" s="168" t="str">
        <f>IF('CONSOLI-IB'!$J$10="","",'CONSOLI-IB'!$J$10)</f>
        <v/>
      </c>
      <c r="E305" s="168" t="str">
        <f>IF('CONSOLI-IIB'!$J$10="","",'CONSOLI-IIB'!$J$10)</f>
        <v/>
      </c>
      <c r="F305" s="168" t="str">
        <f>IF('CONSOLI-IIIB'!$J$10="","",'CONSOLI-IIIB'!$J$10)</f>
        <v/>
      </c>
      <c r="G305" s="169" t="str">
        <f>IF('CONSOLI-IVB'!$J$10="","",'CONSOLI-IVB'!$J$10)</f>
        <v/>
      </c>
      <c r="H305" s="244" t="str">
        <f>IF('CONSOLI-IVB'!AM10="","",'CONSOLI-IVB'!AM10)</f>
        <v>NO ASISTE</v>
      </c>
      <c r="I305" s="245"/>
      <c r="K305" s="241"/>
      <c r="L305" s="123" t="s">
        <v>1106</v>
      </c>
      <c r="M305" s="159" t="str">
        <f>IF('CONSOLI-IB'!$AD$10="","",'CONSOLI-IB'!$AD$10)</f>
        <v/>
      </c>
      <c r="N305" s="159" t="str">
        <f>IF('CONSOLI-IIB'!$AD$10="","",'CONSOLI-IIB'!$AD$10)</f>
        <v/>
      </c>
      <c r="O305" s="159" t="str">
        <f>IF('CONSOLI-IIIB'!$AD$10="","",'CONSOLI-IIIB'!$AD$10)</f>
        <v/>
      </c>
      <c r="P305" s="160" t="str">
        <f>IF('CONSOLI-IVB'!$AD$10="","",'CONSOLI-IVB'!$AD$10)</f>
        <v/>
      </c>
      <c r="Q305" s="246" t="str">
        <f>IF('CONSOLI-IVB'!BG10="","",'CONSOLI-IVB'!BG10)</f>
        <v/>
      </c>
      <c r="R305" s="247"/>
    </row>
    <row customHeight="1" ht="27.75" r="306" spans="1:18" thickBot="1" x14ac:dyDescent="0.3">
      <c r="B306" s="211" t="s">
        <v>1086</v>
      </c>
      <c r="C306" s="76" t="s">
        <v>1087</v>
      </c>
      <c r="D306" s="170" t="str">
        <f>IF('CONSOLI-IB'!$K$10="","",'CONSOLI-IB'!$K$10)</f>
        <v/>
      </c>
      <c r="E306" s="170" t="str">
        <f>IF('CONSOLI-IIB'!$K$10="","",'CONSOLI-IIB'!$K$10)</f>
        <v/>
      </c>
      <c r="F306" s="170" t="str">
        <f>IF('CONSOLI-IIIB'!$K$10="","",'CONSOLI-IIIB'!$K$10)</f>
        <v/>
      </c>
      <c r="G306" s="171" t="str">
        <f>IF('CONSOLI-IVB'!$K$10="","",'CONSOLI-IVB'!$K$10)</f>
        <v/>
      </c>
      <c r="H306" s="213" t="str">
        <f>IF('CONSOLI-IVB'!AN10="","",'CONSOLI-IVB'!AN10)</f>
        <v>Solo una vez participó</v>
      </c>
      <c r="I306" s="214"/>
      <c r="K306" s="39"/>
      <c r="L306" s="38"/>
    </row>
    <row customHeight="1" ht="18.75" r="307" spans="1:18" thickBot="1" x14ac:dyDescent="0.3">
      <c r="B307" s="212"/>
      <c r="C307" s="75" t="s">
        <v>1088</v>
      </c>
      <c r="D307" s="168" t="str">
        <f>IF('CONSOLI-IB'!$L$10="","",'CONSOLI-IB'!$L$10)</f>
        <v/>
      </c>
      <c r="E307" s="168" t="str">
        <f>IF('CONSOLI-IIB'!$L$10="","",'CONSOLI-IIB'!$L$10)</f>
        <v/>
      </c>
      <c r="F307" s="168" t="str">
        <f>IF('CONSOLI-IIIB'!$L$10="","",'CONSOLI-IIIB'!$L$10)</f>
        <v/>
      </c>
      <c r="G307" s="169" t="str">
        <f>IF('CONSOLI-IVB'!$L$10="","",'CONSOLI-IVB'!$L$10)</f>
        <v/>
      </c>
      <c r="H307" s="244" t="str">
        <f>IF('CONSOLI-IVB'!AO10="","",'CONSOLI-IVB'!AO10)</f>
        <v>Solo una vez participó</v>
      </c>
      <c r="I307" s="245"/>
      <c r="L307" s="248" t="s">
        <v>1115</v>
      </c>
      <c r="M307" s="250" t="s">
        <v>1116</v>
      </c>
      <c r="N307" s="251"/>
      <c r="O307" s="250" t="s">
        <v>1117</v>
      </c>
      <c r="P307" s="251"/>
    </row>
    <row customHeight="1" ht="27.75" r="308" spans="1:18" thickBot="1" x14ac:dyDescent="0.3">
      <c r="B308" s="211" t="s">
        <v>1082</v>
      </c>
      <c r="C308" s="72" t="s">
        <v>1083</v>
      </c>
      <c r="D308" s="161" t="str">
        <f>IF('CONSOLI-IB'!$M$10="","",'CONSOLI-IB'!$M$10)</f>
        <v/>
      </c>
      <c r="E308" s="161" t="str">
        <f>IF('CONSOLI-IIB'!$M$10="","",'CONSOLI-IIB'!$M$10)</f>
        <v/>
      </c>
      <c r="F308" s="161" t="str">
        <f>IF('CONSOLI-IIIB'!$M$10="","",'CONSOLI-IIIB'!$M$10)</f>
        <v/>
      </c>
      <c r="G308" s="162" t="str">
        <f>IF('CONSOLI-IVB'!$M$10="","",'CONSOLI-IVB'!$M$10)</f>
        <v/>
      </c>
      <c r="H308" s="213" t="str">
        <f>IF('CONSOLI-IVB'!AP10="","",'CONSOLI-IVB'!AP10)</f>
        <v>Expresa sus ideas sin temosr sonre un temas, suguiero trabajar con pregunrtas sobre lo que le interesa</v>
      </c>
      <c r="I308" s="214"/>
      <c r="L308" s="249"/>
      <c r="M308" s="67" t="s">
        <v>1118</v>
      </c>
      <c r="N308" s="67" t="s">
        <v>1119</v>
      </c>
      <c r="O308" s="67" t="s">
        <v>1118</v>
      </c>
      <c r="P308" s="67" t="s">
        <v>1119</v>
      </c>
    </row>
    <row ht="18" r="309" spans="1:18" x14ac:dyDescent="0.25">
      <c r="B309" s="212"/>
      <c r="C309" s="74" t="s">
        <v>1084</v>
      </c>
      <c r="D309" s="166" t="str">
        <f>IF('CONSOLI-IB'!$N$10="","",'CONSOLI-IB'!$N$10)</f>
        <v/>
      </c>
      <c r="E309" s="166" t="str">
        <f>IF('CONSOLI-IIB'!$N$10="","",'CONSOLI-IIB'!$N$10)</f>
        <v/>
      </c>
      <c r="F309" s="166" t="str">
        <f>IF('CONSOLI-IIIB'!$N$10="","",'CONSOLI-IIIB'!$N$10)</f>
        <v/>
      </c>
      <c r="G309" s="167" t="str">
        <f>IF('CONSOLI-IVB'!$N$10="","",'CONSOLI-IVB'!$N$10)</f>
        <v/>
      </c>
      <c r="H309" s="239" t="str">
        <f>IF('CONSOLI-IVB'!AQ10="","",'CONSOLI-IVB'!AQ10)</f>
        <v>Leen textos con ilistraciones que apoyen las ideas principales, suguiero realizar inferencias</v>
      </c>
      <c r="I309" s="240"/>
      <c r="L309" s="58">
        <v>1</v>
      </c>
      <c r="M309" s="59"/>
      <c r="N309" s="59"/>
      <c r="O309" s="59"/>
      <c r="P309" s="59"/>
    </row>
    <row ht="18.75" r="310" spans="1:18" thickBot="1" x14ac:dyDescent="0.3">
      <c r="B310" s="212"/>
      <c r="C310" s="75" t="s">
        <v>1085</v>
      </c>
      <c r="D310" s="168" t="str">
        <f>IF('CONSOLI-IB'!$O$10="","",'CONSOLI-IB'!$O$10)</f>
        <v/>
      </c>
      <c r="E310" s="168" t="str">
        <f>IF('CONSOLI-IIB'!$O$10="","",'CONSOLI-IIB'!$O$10)</f>
        <v/>
      </c>
      <c r="F310" s="168" t="str">
        <f>IF('CONSOLI-IIIB'!$O$10="","",'CONSOLI-IIIB'!$O$10)</f>
        <v/>
      </c>
      <c r="G310" s="169" t="str">
        <f>IF('CONSOLI-IVB'!$O$10="","",'CONSOLI-IVB'!$O$10)</f>
        <v/>
      </c>
      <c r="H310" s="244" t="str">
        <f>IF('CONSOLI-IVB'!AR10="","",'CONSOLI-IVB'!AR10)</f>
        <v>Escribe textos de forma sencilla, tiene en cuenta el destinatario a partir de lo que conoce, suguiero planificar su escritura</v>
      </c>
      <c r="I310" s="245"/>
      <c r="L310" s="60">
        <v>2</v>
      </c>
      <c r="M310" s="61"/>
      <c r="N310" s="61"/>
      <c r="O310" s="61"/>
      <c r="P310" s="61"/>
    </row>
    <row ht="18" r="311" spans="1:18" x14ac:dyDescent="0.25">
      <c r="B311" s="211" t="s">
        <v>1089</v>
      </c>
      <c r="C311" s="72" t="s">
        <v>1090</v>
      </c>
      <c r="D311" s="161" t="str">
        <f>IF('CONSOLI-IB'!$P$10="","",'CONSOLI-IB'!$P$10)</f>
        <v/>
      </c>
      <c r="E311" s="161" t="str">
        <f>IF('CONSOLI-IIB'!$P$10="","",'CONSOLI-IIB'!$P$10)</f>
        <v/>
      </c>
      <c r="F311" s="161" t="str">
        <f>IF('CONSOLI-IIIB'!$P$10="","",'CONSOLI-IIIB'!$P$10)</f>
        <v/>
      </c>
      <c r="G311" s="162" t="str">
        <f>IF('CONSOLI-IVB'!$P$10="","",'CONSOLI-IVB'!$P$10)</f>
        <v/>
      </c>
      <c r="H311" s="213" t="str">
        <f>IF('CONSOLI-IVB'!AS10="","",'CONSOLI-IVB'!AS10)</f>
        <v>No presenta evidencias</v>
      </c>
      <c r="I311" s="214"/>
      <c r="L311" s="60">
        <v>3</v>
      </c>
      <c r="M311" s="61"/>
      <c r="N311" s="61"/>
      <c r="O311" s="61"/>
      <c r="P311" s="61"/>
    </row>
    <row customHeight="1" ht="15" r="312" spans="1:18" thickBot="1" x14ac:dyDescent="0.3">
      <c r="B312" s="212"/>
      <c r="C312" s="215" t="s">
        <v>1091</v>
      </c>
      <c r="D312" s="217" t="str">
        <f>IF('CONSOLI-IB'!$Q$10="","",'CONSOLI-IB'!$Q$10)</f>
        <v/>
      </c>
      <c r="E312" s="217" t="str">
        <f>IF('CONSOLI-IIB'!$Q$10="","",'CONSOLI-IIB'!$Q$10)</f>
        <v/>
      </c>
      <c r="F312" s="217" t="str">
        <f>IF('CONSOLI-IIIB'!$Q$10="","",'CONSOLI-IIIB'!$Q$10)</f>
        <v/>
      </c>
      <c r="G312" s="219" t="str">
        <f>IF('CONSOLI-IVB'!$Q$10="","",'CONSOLI-IVB'!$Q$10)</f>
        <v/>
      </c>
      <c r="H312" s="206" t="str">
        <f>IF('CONSOLI-IVB'!AT10="","",'CONSOLI-IVB'!AT10)</f>
        <v>No presenta evidencias</v>
      </c>
      <c r="I312" s="207"/>
      <c r="L312" s="34">
        <v>4</v>
      </c>
      <c r="M312" s="35"/>
      <c r="N312" s="35"/>
      <c r="O312" s="35"/>
      <c r="P312" s="35"/>
    </row>
    <row customHeight="1" ht="11.25" r="313" spans="1:18" x14ac:dyDescent="0.25">
      <c r="B313" s="212"/>
      <c r="C313" s="200"/>
      <c r="D313" s="202"/>
      <c r="E313" s="202"/>
      <c r="F313" s="202"/>
      <c r="G313" s="204"/>
      <c r="H313" s="221"/>
      <c r="I313" s="222"/>
    </row>
    <row customHeight="1" ht="10.5" r="314" spans="1:18" thickBot="1" x14ac:dyDescent="0.3">
      <c r="B314" s="212"/>
      <c r="C314" s="216"/>
      <c r="D314" s="218"/>
      <c r="E314" s="218"/>
      <c r="F314" s="218"/>
      <c r="G314" s="220"/>
      <c r="H314" s="223"/>
      <c r="I314" s="224"/>
    </row>
    <row customHeight="1" ht="18" r="315" spans="1:18" x14ac:dyDescent="0.25">
      <c r="B315" s="212"/>
      <c r="C315" s="200" t="s">
        <v>1092</v>
      </c>
      <c r="D315" s="217" t="str">
        <f>IF('CONSOLI-IB'!$R$10="","",'CONSOLI-IB'!$R$10)</f>
        <v/>
      </c>
      <c r="E315" s="217" t="str">
        <f>IF('CONSOLI-IIB'!$R$10="","",'CONSOLI-IIB'!$R$10)</f>
        <v/>
      </c>
      <c r="F315" s="217" t="str">
        <f>IF('CONSOLI-IIIB'!$R$10="","",'CONSOLI-IIIB'!$R$10)</f>
        <v/>
      </c>
      <c r="G315" s="219" t="str">
        <f>IF('CONSOLI-IVB'!$R$10="","",'CONSOLI-IVB'!$R$10)</f>
        <v/>
      </c>
      <c r="H315" s="206" t="str">
        <f>IF('CONSOLI-IVB'!AU10="","",'CONSOLI-IVB'!AU10)</f>
        <v>No presenta evidencias</v>
      </c>
      <c r="I315" s="207"/>
      <c r="L315" s="225" t="s">
        <v>1120</v>
      </c>
      <c r="M315" s="225"/>
      <c r="N315" s="225"/>
      <c r="O315" s="225"/>
      <c r="P315" s="225"/>
    </row>
    <row customHeight="1" ht="18" r="316" spans="1:18" thickBot="1" x14ac:dyDescent="0.3">
      <c r="B316" s="212"/>
      <c r="C316" s="201"/>
      <c r="D316" s="203"/>
      <c r="E316" s="203"/>
      <c r="F316" s="203"/>
      <c r="G316" s="205"/>
      <c r="H316" s="208"/>
      <c r="I316" s="209"/>
      <c r="L316" s="226"/>
      <c r="M316" s="226"/>
      <c r="N316" s="226"/>
      <c r="O316" s="226"/>
      <c r="P316" s="226"/>
    </row>
    <row customHeight="1" ht="18" r="317" spans="1:18" x14ac:dyDescent="0.25">
      <c r="B317" s="211" t="s">
        <v>1093</v>
      </c>
      <c r="C317" s="228" t="s">
        <v>1094</v>
      </c>
      <c r="D317" s="229" t="str">
        <f>IF('CONSOLI-IB'!$S$10="","",'CONSOLI-IB'!$S$10)</f>
        <v/>
      </c>
      <c r="E317" s="229" t="str">
        <f>IF('CONSOLI-IIB'!$S$10="","",'CONSOLI-IIB'!$S$10)</f>
        <v/>
      </c>
      <c r="F317" s="229" t="str">
        <f>IF('CONSOLI-IIIB'!$S$10="","",'CONSOLI-IIIB'!$S$10)</f>
        <v/>
      </c>
      <c r="G317" s="230" t="str">
        <f>IF('CONSOLI-IVB'!$S$10="","",'CONSOLI-IVB'!$S$10)</f>
        <v/>
      </c>
      <c r="H317" s="231" t="str">
        <f>IF('CONSOLI-IVB'!AV10="","",'CONSOLI-IVB'!AV10)</f>
        <v>El estudiante, no demuestra su comprensión entre las operaciones con números enteros y racionales, ya que no hay evidencia de sus aprendizajes. Se recomienda la carpeta de recuperación.</v>
      </c>
      <c r="I317" s="232"/>
      <c r="K317" s="233" t="s">
        <v>1121</v>
      </c>
      <c r="L317" s="233"/>
      <c r="M317" s="233"/>
      <c r="N317" s="233"/>
      <c r="O317" s="233"/>
      <c r="P317" s="233"/>
      <c r="Q317" s="233"/>
      <c r="R317" s="40"/>
    </row>
    <row customHeight="1" ht="18" r="318" spans="1:18" thickBot="1" x14ac:dyDescent="0.3">
      <c r="B318" s="212"/>
      <c r="C318" s="200"/>
      <c r="D318" s="202"/>
      <c r="E318" s="202"/>
      <c r="F318" s="202"/>
      <c r="G318" s="204"/>
      <c r="H318" s="223"/>
      <c r="I318" s="224"/>
    </row>
    <row customHeight="1" ht="18" r="319" spans="1:18" thickBot="1" x14ac:dyDescent="0.3">
      <c r="B319" s="212"/>
      <c r="C319" s="234" t="s">
        <v>1095</v>
      </c>
      <c r="D319" s="235" t="str">
        <f>IF('CONSOLI-IB'!$T$10="","",'CONSOLI-IB'!$T$10)</f>
        <v/>
      </c>
      <c r="E319" s="235" t="str">
        <f>IF('CONSOLI-IIB'!$T$10="","",'CONSOLI-IIB'!$T$10)</f>
        <v/>
      </c>
      <c r="F319" s="235" t="str">
        <f>IF('CONSOLI-IIIB'!$T$10="","",'CONSOLI-IIIB'!$T$10)</f>
        <v/>
      </c>
      <c r="G319" s="236" t="str">
        <f>IF('CONSOLI-IVB'!$T$10="","",'CONSOLI-IVB'!$T$10)</f>
        <v/>
      </c>
      <c r="H319" s="206" t="str">
        <f>IF('CONSOLI-IVB'!AW10="","",'CONSOLI-IVB'!AW10)</f>
        <v>El estudiante, no demuestra su comprensión de magnitudes proporcionales ni expresiones algebraicas, ya que no hay evidencia de sus aprendizajes. Se recomienda la carpeta de recuperación.</v>
      </c>
      <c r="I319" s="207"/>
      <c r="L319" s="49" t="s">
        <v>1134</v>
      </c>
    </row>
    <row customHeight="1" ht="18" r="320" spans="1:18" x14ac:dyDescent="0.25">
      <c r="B320" s="212"/>
      <c r="C320" s="234"/>
      <c r="D320" s="235"/>
      <c r="E320" s="235"/>
      <c r="F320" s="235"/>
      <c r="G320" s="236"/>
      <c r="H320" s="221"/>
      <c r="I320" s="222"/>
      <c r="L320" s="54" t="s">
        <v>7</v>
      </c>
      <c r="M320" s="50"/>
    </row>
    <row customHeight="1" ht="18" r="321" spans="1:19" x14ac:dyDescent="0.25">
      <c r="B321" s="212"/>
      <c r="C321" s="234"/>
      <c r="D321" s="235"/>
      <c r="E321" s="235"/>
      <c r="F321" s="235"/>
      <c r="G321" s="236"/>
      <c r="H321" s="223"/>
      <c r="I321" s="224"/>
      <c r="J321" s="48"/>
      <c r="K321" s="48"/>
      <c r="L321" s="55" t="s">
        <v>8</v>
      </c>
      <c r="M321" s="51"/>
      <c r="N321" s="48"/>
      <c r="O321" s="48"/>
      <c r="P321" s="48"/>
      <c r="Q321" s="48"/>
    </row>
    <row customHeight="1" ht="18" r="322" spans="1:19" x14ac:dyDescent="0.25">
      <c r="B322" s="212"/>
      <c r="C322" s="234" t="s">
        <v>1096</v>
      </c>
      <c r="D322" s="235" t="str">
        <f>IF('CONSOLI-IB'!$U$10="","",'CONSOLI-IB'!$U$10)</f>
        <v/>
      </c>
      <c r="E322" s="235" t="str">
        <f>IF('CONSOLI-IIB'!$U$10="","",'CONSOLI-IIB'!$U$10)</f>
        <v/>
      </c>
      <c r="F322" s="235" t="str">
        <f>IF('CONSOLI-IIIB'!$U$10="","",'CONSOLI-IIIB'!$U$10)</f>
        <v/>
      </c>
      <c r="G322" s="236" t="str">
        <f>IF('CONSOLI-IVB'!$U$10="","",'CONSOLI-IVB'!$U$10)</f>
        <v/>
      </c>
      <c r="H322" s="206" t="str">
        <f>IF('CONSOLI-IVB'!AX10="","",'CONSOLI-IVB'!AX10)</f>
        <v>El estudiante, no demuestra su comprensión sobre prismas, pirámides, triángulos y cuadriláteros, ya que no hay evidencia de sus aprendizajes. Se recomienda la carpeta de recuperación.</v>
      </c>
      <c r="I322" s="207"/>
      <c r="L322" s="56" t="s">
        <v>9</v>
      </c>
      <c r="M322" s="52"/>
      <c r="O322" s="210" t="s">
        <v>1122</v>
      </c>
      <c r="P322" s="210"/>
      <c r="Q322" s="210"/>
    </row>
    <row customHeight="1" ht="18" r="323" spans="1:19" thickBot="1" x14ac:dyDescent="0.3">
      <c r="B323" s="212"/>
      <c r="C323" s="234"/>
      <c r="D323" s="235"/>
      <c r="E323" s="235"/>
      <c r="F323" s="235"/>
      <c r="G323" s="236"/>
      <c r="H323" s="223"/>
      <c r="I323" s="224"/>
      <c r="L323" s="57" t="s">
        <v>10</v>
      </c>
      <c r="M323" s="53"/>
    </row>
    <row customHeight="1" ht="18" r="324" spans="1:19" x14ac:dyDescent="0.25">
      <c r="B324" s="212"/>
      <c r="C324" s="200" t="s">
        <v>1097</v>
      </c>
      <c r="D324" s="202" t="str">
        <f>IF('CONSOLI-IB'!$V$10="","",'CONSOLI-IB'!$V$10)</f>
        <v/>
      </c>
      <c r="E324" s="202" t="str">
        <f>IF('CONSOLI-IIB'!$V$10="","",'CONSOLI-IIB'!$V$10)</f>
        <v/>
      </c>
      <c r="F324" s="202" t="str">
        <f>IF('CONSOLI-IIIB'!$V$10="","",'CONSOLI-IIIB'!$V$10)</f>
        <v/>
      </c>
      <c r="G324" s="204" t="str">
        <f>IF('CONSOLI-IVB'!$V$10="","",'CONSOLI-IVB'!$V$10)</f>
        <v/>
      </c>
      <c r="H324" s="206" t="str">
        <f>IF('CONSOLI-IVB'!AY10="","",'CONSOLI-IVB'!AY10)</f>
        <v>El estudiante, no demuestra su comprensión sobre cómo recolectar datos mediante una encuesta, organizarlos en tablas de frecuencia, representar en gráficos de barras y circulares, ya que no hay evidencia de sus aprendizajes. Se recomienda la carpeta de recuperación.</v>
      </c>
      <c r="I324" s="207"/>
    </row>
    <row customHeight="1" ht="18" r="325" spans="1:19" thickBot="1" x14ac:dyDescent="0.3">
      <c r="B325" s="227"/>
      <c r="C325" s="201"/>
      <c r="D325" s="203"/>
      <c r="E325" s="203"/>
      <c r="F325" s="203"/>
      <c r="G325" s="205"/>
      <c r="H325" s="208"/>
      <c r="I325" s="209"/>
    </row>
    <row r="326" spans="1:19" x14ac:dyDescent="0.25">
      <c r="L326" s="46"/>
      <c r="M326" s="46"/>
    </row>
    <row r="327" spans="1:19" x14ac:dyDescent="0.25">
      <c r="L327" s="47"/>
      <c r="M327" s="47"/>
    </row>
    <row r="328" spans="1:19" x14ac:dyDescent="0.25">
      <c r="O328" s="210" t="s">
        <v>1123</v>
      </c>
      <c r="P328" s="210"/>
      <c r="Q328" s="210"/>
    </row>
    <row customHeight="1" ht="29.25" r="333" spans="1:19" thickBot="1" x14ac:dyDescent="0.3">
      <c r="A333" s="274" t="s">
        <v>1659</v>
      </c>
      <c r="B333" s="274"/>
      <c r="C333" s="274"/>
      <c r="D333" s="274"/>
      <c r="E333" s="274"/>
      <c r="F333" s="274"/>
      <c r="G333" s="274"/>
      <c r="H333" s="274"/>
      <c r="I333" s="274"/>
      <c r="S333" s="85">
        <v>8</v>
      </c>
    </row>
    <row customHeight="1" ht="15.75" r="334" spans="1:19" thickBot="1" x14ac:dyDescent="0.3">
      <c r="B334" s="44"/>
      <c r="C334" s="36"/>
      <c r="D334" s="36"/>
      <c r="E334" s="36"/>
      <c r="F334" s="36"/>
      <c r="G334" s="37"/>
      <c r="K334" s="248" t="s">
        <v>1067</v>
      </c>
      <c r="L334" s="275" t="s">
        <v>11</v>
      </c>
      <c r="M334" s="250" t="s">
        <v>1128</v>
      </c>
      <c r="N334" s="252"/>
      <c r="O334" s="252"/>
      <c r="P334" s="251"/>
      <c r="Q334" s="253" t="s">
        <v>1068</v>
      </c>
      <c r="R334" s="254"/>
    </row>
    <row customHeight="1" ht="20.100000000000001" r="335" spans="1:19" thickBot="1" x14ac:dyDescent="0.3">
      <c r="B335" s="44"/>
      <c r="C335" s="63" t="s">
        <v>1107</v>
      </c>
      <c r="D335" s="277" t="s">
        <v>1126</v>
      </c>
      <c r="E335" s="277"/>
      <c r="F335" s="66" t="s">
        <v>1108</v>
      </c>
      <c r="G335" s="68" t="s">
        <v>1127</v>
      </c>
      <c r="K335" s="249"/>
      <c r="L335" s="276"/>
      <c r="M335" s="67" t="s">
        <v>1129</v>
      </c>
      <c r="N335" s="67" t="s">
        <v>1130</v>
      </c>
      <c r="O335" s="67" t="s">
        <v>1131</v>
      </c>
      <c r="P335" s="67" t="s">
        <v>1132</v>
      </c>
      <c r="Q335" s="255"/>
      <c r="R335" s="256"/>
    </row>
    <row customHeight="1" ht="20.100000000000001" r="336" spans="1:19" thickBot="1" x14ac:dyDescent="0.3">
      <c r="B336" s="44"/>
      <c r="C336" s="64" t="s">
        <v>1109</v>
      </c>
      <c r="D336" s="278" t="s">
        <v>16</v>
      </c>
      <c r="E336" s="278"/>
      <c r="F336" s="77" t="s">
        <v>1110</v>
      </c>
      <c r="G336" s="69">
        <v>285783</v>
      </c>
      <c r="K336" s="241" t="s">
        <v>1098</v>
      </c>
      <c r="L336" s="257" t="s">
        <v>1099</v>
      </c>
      <c r="M336" s="259" t="str">
        <f>IF('CONSOLI-IB'!$W$11="","",'CONSOLI-IB'!$W$11)</f>
        <v/>
      </c>
      <c r="N336" s="259" t="str">
        <f>IF('CONSOLI-IIB'!$W$11="","",'CONSOLI-IIB'!$W$11)</f>
        <v/>
      </c>
      <c r="O336" s="259" t="str">
        <f>IF('CONSOLI-IIIB'!$W$11="","",'CONSOLI-IIIB'!$W$11)</f>
        <v/>
      </c>
      <c r="P336" s="261" t="str">
        <f>IF('CONSOLI-IVB'!$W$11="","",'CONSOLI-IVB'!$W$11)</f>
        <v/>
      </c>
      <c r="Q336" s="263" t="str">
        <f>IF('CONSOLI-IVB'!AZ11="","",'CONSOLI-IVB'!AZ11)</f>
        <v>PARTICIPACIÓN NULA</v>
      </c>
      <c r="R336" s="264"/>
    </row>
    <row customHeight="1" ht="20.100000000000001" r="337" spans="1:18" thickBot="1" x14ac:dyDescent="0.3">
      <c r="B337" s="44"/>
      <c r="C337" s="64" t="s">
        <v>1111</v>
      </c>
      <c r="D337" s="278" t="s">
        <v>1125</v>
      </c>
      <c r="E337" s="278"/>
      <c r="F337" s="278"/>
      <c r="G337" s="278"/>
      <c r="K337" s="241"/>
      <c r="L337" s="279"/>
      <c r="M337" s="229"/>
      <c r="N337" s="229"/>
      <c r="O337" s="229"/>
      <c r="P337" s="230"/>
      <c r="Q337" s="267"/>
      <c r="R337" s="268"/>
    </row>
    <row customHeight="1" ht="20.100000000000001" r="338" spans="1:18" thickBot="1" x14ac:dyDescent="0.3">
      <c r="B338" s="44"/>
      <c r="C338" s="64" t="s">
        <v>1124</v>
      </c>
      <c r="D338" s="278" t="str">
        <f>'CONSOLI-IB'!$C$1</f>
        <v>5A</v>
      </c>
      <c r="E338" s="278"/>
      <c r="F338" s="64"/>
      <c r="G338" s="62"/>
      <c r="K338" s="241"/>
      <c r="L338" s="280" t="s">
        <v>1100</v>
      </c>
      <c r="M338" s="281" t="str">
        <f>IF('CONSOLI-IB'!$X$11="","",'CONSOLI-IB'!$X$11)</f>
        <v/>
      </c>
      <c r="N338" s="281" t="str">
        <f>IF('CONSOLI-IIB'!$X$11="","",'CONSOLI-IIB'!$X$11)</f>
        <v/>
      </c>
      <c r="O338" s="281" t="str">
        <f>IF('CONSOLI-IIIB'!$X$11="","",'CONSOLI-IIIB'!$X$11)</f>
        <v/>
      </c>
      <c r="P338" s="282" t="str">
        <f>IF('CONSOLI-IVB'!$X$11="","",'CONSOLI-IVB'!$X$11)</f>
        <v/>
      </c>
      <c r="Q338" s="270" t="str">
        <f>IF('CONSOLI-IVB'!BA11="","",'CONSOLI-IVB'!BA11)</f>
        <v>PARTICIPACIÓN NULA</v>
      </c>
      <c r="R338" s="271"/>
    </row>
    <row customHeight="1" ht="20.100000000000001" r="339" spans="1:18" thickBot="1" x14ac:dyDescent="0.3">
      <c r="B339" s="44"/>
      <c r="C339" s="64" t="s">
        <v>1112</v>
      </c>
      <c r="D339" s="278" t="str">
        <f>'CONSOLI-IB'!B11</f>
        <v>GUTIERREZ QUISPE CHRISTIAN JHADIR</v>
      </c>
      <c r="E339" s="278"/>
      <c r="F339" s="278"/>
      <c r="G339" s="278"/>
      <c r="K339" s="241"/>
      <c r="L339" s="257"/>
      <c r="M339" s="259"/>
      <c r="N339" s="259"/>
      <c r="O339" s="259"/>
      <c r="P339" s="261"/>
      <c r="Q339" s="265"/>
      <c r="R339" s="266"/>
    </row>
    <row customHeight="1" ht="20.100000000000001" r="340" spans="1:18" thickBot="1" x14ac:dyDescent="0.3">
      <c r="B340" s="44"/>
      <c r="C340" s="65" t="s">
        <v>1113</v>
      </c>
      <c r="D340" s="283"/>
      <c r="E340" s="283"/>
      <c r="F340" s="65" t="s">
        <v>1114</v>
      </c>
      <c r="G340" s="70"/>
      <c r="K340" s="241"/>
      <c r="L340" s="258"/>
      <c r="M340" s="260"/>
      <c r="N340" s="260"/>
      <c r="O340" s="260"/>
      <c r="P340" s="262"/>
      <c r="Q340" s="267"/>
      <c r="R340" s="268"/>
    </row>
    <row customHeight="1" ht="15" r="341" spans="1:18" thickBot="1" x14ac:dyDescent="0.3">
      <c r="K341" s="241"/>
      <c r="L341" s="269" t="s">
        <v>1101</v>
      </c>
      <c r="M341" s="203" t="str">
        <f>IF('CONSOLI-IB'!$Y$11="","",'CONSOLI-IB'!$Y$11)</f>
        <v/>
      </c>
      <c r="N341" s="203" t="str">
        <f>IF('CONSOLI-IIB'!$Y$11="","",'CONSOLI-IIB'!$Y$11)</f>
        <v/>
      </c>
      <c r="O341" s="203" t="str">
        <f>IF('CONSOLI-IIIB'!$Y$11="","",'CONSOLI-IIIB'!$Y$11)</f>
        <v/>
      </c>
      <c r="P341" s="205" t="str">
        <f>IF('CONSOLI-IVB'!$Y$11="","",'CONSOLI-IVB'!$Y$11)</f>
        <v/>
      </c>
      <c r="Q341" s="270" t="str">
        <f>IF('CONSOLI-IVB'!BB11="","",'CONSOLI-IVB'!BB11)</f>
        <v>PARTICIPACIÓN NULA</v>
      </c>
      <c r="R341" s="271"/>
    </row>
    <row customHeight="1" ht="15.75" r="342" spans="1:18" thickBot="1" x14ac:dyDescent="0.3">
      <c r="K342" s="241"/>
      <c r="L342" s="257"/>
      <c r="M342" s="259"/>
      <c r="N342" s="259"/>
      <c r="O342" s="259"/>
      <c r="P342" s="261"/>
      <c r="Q342" s="265"/>
      <c r="R342" s="266"/>
    </row>
    <row customHeight="1" ht="15.75" r="343" spans="1:18" thickBot="1" x14ac:dyDescent="0.3">
      <c r="B343" s="248" t="s">
        <v>1067</v>
      </c>
      <c r="C343" s="275" t="s">
        <v>11</v>
      </c>
      <c r="D343" s="250" t="s">
        <v>1128</v>
      </c>
      <c r="E343" s="252"/>
      <c r="F343" s="252"/>
      <c r="G343" s="251"/>
      <c r="H343" s="253" t="s">
        <v>1068</v>
      </c>
      <c r="I343" s="254"/>
      <c r="K343" s="241"/>
      <c r="L343" s="257"/>
      <c r="M343" s="259"/>
      <c r="N343" s="259"/>
      <c r="O343" s="259"/>
      <c r="P343" s="261"/>
      <c r="Q343" s="272"/>
      <c r="R343" s="273"/>
    </row>
    <row customHeight="1" ht="15.75" r="344" spans="1:18" thickBot="1" x14ac:dyDescent="0.3">
      <c r="B344" s="249"/>
      <c r="C344" s="276"/>
      <c r="D344" s="67" t="s">
        <v>1129</v>
      </c>
      <c r="E344" s="67" t="s">
        <v>1130</v>
      </c>
      <c r="F344" s="67" t="s">
        <v>1131</v>
      </c>
      <c r="G344" s="67" t="s">
        <v>1132</v>
      </c>
      <c r="H344" s="255"/>
      <c r="I344" s="256"/>
      <c r="K344" s="241" t="s">
        <v>1102</v>
      </c>
      <c r="L344" s="257" t="s">
        <v>1103</v>
      </c>
      <c r="M344" s="259" t="str">
        <f>IF('CONSOLI-IB'!$Z$11="","",'CONSOLI-IB'!$Z$11)</f>
        <v/>
      </c>
      <c r="N344" s="259" t="str">
        <f>IF('CONSOLI-IIB'!$Z$11="","",'CONSOLI-IIB'!$Z$11)</f>
        <v/>
      </c>
      <c r="O344" s="259" t="str">
        <f>IF('CONSOLI-IIIB'!$Z$11="","",'CONSOLI-IIIB'!$Z$11)</f>
        <v/>
      </c>
      <c r="P344" s="261" t="str">
        <f>IF('CONSOLI-IVB'!$Z$11="","",'CONSOLI-IVB'!$Z$11)</f>
        <v/>
      </c>
      <c r="Q344" s="263" t="str">
        <f>IF('CONSOLI-IVB'!BC11="","",'CONSOLI-IVB'!BC11)</f>
        <v xml:space="preserve">PARTICIPACIÓN NULA. </v>
      </c>
      <c r="R344" s="264"/>
    </row>
    <row customHeight="1" ht="18.75" r="345" spans="1:18" thickBot="1" x14ac:dyDescent="0.3">
      <c r="B345" s="211" t="s">
        <v>1069</v>
      </c>
      <c r="C345" s="72" t="s">
        <v>1070</v>
      </c>
      <c r="D345" s="161" t="str">
        <f>IF('CONSOLI-IB'!$C$11="","",'CONSOLI-IB'!$C$11)</f>
        <v/>
      </c>
      <c r="E345" s="161" t="str">
        <f>IF('CONSOLI-IIB'!$C$11="","",'CONSOLI-IIB'!$C$11)</f>
        <v/>
      </c>
      <c r="F345" s="161" t="str">
        <f>IF('CONSOLI-IIIB'!$C$11="","",'CONSOLI-IIIB'!$C$11)</f>
        <v/>
      </c>
      <c r="G345" s="162" t="str">
        <f>IF('CONSOLI-IVB'!$C$11="","",'CONSOLI-IVB'!$C$11)</f>
        <v/>
      </c>
      <c r="H345" s="213" t="str">
        <f>IF('CONSOLI-IVB'!AF11="","",'CONSOLI-IVB'!AF11)</f>
        <v xml:space="preserve">Nula Participacion </v>
      </c>
      <c r="I345" s="214"/>
      <c r="K345" s="241"/>
      <c r="L345" s="257"/>
      <c r="M345" s="259"/>
      <c r="N345" s="259"/>
      <c r="O345" s="259"/>
      <c r="P345" s="261"/>
      <c r="Q345" s="265"/>
      <c r="R345" s="266"/>
    </row>
    <row customHeight="1" ht="45.75" r="346" spans="1:18" thickBot="1" x14ac:dyDescent="0.3">
      <c r="B346" s="212"/>
      <c r="C346" s="73" t="s">
        <v>1071</v>
      </c>
      <c r="D346" s="163" t="str">
        <f>IF('CONSOLI-IB'!$D$11="","",'CONSOLI-IB'!$D$11)</f>
        <v/>
      </c>
      <c r="E346" s="164" t="str">
        <f>IF('CONSOLI-IIB'!$D$11="","",'CONSOLI-IIB'!$D$11)</f>
        <v/>
      </c>
      <c r="F346" s="164" t="str">
        <f>IF('CONSOLI-IIIB'!$D$11="","",'CONSOLI-IIIB'!$D$11)</f>
        <v/>
      </c>
      <c r="G346" s="165" t="str">
        <f>IF('CONSOLI-IVB'!$D$11="","",'CONSOLI-IVB'!$D$11)</f>
        <v/>
      </c>
      <c r="H346" s="244" t="str">
        <f>IF('CONSOLI-IVB'!AG11="","",'CONSOLI-IVB'!AG11)</f>
        <v xml:space="preserve">Nula Participacion </v>
      </c>
      <c r="I346" s="245"/>
      <c r="K346" s="241"/>
      <c r="L346" s="258"/>
      <c r="M346" s="260"/>
      <c r="N346" s="260"/>
      <c r="O346" s="260"/>
      <c r="P346" s="262"/>
      <c r="Q346" s="267"/>
      <c r="R346" s="268"/>
    </row>
    <row customHeight="1" ht="27.75" r="347" spans="1:18" thickBot="1" x14ac:dyDescent="0.3">
      <c r="B347" s="211" t="s">
        <v>1072</v>
      </c>
      <c r="C347" s="72" t="s">
        <v>1073</v>
      </c>
      <c r="D347" s="161" t="str">
        <f>IF('CONSOLI-IB'!$E$11="","",'CONSOLI-IB'!$E$11)</f>
        <v/>
      </c>
      <c r="E347" s="161" t="str">
        <f>IF('CONSOLI-IIB'!$E$11="","",'CONSOLI-IIB'!$E$11)</f>
        <v/>
      </c>
      <c r="F347" s="161" t="str">
        <f>IF('CONSOLI-IIIB'!$E$11="","",'CONSOLI-IIIB'!$E$11)</f>
        <v/>
      </c>
      <c r="G347" s="162" t="str">
        <f>IF('CONSOLI-IVB'!$E$11="","",'CONSOLI-IVB'!$E$11)</f>
        <v/>
      </c>
      <c r="H347" s="213" t="str">
        <f>IF('CONSOLI-IVB'!AH11="","",'CONSOLI-IVB'!AH11)</f>
        <v>NO PARTICIPA</v>
      </c>
      <c r="I347" s="214"/>
      <c r="K347" s="241"/>
      <c r="L347" s="269" t="s">
        <v>1104</v>
      </c>
      <c r="M347" s="203" t="str">
        <f>IF('CONSOLI-IB'!$AA$11="","",'CONSOLI-IB'!$AA$11)</f>
        <v/>
      </c>
      <c r="N347" s="203" t="str">
        <f>IF('CONSOLI-IIB'!$AA$11="","",'CONSOLI-IIB'!$AA$11)</f>
        <v/>
      </c>
      <c r="O347" s="203" t="str">
        <f>IF('CONSOLI-IIIB'!$AA$11="","",'CONSOLI-IIIB'!$AA$11)</f>
        <v/>
      </c>
      <c r="P347" s="205" t="str">
        <f>IF('CONSOLI-IVB'!$AA$11="","",'CONSOLI-IVB'!$AA$11)</f>
        <v/>
      </c>
      <c r="Q347" s="270" t="str">
        <f>IF('CONSOLI-IVB'!BD11="","",'CONSOLI-IVB'!BD11)</f>
        <v xml:space="preserve">PARTICIPACIÓN NULA. </v>
      </c>
      <c r="R347" s="271"/>
    </row>
    <row ht="18.75" r="348" spans="1:18" thickBot="1" x14ac:dyDescent="0.3">
      <c r="B348" s="212"/>
      <c r="C348" s="74" t="s">
        <v>1074</v>
      </c>
      <c r="D348" s="166" t="str">
        <f>IF('CONSOLI-IB'!$F$11="","",'CONSOLI-IB'!$F$11)</f>
        <v/>
      </c>
      <c r="E348" s="166" t="str">
        <f>IF('CONSOLI-IIB'!$F$11="","",'CONSOLI-IIB'!$F$11)</f>
        <v/>
      </c>
      <c r="F348" s="166" t="str">
        <f>IF('CONSOLI-IIIB'!$F$11="","",'CONSOLI-IIIB'!$F$11)</f>
        <v/>
      </c>
      <c r="G348" s="167" t="str">
        <f>IF('CONSOLI-IVB'!$F$11="","",'CONSOLI-IVB'!$F$11)</f>
        <v/>
      </c>
      <c r="H348" s="239" t="str">
        <f>IF('CONSOLI-IVB'!AI11="","",'CONSOLI-IVB'!AI11)</f>
        <v>NO PARTICIPA</v>
      </c>
      <c r="I348" s="240"/>
      <c r="K348" s="241"/>
      <c r="L348" s="257"/>
      <c r="M348" s="259"/>
      <c r="N348" s="259"/>
      <c r="O348" s="259"/>
      <c r="P348" s="261"/>
      <c r="Q348" s="265"/>
      <c r="R348" s="266"/>
    </row>
    <row ht="18.75" r="349" spans="1:18" thickBot="1" x14ac:dyDescent="0.3">
      <c r="B349" s="212"/>
      <c r="C349" s="75" t="s">
        <v>1075</v>
      </c>
      <c r="D349" s="168" t="str">
        <f>IF('CONSOLI-IB'!$G$11="","",'CONSOLI-IB'!$G$11)</f>
        <v/>
      </c>
      <c r="E349" s="168" t="str">
        <f>IF('CONSOLI-IIB'!$G$11="","",'CONSOLI-IIB'!$G$11)</f>
        <v/>
      </c>
      <c r="F349" s="168" t="str">
        <f>IF('CONSOLI-IIIB'!$G$11="","",'CONSOLI-IIIB'!$G$11)</f>
        <v/>
      </c>
      <c r="G349" s="169" t="str">
        <f>IF('CONSOLI-IVB'!$G$11="","",'CONSOLI-IVB'!$G$11)</f>
        <v/>
      </c>
      <c r="H349" s="244" t="str">
        <f>IF('CONSOLI-IVB'!AJ11="","",'CONSOLI-IVB'!AJ11)</f>
        <v>NO PARTICIPA</v>
      </c>
      <c r="I349" s="245"/>
      <c r="K349" s="241"/>
      <c r="L349" s="257"/>
      <c r="M349" s="259"/>
      <c r="N349" s="259"/>
      <c r="O349" s="259"/>
      <c r="P349" s="261"/>
      <c r="Q349" s="272"/>
      <c r="R349" s="273"/>
    </row>
    <row customHeight="1" ht="35.25" r="350" spans="1:18" thickBot="1" x14ac:dyDescent="0.3">
      <c r="B350" s="211" t="s">
        <v>1078</v>
      </c>
      <c r="C350" s="72" t="s">
        <v>1079</v>
      </c>
      <c r="D350" s="161" t="str">
        <f>IF('CONSOLI-IB'!$H$11="","",'CONSOLI-IB'!$H$11)</f>
        <v/>
      </c>
      <c r="E350" s="161" t="str">
        <f>IF('CONSOLI-IIB'!$H$11="","",'CONSOLI-IIB'!$H$11)</f>
        <v/>
      </c>
      <c r="F350" s="161" t="str">
        <f>IF('CONSOLI-IIIB'!$H$11="","",'CONSOLI-IIIB'!$H$11)</f>
        <v/>
      </c>
      <c r="G350" s="162" t="str">
        <f>IF('CONSOLI-IVB'!$H$11="","",'CONSOLI-IVB'!$H$11)</f>
        <v/>
      </c>
      <c r="H350" s="213" t="str">
        <f>IF('CONSOLI-IVB'!AK11="","",'CONSOLI-IVB'!AK11)</f>
        <v>NO ASISTE</v>
      </c>
      <c r="I350" s="214"/>
      <c r="K350" s="84" t="s">
        <v>1076</v>
      </c>
      <c r="L350" s="71" t="s">
        <v>1077</v>
      </c>
      <c r="M350" s="155" t="str">
        <f>IF('CONSOLI-IB'!$AB$11="","",'CONSOLI-IB'!$AB$11)</f>
        <v/>
      </c>
      <c r="N350" s="155" t="str">
        <f>IF('CONSOLI-IIB'!$AB$11="","",'CONSOLI-IIB'!$AB$11)</f>
        <v/>
      </c>
      <c r="O350" s="155" t="str">
        <f>IF('CONSOLI-IIIB'!$AB$11="","",'CONSOLI-IIIB'!$AB$11)</f>
        <v/>
      </c>
      <c r="P350" s="156" t="str">
        <f>IF('CONSOLI-IVB'!$AB$11="","",'CONSOLI-IVB'!$AB$11)</f>
        <v/>
      </c>
      <c r="Q350" s="237" t="str">
        <f>IF('CONSOLI-IVB'!BE11="","",'CONSOLI-IVB'!BE11)</f>
        <v>NO PARTICIPA</v>
      </c>
      <c r="R350" s="238"/>
    </row>
    <row customHeight="1" ht="18.75" r="351" spans="1:18" thickBot="1" x14ac:dyDescent="0.3">
      <c r="B351" s="212"/>
      <c r="C351" s="74" t="s">
        <v>1080</v>
      </c>
      <c r="D351" s="166" t="str">
        <f>IF('CONSOLI-IB'!$I$11="","",'CONSOLI-IB'!$I$11)</f>
        <v/>
      </c>
      <c r="E351" s="166" t="str">
        <f>IF('CONSOLI-IIB'!$I$11="","",'CONSOLI-IIB'!$I$11)</f>
        <v/>
      </c>
      <c r="F351" s="166" t="str">
        <f>IF('CONSOLI-IIIB'!$I$11="","",'CONSOLI-IIIB'!$I$11)</f>
        <v/>
      </c>
      <c r="G351" s="167" t="str">
        <f>IF('CONSOLI-IVB'!$I$11="","",'CONSOLI-IVB'!$I$11)</f>
        <v/>
      </c>
      <c r="H351" s="239" t="str">
        <f>IF('CONSOLI-IVB'!AL11="","",'CONSOLI-IVB'!AL11)</f>
        <v>NO ASISTE</v>
      </c>
      <c r="I351" s="240"/>
      <c r="K351" s="241" t="s">
        <v>1135</v>
      </c>
      <c r="L351" s="122" t="s">
        <v>1105</v>
      </c>
      <c r="M351" s="157" t="str">
        <f>IF('CONSOLI-IB'!$AC$11="","",'CONSOLI-IB'!$AC$11)</f>
        <v/>
      </c>
      <c r="N351" s="157" t="str">
        <f>IF('CONSOLI-IIB'!$AC$11="","",'CONSOLI-IIB'!$AC$11)</f>
        <v/>
      </c>
      <c r="O351" s="157" t="str">
        <f>IF('CONSOLI-IIIB'!$AC$11="","",'CONSOLI-IIIB'!$AC$11)</f>
        <v/>
      </c>
      <c r="P351" s="158" t="str">
        <f>IF('CONSOLI-IVB'!$AC$11="","",'CONSOLI-IVB'!$AC$11)</f>
        <v/>
      </c>
      <c r="Q351" s="242" t="str">
        <f>IF('CONSOLI-IVB'!BF11="","",'CONSOLI-IVB'!BF11)</f>
        <v/>
      </c>
      <c r="R351" s="243"/>
    </row>
    <row ht="18.75" r="352" spans="1:18" thickBot="1" x14ac:dyDescent="0.3">
      <c r="A352" s="48"/>
      <c r="B352" s="212"/>
      <c r="C352" s="75" t="s">
        <v>1081</v>
      </c>
      <c r="D352" s="168" t="str">
        <f>IF('CONSOLI-IB'!$J$11="","",'CONSOLI-IB'!$J$11)</f>
        <v/>
      </c>
      <c r="E352" s="168" t="str">
        <f>IF('CONSOLI-IIB'!$J$11="","",'CONSOLI-IIB'!$J$11)</f>
        <v/>
      </c>
      <c r="F352" s="168" t="str">
        <f>IF('CONSOLI-IIIB'!$J$11="","",'CONSOLI-IIIB'!$J$11)</f>
        <v/>
      </c>
      <c r="G352" s="169" t="str">
        <f>IF('CONSOLI-IVB'!$J$11="","",'CONSOLI-IVB'!$J$11)</f>
        <v/>
      </c>
      <c r="H352" s="244" t="str">
        <f>IF('CONSOLI-IVB'!AM11="","",'CONSOLI-IVB'!AM11)</f>
        <v>NO ASISTE</v>
      </c>
      <c r="I352" s="245"/>
      <c r="K352" s="241"/>
      <c r="L352" s="123" t="s">
        <v>1106</v>
      </c>
      <c r="M352" s="159" t="str">
        <f>IF('CONSOLI-IB'!$AD$11="","",'CONSOLI-IB'!$AD$11)</f>
        <v/>
      </c>
      <c r="N352" s="159" t="str">
        <f>IF('CONSOLI-IIB'!$AD$11="","",'CONSOLI-IIB'!$AD$11)</f>
        <v/>
      </c>
      <c r="O352" s="159" t="str">
        <f>IF('CONSOLI-IIIB'!$AD$11="","",'CONSOLI-IIIB'!$AD$11)</f>
        <v/>
      </c>
      <c r="P352" s="160" t="str">
        <f>IF('CONSOLI-IVB'!$AD$11="","",'CONSOLI-IVB'!$AD$11)</f>
        <v/>
      </c>
      <c r="Q352" s="246" t="str">
        <f>IF('CONSOLI-IVB'!BG11="","",'CONSOLI-IVB'!BG11)</f>
        <v/>
      </c>
      <c r="R352" s="247"/>
    </row>
    <row customHeight="1" ht="27.75" r="353" spans="2:18" thickBot="1" x14ac:dyDescent="0.3">
      <c r="B353" s="211" t="s">
        <v>1086</v>
      </c>
      <c r="C353" s="76" t="s">
        <v>1087</v>
      </c>
      <c r="D353" s="170" t="str">
        <f>IF('CONSOLI-IB'!$K$11="","",'CONSOLI-IB'!$K$11)</f>
        <v/>
      </c>
      <c r="E353" s="170" t="str">
        <f>IF('CONSOLI-IIB'!$K$11="","",'CONSOLI-IIB'!$K$11)</f>
        <v/>
      </c>
      <c r="F353" s="170" t="str">
        <f>IF('CONSOLI-IIIB'!$K$11="","",'CONSOLI-IIIB'!$K$11)</f>
        <v/>
      </c>
      <c r="G353" s="171" t="str">
        <f>IF('CONSOLI-IVB'!$K$11="","",'CONSOLI-IVB'!$K$11)</f>
        <v/>
      </c>
      <c r="H353" s="213" t="str">
        <f>IF('CONSOLI-IVB'!AN11="","",'CONSOLI-IVB'!AN11)</f>
        <v>Falleció</v>
      </c>
      <c r="I353" s="214"/>
      <c r="K353" s="39"/>
      <c r="L353" s="38"/>
    </row>
    <row customHeight="1" ht="18.75" r="354" spans="2:18" thickBot="1" x14ac:dyDescent="0.3">
      <c r="B354" s="212"/>
      <c r="C354" s="75" t="s">
        <v>1088</v>
      </c>
      <c r="D354" s="168" t="str">
        <f>IF('CONSOLI-IB'!$L$11="","",'CONSOLI-IB'!$L$11)</f>
        <v/>
      </c>
      <c r="E354" s="168" t="str">
        <f>IF('CONSOLI-IIB'!$L$11="","",'CONSOLI-IIB'!$L$11)</f>
        <v/>
      </c>
      <c r="F354" s="168" t="str">
        <f>IF('CONSOLI-IIIB'!$L$11="","",'CONSOLI-IIIB'!$L$11)</f>
        <v/>
      </c>
      <c r="G354" s="169" t="str">
        <f>IF('CONSOLI-IVB'!$L$11="","",'CONSOLI-IVB'!$L$11)</f>
        <v/>
      </c>
      <c r="H354" s="244" t="str">
        <f>IF('CONSOLI-IVB'!AO11="","",'CONSOLI-IVB'!AO11)</f>
        <v>Falleció</v>
      </c>
      <c r="I354" s="245"/>
      <c r="L354" s="248" t="s">
        <v>1115</v>
      </c>
      <c r="M354" s="250" t="s">
        <v>1116</v>
      </c>
      <c r="N354" s="251"/>
      <c r="O354" s="250" t="s">
        <v>1117</v>
      </c>
      <c r="P354" s="251"/>
    </row>
    <row customHeight="1" ht="27.75" r="355" spans="2:18" thickBot="1" x14ac:dyDescent="0.3">
      <c r="B355" s="211" t="s">
        <v>1082</v>
      </c>
      <c r="C355" s="72" t="s">
        <v>1083</v>
      </c>
      <c r="D355" s="161" t="str">
        <f>IF('CONSOLI-IB'!$M$11="","",'CONSOLI-IB'!$M$11)</f>
        <v/>
      </c>
      <c r="E355" s="161" t="str">
        <f>IF('CONSOLI-IIB'!$M$11="","",'CONSOLI-IIB'!$M$11)</f>
        <v/>
      </c>
      <c r="F355" s="161" t="str">
        <f>IF('CONSOLI-IIIB'!$M$11="","",'CONSOLI-IIIB'!$M$11)</f>
        <v/>
      </c>
      <c r="G355" s="162" t="str">
        <f>IF('CONSOLI-IVB'!$M$11="","",'CONSOLI-IVB'!$M$11)</f>
        <v/>
      </c>
      <c r="H355" s="213" t="str">
        <f>IF('CONSOLI-IVB'!AP11="","",'CONSOLI-IVB'!AP11)</f>
        <v/>
      </c>
      <c r="I355" s="214"/>
      <c r="L355" s="249"/>
      <c r="M355" s="67" t="s">
        <v>1118</v>
      </c>
      <c r="N355" s="67" t="s">
        <v>1119</v>
      </c>
      <c r="O355" s="67" t="s">
        <v>1118</v>
      </c>
      <c r="P355" s="67" t="s">
        <v>1119</v>
      </c>
    </row>
    <row ht="18" r="356" spans="2:18" x14ac:dyDescent="0.25">
      <c r="B356" s="212"/>
      <c r="C356" s="74" t="s">
        <v>1084</v>
      </c>
      <c r="D356" s="166" t="str">
        <f>IF('CONSOLI-IB'!$N$11="","",'CONSOLI-IB'!$N$11)</f>
        <v/>
      </c>
      <c r="E356" s="166" t="str">
        <f>IF('CONSOLI-IIB'!$N$11="","",'CONSOLI-IIB'!$N$11)</f>
        <v/>
      </c>
      <c r="F356" s="166" t="str">
        <f>IF('CONSOLI-IIIB'!$N$11="","",'CONSOLI-IIIB'!$N$11)</f>
        <v/>
      </c>
      <c r="G356" s="167" t="str">
        <f>IF('CONSOLI-IVB'!$N$11="","",'CONSOLI-IVB'!$N$11)</f>
        <v/>
      </c>
      <c r="H356" s="239" t="str">
        <f>IF('CONSOLI-IVB'!AQ11="","",'CONSOLI-IVB'!AQ11)</f>
        <v/>
      </c>
      <c r="I356" s="240"/>
      <c r="L356" s="58">
        <v>1</v>
      </c>
      <c r="M356" s="59"/>
      <c r="N356" s="59"/>
      <c r="O356" s="59"/>
      <c r="P356" s="59"/>
    </row>
    <row ht="18.75" r="357" spans="2:18" thickBot="1" x14ac:dyDescent="0.3">
      <c r="B357" s="212"/>
      <c r="C357" s="75" t="s">
        <v>1085</v>
      </c>
      <c r="D357" s="168" t="str">
        <f>IF('CONSOLI-IB'!$O$11="","",'CONSOLI-IB'!$O$11)</f>
        <v/>
      </c>
      <c r="E357" s="168" t="str">
        <f>IF('CONSOLI-IIB'!$O$11="","",'CONSOLI-IIB'!$O$11)</f>
        <v/>
      </c>
      <c r="F357" s="168" t="str">
        <f>IF('CONSOLI-IIIB'!$O$11="","",'CONSOLI-IIIB'!$O$11)</f>
        <v/>
      </c>
      <c r="G357" s="169" t="str">
        <f>IF('CONSOLI-IVB'!$O$11="","",'CONSOLI-IVB'!$O$11)</f>
        <v/>
      </c>
      <c r="H357" s="244" t="str">
        <f>IF('CONSOLI-IVB'!AR11="","",'CONSOLI-IVB'!AR11)</f>
        <v/>
      </c>
      <c r="I357" s="245"/>
      <c r="L357" s="60">
        <v>2</v>
      </c>
      <c r="M357" s="61"/>
      <c r="N357" s="61"/>
      <c r="O357" s="61"/>
      <c r="P357" s="61"/>
    </row>
    <row ht="18" r="358" spans="2:18" x14ac:dyDescent="0.25">
      <c r="B358" s="211" t="s">
        <v>1089</v>
      </c>
      <c r="C358" s="72" t="s">
        <v>1090</v>
      </c>
      <c r="D358" s="161" t="str">
        <f>IF('CONSOLI-IB'!$P$11="","",'CONSOLI-IB'!$P$11)</f>
        <v/>
      </c>
      <c r="E358" s="161" t="str">
        <f>IF('CONSOLI-IIB'!$P$11="","",'CONSOLI-IIB'!$P$11)</f>
        <v/>
      </c>
      <c r="F358" s="161" t="str">
        <f>IF('CONSOLI-IIIB'!$P$11="","",'CONSOLI-IIIB'!$P$11)</f>
        <v/>
      </c>
      <c r="G358" s="162" t="str">
        <f>IF('CONSOLI-IVB'!$P$11="","",'CONSOLI-IVB'!$P$11)</f>
        <v/>
      </c>
      <c r="H358" s="213" t="str">
        <f>IF('CONSOLI-IVB'!AS11="","",'CONSOLI-IVB'!AS11)</f>
        <v>No presenta evidencias</v>
      </c>
      <c r="I358" s="214"/>
      <c r="L358" s="60">
        <v>3</v>
      </c>
      <c r="M358" s="61"/>
      <c r="N358" s="61"/>
      <c r="O358" s="61"/>
      <c r="P358" s="61"/>
    </row>
    <row customHeight="1" ht="15" r="359" spans="2:18" thickBot="1" x14ac:dyDescent="0.3">
      <c r="B359" s="212"/>
      <c r="C359" s="215" t="s">
        <v>1091</v>
      </c>
      <c r="D359" s="217" t="str">
        <f>IF('CONSOLI-IB'!$Q$11="","",'CONSOLI-IB'!$Q$11)</f>
        <v/>
      </c>
      <c r="E359" s="217" t="str">
        <f>IF('CONSOLI-IIB'!$Q$11="","",'CONSOLI-IIB'!$Q$11)</f>
        <v/>
      </c>
      <c r="F359" s="217" t="str">
        <f>IF('CONSOLI-IIIB'!$Q$11="","",'CONSOLI-IIIB'!$Q$11)</f>
        <v/>
      </c>
      <c r="G359" s="219" t="str">
        <f>IF('CONSOLI-IVB'!$Q$11="","",'CONSOLI-IVB'!$Q$11)</f>
        <v/>
      </c>
      <c r="H359" s="206" t="str">
        <f>IF('CONSOLI-IVB'!AT11="","",'CONSOLI-IVB'!AT11)</f>
        <v>No presenta evidencias</v>
      </c>
      <c r="I359" s="207"/>
      <c r="L359" s="34">
        <v>4</v>
      </c>
      <c r="M359" s="35"/>
      <c r="N359" s="35"/>
      <c r="O359" s="35"/>
      <c r="P359" s="35"/>
    </row>
    <row customHeight="1" ht="11.25" r="360" spans="2:18" x14ac:dyDescent="0.25">
      <c r="B360" s="212"/>
      <c r="C360" s="200"/>
      <c r="D360" s="202"/>
      <c r="E360" s="202"/>
      <c r="F360" s="202"/>
      <c r="G360" s="204"/>
      <c r="H360" s="221"/>
      <c r="I360" s="222"/>
    </row>
    <row customHeight="1" ht="10.5" r="361" spans="2:18" thickBot="1" x14ac:dyDescent="0.3">
      <c r="B361" s="212"/>
      <c r="C361" s="216"/>
      <c r="D361" s="218"/>
      <c r="E361" s="218"/>
      <c r="F361" s="218"/>
      <c r="G361" s="220"/>
      <c r="H361" s="223"/>
      <c r="I361" s="224"/>
    </row>
    <row customHeight="1" ht="18" r="362" spans="2:18" x14ac:dyDescent="0.25">
      <c r="B362" s="212"/>
      <c r="C362" s="200" t="s">
        <v>1092</v>
      </c>
      <c r="D362" s="217" t="str">
        <f>IF('CONSOLI-IB'!$R$11="","",'CONSOLI-IB'!$R$11)</f>
        <v/>
      </c>
      <c r="E362" s="217" t="str">
        <f>IF('CONSOLI-IIB'!$R$11="","",'CONSOLI-IIB'!$R$11)</f>
        <v/>
      </c>
      <c r="F362" s="217" t="str">
        <f>IF('CONSOLI-IIIB'!$R$11="","",'CONSOLI-IIIB'!$R$11)</f>
        <v/>
      </c>
      <c r="G362" s="219" t="str">
        <f>IF('CONSOLI-IVB'!$R$11="","",'CONSOLI-IVB'!$R$11)</f>
        <v/>
      </c>
      <c r="H362" s="206" t="str">
        <f>IF('CONSOLI-IVB'!AU11="","",'CONSOLI-IVB'!AU11)</f>
        <v>No presenta evidencias</v>
      </c>
      <c r="I362" s="207"/>
      <c r="L362" s="225" t="s">
        <v>1120</v>
      </c>
      <c r="M362" s="225"/>
      <c r="N362" s="225"/>
      <c r="O362" s="225"/>
      <c r="P362" s="225"/>
    </row>
    <row customHeight="1" ht="18" r="363" spans="2:18" thickBot="1" x14ac:dyDescent="0.3">
      <c r="B363" s="212"/>
      <c r="C363" s="201"/>
      <c r="D363" s="203"/>
      <c r="E363" s="203"/>
      <c r="F363" s="203"/>
      <c r="G363" s="205"/>
      <c r="H363" s="208"/>
      <c r="I363" s="209"/>
      <c r="L363" s="226"/>
      <c r="M363" s="226"/>
      <c r="N363" s="226"/>
      <c r="O363" s="226"/>
      <c r="P363" s="226"/>
    </row>
    <row customHeight="1" ht="18" r="364" spans="2:18" x14ac:dyDescent="0.25">
      <c r="B364" s="211" t="s">
        <v>1093</v>
      </c>
      <c r="C364" s="228" t="s">
        <v>1094</v>
      </c>
      <c r="D364" s="229" t="str">
        <f>IF('CONSOLI-IB'!$S$11="","",'CONSOLI-IB'!$S$11)</f>
        <v/>
      </c>
      <c r="E364" s="229" t="str">
        <f>IF('CONSOLI-IIB'!$S$11="","",'CONSOLI-IIB'!$S$11)</f>
        <v/>
      </c>
      <c r="F364" s="229" t="str">
        <f>IF('CONSOLI-IIIB'!$S$11="","",'CONSOLI-IIIB'!$S$11)</f>
        <v/>
      </c>
      <c r="G364" s="230" t="str">
        <f>IF('CONSOLI-IVB'!$S$11="","",'CONSOLI-IVB'!$S$11)</f>
        <v/>
      </c>
      <c r="H364" s="231" t="str">
        <f>IF('CONSOLI-IVB'!AV11="","",'CONSOLI-IVB'!AV11)</f>
        <v>FALLECIÓ</v>
      </c>
      <c r="I364" s="232"/>
      <c r="K364" s="233" t="s">
        <v>1121</v>
      </c>
      <c r="L364" s="233"/>
      <c r="M364" s="233"/>
      <c r="N364" s="233"/>
      <c r="O364" s="233"/>
      <c r="P364" s="233"/>
      <c r="Q364" s="233"/>
      <c r="R364" s="40"/>
    </row>
    <row customHeight="1" ht="18" r="365" spans="2:18" thickBot="1" x14ac:dyDescent="0.3">
      <c r="B365" s="212"/>
      <c r="C365" s="200"/>
      <c r="D365" s="202"/>
      <c r="E365" s="202"/>
      <c r="F365" s="202"/>
      <c r="G365" s="204"/>
      <c r="H365" s="223"/>
      <c r="I365" s="224"/>
    </row>
    <row customHeight="1" ht="18" r="366" spans="2:18" thickBot="1" x14ac:dyDescent="0.3">
      <c r="B366" s="212"/>
      <c r="C366" s="234" t="s">
        <v>1095</v>
      </c>
      <c r="D366" s="235" t="str">
        <f>IF('CONSOLI-IB'!$T$11="","",'CONSOLI-IB'!$T$11)</f>
        <v/>
      </c>
      <c r="E366" s="235" t="str">
        <f>IF('CONSOLI-IIB'!$T$11="","",'CONSOLI-IIB'!$T$11)</f>
        <v/>
      </c>
      <c r="F366" s="235" t="str">
        <f>IF('CONSOLI-IIIB'!$T$11="","",'CONSOLI-IIIB'!$T$11)</f>
        <v/>
      </c>
      <c r="G366" s="236" t="str">
        <f>IF('CONSOLI-IVB'!$T$11="","",'CONSOLI-IVB'!$T$11)</f>
        <v/>
      </c>
      <c r="H366" s="206" t="str">
        <f>IF('CONSOLI-IVB'!AW11="","",'CONSOLI-IVB'!AW11)</f>
        <v>FALLECIÓ</v>
      </c>
      <c r="I366" s="207"/>
      <c r="L366" s="49" t="s">
        <v>1134</v>
      </c>
    </row>
    <row customHeight="1" ht="18" r="367" spans="2:18" x14ac:dyDescent="0.25">
      <c r="B367" s="212"/>
      <c r="C367" s="234"/>
      <c r="D367" s="235"/>
      <c r="E367" s="235"/>
      <c r="F367" s="235"/>
      <c r="G367" s="236"/>
      <c r="H367" s="221"/>
      <c r="I367" s="222"/>
      <c r="L367" s="54" t="s">
        <v>7</v>
      </c>
      <c r="M367" s="50"/>
    </row>
    <row customHeight="1" ht="18" r="368" spans="2:18" x14ac:dyDescent="0.25">
      <c r="B368" s="212"/>
      <c r="C368" s="234"/>
      <c r="D368" s="235"/>
      <c r="E368" s="235"/>
      <c r="F368" s="235"/>
      <c r="G368" s="236"/>
      <c r="H368" s="223"/>
      <c r="I368" s="224"/>
      <c r="J368" s="48"/>
      <c r="K368" s="48"/>
      <c r="L368" s="55" t="s">
        <v>8</v>
      </c>
      <c r="M368" s="51"/>
      <c r="N368" s="48"/>
      <c r="O368" s="48"/>
      <c r="P368" s="48"/>
      <c r="Q368" s="48"/>
    </row>
    <row customHeight="1" ht="18" r="369" spans="1:19" x14ac:dyDescent="0.25">
      <c r="B369" s="212"/>
      <c r="C369" s="234" t="s">
        <v>1096</v>
      </c>
      <c r="D369" s="235" t="str">
        <f>IF('CONSOLI-IB'!$U$11="","",'CONSOLI-IB'!$U$11)</f>
        <v/>
      </c>
      <c r="E369" s="235" t="str">
        <f>IF('CONSOLI-IIB'!$U$11="","",'CONSOLI-IIB'!$U$11)</f>
        <v/>
      </c>
      <c r="F369" s="235" t="str">
        <f>IF('CONSOLI-IIIB'!$U$11="","",'CONSOLI-IIIB'!$U$11)</f>
        <v/>
      </c>
      <c r="G369" s="236" t="str">
        <f>IF('CONSOLI-IVB'!$U$11="","",'CONSOLI-IVB'!$U$11)</f>
        <v/>
      </c>
      <c r="H369" s="206" t="str">
        <f>IF('CONSOLI-IVB'!AX11="","",'CONSOLI-IVB'!AX11)</f>
        <v>FALLECIÓ</v>
      </c>
      <c r="I369" s="207"/>
      <c r="L369" s="56" t="s">
        <v>9</v>
      </c>
      <c r="M369" s="52"/>
      <c r="O369" s="210" t="s">
        <v>1122</v>
      </c>
      <c r="P369" s="210"/>
      <c r="Q369" s="210"/>
    </row>
    <row customHeight="1" ht="18" r="370" spans="1:19" thickBot="1" x14ac:dyDescent="0.3">
      <c r="B370" s="212"/>
      <c r="C370" s="234"/>
      <c r="D370" s="235"/>
      <c r="E370" s="235"/>
      <c r="F370" s="235"/>
      <c r="G370" s="236"/>
      <c r="H370" s="223"/>
      <c r="I370" s="224"/>
      <c r="L370" s="57" t="s">
        <v>10</v>
      </c>
      <c r="M370" s="53"/>
    </row>
    <row customHeight="1" ht="18" r="371" spans="1:19" x14ac:dyDescent="0.25">
      <c r="B371" s="212"/>
      <c r="C371" s="200" t="s">
        <v>1097</v>
      </c>
      <c r="D371" s="202" t="str">
        <f>IF('CONSOLI-IB'!$V$11="","",'CONSOLI-IB'!$V$11)</f>
        <v/>
      </c>
      <c r="E371" s="202" t="str">
        <f>IF('CONSOLI-IIB'!$V$11="","",'CONSOLI-IIB'!$V$11)</f>
        <v/>
      </c>
      <c r="F371" s="202" t="str">
        <f>IF('CONSOLI-IIIB'!$V$11="","",'CONSOLI-IIIB'!$V$11)</f>
        <v/>
      </c>
      <c r="G371" s="204" t="str">
        <f>IF('CONSOLI-IVB'!$V$11="","",'CONSOLI-IVB'!$V$11)</f>
        <v/>
      </c>
      <c r="H371" s="206" t="str">
        <f>IF('CONSOLI-IVB'!AY11="","",'CONSOLI-IVB'!AY11)</f>
        <v>FALLECIÓ</v>
      </c>
      <c r="I371" s="207"/>
    </row>
    <row customHeight="1" ht="18" r="372" spans="1:19" thickBot="1" x14ac:dyDescent="0.3">
      <c r="B372" s="227"/>
      <c r="C372" s="201"/>
      <c r="D372" s="203"/>
      <c r="E372" s="203"/>
      <c r="F372" s="203"/>
      <c r="G372" s="205"/>
      <c r="H372" s="208"/>
      <c r="I372" s="209"/>
    </row>
    <row r="373" spans="1:19" x14ac:dyDescent="0.25">
      <c r="L373" s="46"/>
      <c r="M373" s="46"/>
    </row>
    <row r="374" spans="1:19" x14ac:dyDescent="0.25">
      <c r="L374" s="47"/>
      <c r="M374" s="47"/>
    </row>
    <row r="375" spans="1:19" x14ac:dyDescent="0.25">
      <c r="O375" s="210" t="s">
        <v>1123</v>
      </c>
      <c r="P375" s="210"/>
      <c r="Q375" s="210"/>
    </row>
    <row customHeight="1" ht="29.25" r="380" spans="1:19" thickBot="1" x14ac:dyDescent="0.3">
      <c r="A380" s="274" t="s">
        <v>1659</v>
      </c>
      <c r="B380" s="274"/>
      <c r="C380" s="274"/>
      <c r="D380" s="274"/>
      <c r="E380" s="274"/>
      <c r="F380" s="274"/>
      <c r="G380" s="274"/>
      <c r="H380" s="274"/>
      <c r="I380" s="274"/>
      <c r="S380" s="85">
        <v>9</v>
      </c>
    </row>
    <row customHeight="1" ht="15.75" r="381" spans="1:19" thickBot="1" x14ac:dyDescent="0.3">
      <c r="B381" s="44"/>
      <c r="C381" s="36"/>
      <c r="D381" s="36"/>
      <c r="E381" s="36"/>
      <c r="F381" s="36"/>
      <c r="G381" s="37"/>
      <c r="K381" s="248" t="s">
        <v>1067</v>
      </c>
      <c r="L381" s="275" t="s">
        <v>11</v>
      </c>
      <c r="M381" s="250" t="s">
        <v>1128</v>
      </c>
      <c r="N381" s="252"/>
      <c r="O381" s="252"/>
      <c r="P381" s="251"/>
      <c r="Q381" s="253" t="s">
        <v>1068</v>
      </c>
      <c r="R381" s="254"/>
    </row>
    <row customHeight="1" ht="20.100000000000001" r="382" spans="1:19" thickBot="1" x14ac:dyDescent="0.3">
      <c r="B382" s="44"/>
      <c r="C382" s="63" t="s">
        <v>1107</v>
      </c>
      <c r="D382" s="277" t="s">
        <v>1126</v>
      </c>
      <c r="E382" s="277"/>
      <c r="F382" s="66" t="s">
        <v>1108</v>
      </c>
      <c r="G382" s="68" t="s">
        <v>1127</v>
      </c>
      <c r="K382" s="249"/>
      <c r="L382" s="276"/>
      <c r="M382" s="67" t="s">
        <v>1129</v>
      </c>
      <c r="N382" s="67" t="s">
        <v>1130</v>
      </c>
      <c r="O382" s="67" t="s">
        <v>1131</v>
      </c>
      <c r="P382" s="67" t="s">
        <v>1132</v>
      </c>
      <c r="Q382" s="255"/>
      <c r="R382" s="256"/>
    </row>
    <row customHeight="1" ht="20.100000000000001" r="383" spans="1:19" thickBot="1" x14ac:dyDescent="0.3">
      <c r="B383" s="44"/>
      <c r="C383" s="64" t="s">
        <v>1109</v>
      </c>
      <c r="D383" s="278" t="s">
        <v>16</v>
      </c>
      <c r="E383" s="278"/>
      <c r="F383" s="77" t="s">
        <v>1110</v>
      </c>
      <c r="G383" s="69">
        <v>285783</v>
      </c>
      <c r="K383" s="241" t="s">
        <v>1098</v>
      </c>
      <c r="L383" s="257" t="s">
        <v>1099</v>
      </c>
      <c r="M383" s="259" t="str">
        <f>IF('CONSOLI-IB'!$W$12="","",'CONSOLI-IB'!$W$12)</f>
        <v/>
      </c>
      <c r="N383" s="259" t="str">
        <f>IF('CONSOLI-IIB'!$W$12="","",'CONSOLI-IIB'!$W$12)</f>
        <v/>
      </c>
      <c r="O383" s="259" t="str">
        <f>IF('CONSOLI-IIIB'!$W$12="","",'CONSOLI-IIIB'!$W$12)</f>
        <v/>
      </c>
      <c r="P383" s="261" t="str">
        <f>IF('CONSOLI-IVB'!$W$12="","",'CONSOLI-IVB'!$W$12)</f>
        <v/>
      </c>
      <c r="Q383" s="263" t="str">
        <f>IF('CONSOLI-IVB'!AZ12="","",'CONSOLI-IVB'!AZ12)</f>
        <v>Indaga a partir de preguntas e hipótesis que son verificables de forma experimental o descriptiva con base en su conocimiento científico para explicar las causas o describir el fenómeno identificado. Diseña un plan de recojo de datos con base en observaciones o experimentos. Colecta datos que contribuyan a comprobar o refutar la hipótesis. Analiza tendencias o relaciones en los datos, los interpreta tomando en cuenta el error y reproducibilidad, los interpreta con base en conocimientos científicos y formula conclusiones. Evalúa si sus conclusiones responden a la pregunta de indagación y las comunica.
observaciones previas, argumentando su plan de observaciones y experimentos utilizando principios científicos,
así mismo analiza los datos obtenidos de sus mediciones y comparaciones tomando en cuenta el error para la
determinación de sus conclusiones, las cuales argumenta apoyándose en sus resultados, además de evaluar la
fiabilidad de sus métodos utilizados.</v>
      </c>
      <c r="R383" s="264"/>
    </row>
    <row customHeight="1" ht="20.100000000000001" r="384" spans="1:19" thickBot="1" x14ac:dyDescent="0.3">
      <c r="B384" s="44"/>
      <c r="C384" s="64" t="s">
        <v>1111</v>
      </c>
      <c r="D384" s="278" t="s">
        <v>1125</v>
      </c>
      <c r="E384" s="278"/>
      <c r="F384" s="278"/>
      <c r="G384" s="278"/>
      <c r="K384" s="241"/>
      <c r="L384" s="279"/>
      <c r="M384" s="229"/>
      <c r="N384" s="229"/>
      <c r="O384" s="229"/>
      <c r="P384" s="230"/>
      <c r="Q384" s="267"/>
      <c r="R384" s="268"/>
    </row>
    <row customHeight="1" ht="20.100000000000001" r="385" spans="1:18" thickBot="1" x14ac:dyDescent="0.3">
      <c r="B385" s="44"/>
      <c r="C385" s="64" t="s">
        <v>1124</v>
      </c>
      <c r="D385" s="278" t="str">
        <f>'CONSOLI-IB'!$C$1</f>
        <v>5A</v>
      </c>
      <c r="E385" s="278"/>
      <c r="F385" s="64"/>
      <c r="G385" s="62"/>
      <c r="K385" s="241"/>
      <c r="L385" s="280" t="s">
        <v>1100</v>
      </c>
      <c r="M385" s="281" t="str">
        <f>IF('CONSOLI-IB'!$X$12="","",'CONSOLI-IB'!$X$12)</f>
        <v/>
      </c>
      <c r="N385" s="281" t="str">
        <f>IF('CONSOLI-IIB'!$X$12="","",'CONSOLI-IIB'!$X$12)</f>
        <v/>
      </c>
      <c r="O385" s="281" t="str">
        <f>IF('CONSOLI-IIIB'!$X$12="","",'CONSOLI-IIIB'!$X$12)</f>
        <v/>
      </c>
      <c r="P385" s="282" t="str">
        <f>IF('CONSOLI-IVB'!$X$12="","",'CONSOLI-IVB'!$X$12)</f>
        <v/>
      </c>
      <c r="Q385" s="270" t="str">
        <f>IF('CONSOLI-IVB'!BA12="","",'CONSOLI-IVB'!BA12)</f>
        <v>Muestra madurez y compromiso al explicar,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v>
      </c>
      <c r="R385" s="271"/>
    </row>
    <row customHeight="1" ht="20.100000000000001" r="386" spans="1:18" thickBot="1" x14ac:dyDescent="0.3">
      <c r="B386" s="44"/>
      <c r="C386" s="64" t="s">
        <v>1112</v>
      </c>
      <c r="D386" s="278" t="str">
        <f>'CONSOLI-IB'!B12</f>
        <v>GUTIERREZ VILLARRUBIA VICTOR JESUS</v>
      </c>
      <c r="E386" s="278"/>
      <c r="F386" s="278"/>
      <c r="G386" s="278"/>
      <c r="K386" s="241"/>
      <c r="L386" s="257"/>
      <c r="M386" s="259"/>
      <c r="N386" s="259"/>
      <c r="O386" s="259"/>
      <c r="P386" s="261"/>
      <c r="Q386" s="265"/>
      <c r="R386" s="266"/>
    </row>
    <row customHeight="1" ht="20.100000000000001" r="387" spans="1:18" thickBot="1" x14ac:dyDescent="0.3">
      <c r="B387" s="44"/>
      <c r="C387" s="65" t="s">
        <v>1113</v>
      </c>
      <c r="D387" s="283"/>
      <c r="E387" s="283"/>
      <c r="F387" s="65" t="s">
        <v>1114</v>
      </c>
      <c r="G387" s="70"/>
      <c r="K387" s="241"/>
      <c r="L387" s="258"/>
      <c r="M387" s="260"/>
      <c r="N387" s="260"/>
      <c r="O387" s="260"/>
      <c r="P387" s="262"/>
      <c r="Q387" s="267"/>
      <c r="R387" s="268"/>
    </row>
    <row customHeight="1" ht="15" r="388" spans="1:18" thickBot="1" x14ac:dyDescent="0.3">
      <c r="K388" s="241"/>
      <c r="L388" s="269" t="s">
        <v>1101</v>
      </c>
      <c r="M388" s="203" t="str">
        <f>IF('CONSOLI-IB'!$Y$12="","",'CONSOLI-IB'!$Y$12)</f>
        <v/>
      </c>
      <c r="N388" s="203" t="str">
        <f>IF('CONSOLI-IIB'!$Y$12="","",'CONSOLI-IIB'!$Y$12)</f>
        <v/>
      </c>
      <c r="O388" s="203" t="str">
        <f>IF('CONSOLI-IIIB'!$Y$12="","",'CONSOLI-IIIB'!$Y$12)</f>
        <v/>
      </c>
      <c r="P388" s="205" t="str">
        <f>IF('CONSOLI-IVB'!$Y$12="","",'CONSOLI-IVB'!$Y$12)</f>
        <v/>
      </c>
      <c r="Q388" s="270" t="str">
        <f>IF('CONSOLI-IVB'!BB12="","",'CONSOLI-IVB'!BB12)</f>
        <v>Diseña y construye soluciones tecnológicas al justificar el alcance del problema tecnológico, determinar la interrelación de los factores involucrados en él y justificar su alternativa de solución basado en conocimientos científicos. Representa la alternativa de solución a través de esquemas o dibujos estructurados a escala, con vistas y perspectivas, incluyendo sus partes o etapas.</v>
      </c>
      <c r="R388" s="271"/>
    </row>
    <row customHeight="1" ht="15.75" r="389" spans="1:18" thickBot="1" x14ac:dyDescent="0.3">
      <c r="K389" s="241"/>
      <c r="L389" s="257"/>
      <c r="M389" s="259"/>
      <c r="N389" s="259"/>
      <c r="O389" s="259"/>
      <c r="P389" s="261"/>
      <c r="Q389" s="265"/>
      <c r="R389" s="266"/>
    </row>
    <row customHeight="1" ht="15.75" r="390" spans="1:18" thickBot="1" x14ac:dyDescent="0.3">
      <c r="B390" s="248" t="s">
        <v>1067</v>
      </c>
      <c r="C390" s="275" t="s">
        <v>11</v>
      </c>
      <c r="D390" s="250" t="s">
        <v>1128</v>
      </c>
      <c r="E390" s="252"/>
      <c r="F390" s="252"/>
      <c r="G390" s="251"/>
      <c r="H390" s="253" t="s">
        <v>1068</v>
      </c>
      <c r="I390" s="254"/>
      <c r="K390" s="241"/>
      <c r="L390" s="257"/>
      <c r="M390" s="259"/>
      <c r="N390" s="259"/>
      <c r="O390" s="259"/>
      <c r="P390" s="261"/>
      <c r="Q390" s="272"/>
      <c r="R390" s="273"/>
    </row>
    <row customHeight="1" ht="15.75" r="391" spans="1:18" thickBot="1" x14ac:dyDescent="0.3">
      <c r="B391" s="249"/>
      <c r="C391" s="276"/>
      <c r="D391" s="67" t="s">
        <v>1129</v>
      </c>
      <c r="E391" s="67" t="s">
        <v>1130</v>
      </c>
      <c r="F391" s="67" t="s">
        <v>1131</v>
      </c>
      <c r="G391" s="67" t="s">
        <v>1132</v>
      </c>
      <c r="H391" s="255"/>
      <c r="I391" s="256"/>
      <c r="K391" s="241" t="s">
        <v>1102</v>
      </c>
      <c r="L391" s="257" t="s">
        <v>1103</v>
      </c>
      <c r="M391" s="259" t="str">
        <f>IF('CONSOLI-IB'!$Z$12="","",'CONSOLI-IB'!$Z$12)</f>
        <v/>
      </c>
      <c r="N391" s="259" t="str">
        <f>IF('CONSOLI-IIB'!$Z$12="","",'CONSOLI-IIB'!$Z$12)</f>
        <v/>
      </c>
      <c r="O391" s="259" t="str">
        <f>IF('CONSOLI-IIIB'!$Z$12="","",'CONSOLI-IIIB'!$Z$12)</f>
        <v/>
      </c>
      <c r="P391" s="261" t="str">
        <f>IF('CONSOLI-IVB'!$Z$12="","",'CONSOLI-IVB'!$Z$12)</f>
        <v/>
      </c>
      <c r="Q391" s="263" t="str">
        <f>IF('CONSOLI-IVB'!BC12="","",'CONSOLI-IVB'!BC12)</f>
        <v>PARTICIPA, ALCANZA LOGRO ESPERADO</v>
      </c>
      <c r="R391" s="264"/>
    </row>
    <row customHeight="1" ht="18.75" r="392" spans="1:18" thickBot="1" x14ac:dyDescent="0.3">
      <c r="B392" s="211" t="s">
        <v>1069</v>
      </c>
      <c r="C392" s="72" t="s">
        <v>1070</v>
      </c>
      <c r="D392" s="161" t="str">
        <f>IF('CONSOLI-IB'!$C$12="","",'CONSOLI-IB'!$C$12)</f>
        <v/>
      </c>
      <c r="E392" s="161" t="str">
        <f>IF('CONSOLI-IIB'!$C$12="","",'CONSOLI-IIB'!$C$12)</f>
        <v/>
      </c>
      <c r="F392" s="161" t="str">
        <f>IF('CONSOLI-IIIB'!$C$12="","",'CONSOLI-IIIB'!$C$12)</f>
        <v/>
      </c>
      <c r="G392" s="162" t="str">
        <f>IF('CONSOLI-IVB'!$C$12="","",'CONSOLI-IVB'!$C$12)</f>
        <v/>
      </c>
      <c r="H392" s="213" t="str">
        <f>IF('CONSOLI-IVB'!AF12="","",'CONSOLI-IVB'!AF12)</f>
        <v>Ha logrado identificar y explicar la importancia de practicar la vida saludable , es necesario que profundice  su analisis ,reflexion y cuestionamiento sobre las malas practicas de vida saludable</v>
      </c>
      <c r="I392" s="214"/>
      <c r="K392" s="241"/>
      <c r="L392" s="257"/>
      <c r="M392" s="259"/>
      <c r="N392" s="259"/>
      <c r="O392" s="259"/>
      <c r="P392" s="261"/>
      <c r="Q392" s="265"/>
      <c r="R392" s="266"/>
    </row>
    <row customHeight="1" ht="45.75" r="393" spans="1:18" thickBot="1" x14ac:dyDescent="0.3">
      <c r="B393" s="212"/>
      <c r="C393" s="73" t="s">
        <v>1071</v>
      </c>
      <c r="D393" s="163" t="str">
        <f>IF('CONSOLI-IB'!$D$12="","",'CONSOLI-IB'!$D$12)</f>
        <v/>
      </c>
      <c r="E393" s="164" t="str">
        <f>IF('CONSOLI-IIB'!$D$12="","",'CONSOLI-IIB'!$D$12)</f>
        <v/>
      </c>
      <c r="F393" s="164" t="str">
        <f>IF('CONSOLI-IIIB'!$D$12="","",'CONSOLI-IIIB'!$D$12)</f>
        <v/>
      </c>
      <c r="G393" s="165" t="str">
        <f>IF('CONSOLI-IVB'!$D$12="","",'CONSOLI-IVB'!$D$12)</f>
        <v/>
      </c>
      <c r="H393" s="244" t="str">
        <f>IF('CONSOLI-IVB'!AG12="","",'CONSOLI-IVB'!AG12)</f>
        <v xml:space="preserve">Ha logrado identificar y mencionar asuntos publicos relacionados con la salud y el cuidado del medio ambiente como el uso de los juegos pirotecnicos,pero necesita reflexionar mas al respecto   </v>
      </c>
      <c r="I393" s="245"/>
      <c r="K393" s="241"/>
      <c r="L393" s="258"/>
      <c r="M393" s="260"/>
      <c r="N393" s="260"/>
      <c r="O393" s="260"/>
      <c r="P393" s="262"/>
      <c r="Q393" s="267"/>
      <c r="R393" s="268"/>
    </row>
    <row customHeight="1" ht="27.75" r="394" spans="1:18" thickBot="1" x14ac:dyDescent="0.3">
      <c r="B394" s="211" t="s">
        <v>1072</v>
      </c>
      <c r="C394" s="72" t="s">
        <v>1073</v>
      </c>
      <c r="D394" s="161" t="str">
        <f>IF('CONSOLI-IB'!$E$12="","",'CONSOLI-IB'!$E$12)</f>
        <v/>
      </c>
      <c r="E394" s="161" t="str">
        <f>IF('CONSOLI-IIB'!$E$12="","",'CONSOLI-IIB'!$E$12)</f>
        <v/>
      </c>
      <c r="F394" s="161" t="str">
        <f>IF('CONSOLI-IIIB'!$E$12="","",'CONSOLI-IIIB'!$E$12)</f>
        <v/>
      </c>
      <c r="G394" s="162" t="str">
        <f>IF('CONSOLI-IVB'!$E$12="","",'CONSOLI-IVB'!$E$12)</f>
        <v/>
      </c>
      <c r="H394" s="213" t="str">
        <f>IF('CONSOLI-IVB'!AH12="","",'CONSOLI-IVB'!AH12)</f>
        <v>CUMPLE CON LAS ACTIVDADES</v>
      </c>
      <c r="I394" s="214"/>
      <c r="K394" s="241"/>
      <c r="L394" s="269" t="s">
        <v>1104</v>
      </c>
      <c r="M394" s="203" t="str">
        <f>IF('CONSOLI-IB'!$AA$12="","",'CONSOLI-IB'!$AA$12)</f>
        <v/>
      </c>
      <c r="N394" s="203" t="str">
        <f>IF('CONSOLI-IIB'!$AA$12="","",'CONSOLI-IIB'!$AA$12)</f>
        <v/>
      </c>
      <c r="O394" s="203" t="str">
        <f>IF('CONSOLI-IIIB'!$AA$12="","",'CONSOLI-IIIB'!$AA$12)</f>
        <v/>
      </c>
      <c r="P394" s="205" t="str">
        <f>IF('CONSOLI-IVB'!$AA$12="","",'CONSOLI-IVB'!$AA$12)</f>
        <v/>
      </c>
      <c r="Q394" s="270" t="str">
        <f>IF('CONSOLI-IVB'!BD12="","",'CONSOLI-IVB'!BD12)</f>
        <v>PARTICIPA, ALCANZA LOGRO ESPERADO</v>
      </c>
      <c r="R394" s="271"/>
    </row>
    <row ht="18.75" r="395" spans="1:18" thickBot="1" x14ac:dyDescent="0.3">
      <c r="B395" s="212"/>
      <c r="C395" s="74" t="s">
        <v>1074</v>
      </c>
      <c r="D395" s="166" t="str">
        <f>IF('CONSOLI-IB'!$F$12="","",'CONSOLI-IB'!$F$12)</f>
        <v/>
      </c>
      <c r="E395" s="166" t="str">
        <f>IF('CONSOLI-IIB'!$F$12="","",'CONSOLI-IIB'!$F$12)</f>
        <v/>
      </c>
      <c r="F395" s="166" t="str">
        <f>IF('CONSOLI-IIIB'!$F$12="","",'CONSOLI-IIIB'!$F$12)</f>
        <v/>
      </c>
      <c r="G395" s="167" t="str">
        <f>IF('CONSOLI-IVB'!$F$12="","",'CONSOLI-IVB'!$F$12)</f>
        <v/>
      </c>
      <c r="H395" s="239" t="str">
        <f>IF('CONSOLI-IVB'!AI12="","",'CONSOLI-IVB'!AI12)</f>
        <v>CUMPLE CON LAS ACTIVDADES</v>
      </c>
      <c r="I395" s="240"/>
      <c r="K395" s="241"/>
      <c r="L395" s="257"/>
      <c r="M395" s="259"/>
      <c r="N395" s="259"/>
      <c r="O395" s="259"/>
      <c r="P395" s="261"/>
      <c r="Q395" s="265"/>
      <c r="R395" s="266"/>
    </row>
    <row ht="18.75" r="396" spans="1:18" thickBot="1" x14ac:dyDescent="0.3">
      <c r="B396" s="212"/>
      <c r="C396" s="75" t="s">
        <v>1075</v>
      </c>
      <c r="D396" s="168" t="str">
        <f>IF('CONSOLI-IB'!$G$12="","",'CONSOLI-IB'!$G$12)</f>
        <v/>
      </c>
      <c r="E396" s="168" t="str">
        <f>IF('CONSOLI-IIB'!$G$12="","",'CONSOLI-IIB'!$G$12)</f>
        <v/>
      </c>
      <c r="F396" s="168" t="str">
        <f>IF('CONSOLI-IIIB'!$G$12="","",'CONSOLI-IIIB'!$G$12)</f>
        <v/>
      </c>
      <c r="G396" s="169" t="str">
        <f>IF('CONSOLI-IVB'!$G$12="","",'CONSOLI-IVB'!$G$12)</f>
        <v/>
      </c>
      <c r="H396" s="244" t="str">
        <f>IF('CONSOLI-IVB'!AJ12="","",'CONSOLI-IVB'!AJ12)</f>
        <v>CUMPLE CON LAS ACTIVDADES</v>
      </c>
      <c r="I396" s="245"/>
      <c r="K396" s="241"/>
      <c r="L396" s="257"/>
      <c r="M396" s="259"/>
      <c r="N396" s="259"/>
      <c r="O396" s="259"/>
      <c r="P396" s="261"/>
      <c r="Q396" s="272"/>
      <c r="R396" s="273"/>
    </row>
    <row customHeight="1" ht="35.25" r="397" spans="1:18" thickBot="1" x14ac:dyDescent="0.3">
      <c r="B397" s="211" t="s">
        <v>1078</v>
      </c>
      <c r="C397" s="72" t="s">
        <v>1079</v>
      </c>
      <c r="D397" s="161" t="str">
        <f>IF('CONSOLI-IB'!$H$12="","",'CONSOLI-IB'!$H$12)</f>
        <v/>
      </c>
      <c r="E397" s="161" t="str">
        <f>IF('CONSOLI-IIB'!$H$12="","",'CONSOLI-IIB'!$H$12)</f>
        <v/>
      </c>
      <c r="F397" s="161" t="str">
        <f>IF('CONSOLI-IIIB'!$H$12="","",'CONSOLI-IIIB'!$H$12)</f>
        <v/>
      </c>
      <c r="G397" s="162" t="str">
        <f>IF('CONSOLI-IVB'!$H$12="","",'CONSOLI-IVB'!$H$12)</f>
        <v/>
      </c>
      <c r="H397" s="213" t="str">
        <f>IF('CONSOLI-IVB'!AK12="","",'CONSOLI-IVB'!AK12)</f>
        <v>LOGRASTES RECONOCER TU EXPRESION CORPORAL REGULANDO TU POSTURA Y EQUILIBRIO, PERO TIENES QUE SEGUIR MEJORANDO LOS MOVIMIENTOS Y GESTOS CORPORALES</v>
      </c>
      <c r="I397" s="214"/>
      <c r="K397" s="84" t="s">
        <v>1076</v>
      </c>
      <c r="L397" s="71" t="s">
        <v>1077</v>
      </c>
      <c r="M397" s="155" t="str">
        <f>IF('CONSOLI-IB'!$AB$12="","",'CONSOLI-IB'!$AB$12)</f>
        <v/>
      </c>
      <c r="N397" s="155" t="str">
        <f>IF('CONSOLI-IIB'!$AB$12="","",'CONSOLI-IIB'!$AB$12)</f>
        <v/>
      </c>
      <c r="O397" s="155" t="str">
        <f>IF('CONSOLI-IIIB'!$AB$12="","",'CONSOLI-IIIB'!$AB$12)</f>
        <v/>
      </c>
      <c r="P397" s="156" t="str">
        <f>IF('CONSOLI-IVB'!$AB$12="","",'CONSOLI-IVB'!$AB$12)</f>
        <v/>
      </c>
      <c r="Q397" s="237" t="str">
        <f>IF('CONSOLI-IVB'!BE12="","",'CONSOLI-IVB'!BE12)</f>
        <v>TIENE HABILIDAD Y DESTREZA</v>
      </c>
      <c r="R397" s="238"/>
    </row>
    <row customHeight="1" ht="18.75" r="398" spans="1:18" thickBot="1" x14ac:dyDescent="0.3">
      <c r="B398" s="212"/>
      <c r="C398" s="74" t="s">
        <v>1080</v>
      </c>
      <c r="D398" s="166" t="str">
        <f>IF('CONSOLI-IB'!$I$12="","",'CONSOLI-IB'!$I$12)</f>
        <v/>
      </c>
      <c r="E398" s="166" t="str">
        <f>IF('CONSOLI-IIB'!$I$12="","",'CONSOLI-IIB'!$I$12)</f>
        <v/>
      </c>
      <c r="F398" s="166" t="str">
        <f>IF('CONSOLI-IIIB'!$I$12="","",'CONSOLI-IIIB'!$I$12)</f>
        <v/>
      </c>
      <c r="G398" s="167" t="str">
        <f>IF('CONSOLI-IVB'!$I$12="","",'CONSOLI-IVB'!$I$12)</f>
        <v/>
      </c>
      <c r="H398" s="239" t="str">
        <f>IF('CONSOLI-IVB'!AL12="","",'CONSOLI-IVB'!AL12)</f>
        <v>CONOCE LA CAMPAÑA DE PREVENCION DE LA SALUD FISICA, EN TUS RATOS LIBRES REALIZAS ALGUNA ACTIVIDAD FISICA Y REALIZAS TU ALIMENTACION SALUDABLE</v>
      </c>
      <c r="I398" s="240"/>
      <c r="K398" s="241" t="s">
        <v>1135</v>
      </c>
      <c r="L398" s="122" t="s">
        <v>1105</v>
      </c>
      <c r="M398" s="157" t="str">
        <f>IF('CONSOLI-IB'!$AC$12="","",'CONSOLI-IB'!$AC$12)</f>
        <v/>
      </c>
      <c r="N398" s="157" t="str">
        <f>IF('CONSOLI-IIB'!$AC$12="","",'CONSOLI-IIB'!$AC$12)</f>
        <v/>
      </c>
      <c r="O398" s="157" t="str">
        <f>IF('CONSOLI-IIIB'!$AC$12="","",'CONSOLI-IIIB'!$AC$12)</f>
        <v/>
      </c>
      <c r="P398" s="158" t="str">
        <f>IF('CONSOLI-IVB'!$AC$12="","",'CONSOLI-IVB'!$AC$12)</f>
        <v/>
      </c>
      <c r="Q398" s="242" t="str">
        <f>IF('CONSOLI-IVB'!BF12="","",'CONSOLI-IVB'!BF12)</f>
        <v/>
      </c>
      <c r="R398" s="243"/>
    </row>
    <row ht="18.75" r="399" spans="1:18" thickBot="1" x14ac:dyDescent="0.3">
      <c r="A399" s="48"/>
      <c r="B399" s="212"/>
      <c r="C399" s="75" t="s">
        <v>1081</v>
      </c>
      <c r="D399" s="168" t="str">
        <f>IF('CONSOLI-IB'!$J$12="","",'CONSOLI-IB'!$J$12)</f>
        <v/>
      </c>
      <c r="E399" s="168" t="str">
        <f>IF('CONSOLI-IIB'!$J$12="","",'CONSOLI-IIB'!$J$12)</f>
        <v/>
      </c>
      <c r="F399" s="168" t="str">
        <f>IF('CONSOLI-IIIB'!$J$12="","",'CONSOLI-IIIB'!$J$12)</f>
        <v/>
      </c>
      <c r="G399" s="169" t="str">
        <f>IF('CONSOLI-IVB'!$J$12="","",'CONSOLI-IVB'!$J$12)</f>
        <v/>
      </c>
      <c r="H399" s="244" t="str">
        <f>IF('CONSOLI-IVB'!AM12="","",'CONSOLI-IVB'!AM12)</f>
        <v>TRABAJA EN GRUPO CON LIDERAZGO, PLANTEA Y APLICA ESTRATEGIAS, NECECITA SEGUIR TRABAJANDO EN GRUPO PARA MEJORAR DIFICULTADES Y ESTRATEGIAS DE JUEGO.</v>
      </c>
      <c r="I399" s="245"/>
      <c r="K399" s="241"/>
      <c r="L399" s="123" t="s">
        <v>1106</v>
      </c>
      <c r="M399" s="159" t="str">
        <f>IF('CONSOLI-IB'!$AD$12="","",'CONSOLI-IB'!$AD$12)</f>
        <v/>
      </c>
      <c r="N399" s="159" t="str">
        <f>IF('CONSOLI-IIB'!$AD$12="","",'CONSOLI-IIB'!$AD$12)</f>
        <v/>
      </c>
      <c r="O399" s="159" t="str">
        <f>IF('CONSOLI-IIIB'!$AD$12="","",'CONSOLI-IIIB'!$AD$12)</f>
        <v/>
      </c>
      <c r="P399" s="160" t="str">
        <f>IF('CONSOLI-IVB'!$AD$12="","",'CONSOLI-IVB'!$AD$12)</f>
        <v/>
      </c>
      <c r="Q399" s="246" t="str">
        <f>IF('CONSOLI-IVB'!BG12="","",'CONSOLI-IVB'!BG12)</f>
        <v/>
      </c>
      <c r="R399" s="247"/>
    </row>
    <row customHeight="1" ht="27.75" r="400" spans="1:18" thickBot="1" x14ac:dyDescent="0.3">
      <c r="B400" s="211" t="s">
        <v>1086</v>
      </c>
      <c r="C400" s="76" t="s">
        <v>1087</v>
      </c>
      <c r="D400" s="170" t="str">
        <f>IF('CONSOLI-IB'!$K$12="","",'CONSOLI-IB'!$K$12)</f>
        <v/>
      </c>
      <c r="E400" s="170" t="str">
        <f>IF('CONSOLI-IIB'!$K$12="","",'CONSOLI-IIB'!$K$12)</f>
        <v/>
      </c>
      <c r="F400" s="170" t="str">
        <f>IF('CONSOLI-IIIB'!$K$12="","",'CONSOLI-IIIB'!$K$12)</f>
        <v/>
      </c>
      <c r="G400" s="171" t="str">
        <f>IF('CONSOLI-IVB'!$K$12="","",'CONSOLI-IVB'!$K$12)</f>
        <v/>
      </c>
      <c r="H400" s="213" t="str">
        <f>IF('CONSOLI-IVB'!AN12="","",'CONSOLI-IVB'!AN12)</f>
        <v>Es necesario que complementes algunas acciones para que tu texto comunique la intención solicitada.</v>
      </c>
      <c r="I400" s="214"/>
      <c r="K400" s="39"/>
      <c r="L400" s="38"/>
    </row>
    <row customHeight="1" ht="18.75" r="401" spans="2:18" thickBot="1" x14ac:dyDescent="0.3">
      <c r="B401" s="212"/>
      <c r="C401" s="75" t="s">
        <v>1088</v>
      </c>
      <c r="D401" s="168" t="str">
        <f>IF('CONSOLI-IB'!$L$12="","",'CONSOLI-IB'!$L$12)</f>
        <v/>
      </c>
      <c r="E401" s="168" t="str">
        <f>IF('CONSOLI-IIB'!$L$12="","",'CONSOLI-IIB'!$L$12)</f>
        <v/>
      </c>
      <c r="F401" s="168" t="str">
        <f>IF('CONSOLI-IIIB'!$L$12="","",'CONSOLI-IIIB'!$L$12)</f>
        <v/>
      </c>
      <c r="G401" s="169" t="str">
        <f>IF('CONSOLI-IVB'!$L$12="","",'CONSOLI-IVB'!$L$12)</f>
        <v/>
      </c>
      <c r="H401" s="244" t="str">
        <f>IF('CONSOLI-IVB'!AO12="","",'CONSOLI-IVB'!AO12)</f>
        <v>Es necesario que complementes algunas acciones para que tu proyecto comunique la intención solicitada.</v>
      </c>
      <c r="I401" s="245"/>
      <c r="L401" s="248" t="s">
        <v>1115</v>
      </c>
      <c r="M401" s="250" t="s">
        <v>1116</v>
      </c>
      <c r="N401" s="251"/>
      <c r="O401" s="250" t="s">
        <v>1117</v>
      </c>
      <c r="P401" s="251"/>
    </row>
    <row customHeight="1" ht="27.75" r="402" spans="2:18" thickBot="1" x14ac:dyDescent="0.3">
      <c r="B402" s="211" t="s">
        <v>1082</v>
      </c>
      <c r="C402" s="72" t="s">
        <v>1083</v>
      </c>
      <c r="D402" s="161" t="str">
        <f>IF('CONSOLI-IB'!$M$12="","",'CONSOLI-IB'!$M$12)</f>
        <v/>
      </c>
      <c r="E402" s="161" t="str">
        <f>IF('CONSOLI-IIB'!$M$12="","",'CONSOLI-IIB'!$M$12)</f>
        <v/>
      </c>
      <c r="F402" s="161" t="str">
        <f>IF('CONSOLI-IIIB'!$M$12="","",'CONSOLI-IIIB'!$M$12)</f>
        <v/>
      </c>
      <c r="G402" s="162" t="str">
        <f>IF('CONSOLI-IVB'!$M$12="","",'CONSOLI-IVB'!$M$12)</f>
        <v/>
      </c>
      <c r="H402" s="213" t="str">
        <f>IF('CONSOLI-IVB'!AP12="","",'CONSOLI-IVB'!AP12)</f>
        <v>Se comunioca escasamente a partir de un texto propuesto, suguiero realizar preguntas sobre lo que le interesa</v>
      </c>
      <c r="I402" s="214"/>
      <c r="L402" s="249"/>
      <c r="M402" s="67" t="s">
        <v>1118</v>
      </c>
      <c r="N402" s="67" t="s">
        <v>1119</v>
      </c>
      <c r="O402" s="67" t="s">
        <v>1118</v>
      </c>
      <c r="P402" s="67" t="s">
        <v>1119</v>
      </c>
    </row>
    <row ht="18" r="403" spans="2:18" x14ac:dyDescent="0.25">
      <c r="B403" s="212"/>
      <c r="C403" s="74" t="s">
        <v>1084</v>
      </c>
      <c r="D403" s="166" t="str">
        <f>IF('CONSOLI-IB'!$N$12="","",'CONSOLI-IB'!$N$12)</f>
        <v/>
      </c>
      <c r="E403" s="166" t="str">
        <f>IF('CONSOLI-IIB'!$N$12="","",'CONSOLI-IIB'!$N$12)</f>
        <v/>
      </c>
      <c r="F403" s="166" t="str">
        <f>IF('CONSOLI-IIIB'!$N$12="","",'CONSOLI-IIIB'!$N$12)</f>
        <v/>
      </c>
      <c r="G403" s="167" t="str">
        <f>IF('CONSOLI-IVB'!$N$12="","",'CONSOLI-IVB'!$N$12)</f>
        <v/>
      </c>
      <c r="H403" s="239" t="str">
        <f>IF('CONSOLI-IVB'!AQ12="","",'CONSOLI-IVB'!AQ12)</f>
        <v>Lee algunos terxtos de contenido simpole, suguiero serguir practicando lectura y preguntas</v>
      </c>
      <c r="I403" s="240"/>
      <c r="L403" s="58">
        <v>1</v>
      </c>
      <c r="M403" s="59"/>
      <c r="N403" s="59"/>
      <c r="O403" s="59"/>
      <c r="P403" s="59"/>
    </row>
    <row ht="18.75" r="404" spans="2:18" thickBot="1" x14ac:dyDescent="0.3">
      <c r="B404" s="212"/>
      <c r="C404" s="75" t="s">
        <v>1085</v>
      </c>
      <c r="D404" s="168" t="str">
        <f>IF('CONSOLI-IB'!$O$12="","",'CONSOLI-IB'!$O$12)</f>
        <v/>
      </c>
      <c r="E404" s="168" t="str">
        <f>IF('CONSOLI-IIB'!$O$12="","",'CONSOLI-IIB'!$O$12)</f>
        <v/>
      </c>
      <c r="F404" s="168" t="str">
        <f>IF('CONSOLI-IIIB'!$O$12="","",'CONSOLI-IIIB'!$O$12)</f>
        <v/>
      </c>
      <c r="G404" s="169" t="str">
        <f>IF('CONSOLI-IVB'!$O$12="","",'CONSOLI-IVB'!$O$12)</f>
        <v/>
      </c>
      <c r="H404" s="244" t="str">
        <f>IF('CONSOLI-IVB'!AR12="","",'CONSOLI-IVB'!AR12)</f>
        <v>Textos escritos con poca coherenciany cohesión suguiero seguir  practicando</v>
      </c>
      <c r="I404" s="245"/>
      <c r="L404" s="60">
        <v>2</v>
      </c>
      <c r="M404" s="61"/>
      <c r="N404" s="61"/>
      <c r="O404" s="61"/>
      <c r="P404" s="61"/>
    </row>
    <row ht="18" r="405" spans="2:18" x14ac:dyDescent="0.25">
      <c r="B405" s="211" t="s">
        <v>1089</v>
      </c>
      <c r="C405" s="72" t="s">
        <v>1090</v>
      </c>
      <c r="D405" s="161" t="str">
        <f>IF('CONSOLI-IB'!$P$12="","",'CONSOLI-IB'!$P$12)</f>
        <v/>
      </c>
      <c r="E405" s="161" t="str">
        <f>IF('CONSOLI-IIB'!$P$12="","",'CONSOLI-IIB'!$P$12)</f>
        <v/>
      </c>
      <c r="F405" s="161" t="str">
        <f>IF('CONSOLI-IIIB'!$P$12="","",'CONSOLI-IIIB'!$P$12)</f>
        <v/>
      </c>
      <c r="G405" s="162" t="str">
        <f>IF('CONSOLI-IVB'!$P$12="","",'CONSOLI-IVB'!$P$12)</f>
        <v/>
      </c>
      <c r="H405" s="213" t="str">
        <f>IF('CONSOLI-IVB'!AS12="","",'CONSOLI-IVB'!AS12)</f>
        <v>Si bien haces recomendaciones sobre tus actividades diarias no estas usando correctamente una pronunciación y una entonación adecuada, por lo que te sugiero que practiques estos aspectos ante de enviar tu audio.</v>
      </c>
      <c r="I405" s="214"/>
      <c r="L405" s="60">
        <v>3</v>
      </c>
      <c r="M405" s="61"/>
      <c r="N405" s="61"/>
      <c r="O405" s="61"/>
      <c r="P405" s="61"/>
    </row>
    <row customHeight="1" ht="15" r="406" spans="2:18" thickBot="1" x14ac:dyDescent="0.3">
      <c r="B406" s="212"/>
      <c r="C406" s="215" t="s">
        <v>1091</v>
      </c>
      <c r="D406" s="217" t="str">
        <f>IF('CONSOLI-IB'!$Q$12="","",'CONSOLI-IB'!$Q$12)</f>
        <v/>
      </c>
      <c r="E406" s="217" t="str">
        <f>IF('CONSOLI-IIB'!$Q$12="","",'CONSOLI-IIB'!$Q$12)</f>
        <v/>
      </c>
      <c r="F406" s="217" t="str">
        <f>IF('CONSOLI-IIIB'!$Q$12="","",'CONSOLI-IIIB'!$Q$12)</f>
        <v/>
      </c>
      <c r="G406" s="219" t="str">
        <f>IF('CONSOLI-IVB'!$Q$12="","",'CONSOLI-IVB'!$Q$12)</f>
        <v/>
      </c>
      <c r="H406" s="206" t="str">
        <f>IF('CONSOLI-IVB'!AT12="","",'CONSOLI-IVB'!AT12)</f>
        <v>Si bien comprendes la información específica de textos en inglés sobre actividades deportivas, hay ciertas dificultades para comprender el lexico en los textos y las estructuras gramticales por lo que te sugiero que  revises siempre el vocabulario y las estructuras gramaticales compartidos en clase para una mejor comprensión del texto.</v>
      </c>
      <c r="I406" s="207"/>
      <c r="L406" s="34">
        <v>4</v>
      </c>
      <c r="M406" s="35"/>
      <c r="N406" s="35"/>
      <c r="O406" s="35"/>
      <c r="P406" s="35"/>
    </row>
    <row customHeight="1" ht="11.25" r="407" spans="2:18" x14ac:dyDescent="0.25">
      <c r="B407" s="212"/>
      <c r="C407" s="200"/>
      <c r="D407" s="202"/>
      <c r="E407" s="202"/>
      <c r="F407" s="202"/>
      <c r="G407" s="204"/>
      <c r="H407" s="221"/>
      <c r="I407" s="222"/>
    </row>
    <row customHeight="1" ht="10.5" r="408" spans="2:18" thickBot="1" x14ac:dyDescent="0.3">
      <c r="B408" s="212"/>
      <c r="C408" s="216"/>
      <c r="D408" s="218"/>
      <c r="E408" s="218"/>
      <c r="F408" s="218"/>
      <c r="G408" s="220"/>
      <c r="H408" s="223"/>
      <c r="I408" s="224"/>
    </row>
    <row customHeight="1" ht="18" r="409" spans="2:18" x14ac:dyDescent="0.25">
      <c r="B409" s="212"/>
      <c r="C409" s="200" t="s">
        <v>1092</v>
      </c>
      <c r="D409" s="217" t="str">
        <f>IF('CONSOLI-IB'!$R$12="","",'CONSOLI-IB'!$R$12)</f>
        <v/>
      </c>
      <c r="E409" s="217" t="str">
        <f>IF('CONSOLI-IIB'!$R$12="","",'CONSOLI-IIB'!$R$12)</f>
        <v/>
      </c>
      <c r="F409" s="217" t="str">
        <f>IF('CONSOLI-IIIB'!$R$12="","",'CONSOLI-IIIB'!$R$12)</f>
        <v/>
      </c>
      <c r="G409" s="219" t="str">
        <f>IF('CONSOLI-IVB'!$R$12="","",'CONSOLI-IVB'!$R$12)</f>
        <v/>
      </c>
      <c r="H409" s="206" t="str">
        <f>IF('CONSOLI-IVB'!AU12="","",'CONSOLI-IVB'!AU12)</f>
        <v>Tu texto sigue el formato de una infografía que describe los deportes que se pueden practicar manteniendo las medidas necesarias de cuidado, pero las estructuras gramaticales no estan redactadas correctamente además es necesario organizar mejor las ideas referente al tema, por lo que te sugiero que organices mejor tus ideas y también que revices el uso gramatical del do, don't y los adverbios de frecuencia.</v>
      </c>
      <c r="I409" s="207"/>
      <c r="L409" s="225" t="s">
        <v>1120</v>
      </c>
      <c r="M409" s="225"/>
      <c r="N409" s="225"/>
      <c r="O409" s="225"/>
      <c r="P409" s="225"/>
    </row>
    <row customHeight="1" ht="18" r="410" spans="2:18" thickBot="1" x14ac:dyDescent="0.3">
      <c r="B410" s="212"/>
      <c r="C410" s="201"/>
      <c r="D410" s="203"/>
      <c r="E410" s="203"/>
      <c r="F410" s="203"/>
      <c r="G410" s="205"/>
      <c r="H410" s="208"/>
      <c r="I410" s="209"/>
      <c r="L410" s="226"/>
      <c r="M410" s="226"/>
      <c r="N410" s="226"/>
      <c r="O410" s="226"/>
      <c r="P410" s="226"/>
    </row>
    <row customHeight="1" ht="18" r="411" spans="2:18" x14ac:dyDescent="0.25">
      <c r="B411" s="211" t="s">
        <v>1093</v>
      </c>
      <c r="C411" s="228" t="s">
        <v>1094</v>
      </c>
      <c r="D411" s="229" t="str">
        <f>IF('CONSOLI-IB'!$S$12="","",'CONSOLI-IB'!$S$12)</f>
        <v/>
      </c>
      <c r="E411" s="229" t="str">
        <f>IF('CONSOLI-IIB'!$S$12="","",'CONSOLI-IIB'!$S$12)</f>
        <v/>
      </c>
      <c r="F411" s="229" t="str">
        <f>IF('CONSOLI-IIIB'!$S$12="","",'CONSOLI-IIIB'!$S$12)</f>
        <v/>
      </c>
      <c r="G411" s="230" t="str">
        <f>IF('CONSOLI-IVB'!$S$12="","",'CONSOLI-IVB'!$S$12)</f>
        <v/>
      </c>
      <c r="H411" s="231" t="str">
        <f>IF('CONSOLI-IVB'!AV12="","",'CONSOLI-IVB'!AV12)</f>
        <v>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procedimientos y propiedades de las operaciones de los números para estimar o calcular con enteros y racionales; finalmente justifica mediante ejemplos sus conocimientos de las operaciones. Se sugiere utilizar la simplificación de expresiones fraccionarias para facilitar las operaciones con cantidades grandes.</v>
      </c>
      <c r="I411" s="232"/>
      <c r="K411" s="233" t="s">
        <v>1121</v>
      </c>
      <c r="L411" s="233"/>
      <c r="M411" s="233"/>
      <c r="N411" s="233"/>
      <c r="O411" s="233"/>
      <c r="P411" s="233"/>
      <c r="Q411" s="233"/>
      <c r="R411" s="40"/>
    </row>
    <row customHeight="1" ht="18" r="412" spans="2:18" thickBot="1" x14ac:dyDescent="0.3">
      <c r="B412" s="212"/>
      <c r="C412" s="200"/>
      <c r="D412" s="202"/>
      <c r="E412" s="202"/>
      <c r="F412" s="202"/>
      <c r="G412" s="204"/>
      <c r="H412" s="223"/>
      <c r="I412" s="224"/>
    </row>
    <row customHeight="1" ht="18" r="413" spans="2:18" thickBot="1" x14ac:dyDescent="0.3">
      <c r="B413" s="212"/>
      <c r="C413" s="234" t="s">
        <v>1095</v>
      </c>
      <c r="D413" s="235" t="str">
        <f>IF('CONSOLI-IB'!$T$12="","",'CONSOLI-IB'!$T$12)</f>
        <v/>
      </c>
      <c r="E413" s="235" t="str">
        <f>IF('CONSOLI-IIB'!$T$12="","",'CONSOLI-IIB'!$T$12)</f>
        <v/>
      </c>
      <c r="F413" s="235" t="str">
        <f>IF('CONSOLI-IIIB'!$T$12="","",'CONSOLI-IIIB'!$T$12)</f>
        <v/>
      </c>
      <c r="G413" s="236" t="str">
        <f>IF('CONSOLI-IVB'!$T$12="","",'CONSOLI-IVB'!$T$12)</f>
        <v/>
      </c>
      <c r="H413" s="206" t="str">
        <f>IF('CONSOLI-IVB'!AW12="","",'CONSOLI-IVB'!AW12)</f>
        <v xml:space="preserve">El estudiante resuelve problemas referidos a interpretar regularidades entre magnitudes; traduciéndolas a patrones numéricos y gráficos y relaciones de proporcionalidad directa e inversa, también expresa su comprensión de proporcionalidad directa e inversa, las usa para interpretar enunciados, expresiones algebraicas o textos diversos de contenido matemático y finalmente plantea afirmaciones sobre propiedades de las progresiones aritméticas. Se sugiere utilizar expresiones algebraicas (ecuaciones) para resolver situaciones cotidianas. </v>
      </c>
      <c r="I413" s="207"/>
      <c r="L413" s="49" t="s">
        <v>1134</v>
      </c>
    </row>
    <row customHeight="1" ht="18" r="414" spans="2:18" x14ac:dyDescent="0.25">
      <c r="B414" s="212"/>
      <c r="C414" s="234"/>
      <c r="D414" s="235"/>
      <c r="E414" s="235"/>
      <c r="F414" s="235"/>
      <c r="G414" s="236"/>
      <c r="H414" s="221"/>
      <c r="I414" s="222"/>
      <c r="L414" s="54" t="s">
        <v>7</v>
      </c>
      <c r="M414" s="50"/>
    </row>
    <row customHeight="1" ht="18" r="415" spans="2:18" x14ac:dyDescent="0.25">
      <c r="B415" s="212"/>
      <c r="C415" s="234"/>
      <c r="D415" s="235"/>
      <c r="E415" s="235"/>
      <c r="F415" s="235"/>
      <c r="G415" s="236"/>
      <c r="H415" s="223"/>
      <c r="I415" s="224"/>
      <c r="J415" s="48"/>
      <c r="K415" s="48"/>
      <c r="L415" s="55" t="s">
        <v>8</v>
      </c>
      <c r="M415" s="51"/>
      <c r="N415" s="48"/>
      <c r="O415" s="48"/>
      <c r="P415" s="48"/>
      <c r="Q415" s="48"/>
    </row>
    <row customHeight="1" ht="18" r="416" spans="2:18" x14ac:dyDescent="0.25">
      <c r="B416" s="212"/>
      <c r="C416" s="234" t="s">
        <v>1096</v>
      </c>
      <c r="D416" s="235" t="str">
        <f>IF('CONSOLI-IB'!$U$12="","",'CONSOLI-IB'!$U$12)</f>
        <v/>
      </c>
      <c r="E416" s="235" t="str">
        <f>IF('CONSOLI-IIB'!$U$12="","",'CONSOLI-IIB'!$U$12)</f>
        <v/>
      </c>
      <c r="F416" s="235" t="str">
        <f>IF('CONSOLI-IIIB'!$U$12="","",'CONSOLI-IIIB'!$U$12)</f>
        <v/>
      </c>
      <c r="G416" s="236" t="str">
        <f>IF('CONSOLI-IVB'!$U$12="","",'CONSOLI-IVB'!$U$12)</f>
        <v/>
      </c>
      <c r="H416" s="206" t="str">
        <f>IF('CONSOLI-IVB'!AX12="","",'CONSOLI-IVB'!AX12)</f>
        <v>El estudiante resuelve problemas en los que modela características de objetos mediante prismas y pirámides, sus elementos y propiedades; clasifica prismas, pirámides, triángulos, cuadriláteros, según sus propiedades. Sin embargo, tiene dificultad al momento de calcular el área y perímetro de una región circular, así mismo al momento de determinar la apotema de una pirámide.  Se sugiere qué desde casa continúen reforzando los aspectos mencionados.</v>
      </c>
      <c r="I416" s="207"/>
      <c r="L416" s="56" t="s">
        <v>9</v>
      </c>
      <c r="M416" s="52"/>
      <c r="O416" s="210" t="s">
        <v>1122</v>
      </c>
      <c r="P416" s="210"/>
      <c r="Q416" s="210"/>
    </row>
    <row customHeight="1" ht="18" r="417" spans="1:19" thickBot="1" x14ac:dyDescent="0.3">
      <c r="B417" s="212"/>
      <c r="C417" s="234"/>
      <c r="D417" s="235"/>
      <c r="E417" s="235"/>
      <c r="F417" s="235"/>
      <c r="G417" s="236"/>
      <c r="H417" s="223"/>
      <c r="I417" s="224"/>
      <c r="L417" s="57" t="s">
        <v>10</v>
      </c>
      <c r="M417" s="53"/>
    </row>
    <row customHeight="1" ht="18" r="418" spans="1:19" x14ac:dyDescent="0.25">
      <c r="B418" s="212"/>
      <c r="C418" s="200" t="s">
        <v>1097</v>
      </c>
      <c r="D418" s="202" t="str">
        <f>IF('CONSOLI-IB'!$V$12="","",'CONSOLI-IB'!$V$12)</f>
        <v/>
      </c>
      <c r="E418" s="202" t="str">
        <f>IF('CONSOLI-IIB'!$V$12="","",'CONSOLI-IIB'!$V$12)</f>
        <v/>
      </c>
      <c r="F418" s="202" t="str">
        <f>IF('CONSOLI-IIIB'!$V$12="","",'CONSOLI-IIIB'!$V$12)</f>
        <v/>
      </c>
      <c r="G418" s="204" t="str">
        <f>IF('CONSOLI-IVB'!$V$12="","",'CONSOLI-IVB'!$V$12)</f>
        <v/>
      </c>
      <c r="H418" s="206" t="str">
        <f>IF('CONSOLI-IVB'!AY12="","",'CONSOLI-IVB'!AY12)</f>
        <v>El estudiante resuelve problemas en los que plantea temas de estudio, identificando la población pertinente y las variables cuantitativas continuas, así como cualitativas nominales y ordinales; recolecta datos mediante encuestas y los registra en tablas de datos agrupados, así también determina la media aritmética y mediana de datos discretos; representa su comportamiento en grafico de barras y circulares; y usa el significado de las medidas de tendencia central para interpretar y comparar la información contenida en estos. Se sugiere explicar sus conclusiones de los datos obtenidos para la toma de decisiones.</v>
      </c>
      <c r="I418" s="207"/>
    </row>
    <row customHeight="1" ht="18" r="419" spans="1:19" thickBot="1" x14ac:dyDescent="0.3">
      <c r="B419" s="227"/>
      <c r="C419" s="201"/>
      <c r="D419" s="203"/>
      <c r="E419" s="203"/>
      <c r="F419" s="203"/>
      <c r="G419" s="205"/>
      <c r="H419" s="208"/>
      <c r="I419" s="209"/>
    </row>
    <row r="420" spans="1:19" x14ac:dyDescent="0.25">
      <c r="L420" s="46"/>
      <c r="M420" s="46"/>
    </row>
    <row r="421" spans="1:19" x14ac:dyDescent="0.25">
      <c r="L421" s="47"/>
      <c r="M421" s="47"/>
    </row>
    <row r="422" spans="1:19" x14ac:dyDescent="0.25">
      <c r="O422" s="210" t="s">
        <v>1123</v>
      </c>
      <c r="P422" s="210"/>
      <c r="Q422" s="210"/>
    </row>
    <row customHeight="1" ht="29.25" r="427" spans="1:19" thickBot="1" x14ac:dyDescent="0.3">
      <c r="A427" s="274" t="s">
        <v>1659</v>
      </c>
      <c r="B427" s="274"/>
      <c r="C427" s="274"/>
      <c r="D427" s="274"/>
      <c r="E427" s="274"/>
      <c r="F427" s="274"/>
      <c r="G427" s="274"/>
      <c r="H427" s="274"/>
      <c r="I427" s="274"/>
      <c r="S427" s="85">
        <v>10</v>
      </c>
    </row>
    <row customHeight="1" ht="15.75" r="428" spans="1:19" thickBot="1" x14ac:dyDescent="0.3">
      <c r="B428" s="44"/>
      <c r="C428" s="36"/>
      <c r="D428" s="36"/>
      <c r="E428" s="36"/>
      <c r="F428" s="36"/>
      <c r="G428" s="37"/>
      <c r="K428" s="248" t="s">
        <v>1067</v>
      </c>
      <c r="L428" s="275" t="s">
        <v>11</v>
      </c>
      <c r="M428" s="250" t="s">
        <v>1128</v>
      </c>
      <c r="N428" s="252"/>
      <c r="O428" s="252"/>
      <c r="P428" s="251"/>
      <c r="Q428" s="253" t="s">
        <v>1068</v>
      </c>
      <c r="R428" s="254"/>
    </row>
    <row customHeight="1" ht="20.100000000000001" r="429" spans="1:19" thickBot="1" x14ac:dyDescent="0.3">
      <c r="B429" s="44"/>
      <c r="C429" s="63" t="s">
        <v>1107</v>
      </c>
      <c r="D429" s="277" t="s">
        <v>1126</v>
      </c>
      <c r="E429" s="277"/>
      <c r="F429" s="66" t="s">
        <v>1108</v>
      </c>
      <c r="G429" s="68" t="s">
        <v>1127</v>
      </c>
      <c r="K429" s="249"/>
      <c r="L429" s="276"/>
      <c r="M429" s="67" t="s">
        <v>1129</v>
      </c>
      <c r="N429" s="67" t="s">
        <v>1130</v>
      </c>
      <c r="O429" s="67" t="s">
        <v>1131</v>
      </c>
      <c r="P429" s="67" t="s">
        <v>1132</v>
      </c>
      <c r="Q429" s="255"/>
      <c r="R429" s="256"/>
    </row>
    <row customHeight="1" ht="20.100000000000001" r="430" spans="1:19" thickBot="1" x14ac:dyDescent="0.3">
      <c r="B430" s="44"/>
      <c r="C430" s="64" t="s">
        <v>1109</v>
      </c>
      <c r="D430" s="278" t="s">
        <v>16</v>
      </c>
      <c r="E430" s="278"/>
      <c r="F430" s="77" t="s">
        <v>1110</v>
      </c>
      <c r="G430" s="69">
        <v>285783</v>
      </c>
      <c r="K430" s="241" t="s">
        <v>1098</v>
      </c>
      <c r="L430" s="257" t="s">
        <v>1099</v>
      </c>
      <c r="M430" s="259" t="str">
        <f>IF('CONSOLI-IB'!$W$13="","",'CONSOLI-IB'!$W$13)</f>
        <v/>
      </c>
      <c r="N430" s="259" t="str">
        <f>IF('CONSOLI-IIB'!$W$13="","",'CONSOLI-IIB'!$W$13)</f>
        <v/>
      </c>
      <c r="O430" s="259" t="str">
        <f>IF('CONSOLI-IIIB'!$W$13="","",'CONSOLI-IIIB'!$W$13)</f>
        <v/>
      </c>
      <c r="P430" s="261" t="str">
        <f>IF('CONSOLI-IVB'!$W$13="","",'CONSOLI-IVB'!$W$13)</f>
        <v/>
      </c>
      <c r="Q430" s="263" t="str">
        <f>IF('CONSOLI-IVB'!AZ13="","",'CONSOLI-IVB'!AZ13)</f>
        <v>Indaga a partir de preguntas e hipótesis que son verificadas, presenta dificultad al identificar las variables y al plantear su hipótesis, se sugiere mejorar algunas precisiones de las variables para plantear la hipótesis y recoger datos.</v>
      </c>
      <c r="R430" s="264"/>
    </row>
    <row customHeight="1" ht="20.100000000000001" r="431" spans="1:19" thickBot="1" x14ac:dyDescent="0.3">
      <c r="B431" s="44"/>
      <c r="C431" s="64" t="s">
        <v>1111</v>
      </c>
      <c r="D431" s="278" t="s">
        <v>1125</v>
      </c>
      <c r="E431" s="278"/>
      <c r="F431" s="278"/>
      <c r="G431" s="278"/>
      <c r="K431" s="241"/>
      <c r="L431" s="279"/>
      <c r="M431" s="229"/>
      <c r="N431" s="229"/>
      <c r="O431" s="229"/>
      <c r="P431" s="230"/>
      <c r="Q431" s="267"/>
      <c r="R431" s="268"/>
    </row>
    <row customHeight="1" ht="20.100000000000001" r="432" spans="1:19" thickBot="1" x14ac:dyDescent="0.3">
      <c r="B432" s="44"/>
      <c r="C432" s="64" t="s">
        <v>1124</v>
      </c>
      <c r="D432" s="278" t="str">
        <f>'CONSOLI-IB'!$C$1</f>
        <v>5A</v>
      </c>
      <c r="E432" s="278"/>
      <c r="F432" s="64"/>
      <c r="G432" s="62"/>
      <c r="K432" s="241"/>
      <c r="L432" s="280" t="s">
        <v>1100</v>
      </c>
      <c r="M432" s="281" t="str">
        <f>IF('CONSOLI-IB'!$X$13="","",'CONSOLI-IB'!$X$13)</f>
        <v/>
      </c>
      <c r="N432" s="281" t="str">
        <f>IF('CONSOLI-IIB'!$X$13="","",'CONSOLI-IIB'!$X$13)</f>
        <v/>
      </c>
      <c r="O432" s="281" t="str">
        <f>IF('CONSOLI-IIIB'!$X$13="","",'CONSOLI-IIIB'!$X$13)</f>
        <v/>
      </c>
      <c r="P432" s="282" t="str">
        <f>IF('CONSOLI-IVB'!$X$13="","",'CONSOLI-IVB'!$X$13)</f>
        <v/>
      </c>
      <c r="Q432" s="270" t="str">
        <f>IF('CONSOLI-IVB'!BA13="","",'CONSOLI-IVB'!BA13)</f>
        <v>Muestra madurez y compromiso al explicar,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v>
      </c>
      <c r="R432" s="271"/>
    </row>
    <row customHeight="1" ht="20.100000000000001" r="433" spans="1:18" thickBot="1" x14ac:dyDescent="0.3">
      <c r="B433" s="44"/>
      <c r="C433" s="64" t="s">
        <v>1112</v>
      </c>
      <c r="D433" s="278" t="str">
        <f>'CONSOLI-IB'!B13</f>
        <v>LUYO ALPILIMA GERSAEL ALBERTO</v>
      </c>
      <c r="E433" s="278"/>
      <c r="F433" s="278"/>
      <c r="G433" s="278"/>
      <c r="K433" s="241"/>
      <c r="L433" s="257"/>
      <c r="M433" s="259"/>
      <c r="N433" s="259"/>
      <c r="O433" s="259"/>
      <c r="P433" s="261"/>
      <c r="Q433" s="265"/>
      <c r="R433" s="266"/>
    </row>
    <row customHeight="1" ht="20.100000000000001" r="434" spans="1:18" thickBot="1" x14ac:dyDescent="0.3">
      <c r="B434" s="44"/>
      <c r="C434" s="65" t="s">
        <v>1113</v>
      </c>
      <c r="D434" s="283"/>
      <c r="E434" s="283"/>
      <c r="F434" s="65" t="s">
        <v>1114</v>
      </c>
      <c r="G434" s="70"/>
      <c r="K434" s="241"/>
      <c r="L434" s="258"/>
      <c r="M434" s="260"/>
      <c r="N434" s="260"/>
      <c r="O434" s="260"/>
      <c r="P434" s="262"/>
      <c r="Q434" s="267"/>
      <c r="R434" s="268"/>
    </row>
    <row customHeight="1" ht="15" r="435" spans="1:18" thickBot="1" x14ac:dyDescent="0.3">
      <c r="K435" s="241"/>
      <c r="L435" s="269" t="s">
        <v>1101</v>
      </c>
      <c r="M435" s="203" t="str">
        <f>IF('CONSOLI-IB'!$Y$13="","",'CONSOLI-IB'!$Y$13)</f>
        <v/>
      </c>
      <c r="N435" s="203" t="str">
        <f>IF('CONSOLI-IIB'!$Y$13="","",'CONSOLI-IIB'!$Y$13)</f>
        <v/>
      </c>
      <c r="O435" s="203" t="str">
        <f>IF('CONSOLI-IIIB'!$Y$13="","",'CONSOLI-IIIB'!$Y$13)</f>
        <v/>
      </c>
      <c r="P435" s="205" t="str">
        <f>IF('CONSOLI-IVB'!$Y$13="","",'CONSOLI-IVB'!$Y$13)</f>
        <v/>
      </c>
      <c r="Q435" s="270" t="str">
        <f>IF('CONSOLI-IVB'!BB13="","",'CONSOLI-IVB'!BB13)</f>
        <v>Diseña y construye soluciones tecnológicas al justificar el alcance del problema tecnológico, determinar la interrelación de los factores involucrados en él y justificar su alternativa de solución basado en conocimientos científicos. Representa la alternativa de solución a través de esquemas o dibujos estructurados a escala, con vistas y perspectivas, incluyendo sus partes o etapas.</v>
      </c>
      <c r="R435" s="271"/>
    </row>
    <row customHeight="1" ht="15.75" r="436" spans="1:18" thickBot="1" x14ac:dyDescent="0.3">
      <c r="K436" s="241"/>
      <c r="L436" s="257"/>
      <c r="M436" s="259"/>
      <c r="N436" s="259"/>
      <c r="O436" s="259"/>
      <c r="P436" s="261"/>
      <c r="Q436" s="265"/>
      <c r="R436" s="266"/>
    </row>
    <row customHeight="1" ht="15.75" r="437" spans="1:18" thickBot="1" x14ac:dyDescent="0.3">
      <c r="B437" s="248" t="s">
        <v>1067</v>
      </c>
      <c r="C437" s="275" t="s">
        <v>11</v>
      </c>
      <c r="D437" s="250" t="s">
        <v>1128</v>
      </c>
      <c r="E437" s="252"/>
      <c r="F437" s="252"/>
      <c r="G437" s="251"/>
      <c r="H437" s="253" t="s">
        <v>1068</v>
      </c>
      <c r="I437" s="254"/>
      <c r="K437" s="241"/>
      <c r="L437" s="257"/>
      <c r="M437" s="259"/>
      <c r="N437" s="259"/>
      <c r="O437" s="259"/>
      <c r="P437" s="261"/>
      <c r="Q437" s="272"/>
      <c r="R437" s="273"/>
    </row>
    <row customHeight="1" ht="15.75" r="438" spans="1:18" thickBot="1" x14ac:dyDescent="0.3">
      <c r="B438" s="249"/>
      <c r="C438" s="276"/>
      <c r="D438" s="67" t="s">
        <v>1129</v>
      </c>
      <c r="E438" s="67" t="s">
        <v>1130</v>
      </c>
      <c r="F438" s="67" t="s">
        <v>1131</v>
      </c>
      <c r="G438" s="67" t="s">
        <v>1132</v>
      </c>
      <c r="H438" s="255"/>
      <c r="I438" s="256"/>
      <c r="K438" s="241" t="s">
        <v>1102</v>
      </c>
      <c r="L438" s="257" t="s">
        <v>1103</v>
      </c>
      <c r="M438" s="259" t="str">
        <f>IF('CONSOLI-IB'!$Z$13="","",'CONSOLI-IB'!$Z$13)</f>
        <v/>
      </c>
      <c r="N438" s="259" t="str">
        <f>IF('CONSOLI-IIB'!$Z$13="","",'CONSOLI-IIB'!$Z$13)</f>
        <v/>
      </c>
      <c r="O438" s="259" t="str">
        <f>IF('CONSOLI-IIIB'!$Z$13="","",'CONSOLI-IIIB'!$Z$13)</f>
        <v/>
      </c>
      <c r="P438" s="261" t="str">
        <f>IF('CONSOLI-IVB'!$Z$13="","",'CONSOLI-IVB'!$Z$13)</f>
        <v/>
      </c>
      <c r="Q438" s="263" t="str">
        <f>IF('CONSOLI-IVB'!BC13="","",'CONSOLI-IVB'!BC13)</f>
        <v xml:space="preserve">PARTICIPACIÓN NULA. </v>
      </c>
      <c r="R438" s="264"/>
    </row>
    <row customHeight="1" ht="18.75" r="439" spans="1:18" thickBot="1" x14ac:dyDescent="0.3">
      <c r="B439" s="211" t="s">
        <v>1069</v>
      </c>
      <c r="C439" s="72" t="s">
        <v>1070</v>
      </c>
      <c r="D439" s="161" t="str">
        <f>IF('CONSOLI-IB'!$C$13="","",'CONSOLI-IB'!$C$13)</f>
        <v/>
      </c>
      <c r="E439" s="161" t="str">
        <f>IF('CONSOLI-IIB'!$C$13="","",'CONSOLI-IIB'!$C$13)</f>
        <v/>
      </c>
      <c r="F439" s="161" t="str">
        <f>IF('CONSOLI-IIIB'!$C$13="","",'CONSOLI-IIIB'!$C$13)</f>
        <v/>
      </c>
      <c r="G439" s="162" t="str">
        <f>IF('CONSOLI-IVB'!$C$13="","",'CONSOLI-IVB'!$C$13)</f>
        <v/>
      </c>
      <c r="H439" s="213" t="str">
        <f>IF('CONSOLI-IVB'!AF13="","",'CONSOLI-IVB'!AF13)</f>
        <v xml:space="preserve">Nula Participacion </v>
      </c>
      <c r="I439" s="214"/>
      <c r="K439" s="241"/>
      <c r="L439" s="257"/>
      <c r="M439" s="259"/>
      <c r="N439" s="259"/>
      <c r="O439" s="259"/>
      <c r="P439" s="261"/>
      <c r="Q439" s="265"/>
      <c r="R439" s="266"/>
    </row>
    <row customHeight="1" ht="45.75" r="440" spans="1:18" thickBot="1" x14ac:dyDescent="0.3">
      <c r="B440" s="212"/>
      <c r="C440" s="73" t="s">
        <v>1071</v>
      </c>
      <c r="D440" s="163" t="str">
        <f>IF('CONSOLI-IB'!$D$13="","",'CONSOLI-IB'!$D$13)</f>
        <v/>
      </c>
      <c r="E440" s="164" t="str">
        <f>IF('CONSOLI-IIB'!$D$13="","",'CONSOLI-IIB'!$D$13)</f>
        <v/>
      </c>
      <c r="F440" s="164" t="str">
        <f>IF('CONSOLI-IIIB'!$D$13="","",'CONSOLI-IIIB'!$D$13)</f>
        <v/>
      </c>
      <c r="G440" s="165" t="str">
        <f>IF('CONSOLI-IVB'!$D$13="","",'CONSOLI-IVB'!$D$13)</f>
        <v/>
      </c>
      <c r="H440" s="244" t="str">
        <f>IF('CONSOLI-IVB'!AG13="","",'CONSOLI-IVB'!AG13)</f>
        <v xml:space="preserve">Nula Participacion </v>
      </c>
      <c r="I440" s="245"/>
      <c r="K440" s="241"/>
      <c r="L440" s="258"/>
      <c r="M440" s="260"/>
      <c r="N440" s="260"/>
      <c r="O440" s="260"/>
      <c r="P440" s="262"/>
      <c r="Q440" s="267"/>
      <c r="R440" s="268"/>
    </row>
    <row customHeight="1" ht="27.75" r="441" spans="1:18" thickBot="1" x14ac:dyDescent="0.3">
      <c r="B441" s="211" t="s">
        <v>1072</v>
      </c>
      <c r="C441" s="72" t="s">
        <v>1073</v>
      </c>
      <c r="D441" s="161" t="str">
        <f>IF('CONSOLI-IB'!$E$13="","",'CONSOLI-IB'!$E$13)</f>
        <v/>
      </c>
      <c r="E441" s="161" t="str">
        <f>IF('CONSOLI-IIB'!$E$13="","",'CONSOLI-IIB'!$E$13)</f>
        <v/>
      </c>
      <c r="F441" s="161" t="str">
        <f>IF('CONSOLI-IIIB'!$E$13="","",'CONSOLI-IIIB'!$E$13)</f>
        <v/>
      </c>
      <c r="G441" s="162" t="str">
        <f>IF('CONSOLI-IVB'!$E$13="","",'CONSOLI-IVB'!$E$13)</f>
        <v/>
      </c>
      <c r="H441" s="213" t="str">
        <f>IF('CONSOLI-IVB'!AH13="","",'CONSOLI-IVB'!AH13)</f>
        <v/>
      </c>
      <c r="I441" s="214"/>
      <c r="K441" s="241"/>
      <c r="L441" s="269" t="s">
        <v>1104</v>
      </c>
      <c r="M441" s="203" t="str">
        <f>IF('CONSOLI-IB'!$AA$13="","",'CONSOLI-IB'!$AA$13)</f>
        <v/>
      </c>
      <c r="N441" s="203" t="str">
        <f>IF('CONSOLI-IIB'!$AA$13="","",'CONSOLI-IIB'!$AA$13)</f>
        <v/>
      </c>
      <c r="O441" s="203" t="str">
        <f>IF('CONSOLI-IIIB'!$AA$13="","",'CONSOLI-IIIB'!$AA$13)</f>
        <v/>
      </c>
      <c r="P441" s="205" t="str">
        <f>IF('CONSOLI-IVB'!$AA$13="","",'CONSOLI-IVB'!$AA$13)</f>
        <v/>
      </c>
      <c r="Q441" s="270" t="str">
        <f>IF('CONSOLI-IVB'!BD13="","",'CONSOLI-IVB'!BD13)</f>
        <v xml:space="preserve">PARTICIPACIÓN NULA. </v>
      </c>
      <c r="R441" s="271"/>
    </row>
    <row ht="18.75" r="442" spans="1:18" thickBot="1" x14ac:dyDescent="0.3">
      <c r="B442" s="212"/>
      <c r="C442" s="74" t="s">
        <v>1074</v>
      </c>
      <c r="D442" s="166" t="str">
        <f>IF('CONSOLI-IB'!$F$13="","",'CONSOLI-IB'!$F$13)</f>
        <v/>
      </c>
      <c r="E442" s="166" t="str">
        <f>IF('CONSOLI-IIB'!$F$13="","",'CONSOLI-IIB'!$F$13)</f>
        <v/>
      </c>
      <c r="F442" s="166" t="str">
        <f>IF('CONSOLI-IIIB'!$F$13="","",'CONSOLI-IIIB'!$F$13)</f>
        <v/>
      </c>
      <c r="G442" s="167" t="str">
        <f>IF('CONSOLI-IVB'!$F$13="","",'CONSOLI-IVB'!$F$13)</f>
        <v/>
      </c>
      <c r="H442" s="239" t="str">
        <f>IF('CONSOLI-IVB'!AI13="","",'CONSOLI-IVB'!AI13)</f>
        <v/>
      </c>
      <c r="I442" s="240"/>
      <c r="K442" s="241"/>
      <c r="L442" s="257"/>
      <c r="M442" s="259"/>
      <c r="N442" s="259"/>
      <c r="O442" s="259"/>
      <c r="P442" s="261"/>
      <c r="Q442" s="265"/>
      <c r="R442" s="266"/>
    </row>
    <row ht="18.75" r="443" spans="1:18" thickBot="1" x14ac:dyDescent="0.3">
      <c r="B443" s="212"/>
      <c r="C443" s="75" t="s">
        <v>1075</v>
      </c>
      <c r="D443" s="168" t="str">
        <f>IF('CONSOLI-IB'!$G$13="","",'CONSOLI-IB'!$G$13)</f>
        <v/>
      </c>
      <c r="E443" s="168" t="str">
        <f>IF('CONSOLI-IIB'!$G$13="","",'CONSOLI-IIB'!$G$13)</f>
        <v/>
      </c>
      <c r="F443" s="168" t="str">
        <f>IF('CONSOLI-IIIB'!$G$13="","",'CONSOLI-IIIB'!$G$13)</f>
        <v/>
      </c>
      <c r="G443" s="169" t="str">
        <f>IF('CONSOLI-IVB'!$G$13="","",'CONSOLI-IVB'!$G$13)</f>
        <v/>
      </c>
      <c r="H443" s="244" t="str">
        <f>IF('CONSOLI-IVB'!AJ13="","",'CONSOLI-IVB'!AJ13)</f>
        <v/>
      </c>
      <c r="I443" s="245"/>
      <c r="K443" s="241"/>
      <c r="L443" s="257"/>
      <c r="M443" s="259"/>
      <c r="N443" s="259"/>
      <c r="O443" s="259"/>
      <c r="P443" s="261"/>
      <c r="Q443" s="272"/>
      <c r="R443" s="273"/>
    </row>
    <row customHeight="1" ht="35.25" r="444" spans="1:18" thickBot="1" x14ac:dyDescent="0.3">
      <c r="B444" s="211" t="s">
        <v>1078</v>
      </c>
      <c r="C444" s="72" t="s">
        <v>1079</v>
      </c>
      <c r="D444" s="161" t="str">
        <f>IF('CONSOLI-IB'!$H$13="","",'CONSOLI-IB'!$H$13)</f>
        <v/>
      </c>
      <c r="E444" s="161" t="str">
        <f>IF('CONSOLI-IIB'!$H$13="","",'CONSOLI-IIB'!$H$13)</f>
        <v/>
      </c>
      <c r="F444" s="161" t="str">
        <f>IF('CONSOLI-IIIB'!$H$13="","",'CONSOLI-IIIB'!$H$13)</f>
        <v/>
      </c>
      <c r="G444" s="162" t="str">
        <f>IF('CONSOLI-IVB'!$H$13="","",'CONSOLI-IVB'!$H$13)</f>
        <v/>
      </c>
      <c r="H444" s="213" t="str">
        <f>IF('CONSOLI-IVB'!AK13="","",'CONSOLI-IVB'!AK13)</f>
        <v>NO ASISTE</v>
      </c>
      <c r="I444" s="214"/>
      <c r="K444" s="84" t="s">
        <v>1076</v>
      </c>
      <c r="L444" s="71" t="s">
        <v>1077</v>
      </c>
      <c r="M444" s="155" t="str">
        <f>IF('CONSOLI-IB'!$AB$13="","",'CONSOLI-IB'!$AB$13)</f>
        <v/>
      </c>
      <c r="N444" s="155" t="str">
        <f>IF('CONSOLI-IIB'!$AB$13="","",'CONSOLI-IIB'!$AB$13)</f>
        <v/>
      </c>
      <c r="O444" s="155" t="str">
        <f>IF('CONSOLI-IIIB'!$AB$13="","",'CONSOLI-IIIB'!$AB$13)</f>
        <v/>
      </c>
      <c r="P444" s="156" t="str">
        <f>IF('CONSOLI-IVB'!$AB$13="","",'CONSOLI-IVB'!$AB$13)</f>
        <v/>
      </c>
      <c r="Q444" s="237" t="str">
        <f>IF('CONSOLI-IVB'!BE13="","",'CONSOLI-IVB'!BE13)</f>
        <v>PUEDE MEJORAR SU PARTICIPACION</v>
      </c>
      <c r="R444" s="238"/>
    </row>
    <row customHeight="1" ht="18.75" r="445" spans="1:18" thickBot="1" x14ac:dyDescent="0.3">
      <c r="B445" s="212"/>
      <c r="C445" s="74" t="s">
        <v>1080</v>
      </c>
      <c r="D445" s="166" t="str">
        <f>IF('CONSOLI-IB'!$I$13="","",'CONSOLI-IB'!$I$13)</f>
        <v/>
      </c>
      <c r="E445" s="166" t="str">
        <f>IF('CONSOLI-IIB'!$I$13="","",'CONSOLI-IIB'!$I$13)</f>
        <v/>
      </c>
      <c r="F445" s="166" t="str">
        <f>IF('CONSOLI-IIIB'!$I$13="","",'CONSOLI-IIIB'!$I$13)</f>
        <v/>
      </c>
      <c r="G445" s="167" t="str">
        <f>IF('CONSOLI-IVB'!$I$13="","",'CONSOLI-IVB'!$I$13)</f>
        <v/>
      </c>
      <c r="H445" s="239" t="str">
        <f>IF('CONSOLI-IVB'!AL13="","",'CONSOLI-IVB'!AL13)</f>
        <v>NO ASISTE</v>
      </c>
      <c r="I445" s="240"/>
      <c r="K445" s="241" t="s">
        <v>1135</v>
      </c>
      <c r="L445" s="122" t="s">
        <v>1105</v>
      </c>
      <c r="M445" s="157" t="str">
        <f>IF('CONSOLI-IB'!$AC$13="","",'CONSOLI-IB'!$AC$13)</f>
        <v/>
      </c>
      <c r="N445" s="157" t="str">
        <f>IF('CONSOLI-IIB'!$AC$13="","",'CONSOLI-IIB'!$AC$13)</f>
        <v/>
      </c>
      <c r="O445" s="157" t="str">
        <f>IF('CONSOLI-IIIB'!$AC$13="","",'CONSOLI-IIIB'!$AC$13)</f>
        <v/>
      </c>
      <c r="P445" s="158" t="str">
        <f>IF('CONSOLI-IVB'!$AC$13="","",'CONSOLI-IVB'!$AC$13)</f>
        <v/>
      </c>
      <c r="Q445" s="242" t="str">
        <f>IF('CONSOLI-IVB'!BF13="","",'CONSOLI-IVB'!BF13)</f>
        <v/>
      </c>
      <c r="R445" s="243"/>
    </row>
    <row ht="18.75" r="446" spans="1:18" thickBot="1" x14ac:dyDescent="0.3">
      <c r="A446" s="48"/>
      <c r="B446" s="212"/>
      <c r="C446" s="75" t="s">
        <v>1081</v>
      </c>
      <c r="D446" s="168" t="str">
        <f>IF('CONSOLI-IB'!$J$13="","",'CONSOLI-IB'!$J$13)</f>
        <v/>
      </c>
      <c r="E446" s="168" t="str">
        <f>IF('CONSOLI-IIB'!$J$13="","",'CONSOLI-IIB'!$J$13)</f>
        <v/>
      </c>
      <c r="F446" s="168" t="str">
        <f>IF('CONSOLI-IIIB'!$J$13="","",'CONSOLI-IIIB'!$J$13)</f>
        <v/>
      </c>
      <c r="G446" s="169" t="str">
        <f>IF('CONSOLI-IVB'!$J$13="","",'CONSOLI-IVB'!$J$13)</f>
        <v/>
      </c>
      <c r="H446" s="244" t="str">
        <f>IF('CONSOLI-IVB'!AM13="","",'CONSOLI-IVB'!AM13)</f>
        <v>NO ASISTE</v>
      </c>
      <c r="I446" s="245"/>
      <c r="K446" s="241"/>
      <c r="L446" s="123" t="s">
        <v>1106</v>
      </c>
      <c r="M446" s="159" t="str">
        <f>IF('CONSOLI-IB'!$AD$13="","",'CONSOLI-IB'!$AD$13)</f>
        <v/>
      </c>
      <c r="N446" s="159" t="str">
        <f>IF('CONSOLI-IIB'!$AD$13="","",'CONSOLI-IIB'!$AD$13)</f>
        <v/>
      </c>
      <c r="O446" s="159" t="str">
        <f>IF('CONSOLI-IIIB'!$AD$13="","",'CONSOLI-IIIB'!$AD$13)</f>
        <v/>
      </c>
      <c r="P446" s="160" t="str">
        <f>IF('CONSOLI-IVB'!$AD$13="","",'CONSOLI-IVB'!$AD$13)</f>
        <v/>
      </c>
      <c r="Q446" s="246" t="str">
        <f>IF('CONSOLI-IVB'!BG13="","",'CONSOLI-IVB'!BG13)</f>
        <v/>
      </c>
      <c r="R446" s="247"/>
    </row>
    <row customHeight="1" ht="27.75" r="447" spans="1:18" thickBot="1" x14ac:dyDescent="0.3">
      <c r="B447" s="211" t="s">
        <v>1086</v>
      </c>
      <c r="C447" s="76" t="s">
        <v>1087</v>
      </c>
      <c r="D447" s="170" t="str">
        <f>IF('CONSOLI-IB'!$K$13="","",'CONSOLI-IB'!$K$13)</f>
        <v/>
      </c>
      <c r="E447" s="170" t="str">
        <f>IF('CONSOLI-IIB'!$K$13="","",'CONSOLI-IIB'!$K$13)</f>
        <v/>
      </c>
      <c r="F447" s="170" t="str">
        <f>IF('CONSOLI-IIIB'!$K$13="","",'CONSOLI-IIIB'!$K$13)</f>
        <v/>
      </c>
      <c r="G447" s="171" t="str">
        <f>IF('CONSOLI-IVB'!$K$13="","",'CONSOLI-IVB'!$K$13)</f>
        <v/>
      </c>
      <c r="H447" s="213" t="str">
        <f>IF('CONSOLI-IVB'!AN13="","",'CONSOLI-IVB'!AN13)</f>
        <v>No interactúa</v>
      </c>
      <c r="I447" s="214"/>
      <c r="K447" s="39"/>
      <c r="L447" s="38"/>
    </row>
    <row customHeight="1" ht="18.75" r="448" spans="1:18" thickBot="1" x14ac:dyDescent="0.3">
      <c r="B448" s="212"/>
      <c r="C448" s="75" t="s">
        <v>1088</v>
      </c>
      <c r="D448" s="168" t="str">
        <f>IF('CONSOLI-IB'!$L$13="","",'CONSOLI-IB'!$L$13)</f>
        <v/>
      </c>
      <c r="E448" s="168" t="str">
        <f>IF('CONSOLI-IIB'!$L$13="","",'CONSOLI-IIB'!$L$13)</f>
        <v/>
      </c>
      <c r="F448" s="168" t="str">
        <f>IF('CONSOLI-IIIB'!$L$13="","",'CONSOLI-IIIB'!$L$13)</f>
        <v/>
      </c>
      <c r="G448" s="169" t="str">
        <f>IF('CONSOLI-IVB'!$L$13="","",'CONSOLI-IVB'!$L$13)</f>
        <v/>
      </c>
      <c r="H448" s="244" t="str">
        <f>IF('CONSOLI-IVB'!AO13="","",'CONSOLI-IVB'!AO13)</f>
        <v>No envia evidencias</v>
      </c>
      <c r="I448" s="245"/>
      <c r="L448" s="248" t="s">
        <v>1115</v>
      </c>
      <c r="M448" s="250" t="s">
        <v>1116</v>
      </c>
      <c r="N448" s="251"/>
      <c r="O448" s="250" t="s">
        <v>1117</v>
      </c>
      <c r="P448" s="251"/>
    </row>
    <row customHeight="1" ht="27.75" r="449" spans="2:18" thickBot="1" x14ac:dyDescent="0.3">
      <c r="B449" s="211" t="s">
        <v>1082</v>
      </c>
      <c r="C449" s="72" t="s">
        <v>1083</v>
      </c>
      <c r="D449" s="161" t="str">
        <f>IF('CONSOLI-IB'!$M$13="","",'CONSOLI-IB'!$M$13)</f>
        <v/>
      </c>
      <c r="E449" s="161" t="str">
        <f>IF('CONSOLI-IIB'!$M$13="","",'CONSOLI-IIB'!$M$13)</f>
        <v/>
      </c>
      <c r="F449" s="161" t="str">
        <f>IF('CONSOLI-IIIB'!$M$13="","",'CONSOLI-IIIB'!$M$13)</f>
        <v/>
      </c>
      <c r="G449" s="162" t="str">
        <f>IF('CONSOLI-IVB'!$M$13="","",'CONSOLI-IVB'!$M$13)</f>
        <v/>
      </c>
      <c r="H449" s="213" t="str">
        <f>IF('CONSOLI-IVB'!AP13="","",'CONSOLI-IVB'!AP13)</f>
        <v>Carpeta de recuperación</v>
      </c>
      <c r="I449" s="214"/>
      <c r="L449" s="249"/>
      <c r="M449" s="67" t="s">
        <v>1118</v>
      </c>
      <c r="N449" s="67" t="s">
        <v>1119</v>
      </c>
      <c r="O449" s="67" t="s">
        <v>1118</v>
      </c>
      <c r="P449" s="67" t="s">
        <v>1119</v>
      </c>
    </row>
    <row ht="18" r="450" spans="2:18" x14ac:dyDescent="0.25">
      <c r="B450" s="212"/>
      <c r="C450" s="74" t="s">
        <v>1084</v>
      </c>
      <c r="D450" s="166" t="str">
        <f>IF('CONSOLI-IB'!$N$13="","",'CONSOLI-IB'!$N$13)</f>
        <v/>
      </c>
      <c r="E450" s="166" t="str">
        <f>IF('CONSOLI-IIB'!$N$13="","",'CONSOLI-IIB'!$N$13)</f>
        <v/>
      </c>
      <c r="F450" s="166" t="str">
        <f>IF('CONSOLI-IIIB'!$N$13="","",'CONSOLI-IIIB'!$N$13)</f>
        <v/>
      </c>
      <c r="G450" s="167" t="str">
        <f>IF('CONSOLI-IVB'!$N$13="","",'CONSOLI-IVB'!$N$13)</f>
        <v/>
      </c>
      <c r="H450" s="239" t="str">
        <f>IF('CONSOLI-IVB'!AQ13="","",'CONSOLI-IVB'!AQ13)</f>
        <v>Carpeta de recuperación</v>
      </c>
      <c r="I450" s="240"/>
      <c r="L450" s="58">
        <v>1</v>
      </c>
      <c r="M450" s="59"/>
      <c r="N450" s="59"/>
      <c r="O450" s="59"/>
      <c r="P450" s="59"/>
    </row>
    <row ht="18.75" r="451" spans="2:18" thickBot="1" x14ac:dyDescent="0.3">
      <c r="B451" s="212"/>
      <c r="C451" s="75" t="s">
        <v>1085</v>
      </c>
      <c r="D451" s="168" t="str">
        <f>IF('CONSOLI-IB'!$O$13="","",'CONSOLI-IB'!$O$13)</f>
        <v/>
      </c>
      <c r="E451" s="168" t="str">
        <f>IF('CONSOLI-IIB'!$O$13="","",'CONSOLI-IIB'!$O$13)</f>
        <v/>
      </c>
      <c r="F451" s="168" t="str">
        <f>IF('CONSOLI-IIIB'!$O$13="","",'CONSOLI-IIIB'!$O$13)</f>
        <v/>
      </c>
      <c r="G451" s="169" t="str">
        <f>IF('CONSOLI-IVB'!$O$13="","",'CONSOLI-IVB'!$O$13)</f>
        <v/>
      </c>
      <c r="H451" s="244" t="str">
        <f>IF('CONSOLI-IVB'!AR13="","",'CONSOLI-IVB'!AR13)</f>
        <v>Carpeta de recuperación</v>
      </c>
      <c r="I451" s="245"/>
      <c r="L451" s="60">
        <v>2</v>
      </c>
      <c r="M451" s="61"/>
      <c r="N451" s="61"/>
      <c r="O451" s="61"/>
      <c r="P451" s="61"/>
    </row>
    <row ht="18" r="452" spans="2:18" x14ac:dyDescent="0.25">
      <c r="B452" s="211" t="s">
        <v>1089</v>
      </c>
      <c r="C452" s="72" t="s">
        <v>1090</v>
      </c>
      <c r="D452" s="161" t="str">
        <f>IF('CONSOLI-IB'!$P$13="","",'CONSOLI-IB'!$P$13)</f>
        <v/>
      </c>
      <c r="E452" s="161" t="str">
        <f>IF('CONSOLI-IIB'!$P$13="","",'CONSOLI-IIB'!$P$13)</f>
        <v/>
      </c>
      <c r="F452" s="161" t="str">
        <f>IF('CONSOLI-IIIB'!$P$13="","",'CONSOLI-IIIB'!$P$13)</f>
        <v/>
      </c>
      <c r="G452" s="162" t="str">
        <f>IF('CONSOLI-IVB'!$P$13="","",'CONSOLI-IVB'!$P$13)</f>
        <v/>
      </c>
      <c r="H452" s="213" t="str">
        <f>IF('CONSOLI-IVB'!AS13="","",'CONSOLI-IVB'!AS13)</f>
        <v>No presenta evidencias</v>
      </c>
      <c r="I452" s="214"/>
      <c r="L452" s="60">
        <v>3</v>
      </c>
      <c r="M452" s="61"/>
      <c r="N452" s="61"/>
      <c r="O452" s="61"/>
      <c r="P452" s="61"/>
    </row>
    <row customHeight="1" ht="15" r="453" spans="2:18" thickBot="1" x14ac:dyDescent="0.3">
      <c r="B453" s="212"/>
      <c r="C453" s="215" t="s">
        <v>1091</v>
      </c>
      <c r="D453" s="217" t="str">
        <f>IF('CONSOLI-IB'!$Q$13="","",'CONSOLI-IB'!$Q$13)</f>
        <v/>
      </c>
      <c r="E453" s="217" t="str">
        <f>IF('CONSOLI-IIB'!$Q$13="","",'CONSOLI-IIB'!$Q$13)</f>
        <v/>
      </c>
      <c r="F453" s="217" t="str">
        <f>IF('CONSOLI-IIIB'!$Q$13="","",'CONSOLI-IIIB'!$Q$13)</f>
        <v/>
      </c>
      <c r="G453" s="219" t="str">
        <f>IF('CONSOLI-IVB'!$Q$13="","",'CONSOLI-IVB'!$Q$13)</f>
        <v/>
      </c>
      <c r="H453" s="206" t="str">
        <f>IF('CONSOLI-IVB'!AT13="","",'CONSOLI-IVB'!AT13)</f>
        <v>No presenta  evidencia</v>
      </c>
      <c r="I453" s="207"/>
      <c r="L453" s="34">
        <v>4</v>
      </c>
      <c r="M453" s="35"/>
      <c r="N453" s="35"/>
      <c r="O453" s="35"/>
      <c r="P453" s="35"/>
    </row>
    <row customHeight="1" ht="11.25" r="454" spans="2:18" x14ac:dyDescent="0.25">
      <c r="B454" s="212"/>
      <c r="C454" s="200"/>
      <c r="D454" s="202"/>
      <c r="E454" s="202"/>
      <c r="F454" s="202"/>
      <c r="G454" s="204"/>
      <c r="H454" s="221"/>
      <c r="I454" s="222"/>
    </row>
    <row customHeight="1" ht="10.5" r="455" spans="2:18" thickBot="1" x14ac:dyDescent="0.3">
      <c r="B455" s="212"/>
      <c r="C455" s="216"/>
      <c r="D455" s="218"/>
      <c r="E455" s="218"/>
      <c r="F455" s="218"/>
      <c r="G455" s="220"/>
      <c r="H455" s="223"/>
      <c r="I455" s="224"/>
    </row>
    <row customHeight="1" ht="18" r="456" spans="2:18" x14ac:dyDescent="0.25">
      <c r="B456" s="212"/>
      <c r="C456" s="200" t="s">
        <v>1092</v>
      </c>
      <c r="D456" s="217" t="str">
        <f>IF('CONSOLI-IB'!$R$13="","",'CONSOLI-IB'!$R$13)</f>
        <v/>
      </c>
      <c r="E456" s="217" t="str">
        <f>IF('CONSOLI-IIB'!$R$13="","",'CONSOLI-IIB'!$R$13)</f>
        <v/>
      </c>
      <c r="F456" s="217" t="str">
        <f>IF('CONSOLI-IIIB'!$R$13="","",'CONSOLI-IIIB'!$R$13)</f>
        <v/>
      </c>
      <c r="G456" s="219" t="str">
        <f>IF('CONSOLI-IVB'!$R$13="","",'CONSOLI-IVB'!$R$13)</f>
        <v/>
      </c>
      <c r="H456" s="206" t="str">
        <f>IF('CONSOLI-IVB'!AU13="","",'CONSOLI-IVB'!AU13)</f>
        <v>No presenta  evidencia</v>
      </c>
      <c r="I456" s="207"/>
      <c r="L456" s="225" t="s">
        <v>1120</v>
      </c>
      <c r="M456" s="225"/>
      <c r="N456" s="225"/>
      <c r="O456" s="225"/>
      <c r="P456" s="225"/>
    </row>
    <row customHeight="1" ht="18" r="457" spans="2:18" thickBot="1" x14ac:dyDescent="0.3">
      <c r="B457" s="212"/>
      <c r="C457" s="201"/>
      <c r="D457" s="203"/>
      <c r="E457" s="203"/>
      <c r="F457" s="203"/>
      <c r="G457" s="205"/>
      <c r="H457" s="208"/>
      <c r="I457" s="209"/>
      <c r="L457" s="226"/>
      <c r="M457" s="226"/>
      <c r="N457" s="226"/>
      <c r="O457" s="226"/>
      <c r="P457" s="226"/>
    </row>
    <row customHeight="1" ht="18" r="458" spans="2:18" x14ac:dyDescent="0.25">
      <c r="B458" s="211" t="s">
        <v>1093</v>
      </c>
      <c r="C458" s="228" t="s">
        <v>1094</v>
      </c>
      <c r="D458" s="229" t="str">
        <f>IF('CONSOLI-IB'!$S$13="","",'CONSOLI-IB'!$S$13)</f>
        <v/>
      </c>
      <c r="E458" s="229" t="str">
        <f>IF('CONSOLI-IIB'!$S$13="","",'CONSOLI-IIB'!$S$13)</f>
        <v/>
      </c>
      <c r="F458" s="229" t="str">
        <f>IF('CONSOLI-IIIB'!$S$13="","",'CONSOLI-IIIB'!$S$13)</f>
        <v/>
      </c>
      <c r="G458" s="230" t="str">
        <f>IF('CONSOLI-IVB'!$S$13="","",'CONSOLI-IVB'!$S$13)</f>
        <v/>
      </c>
      <c r="H458" s="231" t="str">
        <f>IF('CONSOLI-IVB'!AV13="","",'CONSOLI-IVB'!AV13)</f>
        <v>El estudiante expresa su comprensión entre las operaciones con números enteros y racionales (positivos); y las usa para interpretar enunciados o textos diversos; representa relaciones de equivalencia entre expresiones decimales, fraccionarias y porcentuales; empleando lenguaje matemático. Sin embargo, cuando se trabaja con cantidades negativas (enteras o fraccionarias) tiene dificultad para aplicar la ley de signos en las operaciones, también tiene dificultades para justificar mediante ejemplos sus conocimientos de las operaciones. Se sugiere qué desde casa continúen reforzando los aspectos mencionados.</v>
      </c>
      <c r="I458" s="232"/>
      <c r="K458" s="233" t="s">
        <v>1121</v>
      </c>
      <c r="L458" s="233"/>
      <c r="M458" s="233"/>
      <c r="N458" s="233"/>
      <c r="O458" s="233"/>
      <c r="P458" s="233"/>
      <c r="Q458" s="233"/>
      <c r="R458" s="40"/>
    </row>
    <row customHeight="1" ht="18" r="459" spans="2:18" thickBot="1" x14ac:dyDescent="0.3">
      <c r="B459" s="212"/>
      <c r="C459" s="200"/>
      <c r="D459" s="202"/>
      <c r="E459" s="202"/>
      <c r="F459" s="202"/>
      <c r="G459" s="204"/>
      <c r="H459" s="223"/>
      <c r="I459" s="224"/>
    </row>
    <row customHeight="1" ht="18" r="460" spans="2:18" thickBot="1" x14ac:dyDescent="0.3">
      <c r="B460" s="212"/>
      <c r="C460" s="234" t="s">
        <v>1095</v>
      </c>
      <c r="D460" s="235" t="str">
        <f>IF('CONSOLI-IB'!$T$13="","",'CONSOLI-IB'!$T$13)</f>
        <v/>
      </c>
      <c r="E460" s="235" t="str">
        <f>IF('CONSOLI-IIB'!$T$13="","",'CONSOLI-IIB'!$T$13)</f>
        <v/>
      </c>
      <c r="F460" s="235" t="str">
        <f>IF('CONSOLI-IIIB'!$T$13="","",'CONSOLI-IIIB'!$T$13)</f>
        <v/>
      </c>
      <c r="G460" s="236" t="str">
        <f>IF('CONSOLI-IVB'!$T$13="","",'CONSOLI-IVB'!$T$13)</f>
        <v/>
      </c>
      <c r="H460" s="206" t="str">
        <f>IF('CONSOLI-IVB'!AW13="","",'CONSOLI-IVB'!AW13)</f>
        <v>El estudiante resuelve problemas referidos a relaciones de proporcionalidad directa e inversa, también expresa su comprensión de proporcionalidad directa e inversa. Sin embargo, tiene dificultades para interpretar regularidades entre magnitudes traduciéndolas a patrones numéricos. Se sugiere qué desde casa continúen reforzando los aspectos mencionados.</v>
      </c>
      <c r="I460" s="207"/>
      <c r="L460" s="49" t="s">
        <v>1134</v>
      </c>
    </row>
    <row customHeight="1" ht="18" r="461" spans="2:18" x14ac:dyDescent="0.25">
      <c r="B461" s="212"/>
      <c r="C461" s="234"/>
      <c r="D461" s="235"/>
      <c r="E461" s="235"/>
      <c r="F461" s="235"/>
      <c r="G461" s="236"/>
      <c r="H461" s="221"/>
      <c r="I461" s="222"/>
      <c r="L461" s="54" t="s">
        <v>7</v>
      </c>
      <c r="M461" s="50"/>
    </row>
    <row customHeight="1" ht="18" r="462" spans="2:18" x14ac:dyDescent="0.25">
      <c r="B462" s="212"/>
      <c r="C462" s="234"/>
      <c r="D462" s="235"/>
      <c r="E462" s="235"/>
      <c r="F462" s="235"/>
      <c r="G462" s="236"/>
      <c r="H462" s="223"/>
      <c r="I462" s="224"/>
      <c r="J462" s="48"/>
      <c r="K462" s="48"/>
      <c r="L462" s="55" t="s">
        <v>8</v>
      </c>
      <c r="M462" s="51"/>
      <c r="N462" s="48"/>
      <c r="O462" s="48"/>
      <c r="P462" s="48"/>
      <c r="Q462" s="48"/>
    </row>
    <row customHeight="1" ht="18" r="463" spans="2:18" x14ac:dyDescent="0.25">
      <c r="B463" s="212"/>
      <c r="C463" s="234" t="s">
        <v>1096</v>
      </c>
      <c r="D463" s="235" t="str">
        <f>IF('CONSOLI-IB'!$U$13="","",'CONSOLI-IB'!$U$13)</f>
        <v/>
      </c>
      <c r="E463" s="235" t="str">
        <f>IF('CONSOLI-IIB'!$U$13="","",'CONSOLI-IIB'!$U$13)</f>
        <v/>
      </c>
      <c r="F463" s="235" t="str">
        <f>IF('CONSOLI-IIIB'!$U$13="","",'CONSOLI-IIIB'!$U$13)</f>
        <v/>
      </c>
      <c r="G463" s="236" t="str">
        <f>IF('CONSOLI-IVB'!$U$13="","",'CONSOLI-IVB'!$U$13)</f>
        <v/>
      </c>
      <c r="H463" s="206" t="str">
        <f>IF('CONSOLI-IVB'!AX13="","",'CONSOLI-IVB'!AX13)</f>
        <v>El estudiante resuelve problemas en los que modela características de objetos mediante prismas y pirámides, sus elementos y propiedades; clasifica prismas, pirámides, triángulos, cuadriláteros, según sus propiedades. Sin embargo, tiene dificultad al momento de calcular el área y perímetro de una región circular, así mismo al momento de determinar la apotema de una pirámide.  Se sugiere qué desde casa continúen reforzando los aspectos mencionados.</v>
      </c>
      <c r="I463" s="207"/>
      <c r="L463" s="56" t="s">
        <v>9</v>
      </c>
      <c r="M463" s="52"/>
      <c r="O463" s="210" t="s">
        <v>1122</v>
      </c>
      <c r="P463" s="210"/>
      <c r="Q463" s="210"/>
    </row>
    <row customHeight="1" ht="18" r="464" spans="2:18" thickBot="1" x14ac:dyDescent="0.3">
      <c r="B464" s="212"/>
      <c r="C464" s="234"/>
      <c r="D464" s="235"/>
      <c r="E464" s="235"/>
      <c r="F464" s="235"/>
      <c r="G464" s="236"/>
      <c r="H464" s="223"/>
      <c r="I464" s="224"/>
      <c r="L464" s="57" t="s">
        <v>10</v>
      </c>
      <c r="M464" s="53"/>
    </row>
    <row customHeight="1" ht="18" r="465" spans="1:19" x14ac:dyDescent="0.25">
      <c r="B465" s="212"/>
      <c r="C465" s="200" t="s">
        <v>1097</v>
      </c>
      <c r="D465" s="202" t="str">
        <f>IF('CONSOLI-IB'!$V$13="","",'CONSOLI-IB'!$V$13)</f>
        <v/>
      </c>
      <c r="E465" s="202" t="str">
        <f>IF('CONSOLI-IIB'!$V$13="","",'CONSOLI-IIB'!$V$13)</f>
        <v/>
      </c>
      <c r="F465" s="202" t="str">
        <f>IF('CONSOLI-IIIB'!$V$13="","",'CONSOLI-IIIB'!$V$13)</f>
        <v/>
      </c>
      <c r="G465" s="204" t="str">
        <f>IF('CONSOLI-IVB'!$V$13="","",'CONSOLI-IVB'!$V$13)</f>
        <v/>
      </c>
      <c r="H465" s="206" t="str">
        <f>IF('CONSOLI-IVB'!AY13="","",'CONSOLI-IVB'!AY13)</f>
        <v>El estudiante resuelve problemas en los que plantea temas de estudio, identificando la población pertinente y las variables cuantitativas continuas, así como cualitativas nominales y ordinales; recolecta datos mediante encuestas y los registra en tablas de datos no agrupados, así también determina la media aritmética y mediana de datos discretos; representa su comportamiento en grafico de barras y circulares. Sin embargo, tiene dificultad al momento de organizar datos en tablas de frecuencias agrupados en intervalos, y también al calcular las medidas de tendencia central cuando los datos están organizados en tablas de frecuencia. Se sugiere explicar sus conclusiones de los datos obtenidos para la toma de decisiones. Se sugiere qué desde casa continúen reforzando los aspectos mencionados.</v>
      </c>
      <c r="I465" s="207"/>
    </row>
    <row customHeight="1" ht="18" r="466" spans="1:19" thickBot="1" x14ac:dyDescent="0.3">
      <c r="B466" s="227"/>
      <c r="C466" s="201"/>
      <c r="D466" s="203"/>
      <c r="E466" s="203"/>
      <c r="F466" s="203"/>
      <c r="G466" s="205"/>
      <c r="H466" s="208"/>
      <c r="I466" s="209"/>
    </row>
    <row r="467" spans="1:19" x14ac:dyDescent="0.25">
      <c r="L467" s="46"/>
      <c r="M467" s="46"/>
    </row>
    <row r="468" spans="1:19" x14ac:dyDescent="0.25">
      <c r="L468" s="47"/>
      <c r="M468" s="47"/>
    </row>
    <row r="469" spans="1:19" x14ac:dyDescent="0.25">
      <c r="O469" s="210" t="s">
        <v>1123</v>
      </c>
      <c r="P469" s="210"/>
      <c r="Q469" s="210"/>
    </row>
    <row customHeight="1" ht="29.25" r="474" spans="1:19" thickBot="1" x14ac:dyDescent="0.3">
      <c r="A474" s="274" t="s">
        <v>1659</v>
      </c>
      <c r="B474" s="274"/>
      <c r="C474" s="274"/>
      <c r="D474" s="274"/>
      <c r="E474" s="274"/>
      <c r="F474" s="274"/>
      <c r="G474" s="274"/>
      <c r="H474" s="274"/>
      <c r="I474" s="274"/>
      <c r="S474" s="85">
        <v>11</v>
      </c>
    </row>
    <row customHeight="1" ht="15.75" r="475" spans="1:19" thickBot="1" x14ac:dyDescent="0.3">
      <c r="B475" s="44"/>
      <c r="C475" s="36"/>
      <c r="D475" s="36"/>
      <c r="E475" s="36"/>
      <c r="F475" s="36"/>
      <c r="G475" s="37"/>
      <c r="K475" s="248" t="s">
        <v>1067</v>
      </c>
      <c r="L475" s="275" t="s">
        <v>11</v>
      </c>
      <c r="M475" s="250" t="s">
        <v>1128</v>
      </c>
      <c r="N475" s="252"/>
      <c r="O475" s="252"/>
      <c r="P475" s="251"/>
      <c r="Q475" s="253" t="s">
        <v>1068</v>
      </c>
      <c r="R475" s="254"/>
    </row>
    <row customHeight="1" ht="20.100000000000001" r="476" spans="1:19" thickBot="1" x14ac:dyDescent="0.3">
      <c r="B476" s="44"/>
      <c r="C476" s="63" t="s">
        <v>1107</v>
      </c>
      <c r="D476" s="277" t="s">
        <v>1126</v>
      </c>
      <c r="E476" s="277"/>
      <c r="F476" s="66" t="s">
        <v>1108</v>
      </c>
      <c r="G476" s="68" t="s">
        <v>1127</v>
      </c>
      <c r="K476" s="249"/>
      <c r="L476" s="276"/>
      <c r="M476" s="67" t="s">
        <v>1129</v>
      </c>
      <c r="N476" s="67" t="s">
        <v>1130</v>
      </c>
      <c r="O476" s="67" t="s">
        <v>1131</v>
      </c>
      <c r="P476" s="67" t="s">
        <v>1132</v>
      </c>
      <c r="Q476" s="255"/>
      <c r="R476" s="256"/>
    </row>
    <row customHeight="1" ht="20.100000000000001" r="477" spans="1:19" thickBot="1" x14ac:dyDescent="0.3">
      <c r="B477" s="44"/>
      <c r="C477" s="64" t="s">
        <v>1109</v>
      </c>
      <c r="D477" s="278" t="s">
        <v>16</v>
      </c>
      <c r="E477" s="278"/>
      <c r="F477" s="77" t="s">
        <v>1110</v>
      </c>
      <c r="G477" s="69">
        <v>285783</v>
      </c>
      <c r="K477" s="241" t="s">
        <v>1098</v>
      </c>
      <c r="L477" s="257" t="s">
        <v>1099</v>
      </c>
      <c r="M477" s="259" t="str">
        <f>IF('CONSOLI-IB'!$W$14="","",'CONSOLI-IB'!$W$14)</f>
        <v/>
      </c>
      <c r="N477" s="259" t="str">
        <f>IF('CONSOLI-IIB'!$W$14="","",'CONSOLI-IIB'!$W$14)</f>
        <v/>
      </c>
      <c r="O477" s="259" t="str">
        <f>IF('CONSOLI-IIIB'!$W$14="","",'CONSOLI-IIIB'!$W$14)</f>
        <v/>
      </c>
      <c r="P477" s="261" t="str">
        <f>IF('CONSOLI-IVB'!$W$14="","",'CONSOLI-IVB'!$W$14)</f>
        <v/>
      </c>
      <c r="Q477" s="263" t="str">
        <f>IF('CONSOLI-IVB'!AZ14="","",'CONSOLI-IVB'!AZ14)</f>
        <v>Indaga al explorar objetos o fenómenos, al hacer preguntas, proponer posibles respuestas y actividades para obtener información sobre las características y relaciones que establece sobre estos. Sigue un procedimiento para observar, manipular, describir y comparar sus ensayos y los utiliza para elaborar conclusiones. Expresa en forma oral, escrita o gráfica lo realizado, aprendido y las dificultades de su indagación.</v>
      </c>
      <c r="R477" s="264"/>
    </row>
    <row customHeight="1" ht="20.100000000000001" r="478" spans="1:19" thickBot="1" x14ac:dyDescent="0.3">
      <c r="B478" s="44"/>
      <c r="C478" s="64" t="s">
        <v>1111</v>
      </c>
      <c r="D478" s="278" t="s">
        <v>1125</v>
      </c>
      <c r="E478" s="278"/>
      <c r="F478" s="278"/>
      <c r="G478" s="278"/>
      <c r="K478" s="241"/>
      <c r="L478" s="279"/>
      <c r="M478" s="229"/>
      <c r="N478" s="229"/>
      <c r="O478" s="229"/>
      <c r="P478" s="230"/>
      <c r="Q478" s="267"/>
      <c r="R478" s="268"/>
    </row>
    <row customHeight="1" ht="20.100000000000001" r="479" spans="1:19" thickBot="1" x14ac:dyDescent="0.3">
      <c r="B479" s="44"/>
      <c r="C479" s="64" t="s">
        <v>1124</v>
      </c>
      <c r="D479" s="278" t="str">
        <f>'CONSOLI-IB'!$C$1</f>
        <v>5A</v>
      </c>
      <c r="E479" s="278"/>
      <c r="F479" s="64"/>
      <c r="G479" s="62"/>
      <c r="K479" s="241"/>
      <c r="L479" s="280" t="s">
        <v>1100</v>
      </c>
      <c r="M479" s="281" t="str">
        <f>IF('CONSOLI-IB'!$X$14="","",'CONSOLI-IB'!$X$14)</f>
        <v/>
      </c>
      <c r="N479" s="281" t="str">
        <f>IF('CONSOLI-IIB'!$X$14="","",'CONSOLI-IIB'!$X$14)</f>
        <v/>
      </c>
      <c r="O479" s="281" t="str">
        <f>IF('CONSOLI-IIIB'!$X$14="","",'CONSOLI-IIIB'!$X$14)</f>
        <v/>
      </c>
      <c r="P479" s="282" t="str">
        <f>IF('CONSOLI-IVB'!$X$14="","",'CONSOLI-IVB'!$X$14)</f>
        <v/>
      </c>
      <c r="Q479" s="270" t="str">
        <f>IF('CONSOLI-IVB'!BA14="","",'CONSOLI-IVB'!BA14)</f>
        <v>Explica,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 Opina sobre los impactos del uso de objetos tecnológicos en relación a sus necesidades y estilo de vida.</v>
      </c>
      <c r="R479" s="271"/>
    </row>
    <row customHeight="1" ht="20.100000000000001" r="480" spans="1:19" thickBot="1" x14ac:dyDescent="0.3">
      <c r="B480" s="44"/>
      <c r="C480" s="64" t="s">
        <v>1112</v>
      </c>
      <c r="D480" s="278" t="str">
        <f>'CONSOLI-IB'!B14</f>
        <v>LUYO CLEMENTE CESAR DANIEL</v>
      </c>
      <c r="E480" s="278"/>
      <c r="F480" s="278"/>
      <c r="G480" s="278"/>
      <c r="K480" s="241"/>
      <c r="L480" s="257"/>
      <c r="M480" s="259"/>
      <c r="N480" s="259"/>
      <c r="O480" s="259"/>
      <c r="P480" s="261"/>
      <c r="Q480" s="265"/>
      <c r="R480" s="266"/>
    </row>
    <row customHeight="1" ht="20.100000000000001" r="481" spans="1:18" thickBot="1" x14ac:dyDescent="0.3">
      <c r="B481" s="44"/>
      <c r="C481" s="65" t="s">
        <v>1113</v>
      </c>
      <c r="D481" s="283"/>
      <c r="E481" s="283"/>
      <c r="F481" s="65" t="s">
        <v>1114</v>
      </c>
      <c r="G481" s="70"/>
      <c r="K481" s="241"/>
      <c r="L481" s="258"/>
      <c r="M481" s="260"/>
      <c r="N481" s="260"/>
      <c r="O481" s="260"/>
      <c r="P481" s="262"/>
      <c r="Q481" s="267"/>
      <c r="R481" s="268"/>
    </row>
    <row customHeight="1" ht="15" r="482" spans="1:18" thickBot="1" x14ac:dyDescent="0.3">
      <c r="K482" s="241"/>
      <c r="L482" s="269" t="s">
        <v>1101</v>
      </c>
      <c r="M482" s="203" t="str">
        <f>IF('CONSOLI-IB'!$Y$14="","",'CONSOLI-IB'!$Y$14)</f>
        <v/>
      </c>
      <c r="N482" s="203" t="str">
        <f>IF('CONSOLI-IIB'!$Y$14="","",'CONSOLI-IIB'!$Y$14)</f>
        <v/>
      </c>
      <c r="O482" s="203" t="str">
        <f>IF('CONSOLI-IIIB'!$Y$14="","",'CONSOLI-IIIB'!$Y$14)</f>
        <v/>
      </c>
      <c r="P482" s="205" t="str">
        <f>IF('CONSOLI-IVB'!$Y$14="","",'CONSOLI-IVB'!$Y$14)</f>
        <v/>
      </c>
      <c r="Q482" s="270" t="str">
        <f>IF('CONSOLI-IVB'!BB14="","",'CONSOLI-IVB'!BB14)</f>
        <v>Diseña y construye soluciones tecnológicas al justificar el alcance del problema tecnológico, determinar la interrelación de los factores involucrados en él y justificar su alternativa de solución basado en conocimientos científicos. Representa la alternativa de solución a través de esquemas o dibujos estructurados a escala, con vistas y perspectivas, incluyendo sus partes o etapas.</v>
      </c>
      <c r="R482" s="271"/>
    </row>
    <row customHeight="1" ht="15.75" r="483" spans="1:18" thickBot="1" x14ac:dyDescent="0.3">
      <c r="K483" s="241"/>
      <c r="L483" s="257"/>
      <c r="M483" s="259"/>
      <c r="N483" s="259"/>
      <c r="O483" s="259"/>
      <c r="P483" s="261"/>
      <c r="Q483" s="265"/>
      <c r="R483" s="266"/>
    </row>
    <row customHeight="1" ht="15.75" r="484" spans="1:18" thickBot="1" x14ac:dyDescent="0.3">
      <c r="B484" s="248" t="s">
        <v>1067</v>
      </c>
      <c r="C484" s="275" t="s">
        <v>11</v>
      </c>
      <c r="D484" s="250" t="s">
        <v>1128</v>
      </c>
      <c r="E484" s="252"/>
      <c r="F484" s="252"/>
      <c r="G484" s="251"/>
      <c r="H484" s="253" t="s">
        <v>1068</v>
      </c>
      <c r="I484" s="254"/>
      <c r="K484" s="241"/>
      <c r="L484" s="257"/>
      <c r="M484" s="259"/>
      <c r="N484" s="259"/>
      <c r="O484" s="259"/>
      <c r="P484" s="261"/>
      <c r="Q484" s="272"/>
      <c r="R484" s="273"/>
    </row>
    <row customHeight="1" ht="15.75" r="485" spans="1:18" thickBot="1" x14ac:dyDescent="0.3">
      <c r="B485" s="249"/>
      <c r="C485" s="276"/>
      <c r="D485" s="67" t="s">
        <v>1129</v>
      </c>
      <c r="E485" s="67" t="s">
        <v>1130</v>
      </c>
      <c r="F485" s="67" t="s">
        <v>1131</v>
      </c>
      <c r="G485" s="67" t="s">
        <v>1132</v>
      </c>
      <c r="H485" s="255"/>
      <c r="I485" s="256"/>
      <c r="K485" s="241" t="s">
        <v>1102</v>
      </c>
      <c r="L485" s="257" t="s">
        <v>1103</v>
      </c>
      <c r="M485" s="259" t="str">
        <f>IF('CONSOLI-IB'!$Z$14="","",'CONSOLI-IB'!$Z$14)</f>
        <v/>
      </c>
      <c r="N485" s="259" t="str">
        <f>IF('CONSOLI-IIB'!$Z$14="","",'CONSOLI-IIB'!$Z$14)</f>
        <v/>
      </c>
      <c r="O485" s="259" t="str">
        <f>IF('CONSOLI-IIIB'!$Z$14="","",'CONSOLI-IIIB'!$Z$14)</f>
        <v/>
      </c>
      <c r="P485" s="261" t="str">
        <f>IF('CONSOLI-IVB'!$Z$14="","",'CONSOLI-IVB'!$Z$14)</f>
        <v/>
      </c>
      <c r="Q485" s="263" t="str">
        <f>IF('CONSOLI-IVB'!BC14="","",'CONSOLI-IVB'!BC14)</f>
        <v>EXONERADO</v>
      </c>
      <c r="R485" s="264"/>
    </row>
    <row customHeight="1" ht="18.75" r="486" spans="1:18" thickBot="1" x14ac:dyDescent="0.3">
      <c r="B486" s="211" t="s">
        <v>1069</v>
      </c>
      <c r="C486" s="72" t="s">
        <v>1070</v>
      </c>
      <c r="D486" s="161" t="str">
        <f>IF('CONSOLI-IB'!$C$14="","",'CONSOLI-IB'!$C$14)</f>
        <v/>
      </c>
      <c r="E486" s="161" t="str">
        <f>IF('CONSOLI-IIB'!$C$14="","",'CONSOLI-IIB'!$C$14)</f>
        <v/>
      </c>
      <c r="F486" s="161" t="str">
        <f>IF('CONSOLI-IIIB'!$C$14="","",'CONSOLI-IIIB'!$C$14)</f>
        <v/>
      </c>
      <c r="G486" s="162" t="str">
        <f>IF('CONSOLI-IVB'!$C$14="","",'CONSOLI-IVB'!$C$14)</f>
        <v/>
      </c>
      <c r="H486" s="213" t="str">
        <f>IF('CONSOLI-IVB'!AF14="","",'CONSOLI-IVB'!AF14)</f>
        <v>A pártir mdel analisis de casos ha logrado plantear acciones en beneficio de su salud personal y familiar  ,asi mismo ha revalorado la practica de vida saludable</v>
      </c>
      <c r="I486" s="214"/>
      <c r="K486" s="241"/>
      <c r="L486" s="257"/>
      <c r="M486" s="259"/>
      <c r="N486" s="259"/>
      <c r="O486" s="259"/>
      <c r="P486" s="261"/>
      <c r="Q486" s="265"/>
      <c r="R486" s="266"/>
    </row>
    <row customHeight="1" ht="45.75" r="487" spans="1:18" thickBot="1" x14ac:dyDescent="0.3">
      <c r="B487" s="212"/>
      <c r="C487" s="73" t="s">
        <v>1071</v>
      </c>
      <c r="D487" s="163" t="str">
        <f>IF('CONSOLI-IB'!$D$14="","",'CONSOLI-IB'!$D$14)</f>
        <v/>
      </c>
      <c r="E487" s="164" t="str">
        <f>IF('CONSOLI-IIB'!$D$14="","",'CONSOLI-IIB'!$D$14)</f>
        <v/>
      </c>
      <c r="F487" s="164" t="str">
        <f>IF('CONSOLI-IIIB'!$D$14="","",'CONSOLI-IIIB'!$D$14)</f>
        <v/>
      </c>
      <c r="G487" s="165" t="str">
        <f>IF('CONSOLI-IVB'!$D$14="","",'CONSOLI-IVB'!$D$14)</f>
        <v/>
      </c>
      <c r="H487" s="244" t="str">
        <f>IF('CONSOLI-IVB'!AG14="","",'CONSOLI-IVB'!AG14)</f>
        <v xml:space="preserve">Ha logrado identificar y mencionar asuntos publicos relacionados con la salud y el cuidado del medio ambiente como el uso de los juegos pirotecnicos,pero necesita reflexionar mas al respecto   </v>
      </c>
      <c r="I487" s="245"/>
      <c r="K487" s="241"/>
      <c r="L487" s="258"/>
      <c r="M487" s="260"/>
      <c r="N487" s="260"/>
      <c r="O487" s="260"/>
      <c r="P487" s="262"/>
      <c r="Q487" s="267"/>
      <c r="R487" s="268"/>
    </row>
    <row customHeight="1" ht="27.75" r="488" spans="1:18" thickBot="1" x14ac:dyDescent="0.3">
      <c r="B488" s="211" t="s">
        <v>1072</v>
      </c>
      <c r="C488" s="72" t="s">
        <v>1073</v>
      </c>
      <c r="D488" s="161" t="str">
        <f>IF('CONSOLI-IB'!$E$14="","",'CONSOLI-IB'!$E$14)</f>
        <v/>
      </c>
      <c r="E488" s="161" t="str">
        <f>IF('CONSOLI-IIB'!$E$14="","",'CONSOLI-IIB'!$E$14)</f>
        <v/>
      </c>
      <c r="F488" s="161" t="str">
        <f>IF('CONSOLI-IIIB'!$E$14="","",'CONSOLI-IIIB'!$E$14)</f>
        <v/>
      </c>
      <c r="G488" s="162" t="str">
        <f>IF('CONSOLI-IVB'!$E$14="","",'CONSOLI-IVB'!$E$14)</f>
        <v/>
      </c>
      <c r="H488" s="213" t="str">
        <f>IF('CONSOLI-IVB'!AH14="","",'CONSOLI-IVB'!AH14)</f>
        <v>DEMUESTRA EL NIVEL DE LOGRO</v>
      </c>
      <c r="I488" s="214"/>
      <c r="K488" s="241"/>
      <c r="L488" s="269" t="s">
        <v>1104</v>
      </c>
      <c r="M488" s="203" t="str">
        <f>IF('CONSOLI-IB'!$AA$14="","",'CONSOLI-IB'!$AA$14)</f>
        <v/>
      </c>
      <c r="N488" s="203" t="str">
        <f>IF('CONSOLI-IIB'!$AA$14="","",'CONSOLI-IIB'!$AA$14)</f>
        <v/>
      </c>
      <c r="O488" s="203" t="str">
        <f>IF('CONSOLI-IIIB'!$AA$14="","",'CONSOLI-IIIB'!$AA$14)</f>
        <v/>
      </c>
      <c r="P488" s="205" t="str">
        <f>IF('CONSOLI-IVB'!$AA$14="","",'CONSOLI-IVB'!$AA$14)</f>
        <v/>
      </c>
      <c r="Q488" s="270" t="str">
        <f>IF('CONSOLI-IVB'!BD14="","",'CONSOLI-IVB'!BD14)</f>
        <v>EXONERADO</v>
      </c>
      <c r="R488" s="271"/>
    </row>
    <row ht="18.75" r="489" spans="1:18" thickBot="1" x14ac:dyDescent="0.3">
      <c r="B489" s="212"/>
      <c r="C489" s="74" t="s">
        <v>1074</v>
      </c>
      <c r="D489" s="166" t="str">
        <f>IF('CONSOLI-IB'!$F$14="","",'CONSOLI-IB'!$F$14)</f>
        <v/>
      </c>
      <c r="E489" s="166" t="str">
        <f>IF('CONSOLI-IIB'!$F$14="","",'CONSOLI-IIB'!$F$14)</f>
        <v/>
      </c>
      <c r="F489" s="166" t="str">
        <f>IF('CONSOLI-IIIB'!$F$14="","",'CONSOLI-IIIB'!$F$14)</f>
        <v/>
      </c>
      <c r="G489" s="167" t="str">
        <f>IF('CONSOLI-IVB'!$F$14="","",'CONSOLI-IVB'!$F$14)</f>
        <v/>
      </c>
      <c r="H489" s="239" t="str">
        <f>IF('CONSOLI-IVB'!AI14="","",'CONSOLI-IVB'!AI14)</f>
        <v>DEMUESTRA NIVEL ESPERADO</v>
      </c>
      <c r="I489" s="240"/>
      <c r="K489" s="241"/>
      <c r="L489" s="257"/>
      <c r="M489" s="259"/>
      <c r="N489" s="259"/>
      <c r="O489" s="259"/>
      <c r="P489" s="261"/>
      <c r="Q489" s="265"/>
      <c r="R489" s="266"/>
    </row>
    <row ht="18.75" r="490" spans="1:18" thickBot="1" x14ac:dyDescent="0.3">
      <c r="B490" s="212"/>
      <c r="C490" s="75" t="s">
        <v>1075</v>
      </c>
      <c r="D490" s="168" t="str">
        <f>IF('CONSOLI-IB'!$G$14="","",'CONSOLI-IB'!$G$14)</f>
        <v/>
      </c>
      <c r="E490" s="168" t="str">
        <f>IF('CONSOLI-IIB'!$G$14="","",'CONSOLI-IIB'!$G$14)</f>
        <v/>
      </c>
      <c r="F490" s="168" t="str">
        <f>IF('CONSOLI-IIIB'!$G$14="","",'CONSOLI-IIIB'!$G$14)</f>
        <v/>
      </c>
      <c r="G490" s="169" t="str">
        <f>IF('CONSOLI-IVB'!$G$14="","",'CONSOLI-IVB'!$G$14)</f>
        <v/>
      </c>
      <c r="H490" s="244" t="str">
        <f>IF('CONSOLI-IVB'!AJ14="","",'CONSOLI-IVB'!AJ14)</f>
        <v>DEMUESTRA NIVEL ESPERADO</v>
      </c>
      <c r="I490" s="245"/>
      <c r="K490" s="241"/>
      <c r="L490" s="257"/>
      <c r="M490" s="259"/>
      <c r="N490" s="259"/>
      <c r="O490" s="259"/>
      <c r="P490" s="261"/>
      <c r="Q490" s="272"/>
      <c r="R490" s="273"/>
    </row>
    <row customHeight="1" ht="35.25" r="491" spans="1:18" thickBot="1" x14ac:dyDescent="0.3">
      <c r="B491" s="211" t="s">
        <v>1078</v>
      </c>
      <c r="C491" s="72" t="s">
        <v>1079</v>
      </c>
      <c r="D491" s="161" t="str">
        <f>IF('CONSOLI-IB'!$H$14="","",'CONSOLI-IB'!$H$14)</f>
        <v/>
      </c>
      <c r="E491" s="161" t="str">
        <f>IF('CONSOLI-IIB'!$H$14="","",'CONSOLI-IIB'!$H$14)</f>
        <v/>
      </c>
      <c r="F491" s="161" t="str">
        <f>IF('CONSOLI-IIIB'!$H$14="","",'CONSOLI-IIIB'!$H$14)</f>
        <v/>
      </c>
      <c r="G491" s="162" t="str">
        <f>IF('CONSOLI-IVB'!$H$14="","",'CONSOLI-IVB'!$H$14)</f>
        <v/>
      </c>
      <c r="H491" s="213" t="str">
        <f>IF('CONSOLI-IVB'!AK14="","",'CONSOLI-IVB'!AK14)</f>
        <v>DEMUESTRA SEGURIDAD PERSONAL EN LOS EJERCICIOS Y EXPRESION DE SUS MOVIMIENTOS.</v>
      </c>
      <c r="I491" s="214"/>
      <c r="K491" s="84" t="s">
        <v>1076</v>
      </c>
      <c r="L491" s="71" t="s">
        <v>1077</v>
      </c>
      <c r="M491" s="155" t="str">
        <f>IF('CONSOLI-IB'!$AB$14="","",'CONSOLI-IB'!$AB$14)</f>
        <v/>
      </c>
      <c r="N491" s="155" t="str">
        <f>IF('CONSOLI-IIB'!$AB$14="","",'CONSOLI-IIB'!$AB$14)</f>
        <v/>
      </c>
      <c r="O491" s="155" t="str">
        <f>IF('CONSOLI-IIIB'!$AB$14="","",'CONSOLI-IIIB'!$AB$14)</f>
        <v/>
      </c>
      <c r="P491" s="156" t="str">
        <f>IF('CONSOLI-IVB'!$AB$14="","",'CONSOLI-IVB'!$AB$14)</f>
        <v/>
      </c>
      <c r="Q491" s="237" t="str">
        <f>IF('CONSOLI-IVB'!BE14="","",'CONSOLI-IVB'!BE14)</f>
        <v>TIENE HABILIDAD Y DESTREZA</v>
      </c>
      <c r="R491" s="238"/>
    </row>
    <row customHeight="1" ht="18.75" r="492" spans="1:18" thickBot="1" x14ac:dyDescent="0.3">
      <c r="B492" s="212"/>
      <c r="C492" s="74" t="s">
        <v>1080</v>
      </c>
      <c r="D492" s="166" t="str">
        <f>IF('CONSOLI-IB'!$I$14="","",'CONSOLI-IB'!$I$14)</f>
        <v/>
      </c>
      <c r="E492" s="166" t="str">
        <f>IF('CONSOLI-IIB'!$I$14="","",'CONSOLI-IIB'!$I$14)</f>
        <v/>
      </c>
      <c r="F492" s="166" t="str">
        <f>IF('CONSOLI-IIIB'!$I$14="","",'CONSOLI-IIIB'!$I$14)</f>
        <v/>
      </c>
      <c r="G492" s="167" t="str">
        <f>IF('CONSOLI-IVB'!$I$14="","",'CONSOLI-IVB'!$I$14)</f>
        <v/>
      </c>
      <c r="H492" s="239" t="str">
        <f>IF('CONSOLI-IVB'!AL14="","",'CONSOLI-IVB'!AL14)</f>
        <v>CONOCE LA CAMPAÑA DE PREVENCION DE LA SALUD FISICA, EN TUS RATOS LIBRES REALIZAS ALGUNA ACTIVIDAD FISICA Y REALIZAS TU ALIMENTACION SALUDABLE</v>
      </c>
      <c r="I492" s="240"/>
      <c r="K492" s="241" t="s">
        <v>1135</v>
      </c>
      <c r="L492" s="122" t="s">
        <v>1105</v>
      </c>
      <c r="M492" s="157" t="str">
        <f>IF('CONSOLI-IB'!$AC$14="","",'CONSOLI-IB'!$AC$14)</f>
        <v/>
      </c>
      <c r="N492" s="157" t="str">
        <f>IF('CONSOLI-IIB'!$AC$14="","",'CONSOLI-IIB'!$AC$14)</f>
        <v/>
      </c>
      <c r="O492" s="157" t="str">
        <f>IF('CONSOLI-IIIB'!$AC$14="","",'CONSOLI-IIIB'!$AC$14)</f>
        <v/>
      </c>
      <c r="P492" s="158" t="str">
        <f>IF('CONSOLI-IVB'!$AC$14="","",'CONSOLI-IVB'!$AC$14)</f>
        <v/>
      </c>
      <c r="Q492" s="242" t="str">
        <f>IF('CONSOLI-IVB'!BF14="","",'CONSOLI-IVB'!BF14)</f>
        <v/>
      </c>
      <c r="R492" s="243"/>
    </row>
    <row ht="18.75" r="493" spans="1:18" thickBot="1" x14ac:dyDescent="0.3">
      <c r="A493" s="48"/>
      <c r="B493" s="212"/>
      <c r="C493" s="75" t="s">
        <v>1081</v>
      </c>
      <c r="D493" s="168" t="str">
        <f>IF('CONSOLI-IB'!$J$14="","",'CONSOLI-IB'!$J$14)</f>
        <v/>
      </c>
      <c r="E493" s="168" t="str">
        <f>IF('CONSOLI-IIB'!$J$14="","",'CONSOLI-IIB'!$J$14)</f>
        <v/>
      </c>
      <c r="F493" s="168" t="str">
        <f>IF('CONSOLI-IIIB'!$J$14="","",'CONSOLI-IIIB'!$J$14)</f>
        <v/>
      </c>
      <c r="G493" s="169" t="str">
        <f>IF('CONSOLI-IVB'!$J$14="","",'CONSOLI-IVB'!$J$14)</f>
        <v/>
      </c>
      <c r="H493" s="244" t="str">
        <f>IF('CONSOLI-IVB'!AM14="","",'CONSOLI-IVB'!AM14)</f>
        <v>PARTICIPA EN JUEGOS ADAPTANDO SUS REGLAS Y ESPACIOS A LOS ACUERDOS DEL GRUPO.</v>
      </c>
      <c r="I493" s="245"/>
      <c r="K493" s="241"/>
      <c r="L493" s="123" t="s">
        <v>1106</v>
      </c>
      <c r="M493" s="159" t="str">
        <f>IF('CONSOLI-IB'!$AD$14="","",'CONSOLI-IB'!$AD$14)</f>
        <v/>
      </c>
      <c r="N493" s="159" t="str">
        <f>IF('CONSOLI-IIB'!$AD$14="","",'CONSOLI-IIB'!$AD$14)</f>
        <v/>
      </c>
      <c r="O493" s="159" t="str">
        <f>IF('CONSOLI-IIIB'!$AD$14="","",'CONSOLI-IIIB'!$AD$14)</f>
        <v/>
      </c>
      <c r="P493" s="160" t="str">
        <f>IF('CONSOLI-IVB'!$AD$14="","",'CONSOLI-IVB'!$AD$14)</f>
        <v/>
      </c>
      <c r="Q493" s="246" t="str">
        <f>IF('CONSOLI-IVB'!BG14="","",'CONSOLI-IVB'!BG14)</f>
        <v/>
      </c>
      <c r="R493" s="247"/>
    </row>
    <row customHeight="1" ht="27.75" r="494" spans="1:18" thickBot="1" x14ac:dyDescent="0.3">
      <c r="B494" s="211" t="s">
        <v>1086</v>
      </c>
      <c r="C494" s="76" t="s">
        <v>1087</v>
      </c>
      <c r="D494" s="170" t="str">
        <f>IF('CONSOLI-IB'!$K$14="","",'CONSOLI-IB'!$K$14)</f>
        <v/>
      </c>
      <c r="E494" s="170" t="str">
        <f>IF('CONSOLI-IIB'!$K$14="","",'CONSOLI-IIB'!$K$14)</f>
        <v/>
      </c>
      <c r="F494" s="170" t="str">
        <f>IF('CONSOLI-IIIB'!$K$14="","",'CONSOLI-IIIB'!$K$14)</f>
        <v/>
      </c>
      <c r="G494" s="171" t="str">
        <f>IF('CONSOLI-IVB'!$K$14="","",'CONSOLI-IVB'!$K$14)</f>
        <v/>
      </c>
      <c r="H494" s="213" t="str">
        <f>IF('CONSOLI-IVB'!AN14="","",'CONSOLI-IVB'!AN14)</f>
        <v>El estudiante logró alcanzar los niveles de logro (AD) según estandar.</v>
      </c>
      <c r="I494" s="214"/>
      <c r="K494" s="39"/>
      <c r="L494" s="38"/>
    </row>
    <row customHeight="1" ht="18.75" r="495" spans="1:18" thickBot="1" x14ac:dyDescent="0.3">
      <c r="B495" s="212"/>
      <c r="C495" s="75" t="s">
        <v>1088</v>
      </c>
      <c r="D495" s="168" t="str">
        <f>IF('CONSOLI-IB'!$L$14="","",'CONSOLI-IB'!$L$14)</f>
        <v/>
      </c>
      <c r="E495" s="168" t="str">
        <f>IF('CONSOLI-IIB'!$L$14="","",'CONSOLI-IIB'!$L$14)</f>
        <v/>
      </c>
      <c r="F495" s="168" t="str">
        <f>IF('CONSOLI-IIIB'!$L$14="","",'CONSOLI-IIIB'!$L$14)</f>
        <v/>
      </c>
      <c r="G495" s="169" t="str">
        <f>IF('CONSOLI-IVB'!$L$14="","",'CONSOLI-IVB'!$L$14)</f>
        <v/>
      </c>
      <c r="H495" s="244" t="str">
        <f>IF('CONSOLI-IVB'!AO14="","",'CONSOLI-IVB'!AO14)</f>
        <v>El estudiante logró alcanzar los niveles de logro (AD) según estandar.</v>
      </c>
      <c r="I495" s="245"/>
      <c r="L495" s="248" t="s">
        <v>1115</v>
      </c>
      <c r="M495" s="250" t="s">
        <v>1116</v>
      </c>
      <c r="N495" s="251"/>
      <c r="O495" s="250" t="s">
        <v>1117</v>
      </c>
      <c r="P495" s="251"/>
    </row>
    <row customHeight="1" ht="27.75" r="496" spans="1:18" thickBot="1" x14ac:dyDescent="0.3">
      <c r="B496" s="211" t="s">
        <v>1082</v>
      </c>
      <c r="C496" s="72" t="s">
        <v>1083</v>
      </c>
      <c r="D496" s="161" t="str">
        <f>IF('CONSOLI-IB'!$M$14="","",'CONSOLI-IB'!$M$14)</f>
        <v/>
      </c>
      <c r="E496" s="161" t="str">
        <f>IF('CONSOLI-IIB'!$M$14="","",'CONSOLI-IIB'!$M$14)</f>
        <v/>
      </c>
      <c r="F496" s="161" t="str">
        <f>IF('CONSOLI-IIIB'!$M$14="","",'CONSOLI-IIIB'!$M$14)</f>
        <v/>
      </c>
      <c r="G496" s="162" t="str">
        <f>IF('CONSOLI-IVB'!$M$14="","",'CONSOLI-IVB'!$M$14)</f>
        <v/>
      </c>
      <c r="H496" s="213" t="str">
        <f>IF('CONSOLI-IVB'!AP14="","",'CONSOLI-IVB'!AP14)</f>
        <v>Expresa sus ideas sin temosr, deduce y formula preguntas</v>
      </c>
      <c r="I496" s="214"/>
      <c r="L496" s="249"/>
      <c r="M496" s="67" t="s">
        <v>1118</v>
      </c>
      <c r="N496" s="67" t="s">
        <v>1119</v>
      </c>
      <c r="O496" s="67" t="s">
        <v>1118</v>
      </c>
      <c r="P496" s="67" t="s">
        <v>1119</v>
      </c>
    </row>
    <row ht="18" r="497" spans="2:18" x14ac:dyDescent="0.25">
      <c r="B497" s="212"/>
      <c r="C497" s="74" t="s">
        <v>1084</v>
      </c>
      <c r="D497" s="166" t="str">
        <f>IF('CONSOLI-IB'!$N$14="","",'CONSOLI-IB'!$N$14)</f>
        <v/>
      </c>
      <c r="E497" s="166" t="str">
        <f>IF('CONSOLI-IIB'!$N$14="","",'CONSOLI-IIB'!$N$14)</f>
        <v/>
      </c>
      <c r="F497" s="166" t="str">
        <f>IF('CONSOLI-IIIB'!$N$14="","",'CONSOLI-IIIB'!$N$14)</f>
        <v/>
      </c>
      <c r="G497" s="167" t="str">
        <f>IF('CONSOLI-IVB'!$N$14="","",'CONSOLI-IVB'!$N$14)</f>
        <v/>
      </c>
      <c r="H497" s="239" t="str">
        <f>IF('CONSOLI-IVB'!AQ14="","",'CONSOLI-IVB'!AQ14)</f>
        <v/>
      </c>
      <c r="I497" s="240"/>
      <c r="L497" s="58">
        <v>1</v>
      </c>
      <c r="M497" s="59"/>
      <c r="N497" s="59"/>
      <c r="O497" s="59"/>
      <c r="P497" s="59"/>
    </row>
    <row ht="18.75" r="498" spans="2:18" thickBot="1" x14ac:dyDescent="0.3">
      <c r="B498" s="212"/>
      <c r="C498" s="75" t="s">
        <v>1085</v>
      </c>
      <c r="D498" s="168" t="str">
        <f>IF('CONSOLI-IB'!$O$14="","",'CONSOLI-IB'!$O$14)</f>
        <v/>
      </c>
      <c r="E498" s="168" t="str">
        <f>IF('CONSOLI-IIB'!$O$14="","",'CONSOLI-IIB'!$O$14)</f>
        <v/>
      </c>
      <c r="F498" s="168" t="str">
        <f>IF('CONSOLI-IIIB'!$O$14="","",'CONSOLI-IIIB'!$O$14)</f>
        <v/>
      </c>
      <c r="G498" s="169" t="str">
        <f>IF('CONSOLI-IVB'!$O$14="","",'CONSOLI-IVB'!$O$14)</f>
        <v/>
      </c>
      <c r="H498" s="244" t="str">
        <f>IF('CONSOLI-IVB'!AR14="","",'CONSOLI-IVB'!AR14)</f>
        <v>Escribe diversos tipos de texto de texto de forma reflexziva, adecúa el propósito susa la mayúscula y el punto final seguir si</v>
      </c>
      <c r="I498" s="245"/>
      <c r="L498" s="60">
        <v>2</v>
      </c>
      <c r="M498" s="61"/>
      <c r="N498" s="61"/>
      <c r="O498" s="61"/>
      <c r="P498" s="61"/>
    </row>
    <row ht="18" r="499" spans="2:18" x14ac:dyDescent="0.25">
      <c r="B499" s="211" t="s">
        <v>1089</v>
      </c>
      <c r="C499" s="72" t="s">
        <v>1090</v>
      </c>
      <c r="D499" s="161" t="str">
        <f>IF('CONSOLI-IB'!$P$14="","",'CONSOLI-IB'!$P$14)</f>
        <v/>
      </c>
      <c r="E499" s="161" t="str">
        <f>IF('CONSOLI-IIB'!$P$14="","",'CONSOLI-IIB'!$P$14)</f>
        <v/>
      </c>
      <c r="F499" s="161" t="str">
        <f>IF('CONSOLI-IIIB'!$P$14="","",'CONSOLI-IIIB'!$P$14)</f>
        <v/>
      </c>
      <c r="G499" s="162" t="str">
        <f>IF('CONSOLI-IVB'!$P$14="","",'CONSOLI-IVB'!$P$14)</f>
        <v/>
      </c>
      <c r="H499" s="213" t="str">
        <f>IF('CONSOLI-IVB'!AS14="","",'CONSOLI-IVB'!AS14)</f>
        <v>Si bien haces recomendaciones sobre tus actividades diarias no estas usando correctamente una pronunciación y una entonación adecuada, por lo que te sugiero que practiques estos aspectos ante de enviar tu audio.</v>
      </c>
      <c r="I499" s="214"/>
      <c r="L499" s="60">
        <v>3</v>
      </c>
      <c r="M499" s="61"/>
      <c r="N499" s="61"/>
      <c r="O499" s="61"/>
      <c r="P499" s="61"/>
    </row>
    <row customHeight="1" ht="15" r="500" spans="2:18" thickBot="1" x14ac:dyDescent="0.3">
      <c r="B500" s="212"/>
      <c r="C500" s="215" t="s">
        <v>1091</v>
      </c>
      <c r="D500" s="217" t="str">
        <f>IF('CONSOLI-IB'!$Q$14="","",'CONSOLI-IB'!$Q$14)</f>
        <v/>
      </c>
      <c r="E500" s="217" t="str">
        <f>IF('CONSOLI-IIB'!$Q$14="","",'CONSOLI-IIB'!$Q$14)</f>
        <v/>
      </c>
      <c r="F500" s="217" t="str">
        <f>IF('CONSOLI-IIIB'!$Q$14="","",'CONSOLI-IIIB'!$Q$14)</f>
        <v/>
      </c>
      <c r="G500" s="219" t="str">
        <f>IF('CONSOLI-IVB'!$Q$14="","",'CONSOLI-IVB'!$Q$14)</f>
        <v/>
      </c>
      <c r="H500" s="206" t="str">
        <f>IF('CONSOLI-IVB'!AT14="","",'CONSOLI-IVB'!AT14)</f>
        <v>Si bien comprendes la información específica de textos en inglés sobre actividades deportivas, tus inferencias son a partir de la información explícita y no implicita por lo que te sugiero que utilices tecnicas de lectura para una mejor comprensión del texto</v>
      </c>
      <c r="I500" s="207"/>
      <c r="L500" s="34">
        <v>4</v>
      </c>
      <c r="M500" s="35"/>
      <c r="N500" s="35"/>
      <c r="O500" s="35"/>
      <c r="P500" s="35"/>
    </row>
    <row customHeight="1" ht="11.25" r="501" spans="2:18" x14ac:dyDescent="0.25">
      <c r="B501" s="212"/>
      <c r="C501" s="200"/>
      <c r="D501" s="202"/>
      <c r="E501" s="202"/>
      <c r="F501" s="202"/>
      <c r="G501" s="204"/>
      <c r="H501" s="221"/>
      <c r="I501" s="222"/>
    </row>
    <row customHeight="1" ht="10.5" r="502" spans="2:18" thickBot="1" x14ac:dyDescent="0.3">
      <c r="B502" s="212"/>
      <c r="C502" s="216"/>
      <c r="D502" s="218"/>
      <c r="E502" s="218"/>
      <c r="F502" s="218"/>
      <c r="G502" s="220"/>
      <c r="H502" s="223"/>
      <c r="I502" s="224"/>
    </row>
    <row customHeight="1" ht="18" r="503" spans="2:18" x14ac:dyDescent="0.25">
      <c r="B503" s="212"/>
      <c r="C503" s="200" t="s">
        <v>1092</v>
      </c>
      <c r="D503" s="217" t="str">
        <f>IF('CONSOLI-IB'!$R$14="","",'CONSOLI-IB'!$R$14)</f>
        <v/>
      </c>
      <c r="E503" s="217" t="str">
        <f>IF('CONSOLI-IIB'!$R$14="","",'CONSOLI-IIB'!$R$14)</f>
        <v/>
      </c>
      <c r="F503" s="217" t="str">
        <f>IF('CONSOLI-IIIB'!$R$14="","",'CONSOLI-IIIB'!$R$14)</f>
        <v/>
      </c>
      <c r="G503" s="219" t="str">
        <f>IF('CONSOLI-IVB'!$R$14="","",'CONSOLI-IVB'!$R$14)</f>
        <v/>
      </c>
      <c r="H503" s="206" t="str">
        <f>IF('CONSOLI-IVB'!AU14="","",'CONSOLI-IVB'!AU14)</f>
        <v>Tu texto sigue el formato de una infografía que describe los deportes que se pueden practicar manteniendo las medidas necesarias de cuidado, pero las estructuras gramaticales no estan redactadas correctamente, por lo que te sugiero que revices el uso gramatical del do, don't y los adverbios de frecuencia.</v>
      </c>
      <c r="I503" s="207"/>
      <c r="L503" s="225" t="s">
        <v>1120</v>
      </c>
      <c r="M503" s="225"/>
      <c r="N503" s="225"/>
      <c r="O503" s="225"/>
      <c r="P503" s="225"/>
    </row>
    <row customHeight="1" ht="18" r="504" spans="2:18" thickBot="1" x14ac:dyDescent="0.3">
      <c r="B504" s="212"/>
      <c r="C504" s="201"/>
      <c r="D504" s="203"/>
      <c r="E504" s="203"/>
      <c r="F504" s="203"/>
      <c r="G504" s="205"/>
      <c r="H504" s="208"/>
      <c r="I504" s="209"/>
      <c r="L504" s="226"/>
      <c r="M504" s="226"/>
      <c r="N504" s="226"/>
      <c r="O504" s="226"/>
      <c r="P504" s="226"/>
    </row>
    <row customHeight="1" ht="18" r="505" spans="2:18" x14ac:dyDescent="0.25">
      <c r="B505" s="211" t="s">
        <v>1093</v>
      </c>
      <c r="C505" s="228" t="s">
        <v>1094</v>
      </c>
      <c r="D505" s="229" t="str">
        <f>IF('CONSOLI-IB'!$S$14="","",'CONSOLI-IB'!$S$14)</f>
        <v/>
      </c>
      <c r="E505" s="229" t="str">
        <f>IF('CONSOLI-IIB'!$S$14="","",'CONSOLI-IIB'!$S$14)</f>
        <v/>
      </c>
      <c r="F505" s="229" t="str">
        <f>IF('CONSOLI-IIIB'!$S$14="","",'CONSOLI-IIIB'!$S$14)</f>
        <v/>
      </c>
      <c r="G505" s="230" t="str">
        <f>IF('CONSOLI-IVB'!$S$14="","",'CONSOLI-IVB'!$S$14)</f>
        <v/>
      </c>
      <c r="H505" s="231" t="str">
        <f>IF('CONSOLI-IVB'!AV14="","",'CONSOLI-IVB'!AV14)</f>
        <v>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adecuadamente procedimientos y propiedades de las operaciones de los números para estimar o calcular con enteros y racionales; finalmente justifica mediante ejemplos sus conocimientos de las operaciones.</v>
      </c>
      <c r="I505" s="232"/>
      <c r="K505" s="233" t="s">
        <v>1121</v>
      </c>
      <c r="L505" s="233"/>
      <c r="M505" s="233"/>
      <c r="N505" s="233"/>
      <c r="O505" s="233"/>
      <c r="P505" s="233"/>
      <c r="Q505" s="233"/>
      <c r="R505" s="40"/>
    </row>
    <row customHeight="1" ht="18" r="506" spans="2:18" thickBot="1" x14ac:dyDescent="0.3">
      <c r="B506" s="212"/>
      <c r="C506" s="200"/>
      <c r="D506" s="202"/>
      <c r="E506" s="202"/>
      <c r="F506" s="202"/>
      <c r="G506" s="204"/>
      <c r="H506" s="223"/>
      <c r="I506" s="224"/>
    </row>
    <row customHeight="1" ht="18" r="507" spans="2:18" thickBot="1" x14ac:dyDescent="0.3">
      <c r="B507" s="212"/>
      <c r="C507" s="234" t="s">
        <v>1095</v>
      </c>
      <c r="D507" s="235" t="str">
        <f>IF('CONSOLI-IB'!$T$14="","",'CONSOLI-IB'!$T$14)</f>
        <v/>
      </c>
      <c r="E507" s="235" t="str">
        <f>IF('CONSOLI-IIB'!$T$14="","",'CONSOLI-IIB'!$T$14)</f>
        <v/>
      </c>
      <c r="F507" s="235" t="str">
        <f>IF('CONSOLI-IIIB'!$T$14="","",'CONSOLI-IIIB'!$T$14)</f>
        <v/>
      </c>
      <c r="G507" s="236" t="str">
        <f>IF('CONSOLI-IVB'!$T$14="","",'CONSOLI-IVB'!$T$14)</f>
        <v/>
      </c>
      <c r="H507" s="206" t="str">
        <f>IF('CONSOLI-IVB'!AW14="","",'CONSOLI-IVB'!AW14)</f>
        <v xml:space="preserve">El estudiante resuelve problemas referidos a interpretar regularidades entre magnitudes; traduciéndolas a patrones numéricos y gráficos y relaciones de proporcionalidad directa e inversa, también expresa su comprensión de proporcionalidad directa e inversa, las usa para interpretar enunciados, expresiones algebraicas o textos diversos de contenido matemático y finalmente plantea afirmaciones sobre propiedades de las progresiones aritméticas. Se sugiere utilizar expresiones algebraicas (ecuaciones) para resolver situaciones cotidianas. </v>
      </c>
      <c r="I507" s="207"/>
      <c r="L507" s="49" t="s">
        <v>1134</v>
      </c>
    </row>
    <row customHeight="1" ht="18" r="508" spans="2:18" x14ac:dyDescent="0.25">
      <c r="B508" s="212"/>
      <c r="C508" s="234"/>
      <c r="D508" s="235"/>
      <c r="E508" s="235"/>
      <c r="F508" s="235"/>
      <c r="G508" s="236"/>
      <c r="H508" s="221"/>
      <c r="I508" s="222"/>
      <c r="L508" s="54" t="s">
        <v>7</v>
      </c>
      <c r="M508" s="50"/>
    </row>
    <row customHeight="1" ht="18" r="509" spans="2:18" x14ac:dyDescent="0.25">
      <c r="B509" s="212"/>
      <c r="C509" s="234"/>
      <c r="D509" s="235"/>
      <c r="E509" s="235"/>
      <c r="F509" s="235"/>
      <c r="G509" s="236"/>
      <c r="H509" s="223"/>
      <c r="I509" s="224"/>
      <c r="J509" s="48"/>
      <c r="K509" s="48"/>
      <c r="L509" s="55" t="s">
        <v>8</v>
      </c>
      <c r="M509" s="51"/>
      <c r="N509" s="48"/>
      <c r="O509" s="48"/>
      <c r="P509" s="48"/>
      <c r="Q509" s="48"/>
    </row>
    <row customHeight="1" ht="18" r="510" spans="2:18" x14ac:dyDescent="0.25">
      <c r="B510" s="212"/>
      <c r="C510" s="234" t="s">
        <v>1096</v>
      </c>
      <c r="D510" s="235" t="str">
        <f>IF('CONSOLI-IB'!$U$14="","",'CONSOLI-IB'!$U$14)</f>
        <v/>
      </c>
      <c r="E510" s="235" t="str">
        <f>IF('CONSOLI-IIB'!$U$14="","",'CONSOLI-IIB'!$U$14)</f>
        <v/>
      </c>
      <c r="F510" s="235" t="str">
        <f>IF('CONSOLI-IIIB'!$U$14="","",'CONSOLI-IIIB'!$U$14)</f>
        <v/>
      </c>
      <c r="G510" s="236" t="str">
        <f>IF('CONSOLI-IVB'!$U$14="","",'CONSOLI-IVB'!$U$14)</f>
        <v/>
      </c>
      <c r="H510" s="206" t="str">
        <f>IF('CONSOLI-IVB'!AX14="","",'CONSOLI-IVB'!AX14)</f>
        <v>El estudiante resuelve problemas en los que modela características de objetos mediante prismas y pirámides, sus elementos y propiedades; expresa su comprensión de la relación entre una forma geométrica y sus diferentes perspectivas; usando dibujos y construcciones; clasifica prismas, pirámides, triángulos, cuadriláteros y círculos, según sus propiedades y finamente selecciona y emplea estrategias, procedimientos y recursos para determinar la longitud, área o volumen de formas geométricas en unidades. Se sugiere utilizar la congruencia y semejanzas de figuras para calcular el área de regiones poligonales.</v>
      </c>
      <c r="I510" s="207"/>
      <c r="L510" s="56" t="s">
        <v>9</v>
      </c>
      <c r="M510" s="52"/>
      <c r="O510" s="210" t="s">
        <v>1122</v>
      </c>
      <c r="P510" s="210"/>
      <c r="Q510" s="210"/>
    </row>
    <row customHeight="1" ht="18" r="511" spans="2:18" thickBot="1" x14ac:dyDescent="0.3">
      <c r="B511" s="212"/>
      <c r="C511" s="234"/>
      <c r="D511" s="235"/>
      <c r="E511" s="235"/>
      <c r="F511" s="235"/>
      <c r="G511" s="236"/>
      <c r="H511" s="223"/>
      <c r="I511" s="224"/>
      <c r="L511" s="57" t="s">
        <v>10</v>
      </c>
      <c r="M511" s="53"/>
    </row>
    <row customHeight="1" ht="18" r="512" spans="2:18" x14ac:dyDescent="0.25">
      <c r="B512" s="212"/>
      <c r="C512" s="200" t="s">
        <v>1097</v>
      </c>
      <c r="D512" s="202" t="str">
        <f>IF('CONSOLI-IB'!$V$14="","",'CONSOLI-IB'!$V$14)</f>
        <v/>
      </c>
      <c r="E512" s="202" t="str">
        <f>IF('CONSOLI-IIB'!$V$14="","",'CONSOLI-IIB'!$V$14)</f>
        <v/>
      </c>
      <c r="F512" s="202" t="str">
        <f>IF('CONSOLI-IIIB'!$V$14="","",'CONSOLI-IIIB'!$V$14)</f>
        <v/>
      </c>
      <c r="G512" s="204" t="str">
        <f>IF('CONSOLI-IVB'!$V$14="","",'CONSOLI-IVB'!$V$14)</f>
        <v/>
      </c>
      <c r="H512" s="206" t="str">
        <f>IF('CONSOLI-IVB'!AY14="","",'CONSOLI-IVB'!AY14)</f>
        <v>El estudiante resuelve problemas en los que plantea temas de estudio, identificando la población pertinente y las variables cuantitativas continuas, así como cualitativas nominales y ordinales; recolecta datos mediante encuestas y los registra en tablas de datos agrupados, así también determina la media aritmética y mediana de datos discretos; representa su comportamiento en grafico de barras y circulares; y usa el significado de las medidas de tendencia central para interpretar y comparar la información contenida en estos; y finalmente expresa la probabilidad de un evento aleatorio como decimal o fracción, así como su espacio muestral.</v>
      </c>
      <c r="I512" s="207"/>
    </row>
    <row customHeight="1" ht="18" r="513" spans="1:19" thickBot="1" x14ac:dyDescent="0.3">
      <c r="B513" s="227"/>
      <c r="C513" s="201"/>
      <c r="D513" s="203"/>
      <c r="E513" s="203"/>
      <c r="F513" s="203"/>
      <c r="G513" s="205"/>
      <c r="H513" s="208"/>
      <c r="I513" s="209"/>
    </row>
    <row r="514" spans="1:19" x14ac:dyDescent="0.25">
      <c r="L514" s="46"/>
      <c r="M514" s="46"/>
    </row>
    <row r="515" spans="1:19" x14ac:dyDescent="0.25">
      <c r="L515" s="47"/>
      <c r="M515" s="47"/>
    </row>
    <row r="516" spans="1:19" x14ac:dyDescent="0.25">
      <c r="O516" s="210" t="s">
        <v>1123</v>
      </c>
      <c r="P516" s="210"/>
      <c r="Q516" s="210"/>
    </row>
    <row customHeight="1" ht="29.25" r="521" spans="1:19" thickBot="1" x14ac:dyDescent="0.3">
      <c r="A521" s="274" t="s">
        <v>1659</v>
      </c>
      <c r="B521" s="274"/>
      <c r="C521" s="274"/>
      <c r="D521" s="274"/>
      <c r="E521" s="274"/>
      <c r="F521" s="274"/>
      <c r="G521" s="274"/>
      <c r="H521" s="274"/>
      <c r="I521" s="274"/>
      <c r="S521" s="85">
        <v>12</v>
      </c>
    </row>
    <row customHeight="1" ht="15.75" r="522" spans="1:19" thickBot="1" x14ac:dyDescent="0.3">
      <c r="B522" s="44"/>
      <c r="C522" s="36"/>
      <c r="D522" s="36"/>
      <c r="E522" s="36"/>
      <c r="F522" s="36"/>
      <c r="G522" s="37"/>
      <c r="K522" s="248" t="s">
        <v>1067</v>
      </c>
      <c r="L522" s="275" t="s">
        <v>11</v>
      </c>
      <c r="M522" s="250" t="s">
        <v>1128</v>
      </c>
      <c r="N522" s="252"/>
      <c r="O522" s="252"/>
      <c r="P522" s="251"/>
      <c r="Q522" s="253" t="s">
        <v>1068</v>
      </c>
      <c r="R522" s="254"/>
    </row>
    <row customHeight="1" ht="20.100000000000001" r="523" spans="1:19" thickBot="1" x14ac:dyDescent="0.3">
      <c r="B523" s="44"/>
      <c r="C523" s="63" t="s">
        <v>1107</v>
      </c>
      <c r="D523" s="277" t="s">
        <v>1126</v>
      </c>
      <c r="E523" s="277"/>
      <c r="F523" s="66" t="s">
        <v>1108</v>
      </c>
      <c r="G523" s="68" t="s">
        <v>1127</v>
      </c>
      <c r="K523" s="249"/>
      <c r="L523" s="276"/>
      <c r="M523" s="67" t="s">
        <v>1129</v>
      </c>
      <c r="N523" s="67" t="s">
        <v>1130</v>
      </c>
      <c r="O523" s="67" t="s">
        <v>1131</v>
      </c>
      <c r="P523" s="67" t="s">
        <v>1132</v>
      </c>
      <c r="Q523" s="255"/>
      <c r="R523" s="256"/>
    </row>
    <row customHeight="1" ht="20.100000000000001" r="524" spans="1:19" thickBot="1" x14ac:dyDescent="0.3">
      <c r="B524" s="44"/>
      <c r="C524" s="64" t="s">
        <v>1109</v>
      </c>
      <c r="D524" s="278" t="s">
        <v>16</v>
      </c>
      <c r="E524" s="278"/>
      <c r="F524" s="77" t="s">
        <v>1110</v>
      </c>
      <c r="G524" s="69">
        <v>285783</v>
      </c>
      <c r="K524" s="241" t="s">
        <v>1098</v>
      </c>
      <c r="L524" s="257" t="s">
        <v>1099</v>
      </c>
      <c r="M524" s="259" t="str">
        <f>IF('CONSOLI-IB'!$W$15="","",'CONSOLI-IB'!$W$15)</f>
        <v/>
      </c>
      <c r="N524" s="259" t="str">
        <f>IF('CONSOLI-IIB'!$W$15="","",'CONSOLI-IIB'!$W$15)</f>
        <v/>
      </c>
      <c r="O524" s="259" t="str">
        <f>IF('CONSOLI-IIIB'!$W$15="","",'CONSOLI-IIIB'!$W$15)</f>
        <v/>
      </c>
      <c r="P524" s="261" t="str">
        <f>IF('CONSOLI-IVB'!$W$15="","",'CONSOLI-IVB'!$W$15)</f>
        <v/>
      </c>
      <c r="Q524" s="263" t="str">
        <f>IF('CONSOLI-IVB'!AZ15="","",'CONSOLI-IVB'!AZ15)</f>
        <v>PARTICIPACIÓN NULA</v>
      </c>
      <c r="R524" s="264"/>
    </row>
    <row customHeight="1" ht="20.100000000000001" r="525" spans="1:19" thickBot="1" x14ac:dyDescent="0.3">
      <c r="B525" s="44"/>
      <c r="C525" s="64" t="s">
        <v>1111</v>
      </c>
      <c r="D525" s="278" t="s">
        <v>1125</v>
      </c>
      <c r="E525" s="278"/>
      <c r="F525" s="278"/>
      <c r="G525" s="278"/>
      <c r="K525" s="241"/>
      <c r="L525" s="279"/>
      <c r="M525" s="229"/>
      <c r="N525" s="229"/>
      <c r="O525" s="229"/>
      <c r="P525" s="230"/>
      <c r="Q525" s="267"/>
      <c r="R525" s="268"/>
    </row>
    <row customHeight="1" ht="20.100000000000001" r="526" spans="1:19" thickBot="1" x14ac:dyDescent="0.3">
      <c r="B526" s="44"/>
      <c r="C526" s="64" t="s">
        <v>1124</v>
      </c>
      <c r="D526" s="278" t="str">
        <f>'CONSOLI-IB'!$C$1</f>
        <v>5A</v>
      </c>
      <c r="E526" s="278"/>
      <c r="F526" s="64"/>
      <c r="G526" s="62"/>
      <c r="K526" s="241"/>
      <c r="L526" s="280" t="s">
        <v>1100</v>
      </c>
      <c r="M526" s="281" t="str">
        <f>IF('CONSOLI-IB'!$X$15="","",'CONSOLI-IB'!$X$15)</f>
        <v/>
      </c>
      <c r="N526" s="281" t="str">
        <f>IF('CONSOLI-IIB'!$X$15="","",'CONSOLI-IIB'!$X$15)</f>
        <v/>
      </c>
      <c r="O526" s="281" t="str">
        <f>IF('CONSOLI-IIIB'!$X$15="","",'CONSOLI-IIIB'!$X$15)</f>
        <v/>
      </c>
      <c r="P526" s="282" t="str">
        <f>IF('CONSOLI-IVB'!$X$15="","",'CONSOLI-IVB'!$X$15)</f>
        <v/>
      </c>
      <c r="Q526" s="270" t="str">
        <f>IF('CONSOLI-IVB'!BA15="","",'CONSOLI-IVB'!BA15)</f>
        <v>PARTICIPACIÓN NULA</v>
      </c>
      <c r="R526" s="271"/>
    </row>
    <row customHeight="1" ht="20.100000000000001" r="527" spans="1:19" thickBot="1" x14ac:dyDescent="0.3">
      <c r="B527" s="44"/>
      <c r="C527" s="64" t="s">
        <v>1112</v>
      </c>
      <c r="D527" s="278" t="str">
        <f>'CONSOLI-IB'!B15</f>
        <v>MAYMA CAMA CARLOS ADRIAN</v>
      </c>
      <c r="E527" s="278"/>
      <c r="F527" s="278"/>
      <c r="G527" s="278"/>
      <c r="K527" s="241"/>
      <c r="L527" s="257"/>
      <c r="M527" s="259"/>
      <c r="N527" s="259"/>
      <c r="O527" s="259"/>
      <c r="P527" s="261"/>
      <c r="Q527" s="265"/>
      <c r="R527" s="266"/>
    </row>
    <row customHeight="1" ht="20.100000000000001" r="528" spans="1:19" thickBot="1" x14ac:dyDescent="0.3">
      <c r="B528" s="44"/>
      <c r="C528" s="65" t="s">
        <v>1113</v>
      </c>
      <c r="D528" s="283"/>
      <c r="E528" s="283"/>
      <c r="F528" s="65" t="s">
        <v>1114</v>
      </c>
      <c r="G528" s="70"/>
      <c r="K528" s="241"/>
      <c r="L528" s="258"/>
      <c r="M528" s="260"/>
      <c r="N528" s="260"/>
      <c r="O528" s="260"/>
      <c r="P528" s="262"/>
      <c r="Q528" s="267"/>
      <c r="R528" s="268"/>
    </row>
    <row customHeight="1" ht="15" r="529" spans="1:21" thickBot="1" x14ac:dyDescent="0.3">
      <c r="K529" s="241"/>
      <c r="L529" s="269" t="s">
        <v>1101</v>
      </c>
      <c r="M529" s="203" t="str">
        <f>IF('CONSOLI-IB'!$Y$15="","",'CONSOLI-IB'!$Y$15)</f>
        <v/>
      </c>
      <c r="N529" s="203" t="str">
        <f>IF('CONSOLI-IIB'!$Y$15="","",'CONSOLI-IIB'!$Y$15)</f>
        <v/>
      </c>
      <c r="O529" s="203" t="str">
        <f>IF('CONSOLI-IIIB'!$Y$15="","",'CONSOLI-IIIB'!$Y$15)</f>
        <v/>
      </c>
      <c r="P529" s="205" t="str">
        <f>IF('CONSOLI-IVB'!$Y$15="","",'CONSOLI-IVB'!$Y$15)</f>
        <v/>
      </c>
      <c r="Q529" s="270" t="str">
        <f>IF('CONSOLI-IVB'!BB15="","",'CONSOLI-IVB'!BB15)</f>
        <v>PARTICIPACIÓN NULA</v>
      </c>
      <c r="R529" s="271"/>
    </row>
    <row customHeight="1" ht="15.75" r="530" spans="1:21" thickBot="1" x14ac:dyDescent="0.3">
      <c r="K530" s="241"/>
      <c r="L530" s="257"/>
      <c r="M530" s="259"/>
      <c r="N530" s="259"/>
      <c r="O530" s="259"/>
      <c r="P530" s="261"/>
      <c r="Q530" s="265"/>
      <c r="R530" s="266"/>
    </row>
    <row customHeight="1" ht="15.75" r="531" spans="1:21" thickBot="1" x14ac:dyDescent="0.3">
      <c r="B531" s="248" t="s">
        <v>1067</v>
      </c>
      <c r="C531" s="275" t="s">
        <v>11</v>
      </c>
      <c r="D531" s="250" t="s">
        <v>1128</v>
      </c>
      <c r="E531" s="252"/>
      <c r="F531" s="252"/>
      <c r="G531" s="251"/>
      <c r="H531" s="253" t="s">
        <v>1068</v>
      </c>
      <c r="I531" s="254"/>
      <c r="K531" s="241"/>
      <c r="L531" s="257"/>
      <c r="M531" s="259"/>
      <c r="N531" s="259"/>
      <c r="O531" s="259"/>
      <c r="P531" s="261"/>
      <c r="Q531" s="272"/>
      <c r="R531" s="273"/>
    </row>
    <row customHeight="1" ht="15.75" r="532" spans="1:21" thickBot="1" x14ac:dyDescent="0.3">
      <c r="B532" s="249"/>
      <c r="C532" s="276"/>
      <c r="D532" s="67" t="s">
        <v>1129</v>
      </c>
      <c r="E532" s="67" t="s">
        <v>1130</v>
      </c>
      <c r="F532" s="67" t="s">
        <v>1131</v>
      </c>
      <c r="G532" s="67" t="s">
        <v>1132</v>
      </c>
      <c r="H532" s="255"/>
      <c r="I532" s="256"/>
      <c r="K532" s="241" t="s">
        <v>1102</v>
      </c>
      <c r="L532" s="257" t="s">
        <v>1103</v>
      </c>
      <c r="M532" s="259" t="str">
        <f>IF('CONSOLI-IB'!$Z$15="","",'CONSOLI-IB'!$Z$15)</f>
        <v/>
      </c>
      <c r="N532" s="259" t="str">
        <f>IF('CONSOLI-IIB'!$Z$15="","",'CONSOLI-IIB'!$Z$15)</f>
        <v/>
      </c>
      <c r="O532" s="259" t="str">
        <f>IF('CONSOLI-IIIB'!$Z$15="","",'CONSOLI-IIIB'!$Z$15)</f>
        <v/>
      </c>
      <c r="P532" s="261" t="str">
        <f>IF('CONSOLI-IVB'!$Z$15="","",'CONSOLI-IVB'!$Z$15)</f>
        <v/>
      </c>
      <c r="Q532" s="263" t="str">
        <f>IF('CONSOLI-IVB'!BC15="","",'CONSOLI-IVB'!BC15)</f>
        <v>NO PRESENTA EVIDENCIAS</v>
      </c>
      <c r="R532" s="264"/>
    </row>
    <row customHeight="1" ht="18.75" r="533" spans="1:21" thickBot="1" x14ac:dyDescent="0.3">
      <c r="B533" s="211" t="s">
        <v>1069</v>
      </c>
      <c r="C533" s="72" t="s">
        <v>1070</v>
      </c>
      <c r="D533" s="161" t="str">
        <f>IF('CONSOLI-IB'!$C$15="","",'CONSOLI-IB'!$C$15)</f>
        <v/>
      </c>
      <c r="E533" s="161" t="str">
        <f>IF('CONSOLI-IIB'!$C$15="","",'CONSOLI-IIB'!$C$15)</f>
        <v/>
      </c>
      <c r="F533" s="161" t="str">
        <f>IF('CONSOLI-IIIB'!$C$15="","",'CONSOLI-IIIB'!$C$15)</f>
        <v/>
      </c>
      <c r="G533" s="162" t="str">
        <f>IF('CONSOLI-IVB'!$C$15="","",'CONSOLI-IVB'!$C$15)</f>
        <v/>
      </c>
      <c r="H533" s="213" t="str">
        <f>IF('CONSOLI-IVB'!AF15="","",'CONSOLI-IVB'!AF15)</f>
        <v xml:space="preserve">Nula Participacion </v>
      </c>
      <c r="I533" s="214"/>
      <c r="K533" s="241"/>
      <c r="L533" s="257"/>
      <c r="M533" s="259"/>
      <c r="N533" s="259"/>
      <c r="O533" s="259"/>
      <c r="P533" s="261"/>
      <c r="Q533" s="265"/>
      <c r="R533" s="266"/>
    </row>
    <row customHeight="1" ht="45.75" r="534" spans="1:21" thickBot="1" x14ac:dyDescent="0.3">
      <c r="B534" s="212"/>
      <c r="C534" s="73" t="s">
        <v>1071</v>
      </c>
      <c r="D534" s="163" t="str">
        <f>IF('CONSOLI-IB'!$D$15="","",'CONSOLI-IB'!$D$15)</f>
        <v/>
      </c>
      <c r="E534" s="164" t="str">
        <f>IF('CONSOLI-IIB'!$D$15="","",'CONSOLI-IIB'!$D$15)</f>
        <v/>
      </c>
      <c r="F534" s="164" t="str">
        <f>IF('CONSOLI-IIIB'!$D$15="","",'CONSOLI-IIIB'!$D$15)</f>
        <v/>
      </c>
      <c r="G534" s="165" t="str">
        <f>IF('CONSOLI-IVB'!$D$15="","",'CONSOLI-IVB'!$D$15)</f>
        <v/>
      </c>
      <c r="H534" s="244" t="str">
        <f>IF('CONSOLI-IVB'!AG15="","",'CONSOLI-IVB'!AG15)</f>
        <v xml:space="preserve">Nula Participacion </v>
      </c>
      <c r="I534" s="245"/>
      <c r="K534" s="241"/>
      <c r="L534" s="258"/>
      <c r="M534" s="260"/>
      <c r="N534" s="260"/>
      <c r="O534" s="260"/>
      <c r="P534" s="262"/>
      <c r="Q534" s="267"/>
      <c r="R534" s="268"/>
    </row>
    <row customHeight="1" ht="27.75" r="535" spans="1:21" thickBot="1" x14ac:dyDescent="0.3">
      <c r="B535" s="211" t="s">
        <v>1072</v>
      </c>
      <c r="C535" s="72" t="s">
        <v>1073</v>
      </c>
      <c r="D535" s="161" t="str">
        <f>IF('CONSOLI-IB'!$E$15="","",'CONSOLI-IB'!$E$15)</f>
        <v/>
      </c>
      <c r="E535" s="161" t="str">
        <f>IF('CONSOLI-IIB'!$E$15="","",'CONSOLI-IIB'!$E$15)</f>
        <v/>
      </c>
      <c r="F535" s="161" t="str">
        <f>IF('CONSOLI-IIIB'!$E$15="","",'CONSOLI-IIIB'!$E$15)</f>
        <v/>
      </c>
      <c r="G535" s="162" t="str">
        <f>IF('CONSOLI-IVB'!$E$15="","",'CONSOLI-IVB'!$E$15)</f>
        <v/>
      </c>
      <c r="H535" s="213" t="str">
        <f>IF('CONSOLI-IVB'!AH15="","",'CONSOLI-IVB'!AH15)</f>
        <v>NO PARTICIPA</v>
      </c>
      <c r="I535" s="214"/>
      <c r="K535" s="241"/>
      <c r="L535" s="269" t="s">
        <v>1104</v>
      </c>
      <c r="M535" s="203" t="str">
        <f>IF('CONSOLI-IB'!$AA$15="","",'CONSOLI-IB'!$AA$15)</f>
        <v/>
      </c>
      <c r="N535" s="203" t="str">
        <f>IF('CONSOLI-IIB'!$AA$15="","",'CONSOLI-IIB'!$AA$15)</f>
        <v/>
      </c>
      <c r="O535" s="203" t="str">
        <f>IF('CONSOLI-IIIB'!$AA$15="","",'CONSOLI-IIIB'!$AA$15)</f>
        <v/>
      </c>
      <c r="P535" s="205" t="str">
        <f>IF('CONSOLI-IVB'!$AA$15="","",'CONSOLI-IVB'!$AA$15)</f>
        <v/>
      </c>
      <c r="Q535" s="270" t="str">
        <f>IF('CONSOLI-IVB'!BD15="","",'CONSOLI-IVB'!BD15)</f>
        <v>NO PRESENTA EVIDENCIAS</v>
      </c>
      <c r="R535" s="271"/>
    </row>
    <row ht="18.75" r="536" spans="1:21" thickBot="1" x14ac:dyDescent="0.3">
      <c r="B536" s="212"/>
      <c r="C536" s="74" t="s">
        <v>1074</v>
      </c>
      <c r="D536" s="166" t="str">
        <f>IF('CONSOLI-IB'!$F$15="","",'CONSOLI-IB'!$F$15)</f>
        <v/>
      </c>
      <c r="E536" s="166" t="str">
        <f>IF('CONSOLI-IIB'!$F$15="","",'CONSOLI-IIB'!$F$15)</f>
        <v/>
      </c>
      <c r="F536" s="166" t="str">
        <f>IF('CONSOLI-IIIB'!$F$15="","",'CONSOLI-IIIB'!$F$15)</f>
        <v/>
      </c>
      <c r="G536" s="167" t="str">
        <f>IF('CONSOLI-IVB'!$F$15="","",'CONSOLI-IVB'!$F$15)</f>
        <v/>
      </c>
      <c r="H536" s="239" t="str">
        <f>IF('CONSOLI-IVB'!AI15="","",'CONSOLI-IVB'!AI15)</f>
        <v>NO PARTICIPA</v>
      </c>
      <c r="I536" s="240"/>
      <c r="K536" s="241"/>
      <c r="L536" s="257"/>
      <c r="M536" s="259"/>
      <c r="N536" s="259"/>
      <c r="O536" s="259"/>
      <c r="P536" s="261"/>
      <c r="Q536" s="265"/>
      <c r="R536" s="266"/>
    </row>
    <row ht="18.75" r="537" spans="1:21" thickBot="1" x14ac:dyDescent="0.3">
      <c r="B537" s="212"/>
      <c r="C537" s="75" t="s">
        <v>1075</v>
      </c>
      <c r="D537" s="168" t="str">
        <f>IF('CONSOLI-IB'!$G$15="","",'CONSOLI-IB'!$G$15)</f>
        <v/>
      </c>
      <c r="E537" s="168" t="str">
        <f>IF('CONSOLI-IIB'!$G$15="","",'CONSOLI-IIB'!$G$15)</f>
        <v/>
      </c>
      <c r="F537" s="168" t="str">
        <f>IF('CONSOLI-IIIB'!$G$15="","",'CONSOLI-IIIB'!$G$15)</f>
        <v/>
      </c>
      <c r="G537" s="169" t="str">
        <f>IF('CONSOLI-IVB'!$G$15="","",'CONSOLI-IVB'!$G$15)</f>
        <v/>
      </c>
      <c r="H537" s="244" t="str">
        <f>IF('CONSOLI-IVB'!AJ15="","",'CONSOLI-IVB'!AJ15)</f>
        <v>NO PARTICIPA</v>
      </c>
      <c r="I537" s="245"/>
      <c r="K537" s="241"/>
      <c r="L537" s="257"/>
      <c r="M537" s="259"/>
      <c r="N537" s="259"/>
      <c r="O537" s="259"/>
      <c r="P537" s="261"/>
      <c r="Q537" s="272"/>
      <c r="R537" s="273"/>
    </row>
    <row customHeight="1" ht="35.25" r="538" spans="1:21" thickBot="1" x14ac:dyDescent="0.3">
      <c r="B538" s="211" t="s">
        <v>1078</v>
      </c>
      <c r="C538" s="72" t="s">
        <v>1079</v>
      </c>
      <c r="D538" s="161" t="str">
        <f>IF('CONSOLI-IB'!$H$15="","",'CONSOLI-IB'!$H$15)</f>
        <v/>
      </c>
      <c r="E538" s="161" t="str">
        <f>IF('CONSOLI-IIB'!$H$15="","",'CONSOLI-IIB'!$H$15)</f>
        <v/>
      </c>
      <c r="F538" s="161" t="str">
        <f>IF('CONSOLI-IIIB'!$H$15="","",'CONSOLI-IIIB'!$H$15)</f>
        <v/>
      </c>
      <c r="G538" s="162" t="str">
        <f>IF('CONSOLI-IVB'!$H$15="","",'CONSOLI-IVB'!$H$15)</f>
        <v/>
      </c>
      <c r="H538" s="213" t="str">
        <f>IF('CONSOLI-IVB'!AK15="","",'CONSOLI-IVB'!AK15)</f>
        <v>NO ASISTE</v>
      </c>
      <c r="I538" s="214"/>
      <c r="K538" s="84" t="s">
        <v>1076</v>
      </c>
      <c r="L538" s="71" t="s">
        <v>1077</v>
      </c>
      <c r="M538" s="155" t="str">
        <f>IF('CONSOLI-IB'!$AB$15="","",'CONSOLI-IB'!$AB$15)</f>
        <v/>
      </c>
      <c r="N538" s="155" t="str">
        <f>IF('CONSOLI-IIB'!$AB$15="","",'CONSOLI-IIB'!$AB$15)</f>
        <v/>
      </c>
      <c r="O538" s="155" t="str">
        <f>IF('CONSOLI-IIIB'!$AB$15="","",'CONSOLI-IIIB'!$AB$15)</f>
        <v/>
      </c>
      <c r="P538" s="156" t="str">
        <f>IF('CONSOLI-IVB'!$AB$15="","",'CONSOLI-IVB'!$AB$15)</f>
        <v/>
      </c>
      <c r="Q538" s="237" t="str">
        <f>IF('CONSOLI-IVB'!BE15="","",'CONSOLI-IVB'!BE15)</f>
        <v>NO PARTICIPA</v>
      </c>
      <c r="R538" s="238"/>
      <c r="U538" s="133"/>
    </row>
    <row customHeight="1" ht="18.75" r="539" spans="1:21" thickBot="1" x14ac:dyDescent="0.3">
      <c r="B539" s="212"/>
      <c r="C539" s="74" t="s">
        <v>1080</v>
      </c>
      <c r="D539" s="166" t="str">
        <f>IF('CONSOLI-IB'!$I$15="","",'CONSOLI-IB'!$I$15)</f>
        <v/>
      </c>
      <c r="E539" s="166" t="str">
        <f>IF('CONSOLI-IIB'!$I$15="","",'CONSOLI-IIB'!$I$15)</f>
        <v/>
      </c>
      <c r="F539" s="166" t="str">
        <f>IF('CONSOLI-IIIB'!$I$15="","",'CONSOLI-IIIB'!$I$15)</f>
        <v/>
      </c>
      <c r="G539" s="167" t="str">
        <f>IF('CONSOLI-IVB'!$I$15="","",'CONSOLI-IVB'!$I$15)</f>
        <v/>
      </c>
      <c r="H539" s="239" t="str">
        <f>IF('CONSOLI-IVB'!AL15="","",'CONSOLI-IVB'!AL15)</f>
        <v>NO ASISTE</v>
      </c>
      <c r="I539" s="240"/>
      <c r="K539" s="241" t="s">
        <v>1135</v>
      </c>
      <c r="L539" s="122" t="s">
        <v>1105</v>
      </c>
      <c r="M539" s="157" t="str">
        <f>IF('CONSOLI-IB'!$AC$15="","",'CONSOLI-IB'!$AC$15)</f>
        <v/>
      </c>
      <c r="N539" s="157" t="str">
        <f>IF('CONSOLI-IIB'!$AC$15="","",'CONSOLI-IIB'!$AC$15)</f>
        <v/>
      </c>
      <c r="O539" s="157" t="str">
        <f>IF('CONSOLI-IIIB'!$AC$15="","",'CONSOLI-IIIB'!$AC$15)</f>
        <v/>
      </c>
      <c r="P539" s="158" t="str">
        <f>IF('CONSOLI-IVB'!$AC$15="","",'CONSOLI-IVB'!$AC$15)</f>
        <v/>
      </c>
      <c r="Q539" s="242" t="str">
        <f>IF('CONSOLI-IVB'!BF15="","",'CONSOLI-IVB'!BF15)</f>
        <v/>
      </c>
      <c r="R539" s="243"/>
    </row>
    <row ht="18.75" r="540" spans="1:21" thickBot="1" x14ac:dyDescent="0.3">
      <c r="A540" s="48"/>
      <c r="B540" s="212"/>
      <c r="C540" s="75" t="s">
        <v>1081</v>
      </c>
      <c r="D540" s="168" t="str">
        <f>IF('CONSOLI-IB'!$J$15="","",'CONSOLI-IB'!$J$15)</f>
        <v/>
      </c>
      <c r="E540" s="168" t="str">
        <f>IF('CONSOLI-IIB'!$J$15="","",'CONSOLI-IIB'!$J$15)</f>
        <v/>
      </c>
      <c r="F540" s="168" t="str">
        <f>IF('CONSOLI-IIIB'!$J$15="","",'CONSOLI-IIIB'!$J$15)</f>
        <v/>
      </c>
      <c r="G540" s="169" t="str">
        <f>IF('CONSOLI-IVB'!$J$15="","",'CONSOLI-IVB'!$J$15)</f>
        <v/>
      </c>
      <c r="H540" s="244" t="str">
        <f>IF('CONSOLI-IVB'!AM15="","",'CONSOLI-IVB'!AM15)</f>
        <v>NO ASISTE</v>
      </c>
      <c r="I540" s="245"/>
      <c r="K540" s="241"/>
      <c r="L540" s="123" t="s">
        <v>1106</v>
      </c>
      <c r="M540" s="159" t="str">
        <f>IF('CONSOLI-IB'!$AD$15="","",'CONSOLI-IB'!$AD$15)</f>
        <v/>
      </c>
      <c r="N540" s="159" t="str">
        <f>IF('CONSOLI-IIB'!$AD$15="","",'CONSOLI-IIB'!$AD$15)</f>
        <v/>
      </c>
      <c r="O540" s="159" t="str">
        <f>IF('CONSOLI-IIIB'!$AD$15="","",'CONSOLI-IIIB'!$AD$15)</f>
        <v/>
      </c>
      <c r="P540" s="160" t="str">
        <f>IF('CONSOLI-IVB'!$AD$15="","",'CONSOLI-IVB'!$AD$15)</f>
        <v/>
      </c>
      <c r="Q540" s="246" t="str">
        <f>IF('CONSOLI-IVB'!BG15="","",'CONSOLI-IVB'!BG15)</f>
        <v/>
      </c>
      <c r="R540" s="247"/>
    </row>
    <row customHeight="1" ht="27.75" r="541" spans="1:21" thickBot="1" x14ac:dyDescent="0.3">
      <c r="B541" s="211" t="s">
        <v>1086</v>
      </c>
      <c r="C541" s="76" t="s">
        <v>1087</v>
      </c>
      <c r="D541" s="170" t="str">
        <f>IF('CONSOLI-IB'!$K$15="","",'CONSOLI-IB'!$K$15)</f>
        <v/>
      </c>
      <c r="E541" s="170" t="str">
        <f>IF('CONSOLI-IIB'!$K$15="","",'CONSOLI-IIB'!$K$15)</f>
        <v/>
      </c>
      <c r="F541" s="170" t="str">
        <f>IF('CONSOLI-IIIB'!$K$15="","",'CONSOLI-IIIB'!$K$15)</f>
        <v/>
      </c>
      <c r="G541" s="171" t="str">
        <f>IF('CONSOLI-IVB'!$K$15="","",'CONSOLI-IVB'!$K$15)</f>
        <v/>
      </c>
      <c r="H541" s="213" t="str">
        <f>IF('CONSOLI-IVB'!AN15="","",'CONSOLI-IVB'!AN15)</f>
        <v>No participa</v>
      </c>
      <c r="I541" s="214"/>
      <c r="K541" s="39"/>
      <c r="L541" s="38"/>
    </row>
    <row customHeight="1" ht="18.75" r="542" spans="1:21" thickBot="1" x14ac:dyDescent="0.3">
      <c r="B542" s="212"/>
      <c r="C542" s="75" t="s">
        <v>1088</v>
      </c>
      <c r="D542" s="168" t="str">
        <f>IF('CONSOLI-IB'!$L$15="","",'CONSOLI-IB'!$L$15)</f>
        <v/>
      </c>
      <c r="E542" s="168" t="str">
        <f>IF('CONSOLI-IIB'!$L$15="","",'CONSOLI-IIB'!$L$15)</f>
        <v/>
      </c>
      <c r="F542" s="168" t="str">
        <f>IF('CONSOLI-IIIB'!$L$15="","",'CONSOLI-IIIB'!$L$15)</f>
        <v/>
      </c>
      <c r="G542" s="169" t="str">
        <f>IF('CONSOLI-IVB'!$L$15="","",'CONSOLI-IVB'!$L$15)</f>
        <v/>
      </c>
      <c r="H542" s="244" t="str">
        <f>IF('CONSOLI-IVB'!AO15="","",'CONSOLI-IVB'!AO15)</f>
        <v>No participa</v>
      </c>
      <c r="I542" s="245"/>
      <c r="L542" s="248" t="s">
        <v>1115</v>
      </c>
      <c r="M542" s="250" t="s">
        <v>1116</v>
      </c>
      <c r="N542" s="251"/>
      <c r="O542" s="250" t="s">
        <v>1117</v>
      </c>
      <c r="P542" s="251"/>
    </row>
    <row customHeight="1" ht="27.75" r="543" spans="1:21" thickBot="1" x14ac:dyDescent="0.3">
      <c r="B543" s="211" t="s">
        <v>1082</v>
      </c>
      <c r="C543" s="72" t="s">
        <v>1083</v>
      </c>
      <c r="D543" s="161" t="str">
        <f>IF('CONSOLI-IB'!$M$15="","",'CONSOLI-IB'!$M$15)</f>
        <v/>
      </c>
      <c r="E543" s="161" t="str">
        <f>IF('CONSOLI-IIB'!$M$15="","",'CONSOLI-IIB'!$M$15)</f>
        <v/>
      </c>
      <c r="F543" s="161" t="str">
        <f>IF('CONSOLI-IIIB'!$M$15="","",'CONSOLI-IIIB'!$M$15)</f>
        <v/>
      </c>
      <c r="G543" s="162" t="str">
        <f>IF('CONSOLI-IVB'!$M$15="","",'CONSOLI-IVB'!$M$15)</f>
        <v/>
      </c>
      <c r="H543" s="213" t="str">
        <f>IF('CONSOLI-IVB'!AP15="","",'CONSOLI-IVB'!AP15)</f>
        <v>Carpeta de recuperación</v>
      </c>
      <c r="I543" s="214"/>
      <c r="L543" s="249"/>
      <c r="M543" s="67" t="s">
        <v>1118</v>
      </c>
      <c r="N543" s="67" t="s">
        <v>1119</v>
      </c>
      <c r="O543" s="67" t="s">
        <v>1118</v>
      </c>
      <c r="P543" s="67" t="s">
        <v>1119</v>
      </c>
    </row>
    <row ht="18" r="544" spans="1:21" x14ac:dyDescent="0.25">
      <c r="B544" s="212"/>
      <c r="C544" s="74" t="s">
        <v>1084</v>
      </c>
      <c r="D544" s="166" t="str">
        <f>IF('CONSOLI-IB'!$N$15="","",'CONSOLI-IB'!$N$15)</f>
        <v/>
      </c>
      <c r="E544" s="166" t="str">
        <f>IF('CONSOLI-IIB'!$N$15="","",'CONSOLI-IIB'!$N$15)</f>
        <v/>
      </c>
      <c r="F544" s="166" t="str">
        <f>IF('CONSOLI-IIIB'!$N$15="","",'CONSOLI-IIIB'!$N$15)</f>
        <v/>
      </c>
      <c r="G544" s="167" t="str">
        <f>IF('CONSOLI-IVB'!$N$15="","",'CONSOLI-IVB'!$N$15)</f>
        <v/>
      </c>
      <c r="H544" s="239" t="str">
        <f>IF('CONSOLI-IVB'!AQ15="","",'CONSOLI-IVB'!AQ15)</f>
        <v>Carpeta de recuperación</v>
      </c>
      <c r="I544" s="240"/>
      <c r="L544" s="58">
        <v>1</v>
      </c>
      <c r="M544" s="59"/>
      <c r="N544" s="59"/>
      <c r="O544" s="59"/>
      <c r="P544" s="59"/>
    </row>
    <row ht="18.75" r="545" spans="2:18" thickBot="1" x14ac:dyDescent="0.3">
      <c r="B545" s="212"/>
      <c r="C545" s="75" t="s">
        <v>1085</v>
      </c>
      <c r="D545" s="168" t="str">
        <f>IF('CONSOLI-IB'!$O$15="","",'CONSOLI-IB'!$O$15)</f>
        <v/>
      </c>
      <c r="E545" s="168" t="str">
        <f>IF('CONSOLI-IIB'!$O$15="","",'CONSOLI-IIB'!$O$15)</f>
        <v/>
      </c>
      <c r="F545" s="168" t="str">
        <f>IF('CONSOLI-IIIB'!$O$15="","",'CONSOLI-IIIB'!$O$15)</f>
        <v/>
      </c>
      <c r="G545" s="169" t="str">
        <f>IF('CONSOLI-IVB'!$O$15="","",'CONSOLI-IVB'!$O$15)</f>
        <v/>
      </c>
      <c r="H545" s="244" t="str">
        <f>IF('CONSOLI-IVB'!AR15="","",'CONSOLI-IVB'!AR15)</f>
        <v>Carpeta de recuperación</v>
      </c>
      <c r="I545" s="245"/>
      <c r="L545" s="60">
        <v>2</v>
      </c>
      <c r="M545" s="61"/>
      <c r="N545" s="61"/>
      <c r="O545" s="61"/>
      <c r="P545" s="61"/>
    </row>
    <row ht="18" r="546" spans="2:18" x14ac:dyDescent="0.25">
      <c r="B546" s="211" t="s">
        <v>1089</v>
      </c>
      <c r="C546" s="72" t="s">
        <v>1090</v>
      </c>
      <c r="D546" s="161" t="str">
        <f>IF('CONSOLI-IB'!$P$15="","",'CONSOLI-IB'!$P$15)</f>
        <v/>
      </c>
      <c r="E546" s="161" t="str">
        <f>IF('CONSOLI-IIB'!$P$15="","",'CONSOLI-IIB'!$P$15)</f>
        <v/>
      </c>
      <c r="F546" s="161" t="str">
        <f>IF('CONSOLI-IIIB'!$P$15="","",'CONSOLI-IIIB'!$P$15)</f>
        <v/>
      </c>
      <c r="G546" s="162" t="str">
        <f>IF('CONSOLI-IVB'!$P$15="","",'CONSOLI-IVB'!$P$15)</f>
        <v/>
      </c>
      <c r="H546" s="213" t="str">
        <f>IF('CONSOLI-IVB'!AS15="","",'CONSOLI-IVB'!AS15)</f>
        <v>No presenta evidencias</v>
      </c>
      <c r="I546" s="214"/>
      <c r="L546" s="60">
        <v>3</v>
      </c>
      <c r="M546" s="61"/>
      <c r="N546" s="61"/>
      <c r="O546" s="61"/>
      <c r="P546" s="61"/>
    </row>
    <row customHeight="1" ht="15" r="547" spans="2:18" thickBot="1" x14ac:dyDescent="0.3">
      <c r="B547" s="212"/>
      <c r="C547" s="215" t="s">
        <v>1091</v>
      </c>
      <c r="D547" s="217" t="str">
        <f>IF('CONSOLI-IB'!$Q$15="","",'CONSOLI-IB'!$Q$15)</f>
        <v/>
      </c>
      <c r="E547" s="217" t="str">
        <f>IF('CONSOLI-IIB'!$Q$15="","",'CONSOLI-IIB'!$Q$15)</f>
        <v/>
      </c>
      <c r="F547" s="217" t="str">
        <f>IF('CONSOLI-IIIB'!$Q$15="","",'CONSOLI-IIIB'!$Q$15)</f>
        <v/>
      </c>
      <c r="G547" s="219" t="str">
        <f>IF('CONSOLI-IVB'!$Q$15="","",'CONSOLI-IVB'!$Q$15)</f>
        <v/>
      </c>
      <c r="H547" s="206" t="str">
        <f>IF('CONSOLI-IVB'!AT15="","",'CONSOLI-IVB'!AT15)</f>
        <v>No presenta evidencias</v>
      </c>
      <c r="I547" s="207"/>
      <c r="L547" s="34">
        <v>4</v>
      </c>
      <c r="M547" s="35"/>
      <c r="N547" s="35"/>
      <c r="O547" s="35"/>
      <c r="P547" s="35"/>
    </row>
    <row customHeight="1" ht="11.25" r="548" spans="2:18" x14ac:dyDescent="0.25">
      <c r="B548" s="212"/>
      <c r="C548" s="200"/>
      <c r="D548" s="202"/>
      <c r="E548" s="202"/>
      <c r="F548" s="202"/>
      <c r="G548" s="204"/>
      <c r="H548" s="221"/>
      <c r="I548" s="222"/>
    </row>
    <row customHeight="1" ht="10.5" r="549" spans="2:18" thickBot="1" x14ac:dyDescent="0.3">
      <c r="B549" s="212"/>
      <c r="C549" s="216"/>
      <c r="D549" s="218"/>
      <c r="E549" s="218"/>
      <c r="F549" s="218"/>
      <c r="G549" s="220"/>
      <c r="H549" s="223"/>
      <c r="I549" s="224"/>
    </row>
    <row customHeight="1" ht="18" r="550" spans="2:18" x14ac:dyDescent="0.25">
      <c r="B550" s="212"/>
      <c r="C550" s="200" t="s">
        <v>1092</v>
      </c>
      <c r="D550" s="217" t="str">
        <f>IF('CONSOLI-IB'!$R$15="","",'CONSOLI-IB'!$R$15)</f>
        <v/>
      </c>
      <c r="E550" s="217" t="str">
        <f>IF('CONSOLI-IIB'!$R$15="","",'CONSOLI-IIB'!$R$15)</f>
        <v/>
      </c>
      <c r="F550" s="217" t="str">
        <f>IF('CONSOLI-IIIB'!$R$15="","",'CONSOLI-IIIB'!$R$15)</f>
        <v/>
      </c>
      <c r="G550" s="219" t="str">
        <f>IF('CONSOLI-IVB'!$R$15="","",'CONSOLI-IVB'!$R$15)</f>
        <v/>
      </c>
      <c r="H550" s="206" t="str">
        <f>IF('CONSOLI-IVB'!AU15="","",'CONSOLI-IVB'!AU15)</f>
        <v>No presenta evidencias</v>
      </c>
      <c r="I550" s="207"/>
      <c r="L550" s="225" t="s">
        <v>1120</v>
      </c>
      <c r="M550" s="225"/>
      <c r="N550" s="225"/>
      <c r="O550" s="225"/>
      <c r="P550" s="225"/>
    </row>
    <row customHeight="1" ht="18" r="551" spans="2:18" thickBot="1" x14ac:dyDescent="0.3">
      <c r="B551" s="212"/>
      <c r="C551" s="201"/>
      <c r="D551" s="203"/>
      <c r="E551" s="203"/>
      <c r="F551" s="203"/>
      <c r="G551" s="205"/>
      <c r="H551" s="208"/>
      <c r="I551" s="209"/>
      <c r="L551" s="226"/>
      <c r="M551" s="226"/>
      <c r="N551" s="226"/>
      <c r="O551" s="226"/>
      <c r="P551" s="226"/>
    </row>
    <row customHeight="1" ht="18" r="552" spans="2:18" x14ac:dyDescent="0.25">
      <c r="B552" s="211" t="s">
        <v>1093</v>
      </c>
      <c r="C552" s="228" t="s">
        <v>1094</v>
      </c>
      <c r="D552" s="229" t="str">
        <f>IF('CONSOLI-IB'!$S$15="","",'CONSOLI-IB'!$S$15)</f>
        <v/>
      </c>
      <c r="E552" s="229" t="str">
        <f>IF('CONSOLI-IIB'!$S$15="","",'CONSOLI-IIB'!$S$15)</f>
        <v/>
      </c>
      <c r="F552" s="229" t="str">
        <f>IF('CONSOLI-IIIB'!$S$15="","",'CONSOLI-IIIB'!$S$15)</f>
        <v/>
      </c>
      <c r="G552" s="230" t="str">
        <f>IF('CONSOLI-IVB'!$S$15="","",'CONSOLI-IVB'!$S$15)</f>
        <v/>
      </c>
      <c r="H552" s="231" t="str">
        <f>IF('CONSOLI-IVB'!AV15="","",'CONSOLI-IVB'!AV15)</f>
        <v>El estudiante, no demuestra su comprensión entre las operaciones con números enteros y racionales, ya que no hay evidencia de sus aprendizajes. Se recomienda la carpeta de recuperación.</v>
      </c>
      <c r="I552" s="232"/>
      <c r="K552" s="233" t="s">
        <v>1121</v>
      </c>
      <c r="L552" s="233"/>
      <c r="M552" s="233"/>
      <c r="N552" s="233"/>
      <c r="O552" s="233"/>
      <c r="P552" s="233"/>
      <c r="Q552" s="233"/>
      <c r="R552" s="40"/>
    </row>
    <row customHeight="1" ht="18" r="553" spans="2:18" thickBot="1" x14ac:dyDescent="0.3">
      <c r="B553" s="212"/>
      <c r="C553" s="200"/>
      <c r="D553" s="202"/>
      <c r="E553" s="202"/>
      <c r="F553" s="202"/>
      <c r="G553" s="204"/>
      <c r="H553" s="223"/>
      <c r="I553" s="224"/>
    </row>
    <row customHeight="1" ht="18" r="554" spans="2:18" thickBot="1" x14ac:dyDescent="0.3">
      <c r="B554" s="212"/>
      <c r="C554" s="234" t="s">
        <v>1095</v>
      </c>
      <c r="D554" s="235" t="str">
        <f>IF('CONSOLI-IB'!$T$15="","",'CONSOLI-IB'!$T$15)</f>
        <v/>
      </c>
      <c r="E554" s="235" t="str">
        <f>IF('CONSOLI-IIB'!$T$15="","",'CONSOLI-IIB'!$T$15)</f>
        <v/>
      </c>
      <c r="F554" s="235" t="str">
        <f>IF('CONSOLI-IIIB'!$T$15="","",'CONSOLI-IIIB'!$T$15)</f>
        <v/>
      </c>
      <c r="G554" s="236" t="str">
        <f>IF('CONSOLI-IVB'!$T$15="","",'CONSOLI-IVB'!$T$15)</f>
        <v/>
      </c>
      <c r="H554" s="206" t="str">
        <f>IF('CONSOLI-IVB'!AW15="","",'CONSOLI-IVB'!AW15)</f>
        <v>El estudiante, no demuestra su comprensión de magnitudes proporcionales ni expresiones algebraicas, ya que no hay evidencia de sus aprendizajes. Se recomienda la carpeta de recuperación.</v>
      </c>
      <c r="I554" s="207"/>
      <c r="L554" s="49" t="s">
        <v>1134</v>
      </c>
    </row>
    <row customHeight="1" ht="18" r="555" spans="2:18" x14ac:dyDescent="0.25">
      <c r="B555" s="212"/>
      <c r="C555" s="234"/>
      <c r="D555" s="235"/>
      <c r="E555" s="235"/>
      <c r="F555" s="235"/>
      <c r="G555" s="236"/>
      <c r="H555" s="221"/>
      <c r="I555" s="222"/>
      <c r="L555" s="54" t="s">
        <v>7</v>
      </c>
      <c r="M555" s="50"/>
    </row>
    <row customHeight="1" ht="18" r="556" spans="2:18" x14ac:dyDescent="0.25">
      <c r="B556" s="212"/>
      <c r="C556" s="234"/>
      <c r="D556" s="235"/>
      <c r="E556" s="235"/>
      <c r="F556" s="235"/>
      <c r="G556" s="236"/>
      <c r="H556" s="223"/>
      <c r="I556" s="224"/>
      <c r="J556" s="48"/>
      <c r="K556" s="48"/>
      <c r="L556" s="55" t="s">
        <v>8</v>
      </c>
      <c r="M556" s="51"/>
      <c r="N556" s="48"/>
      <c r="O556" s="48"/>
      <c r="P556" s="48"/>
      <c r="Q556" s="48"/>
    </row>
    <row customHeight="1" ht="18" r="557" spans="2:18" x14ac:dyDescent="0.25">
      <c r="B557" s="212"/>
      <c r="C557" s="234" t="s">
        <v>1096</v>
      </c>
      <c r="D557" s="235" t="str">
        <f>IF('CONSOLI-IB'!$U$15="","",'CONSOLI-IB'!$U$15)</f>
        <v/>
      </c>
      <c r="E557" s="235" t="str">
        <f>IF('CONSOLI-IIB'!$U$15="","",'CONSOLI-IIB'!$U$15)</f>
        <v/>
      </c>
      <c r="F557" s="235" t="str">
        <f>IF('CONSOLI-IIIB'!$U$15="","",'CONSOLI-IIIB'!$U$15)</f>
        <v/>
      </c>
      <c r="G557" s="236" t="str">
        <f>IF('CONSOLI-IVB'!$U$15="","",'CONSOLI-IVB'!$U$15)</f>
        <v/>
      </c>
      <c r="H557" s="206" t="str">
        <f>IF('CONSOLI-IVB'!AX15="","",'CONSOLI-IVB'!AX15)</f>
        <v>El estudiante, no demuestra su comprensión sobre prismas, pirámides, triángulos y cuadriláteros, ya que no hay evidencia de sus aprendizajes. Se recomienda la carpeta de recuperación.</v>
      </c>
      <c r="I557" s="207"/>
      <c r="L557" s="56" t="s">
        <v>9</v>
      </c>
      <c r="M557" s="52"/>
      <c r="O557" s="210" t="s">
        <v>1122</v>
      </c>
      <c r="P557" s="210"/>
      <c r="Q557" s="210"/>
    </row>
    <row customHeight="1" ht="18" r="558" spans="2:18" thickBot="1" x14ac:dyDescent="0.3">
      <c r="B558" s="212"/>
      <c r="C558" s="234"/>
      <c r="D558" s="235"/>
      <c r="E558" s="235"/>
      <c r="F558" s="235"/>
      <c r="G558" s="236"/>
      <c r="H558" s="223"/>
      <c r="I558" s="224"/>
      <c r="L558" s="57" t="s">
        <v>10</v>
      </c>
      <c r="M558" s="53"/>
    </row>
    <row customHeight="1" ht="18" r="559" spans="2:18" x14ac:dyDescent="0.25">
      <c r="B559" s="212"/>
      <c r="C559" s="200" t="s">
        <v>1097</v>
      </c>
      <c r="D559" s="202" t="str">
        <f>IF('CONSOLI-IB'!$V$15="","",'CONSOLI-IB'!$V$15)</f>
        <v/>
      </c>
      <c r="E559" s="202" t="str">
        <f>IF('CONSOLI-IIB'!$V$15="","",'CONSOLI-IIB'!$V$15)</f>
        <v/>
      </c>
      <c r="F559" s="202" t="str">
        <f>IF('CONSOLI-IIIB'!$V$15="","",'CONSOLI-IIIB'!$V$15)</f>
        <v/>
      </c>
      <c r="G559" s="204" t="str">
        <f>IF('CONSOLI-IVB'!$V$15="","",'CONSOLI-IVB'!$V$15)</f>
        <v/>
      </c>
      <c r="H559" s="206" t="str">
        <f>IF('CONSOLI-IVB'!AY15="","",'CONSOLI-IVB'!AY15)</f>
        <v>El estudiante, no demuestra su comprensión sobre cómo recolectar datos mediante una encuesta, organizarlos en tablas de frecuencia, representar en gráficos de barras y circulares, ya que no hay evidencia de sus aprendizajes. Se recomienda la carpeta de recuperación.</v>
      </c>
      <c r="I559" s="207"/>
    </row>
    <row customHeight="1" ht="18" r="560" spans="2:18" thickBot="1" x14ac:dyDescent="0.3">
      <c r="B560" s="227"/>
      <c r="C560" s="201"/>
      <c r="D560" s="203"/>
      <c r="E560" s="203"/>
      <c r="F560" s="203"/>
      <c r="G560" s="205"/>
      <c r="H560" s="208"/>
      <c r="I560" s="209"/>
    </row>
    <row r="561" spans="1:19" x14ac:dyDescent="0.25">
      <c r="L561" s="46"/>
      <c r="M561" s="46"/>
    </row>
    <row r="562" spans="1:19" x14ac:dyDescent="0.25">
      <c r="L562" s="47"/>
      <c r="M562" s="47"/>
    </row>
    <row r="563" spans="1:19" x14ac:dyDescent="0.25">
      <c r="O563" s="210" t="s">
        <v>1123</v>
      </c>
      <c r="P563" s="210"/>
      <c r="Q563" s="210"/>
    </row>
    <row customHeight="1" ht="29.25" r="568" spans="1:19" thickBot="1" x14ac:dyDescent="0.3">
      <c r="A568" s="274" t="s">
        <v>1659</v>
      </c>
      <c r="B568" s="274"/>
      <c r="C568" s="274"/>
      <c r="D568" s="274"/>
      <c r="E568" s="274"/>
      <c r="F568" s="274"/>
      <c r="G568" s="274"/>
      <c r="H568" s="274"/>
      <c r="I568" s="274"/>
      <c r="S568" s="85">
        <v>13</v>
      </c>
    </row>
    <row customHeight="1" ht="15.75" r="569" spans="1:19" thickBot="1" x14ac:dyDescent="0.3">
      <c r="B569" s="44"/>
      <c r="C569" s="36"/>
      <c r="D569" s="36"/>
      <c r="E569" s="36"/>
      <c r="F569" s="36"/>
      <c r="G569" s="37"/>
      <c r="K569" s="248" t="s">
        <v>1067</v>
      </c>
      <c r="L569" s="275" t="s">
        <v>11</v>
      </c>
      <c r="M569" s="250" t="s">
        <v>1128</v>
      </c>
      <c r="N569" s="252"/>
      <c r="O569" s="252"/>
      <c r="P569" s="251"/>
      <c r="Q569" s="253" t="s">
        <v>1068</v>
      </c>
      <c r="R569" s="254"/>
    </row>
    <row customHeight="1" ht="20.100000000000001" r="570" spans="1:19" thickBot="1" x14ac:dyDescent="0.3">
      <c r="B570" s="44"/>
      <c r="C570" s="63" t="s">
        <v>1107</v>
      </c>
      <c r="D570" s="277" t="s">
        <v>1126</v>
      </c>
      <c r="E570" s="277"/>
      <c r="F570" s="66" t="s">
        <v>1108</v>
      </c>
      <c r="G570" s="68" t="s">
        <v>1127</v>
      </c>
      <c r="K570" s="249"/>
      <c r="L570" s="276"/>
      <c r="M570" s="67" t="s">
        <v>1129</v>
      </c>
      <c r="N570" s="67" t="s">
        <v>1130</v>
      </c>
      <c r="O570" s="67" t="s">
        <v>1131</v>
      </c>
      <c r="P570" s="67" t="s">
        <v>1132</v>
      </c>
      <c r="Q570" s="255"/>
      <c r="R570" s="256"/>
    </row>
    <row customHeight="1" ht="20.100000000000001" r="571" spans="1:19" thickBot="1" x14ac:dyDescent="0.3">
      <c r="B571" s="44"/>
      <c r="C571" s="64" t="s">
        <v>1109</v>
      </c>
      <c r="D571" s="278" t="s">
        <v>16</v>
      </c>
      <c r="E571" s="278"/>
      <c r="F571" s="77" t="s">
        <v>1110</v>
      </c>
      <c r="G571" s="69">
        <v>285783</v>
      </c>
      <c r="K571" s="241" t="s">
        <v>1098</v>
      </c>
      <c r="L571" s="257" t="s">
        <v>1099</v>
      </c>
      <c r="M571" s="259" t="str">
        <f>IF('CONSOLI-IB'!$W$16="","",'CONSOLI-IB'!$W$16)</f>
        <v/>
      </c>
      <c r="N571" s="259" t="str">
        <f>IF('CONSOLI-IIB'!$W$16="","",'CONSOLI-IIB'!$W$16)</f>
        <v/>
      </c>
      <c r="O571" s="259" t="str">
        <f>IF('CONSOLI-IIIB'!$W$16="","",'CONSOLI-IIIB'!$W$16)</f>
        <v/>
      </c>
      <c r="P571" s="261" t="str">
        <f>IF('CONSOLI-IVB'!$W$16="","",'CONSOLI-IVB'!$W$16)</f>
        <v/>
      </c>
      <c r="Q571" s="263" t="str">
        <f>IF('CONSOLI-IVB'!AZ16="","",'CONSOLI-IVB'!AZ16)</f>
        <v>Indaga a partir de preguntas e hipótesis que son verificables de forma experimental o descriptiva con base en su conocimiento científico para explicar las causas o describir el fenómeno identificado. Diseña un plan de recojo de datos con base en observaciones o experimentos. Colecta datos que contribuyan a comprobar o refutar la hipótesis. Analiza tendencias o relaciones en los datos, los interpreta tomando en cuenta el error y reproducibilidad, los interpreta con base en conocimientos científicos y formula conclusiones. Evalúa si sus conclusiones responden a la pregunta de indagación y las comunica.
observaciones previas, argumentando su plan de observaciones y experimentos utilizando principios científicos,
así mismo analiza los datos obtenidos de sus mediciones y comparaciones tomando en cuenta el error para la
determinación de sus conclusiones, las cuales argumenta apoyándose en sus resultados, además de evaluar la
fiabilidad de sus métodos utilizados.</v>
      </c>
      <c r="R571" s="264"/>
    </row>
    <row customHeight="1" ht="20.100000000000001" r="572" spans="1:19" thickBot="1" x14ac:dyDescent="0.3">
      <c r="B572" s="44"/>
      <c r="C572" s="64" t="s">
        <v>1111</v>
      </c>
      <c r="D572" s="278" t="s">
        <v>1125</v>
      </c>
      <c r="E572" s="278"/>
      <c r="F572" s="278"/>
      <c r="G572" s="278"/>
      <c r="K572" s="241"/>
      <c r="L572" s="279"/>
      <c r="M572" s="229"/>
      <c r="N572" s="229"/>
      <c r="O572" s="229"/>
      <c r="P572" s="230"/>
      <c r="Q572" s="267"/>
      <c r="R572" s="268"/>
    </row>
    <row customHeight="1" ht="20.100000000000001" r="573" spans="1:19" thickBot="1" x14ac:dyDescent="0.3">
      <c r="B573" s="44"/>
      <c r="C573" s="64" t="s">
        <v>1124</v>
      </c>
      <c r="D573" s="278" t="str">
        <f>'CONSOLI-IB'!$C$1</f>
        <v>5A</v>
      </c>
      <c r="E573" s="278"/>
      <c r="F573" s="64"/>
      <c r="G573" s="62"/>
      <c r="K573" s="241"/>
      <c r="L573" s="280" t="s">
        <v>1100</v>
      </c>
      <c r="M573" s="281" t="str">
        <f>IF('CONSOLI-IB'!$X$16="","",'CONSOLI-IB'!$X$16)</f>
        <v/>
      </c>
      <c r="N573" s="281" t="str">
        <f>IF('CONSOLI-IIB'!$X$16="","",'CONSOLI-IIB'!$X$16)</f>
        <v/>
      </c>
      <c r="O573" s="281" t="str">
        <f>IF('CONSOLI-IIIB'!$X$16="","",'CONSOLI-IIIB'!$X$16)</f>
        <v/>
      </c>
      <c r="P573" s="282" t="str">
        <f>IF('CONSOLI-IVB'!$X$16="","",'CONSOLI-IVB'!$X$16)</f>
        <v/>
      </c>
      <c r="Q573" s="270" t="str">
        <f>IF('CONSOLI-IVB'!BA16="","",'CONSOLI-IVB'!BA16)</f>
        <v>Explica,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 Opina sobre los impactos del uso de objetos tecnológicos en relación a sus necesidades y estilo de vida.</v>
      </c>
      <c r="R573" s="271"/>
    </row>
    <row customHeight="1" ht="20.100000000000001" r="574" spans="1:19" thickBot="1" x14ac:dyDescent="0.3">
      <c r="B574" s="44"/>
      <c r="C574" s="64" t="s">
        <v>1112</v>
      </c>
      <c r="D574" s="278" t="str">
        <f>'CONSOLI-IB'!B16</f>
        <v>NOLAZCO SAAVEDRA ANGEL ESTEBAN</v>
      </c>
      <c r="E574" s="278"/>
      <c r="F574" s="278"/>
      <c r="G574" s="278"/>
      <c r="K574" s="241"/>
      <c r="L574" s="257"/>
      <c r="M574" s="259"/>
      <c r="N574" s="259"/>
      <c r="O574" s="259"/>
      <c r="P574" s="261"/>
      <c r="Q574" s="265"/>
      <c r="R574" s="266"/>
    </row>
    <row customHeight="1" ht="20.100000000000001" r="575" spans="1:19" thickBot="1" x14ac:dyDescent="0.3">
      <c r="B575" s="44"/>
      <c r="C575" s="65" t="s">
        <v>1113</v>
      </c>
      <c r="D575" s="283"/>
      <c r="E575" s="283"/>
      <c r="F575" s="65" t="s">
        <v>1114</v>
      </c>
      <c r="G575" s="70"/>
      <c r="K575" s="241"/>
      <c r="L575" s="258"/>
      <c r="M575" s="260"/>
      <c r="N575" s="260"/>
      <c r="O575" s="260"/>
      <c r="P575" s="262"/>
      <c r="Q575" s="267"/>
      <c r="R575" s="268"/>
    </row>
    <row customHeight="1" ht="15" r="576" spans="1:19" thickBot="1" x14ac:dyDescent="0.3">
      <c r="K576" s="241"/>
      <c r="L576" s="269" t="s">
        <v>1101</v>
      </c>
      <c r="M576" s="203" t="str">
        <f>IF('CONSOLI-IB'!$Y$16="","",'CONSOLI-IB'!$Y$16)</f>
        <v/>
      </c>
      <c r="N576" s="203" t="str">
        <f>IF('CONSOLI-IIB'!$Y$16="","",'CONSOLI-IIB'!$Y$16)</f>
        <v/>
      </c>
      <c r="O576" s="203" t="str">
        <f>IF('CONSOLI-IIIB'!$Y$16="","",'CONSOLI-IIIB'!$Y$16)</f>
        <v/>
      </c>
      <c r="P576" s="205" t="str">
        <f>IF('CONSOLI-IVB'!$Y$16="","",'CONSOLI-IVB'!$Y$16)</f>
        <v/>
      </c>
      <c r="Q576" s="270" t="str">
        <f>IF('CONSOLI-IVB'!BB16="","",'CONSOLI-IVB'!BB16)</f>
        <v xml:space="preserve">Diseña y construye soluciones tecnológicas al establecer las causas de un problema tecnológico y proponer alternativas de solución, representa una, incluyendo sus partes, a través de esquemas o dibujos y describe la secuencia de pasos para implementarla, usando herramientas y materiales seleccionados. Realiza ajustes en el proceso de construcción de la solución tecnológica. Describe el procedimiento y beneficios de la solución tecnológica, evalúa su funcionamiento según
los requerimientos establecidos, y propone mejoras.
</v>
      </c>
      <c r="R576" s="271"/>
    </row>
    <row customHeight="1" ht="15.75" r="577" spans="1:18" thickBot="1" x14ac:dyDescent="0.3">
      <c r="K577" s="241"/>
      <c r="L577" s="257"/>
      <c r="M577" s="259"/>
      <c r="N577" s="259"/>
      <c r="O577" s="259"/>
      <c r="P577" s="261"/>
      <c r="Q577" s="265"/>
      <c r="R577" s="266"/>
    </row>
    <row customHeight="1" ht="15.75" r="578" spans="1:18" thickBot="1" x14ac:dyDescent="0.3">
      <c r="B578" s="248" t="s">
        <v>1067</v>
      </c>
      <c r="C578" s="275" t="s">
        <v>11</v>
      </c>
      <c r="D578" s="250" t="s">
        <v>1128</v>
      </c>
      <c r="E578" s="252"/>
      <c r="F578" s="252"/>
      <c r="G578" s="251"/>
      <c r="H578" s="253" t="s">
        <v>1068</v>
      </c>
      <c r="I578" s="254"/>
      <c r="K578" s="241"/>
      <c r="L578" s="257"/>
      <c r="M578" s="259"/>
      <c r="N578" s="259"/>
      <c r="O578" s="259"/>
      <c r="P578" s="261"/>
      <c r="Q578" s="272"/>
      <c r="R578" s="273"/>
    </row>
    <row customHeight="1" ht="15.75" r="579" spans="1:18" thickBot="1" x14ac:dyDescent="0.3">
      <c r="B579" s="249"/>
      <c r="C579" s="276"/>
      <c r="D579" s="67" t="s">
        <v>1129</v>
      </c>
      <c r="E579" s="67" t="s">
        <v>1130</v>
      </c>
      <c r="F579" s="67" t="s">
        <v>1131</v>
      </c>
      <c r="G579" s="67" t="s">
        <v>1132</v>
      </c>
      <c r="H579" s="255"/>
      <c r="I579" s="256"/>
      <c r="K579" s="241" t="s">
        <v>1102</v>
      </c>
      <c r="L579" s="257" t="s">
        <v>1103</v>
      </c>
      <c r="M579" s="259" t="str">
        <f>IF('CONSOLI-IB'!$Z$16="","",'CONSOLI-IB'!$Z$16)</f>
        <v/>
      </c>
      <c r="N579" s="259" t="str">
        <f>IF('CONSOLI-IIB'!$Z$16="","",'CONSOLI-IIB'!$Z$16)</f>
        <v/>
      </c>
      <c r="O579" s="259" t="str">
        <f>IF('CONSOLI-IIIB'!$Z$16="","",'CONSOLI-IIIB'!$Z$16)</f>
        <v/>
      </c>
      <c r="P579" s="261" t="str">
        <f>IF('CONSOLI-IVB'!$Z$16="","",'CONSOLI-IVB'!$Z$16)</f>
        <v/>
      </c>
      <c r="Q579" s="263" t="str">
        <f>IF('CONSOLI-IVB'!BC16="","",'CONSOLI-IVB'!BC16)</f>
        <v>PARTICIPA, ALCANZA LOGRO ESPERADO</v>
      </c>
      <c r="R579" s="264"/>
    </row>
    <row customHeight="1" ht="18.75" r="580" spans="1:18" thickBot="1" x14ac:dyDescent="0.3">
      <c r="B580" s="211" t="s">
        <v>1069</v>
      </c>
      <c r="C580" s="72" t="s">
        <v>1070</v>
      </c>
      <c r="D580" s="161" t="str">
        <f>IF('CONSOLI-IB'!$C$16="","",'CONSOLI-IB'!$C$16)</f>
        <v/>
      </c>
      <c r="E580" s="161" t="str">
        <f>IF('CONSOLI-IIB'!$C$16="","",'CONSOLI-IIB'!$C$16)</f>
        <v/>
      </c>
      <c r="F580" s="161" t="str">
        <f>IF('CONSOLI-IIIB'!$C$16="","",'CONSOLI-IIIB'!$C$16)</f>
        <v/>
      </c>
      <c r="G580" s="162" t="str">
        <f>IF('CONSOLI-IVB'!$C$16="","",'CONSOLI-IVB'!$C$16)</f>
        <v/>
      </c>
      <c r="H580" s="213" t="str">
        <f>IF('CONSOLI-IVB'!AF16="","",'CONSOLI-IVB'!AF16)</f>
        <v>Ha logrado identificar y explicar la importancia de practicar la vida saludable , es necesario que profundice  su analisis ,reflexion y cuestionamiento sobre las malas practicas de vida saludable</v>
      </c>
      <c r="I580" s="214"/>
      <c r="K580" s="241"/>
      <c r="L580" s="257"/>
      <c r="M580" s="259"/>
      <c r="N580" s="259"/>
      <c r="O580" s="259"/>
      <c r="P580" s="261"/>
      <c r="Q580" s="265"/>
      <c r="R580" s="266"/>
    </row>
    <row customHeight="1" ht="45.75" r="581" spans="1:18" thickBot="1" x14ac:dyDescent="0.3">
      <c r="B581" s="212"/>
      <c r="C581" s="73" t="s">
        <v>1071</v>
      </c>
      <c r="D581" s="163" t="str">
        <f>IF('CONSOLI-IB'!$D$16="","",'CONSOLI-IB'!$D$16)</f>
        <v/>
      </c>
      <c r="E581" s="164" t="str">
        <f>IF('CONSOLI-IIB'!$D$16="","",'CONSOLI-IIB'!$D$16)</f>
        <v/>
      </c>
      <c r="F581" s="164" t="str">
        <f>IF('CONSOLI-IIIB'!$D$16="","",'CONSOLI-IIIB'!$D$16)</f>
        <v/>
      </c>
      <c r="G581" s="165" t="str">
        <f>IF('CONSOLI-IVB'!$D$16="","",'CONSOLI-IVB'!$D$16)</f>
        <v/>
      </c>
      <c r="H581" s="244" t="str">
        <f>IF('CONSOLI-IVB'!AG16="","",'CONSOLI-IVB'!AG16)</f>
        <v xml:space="preserve">Ha logrado identificar y mencionar asuntos publicos relacionados con la salud y el cuidado del medio ambiente como el uso de los juegos pirotecnicos,pero necesita reflexionar mas al respecto   </v>
      </c>
      <c r="I581" s="245"/>
      <c r="K581" s="241"/>
      <c r="L581" s="258"/>
      <c r="M581" s="260"/>
      <c r="N581" s="260"/>
      <c r="O581" s="260"/>
      <c r="P581" s="262"/>
      <c r="Q581" s="267"/>
      <c r="R581" s="268"/>
    </row>
    <row customHeight="1" ht="27.75" r="582" spans="1:18" thickBot="1" x14ac:dyDescent="0.3">
      <c r="B582" s="211" t="s">
        <v>1072</v>
      </c>
      <c r="C582" s="72" t="s">
        <v>1073</v>
      </c>
      <c r="D582" s="161" t="str">
        <f>IF('CONSOLI-IB'!$E$16="","",'CONSOLI-IB'!$E$16)</f>
        <v/>
      </c>
      <c r="E582" s="161" t="str">
        <f>IF('CONSOLI-IIB'!$E$16="","",'CONSOLI-IIB'!$E$16)</f>
        <v/>
      </c>
      <c r="F582" s="161" t="str">
        <f>IF('CONSOLI-IIIB'!$E$16="","",'CONSOLI-IIIB'!$E$16)</f>
        <v/>
      </c>
      <c r="G582" s="162" t="str">
        <f>IF('CONSOLI-IVB'!$E$16="","",'CONSOLI-IVB'!$E$16)</f>
        <v/>
      </c>
      <c r="H582" s="213" t="str">
        <f>IF('CONSOLI-IVB'!AH16="","",'CONSOLI-IVB'!AH16)</f>
        <v>ESTA MEJORANDO</v>
      </c>
      <c r="I582" s="214"/>
      <c r="K582" s="241"/>
      <c r="L582" s="269" t="s">
        <v>1104</v>
      </c>
      <c r="M582" s="203" t="str">
        <f>IF('CONSOLI-IB'!$AA$16="","",'CONSOLI-IB'!$AA$16)</f>
        <v/>
      </c>
      <c r="N582" s="203" t="str">
        <f>IF('CONSOLI-IIB'!$AA$16="","",'CONSOLI-IIB'!$AA$16)</f>
        <v/>
      </c>
      <c r="O582" s="203" t="str">
        <f>IF('CONSOLI-IIIB'!$AA$16="","",'CONSOLI-IIIB'!$AA$16)</f>
        <v/>
      </c>
      <c r="P582" s="205" t="str">
        <f>IF('CONSOLI-IVB'!$AA$16="","",'CONSOLI-IVB'!$AA$16)</f>
        <v/>
      </c>
      <c r="Q582" s="270" t="str">
        <f>IF('CONSOLI-IVB'!BD16="","",'CONSOLI-IVB'!BD16)</f>
        <v>PARTICIPA, ALCANZA LOGRO ESPERADO</v>
      </c>
      <c r="R582" s="271"/>
    </row>
    <row ht="18.75" r="583" spans="1:18" thickBot="1" x14ac:dyDescent="0.3">
      <c r="B583" s="212"/>
      <c r="C583" s="74" t="s">
        <v>1074</v>
      </c>
      <c r="D583" s="166" t="str">
        <f>IF('CONSOLI-IB'!$F$16="","",'CONSOLI-IB'!$F$16)</f>
        <v/>
      </c>
      <c r="E583" s="166" t="str">
        <f>IF('CONSOLI-IIB'!$F$16="","",'CONSOLI-IIB'!$F$16)</f>
        <v/>
      </c>
      <c r="F583" s="166" t="str">
        <f>IF('CONSOLI-IIIB'!$F$16="","",'CONSOLI-IIIB'!$F$16)</f>
        <v/>
      </c>
      <c r="G583" s="167" t="str">
        <f>IF('CONSOLI-IVB'!$F$16="","",'CONSOLI-IVB'!$F$16)</f>
        <v/>
      </c>
      <c r="H583" s="239" t="str">
        <f>IF('CONSOLI-IVB'!AI16="","",'CONSOLI-IVB'!AI16)</f>
        <v>ESTA MEJORANDO</v>
      </c>
      <c r="I583" s="240"/>
      <c r="K583" s="241"/>
      <c r="L583" s="257"/>
      <c r="M583" s="259"/>
      <c r="N583" s="259"/>
      <c r="O583" s="259"/>
      <c r="P583" s="261"/>
      <c r="Q583" s="265"/>
      <c r="R583" s="266"/>
    </row>
    <row ht="18.75" r="584" spans="1:18" thickBot="1" x14ac:dyDescent="0.3">
      <c r="B584" s="212"/>
      <c r="C584" s="75" t="s">
        <v>1075</v>
      </c>
      <c r="D584" s="168" t="str">
        <f>IF('CONSOLI-IB'!$G$16="","",'CONSOLI-IB'!$G$16)</f>
        <v/>
      </c>
      <c r="E584" s="168" t="str">
        <f>IF('CONSOLI-IIB'!$G$16="","",'CONSOLI-IIB'!$G$16)</f>
        <v/>
      </c>
      <c r="F584" s="168" t="str">
        <f>IF('CONSOLI-IIIB'!$G$16="","",'CONSOLI-IIIB'!$G$16)</f>
        <v/>
      </c>
      <c r="G584" s="169" t="str">
        <f>IF('CONSOLI-IVB'!$G$16="","",'CONSOLI-IVB'!$G$16)</f>
        <v/>
      </c>
      <c r="H584" s="244" t="str">
        <f>IF('CONSOLI-IVB'!AJ16="","",'CONSOLI-IVB'!AJ16)</f>
        <v>ESTA MEJORANDO</v>
      </c>
      <c r="I584" s="245"/>
      <c r="K584" s="241"/>
      <c r="L584" s="257"/>
      <c r="M584" s="259"/>
      <c r="N584" s="259"/>
      <c r="O584" s="259"/>
      <c r="P584" s="261"/>
      <c r="Q584" s="272"/>
      <c r="R584" s="273"/>
    </row>
    <row customHeight="1" ht="35.25" r="585" spans="1:18" thickBot="1" x14ac:dyDescent="0.3">
      <c r="B585" s="211" t="s">
        <v>1078</v>
      </c>
      <c r="C585" s="72" t="s">
        <v>1079</v>
      </c>
      <c r="D585" s="161" t="str">
        <f>IF('CONSOLI-IB'!$H$16="","",'CONSOLI-IB'!$H$16)</f>
        <v/>
      </c>
      <c r="E585" s="161" t="str">
        <f>IF('CONSOLI-IIB'!$H$16="","",'CONSOLI-IIB'!$H$16)</f>
        <v/>
      </c>
      <c r="F585" s="161" t="str">
        <f>IF('CONSOLI-IIIB'!$H$16="","",'CONSOLI-IIIB'!$H$16)</f>
        <v/>
      </c>
      <c r="G585" s="162" t="str">
        <f>IF('CONSOLI-IVB'!$H$16="","",'CONSOLI-IVB'!$H$16)</f>
        <v/>
      </c>
      <c r="H585" s="213" t="str">
        <f>IF('CONSOLI-IVB'!AK16="","",'CONSOLI-IVB'!AK16)</f>
        <v>LOGRASTES RECONOCER TU EXPRESION CORPORAL REGULANDO TU POSTURA Y EQUILIBRIO, PERO TIENES QUE SEGUIR MEJORANDO LOS MOVIMIENTOS Y GESTOS CORPORALES</v>
      </c>
      <c r="I585" s="214"/>
      <c r="K585" s="84" t="s">
        <v>1076</v>
      </c>
      <c r="L585" s="71" t="s">
        <v>1077</v>
      </c>
      <c r="M585" s="155" t="str">
        <f>IF('CONSOLI-IB'!$AB$16="","",'CONSOLI-IB'!$AB$16)</f>
        <v/>
      </c>
      <c r="N585" s="155" t="str">
        <f>IF('CONSOLI-IIB'!$AB$16="","",'CONSOLI-IIB'!$AB$16)</f>
        <v/>
      </c>
      <c r="O585" s="155" t="str">
        <f>IF('CONSOLI-IIIB'!$AB$16="","",'CONSOLI-IIIB'!$AB$16)</f>
        <v/>
      </c>
      <c r="P585" s="156" t="str">
        <f>IF('CONSOLI-IVB'!$AB$16="","",'CONSOLI-IVB'!$AB$16)</f>
        <v/>
      </c>
      <c r="Q585" s="237" t="str">
        <f>IF('CONSOLI-IVB'!BE16="","",'CONSOLI-IVB'!BE16)</f>
        <v>PRESENTA PUNTUAL SU EVIDENCIA</v>
      </c>
      <c r="R585" s="238"/>
    </row>
    <row customHeight="1" ht="18.75" r="586" spans="1:18" thickBot="1" x14ac:dyDescent="0.3">
      <c r="B586" s="212"/>
      <c r="C586" s="74" t="s">
        <v>1080</v>
      </c>
      <c r="D586" s="166" t="str">
        <f>IF('CONSOLI-IB'!$I$16="","",'CONSOLI-IB'!$I$16)</f>
        <v/>
      </c>
      <c r="E586" s="166" t="str">
        <f>IF('CONSOLI-IIB'!$I$16="","",'CONSOLI-IIB'!$I$16)</f>
        <v/>
      </c>
      <c r="F586" s="166" t="str">
        <f>IF('CONSOLI-IIIB'!$I$16="","",'CONSOLI-IIIB'!$I$16)</f>
        <v/>
      </c>
      <c r="G586" s="167" t="str">
        <f>IF('CONSOLI-IVB'!$I$16="","",'CONSOLI-IVB'!$I$16)</f>
        <v/>
      </c>
      <c r="H586" s="239" t="str">
        <f>IF('CONSOLI-IVB'!AL16="","",'CONSOLI-IVB'!AL16)</f>
        <v>CONOCE LA CAMPAÑA DE PREVENCION DE LA SALUD FISICA, EN TUS RATOS LIBRES REALIZAS ALGUNA ACTIVIDAD FISICA Y REALIZAS TU ALIMENTACION SALUDABLE</v>
      </c>
      <c r="I586" s="240"/>
      <c r="K586" s="241" t="s">
        <v>1135</v>
      </c>
      <c r="L586" s="122" t="s">
        <v>1105</v>
      </c>
      <c r="M586" s="157" t="str">
        <f>IF('CONSOLI-IB'!$AC$16="","",'CONSOLI-IB'!$AC$16)</f>
        <v/>
      </c>
      <c r="N586" s="157" t="str">
        <f>IF('CONSOLI-IIB'!$AC$16="","",'CONSOLI-IIB'!$AC$16)</f>
        <v/>
      </c>
      <c r="O586" s="157" t="str">
        <f>IF('CONSOLI-IIIB'!$AC$16="","",'CONSOLI-IIIB'!$AC$16)</f>
        <v/>
      </c>
      <c r="P586" s="158" t="str">
        <f>IF('CONSOLI-IVB'!$AC$16="","",'CONSOLI-IVB'!$AC$16)</f>
        <v/>
      </c>
      <c r="Q586" s="242" t="str">
        <f>IF('CONSOLI-IVB'!BF16="","",'CONSOLI-IVB'!BF16)</f>
        <v/>
      </c>
      <c r="R586" s="243"/>
    </row>
    <row ht="18.75" r="587" spans="1:18" thickBot="1" x14ac:dyDescent="0.3">
      <c r="A587" s="48"/>
      <c r="B587" s="212"/>
      <c r="C587" s="75" t="s">
        <v>1081</v>
      </c>
      <c r="D587" s="168" t="str">
        <f>IF('CONSOLI-IB'!$J$16="","",'CONSOLI-IB'!$J$16)</f>
        <v/>
      </c>
      <c r="E587" s="168" t="str">
        <f>IF('CONSOLI-IIB'!$J$16="","",'CONSOLI-IIB'!$J$16)</f>
        <v/>
      </c>
      <c r="F587" s="168" t="str">
        <f>IF('CONSOLI-IIIB'!$J$16="","",'CONSOLI-IIIB'!$J$16)</f>
        <v/>
      </c>
      <c r="G587" s="169" t="str">
        <f>IF('CONSOLI-IVB'!$J$16="","",'CONSOLI-IVB'!$J$16)</f>
        <v/>
      </c>
      <c r="H587" s="244" t="str">
        <f>IF('CONSOLI-IVB'!AM16="","",'CONSOLI-IVB'!AM16)</f>
        <v>TRABAJA EN GRUPO CON LIDERAZGO, PLANTEA Y APLICA ESTRATEGIAS, NECECITA SEGUIR TRABAJANDO EN GRUPO PARA MEJORAR DIFICULTADES Y ESTRATEGIAS DE JUEGO.</v>
      </c>
      <c r="I587" s="245"/>
      <c r="K587" s="241"/>
      <c r="L587" s="123" t="s">
        <v>1106</v>
      </c>
      <c r="M587" s="159" t="str">
        <f>IF('CONSOLI-IB'!$AD$16="","",'CONSOLI-IB'!$AD$16)</f>
        <v/>
      </c>
      <c r="N587" s="159" t="str">
        <f>IF('CONSOLI-IIB'!$AD$16="","",'CONSOLI-IIB'!$AD$16)</f>
        <v/>
      </c>
      <c r="O587" s="159" t="str">
        <f>IF('CONSOLI-IIIB'!$AD$16="","",'CONSOLI-IIIB'!$AD$16)</f>
        <v/>
      </c>
      <c r="P587" s="160" t="str">
        <f>IF('CONSOLI-IVB'!$AD$16="","",'CONSOLI-IVB'!$AD$16)</f>
        <v/>
      </c>
      <c r="Q587" s="246" t="str">
        <f>IF('CONSOLI-IVB'!BG16="","",'CONSOLI-IVB'!BG16)</f>
        <v/>
      </c>
      <c r="R587" s="247"/>
    </row>
    <row customHeight="1" ht="27.75" r="588" spans="1:18" thickBot="1" x14ac:dyDescent="0.3">
      <c r="B588" s="211" t="s">
        <v>1086</v>
      </c>
      <c r="C588" s="76" t="s">
        <v>1087</v>
      </c>
      <c r="D588" s="170" t="str">
        <f>IF('CONSOLI-IB'!$K$16="","",'CONSOLI-IB'!$K$16)</f>
        <v/>
      </c>
      <c r="E588" s="170" t="str">
        <f>IF('CONSOLI-IIB'!$K$16="","",'CONSOLI-IIB'!$K$16)</f>
        <v/>
      </c>
      <c r="F588" s="170" t="str">
        <f>IF('CONSOLI-IIIB'!$K$16="","",'CONSOLI-IIIB'!$K$16)</f>
        <v/>
      </c>
      <c r="G588" s="171" t="str">
        <f>IF('CONSOLI-IVB'!$K$16="","",'CONSOLI-IVB'!$K$16)</f>
        <v/>
      </c>
      <c r="H588" s="213" t="str">
        <f>IF('CONSOLI-IVB'!AN16="","",'CONSOLI-IVB'!AN16)</f>
        <v>Es necesario que complementes algunas acciones para que tu texto comunique la intención solicitada.</v>
      </c>
      <c r="I588" s="214"/>
      <c r="K588" s="39"/>
      <c r="L588" s="38"/>
    </row>
    <row customHeight="1" ht="18.75" r="589" spans="1:18" thickBot="1" x14ac:dyDescent="0.3">
      <c r="B589" s="212"/>
      <c r="C589" s="75" t="s">
        <v>1088</v>
      </c>
      <c r="D589" s="168" t="str">
        <f>IF('CONSOLI-IB'!$L$16="","",'CONSOLI-IB'!$L$16)</f>
        <v/>
      </c>
      <c r="E589" s="168" t="str">
        <f>IF('CONSOLI-IIB'!$L$16="","",'CONSOLI-IIB'!$L$16)</f>
        <v/>
      </c>
      <c r="F589" s="168" t="str">
        <f>IF('CONSOLI-IIIB'!$L$16="","",'CONSOLI-IIIB'!$L$16)</f>
        <v/>
      </c>
      <c r="G589" s="169" t="str">
        <f>IF('CONSOLI-IVB'!$L$16="","",'CONSOLI-IVB'!$L$16)</f>
        <v/>
      </c>
      <c r="H589" s="244" t="str">
        <f>IF('CONSOLI-IVB'!AO16="","",'CONSOLI-IVB'!AO16)</f>
        <v>Es necesario que complementes algunas acciones para que tu proyecto comunique la intención solicitada.</v>
      </c>
      <c r="I589" s="245"/>
      <c r="L589" s="248" t="s">
        <v>1115</v>
      </c>
      <c r="M589" s="250" t="s">
        <v>1116</v>
      </c>
      <c r="N589" s="251"/>
      <c r="O589" s="250" t="s">
        <v>1117</v>
      </c>
      <c r="P589" s="251"/>
    </row>
    <row customHeight="1" ht="27.75" r="590" spans="1:18" thickBot="1" x14ac:dyDescent="0.3">
      <c r="B590" s="211" t="s">
        <v>1082</v>
      </c>
      <c r="C590" s="72" t="s">
        <v>1083</v>
      </c>
      <c r="D590" s="161" t="str">
        <f>IF('CONSOLI-IB'!$M$16="","",'CONSOLI-IB'!$M$16)</f>
        <v/>
      </c>
      <c r="E590" s="161" t="str">
        <f>IF('CONSOLI-IIB'!$M$16="","",'CONSOLI-IIB'!$M$16)</f>
        <v/>
      </c>
      <c r="F590" s="161" t="str">
        <f>IF('CONSOLI-IIIB'!$M$16="","",'CONSOLI-IIIB'!$M$16)</f>
        <v/>
      </c>
      <c r="G590" s="162" t="str">
        <f>IF('CONSOLI-IVB'!$M$16="","",'CONSOLI-IVB'!$M$16)</f>
        <v/>
      </c>
      <c r="H590" s="213" t="str">
        <f>IF('CONSOLI-IVB'!AP16="","",'CONSOLI-IVB'!AP16)</f>
        <v>Expresa sus ideas sin temosr sonre un temas, suguiero trabajar con pregunrtas sobre lo que le interesa</v>
      </c>
      <c r="I590" s="214"/>
      <c r="L590" s="249"/>
      <c r="M590" s="67" t="s">
        <v>1118</v>
      </c>
      <c r="N590" s="67" t="s">
        <v>1119</v>
      </c>
      <c r="O590" s="67" t="s">
        <v>1118</v>
      </c>
      <c r="P590" s="67" t="s">
        <v>1119</v>
      </c>
    </row>
    <row ht="18" r="591" spans="1:18" x14ac:dyDescent="0.25">
      <c r="B591" s="212"/>
      <c r="C591" s="74" t="s">
        <v>1084</v>
      </c>
      <c r="D591" s="166" t="str">
        <f>IF('CONSOLI-IB'!$N$16="","",'CONSOLI-IB'!$N$16)</f>
        <v/>
      </c>
      <c r="E591" s="166" t="str">
        <f>IF('CONSOLI-IIB'!$N$16="","",'CONSOLI-IIB'!$N$16)</f>
        <v/>
      </c>
      <c r="F591" s="166" t="str">
        <f>IF('CONSOLI-IIIB'!$N$16="","",'CONSOLI-IIIB'!$N$16)</f>
        <v/>
      </c>
      <c r="G591" s="167" t="str">
        <f>IF('CONSOLI-IVB'!$N$16="","",'CONSOLI-IVB'!$N$16)</f>
        <v/>
      </c>
      <c r="H591" s="239" t="str">
        <f>IF('CONSOLI-IVB'!AQ16="","",'CONSOLI-IVB'!AQ16)</f>
        <v>Lee diversos tipos de textos con estructura simpley con ilistraciones, suguiero seguir practicando</v>
      </c>
      <c r="I591" s="240"/>
      <c r="L591" s="58">
        <v>1</v>
      </c>
      <c r="M591" s="59"/>
      <c r="N591" s="59"/>
      <c r="O591" s="59"/>
      <c r="P591" s="59"/>
    </row>
    <row ht="18.75" r="592" spans="1:18" thickBot="1" x14ac:dyDescent="0.3">
      <c r="B592" s="212"/>
      <c r="C592" s="75" t="s">
        <v>1085</v>
      </c>
      <c r="D592" s="168" t="str">
        <f>IF('CONSOLI-IB'!$O$16="","",'CONSOLI-IB'!$O$16)</f>
        <v/>
      </c>
      <c r="E592" s="168" t="str">
        <f>IF('CONSOLI-IIB'!$O$16="","",'CONSOLI-IIB'!$O$16)</f>
        <v/>
      </c>
      <c r="F592" s="168" t="str">
        <f>IF('CONSOLI-IIIB'!$O$16="","",'CONSOLI-IIIB'!$O$16)</f>
        <v/>
      </c>
      <c r="G592" s="169" t="str">
        <f>IF('CONSOLI-IVB'!$O$16="","",'CONSOLI-IVB'!$O$16)</f>
        <v/>
      </c>
      <c r="H592" s="244" t="str">
        <f>IF('CONSOLI-IVB'!AR16="","",'CONSOLI-IVB'!AR16)</f>
        <v>Escribe textos de forma sencilla, tiene en cuenta el destinatario a partir de lo que conoce, suguiero planificar su escritura</v>
      </c>
      <c r="I592" s="245"/>
      <c r="L592" s="60">
        <v>2</v>
      </c>
      <c r="M592" s="61"/>
      <c r="N592" s="61"/>
      <c r="O592" s="61"/>
      <c r="P592" s="61"/>
    </row>
    <row ht="18" r="593" spans="2:18" x14ac:dyDescent="0.25">
      <c r="B593" s="211" t="s">
        <v>1089</v>
      </c>
      <c r="C593" s="72" t="s">
        <v>1090</v>
      </c>
      <c r="D593" s="161" t="str">
        <f>IF('CONSOLI-IB'!$P$16="","",'CONSOLI-IB'!$P$16)</f>
        <v/>
      </c>
      <c r="E593" s="161" t="str">
        <f>IF('CONSOLI-IIB'!$P$16="","",'CONSOLI-IIB'!$P$16)</f>
        <v/>
      </c>
      <c r="F593" s="161" t="str">
        <f>IF('CONSOLI-IIIB'!$P$16="","",'CONSOLI-IIIB'!$P$16)</f>
        <v/>
      </c>
      <c r="G593" s="162" t="str">
        <f>IF('CONSOLI-IVB'!$P$16="","",'CONSOLI-IVB'!$P$16)</f>
        <v/>
      </c>
      <c r="H593" s="213" t="str">
        <f>IF('CONSOLI-IVB'!AS16="","",'CONSOLI-IVB'!AS16)</f>
        <v>No presenta evidencias</v>
      </c>
      <c r="I593" s="214"/>
      <c r="L593" s="60">
        <v>3</v>
      </c>
      <c r="M593" s="61"/>
      <c r="N593" s="61"/>
      <c r="O593" s="61"/>
      <c r="P593" s="61"/>
    </row>
    <row customHeight="1" ht="15" r="594" spans="2:18" thickBot="1" x14ac:dyDescent="0.3">
      <c r="B594" s="212"/>
      <c r="C594" s="215" t="s">
        <v>1091</v>
      </c>
      <c r="D594" s="217" t="str">
        <f>IF('CONSOLI-IB'!$Q$16="","",'CONSOLI-IB'!$Q$16)</f>
        <v/>
      </c>
      <c r="E594" s="217" t="str">
        <f>IF('CONSOLI-IIB'!$Q$16="","",'CONSOLI-IIB'!$Q$16)</f>
        <v/>
      </c>
      <c r="F594" s="217" t="str">
        <f>IF('CONSOLI-IIIB'!$Q$16="","",'CONSOLI-IIIB'!$Q$16)</f>
        <v/>
      </c>
      <c r="G594" s="219" t="str">
        <f>IF('CONSOLI-IVB'!$Q$16="","",'CONSOLI-IVB'!$Q$16)</f>
        <v/>
      </c>
      <c r="H594" s="206" t="str">
        <f>IF('CONSOLI-IVB'!AT16="","",'CONSOLI-IVB'!AT16)</f>
        <v>No presenta evidencias</v>
      </c>
      <c r="I594" s="207"/>
      <c r="L594" s="34">
        <v>4</v>
      </c>
      <c r="M594" s="35"/>
      <c r="N594" s="35"/>
      <c r="O594" s="35"/>
      <c r="P594" s="35"/>
    </row>
    <row customHeight="1" ht="11.25" r="595" spans="2:18" x14ac:dyDescent="0.25">
      <c r="B595" s="212"/>
      <c r="C595" s="200"/>
      <c r="D595" s="202"/>
      <c r="E595" s="202"/>
      <c r="F595" s="202"/>
      <c r="G595" s="204"/>
      <c r="H595" s="221"/>
      <c r="I595" s="222"/>
    </row>
    <row customHeight="1" ht="10.5" r="596" spans="2:18" thickBot="1" x14ac:dyDescent="0.3">
      <c r="B596" s="212"/>
      <c r="C596" s="216"/>
      <c r="D596" s="218"/>
      <c r="E596" s="218"/>
      <c r="F596" s="218"/>
      <c r="G596" s="220"/>
      <c r="H596" s="223"/>
      <c r="I596" s="224"/>
    </row>
    <row customHeight="1" ht="18" r="597" spans="2:18" x14ac:dyDescent="0.25">
      <c r="B597" s="212"/>
      <c r="C597" s="200" t="s">
        <v>1092</v>
      </c>
      <c r="D597" s="217" t="str">
        <f>IF('CONSOLI-IB'!$R$16="","",'CONSOLI-IB'!$R$16)</f>
        <v/>
      </c>
      <c r="E597" s="217" t="str">
        <f>IF('CONSOLI-IIB'!$R$16="","",'CONSOLI-IIB'!$R$16)</f>
        <v/>
      </c>
      <c r="F597" s="217" t="str">
        <f>IF('CONSOLI-IIIB'!$R$16="","",'CONSOLI-IIIB'!$R$16)</f>
        <v/>
      </c>
      <c r="G597" s="219" t="str">
        <f>IF('CONSOLI-IVB'!$R$16="","",'CONSOLI-IVB'!$R$16)</f>
        <v/>
      </c>
      <c r="H597" s="206" t="str">
        <f>IF('CONSOLI-IVB'!AU16="","",'CONSOLI-IVB'!AU16)</f>
        <v>No presenta evidencias</v>
      </c>
      <c r="I597" s="207"/>
      <c r="L597" s="225" t="s">
        <v>1120</v>
      </c>
      <c r="M597" s="225"/>
      <c r="N597" s="225"/>
      <c r="O597" s="225"/>
      <c r="P597" s="225"/>
    </row>
    <row customHeight="1" ht="18" r="598" spans="2:18" thickBot="1" x14ac:dyDescent="0.3">
      <c r="B598" s="212"/>
      <c r="C598" s="201"/>
      <c r="D598" s="203"/>
      <c r="E598" s="203"/>
      <c r="F598" s="203"/>
      <c r="G598" s="205"/>
      <c r="H598" s="208"/>
      <c r="I598" s="209"/>
      <c r="L598" s="226"/>
      <c r="M598" s="226"/>
      <c r="N598" s="226"/>
      <c r="O598" s="226"/>
      <c r="P598" s="226"/>
    </row>
    <row customHeight="1" ht="18" r="599" spans="2:18" x14ac:dyDescent="0.25">
      <c r="B599" s="211" t="s">
        <v>1093</v>
      </c>
      <c r="C599" s="228" t="s">
        <v>1094</v>
      </c>
      <c r="D599" s="229" t="str">
        <f>IF('CONSOLI-IB'!$S$16="","",'CONSOLI-IB'!$S$16)</f>
        <v/>
      </c>
      <c r="E599" s="229" t="str">
        <f>IF('CONSOLI-IIB'!$S$16="","",'CONSOLI-IIB'!$S$16)</f>
        <v/>
      </c>
      <c r="F599" s="229" t="str">
        <f>IF('CONSOLI-IIIB'!$S$16="","",'CONSOLI-IIIB'!$S$16)</f>
        <v/>
      </c>
      <c r="G599" s="230" t="str">
        <f>IF('CONSOLI-IVB'!$S$16="","",'CONSOLI-IVB'!$S$16)</f>
        <v/>
      </c>
      <c r="H599" s="231" t="str">
        <f>IF('CONSOLI-IVB'!AV16="","",'CONSOLI-IVB'!AV16)</f>
        <v>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procedimientos y propiedades de las operaciones de los números para estimar o calcular con enteros y racionales; finalmente justifica mediante ejemplos sus conocimientos de las operaciones. Se sugiere utilizar la simplificación de expresiones fraccionarias para facilitar las operaciones con cantidades grandes.</v>
      </c>
      <c r="I599" s="232"/>
      <c r="K599" s="233" t="s">
        <v>1121</v>
      </c>
      <c r="L599" s="233"/>
      <c r="M599" s="233"/>
      <c r="N599" s="233"/>
      <c r="O599" s="233"/>
      <c r="P599" s="233"/>
      <c r="Q599" s="233"/>
      <c r="R599" s="40"/>
    </row>
    <row customHeight="1" ht="18" r="600" spans="2:18" thickBot="1" x14ac:dyDescent="0.3">
      <c r="B600" s="212"/>
      <c r="C600" s="200"/>
      <c r="D600" s="202"/>
      <c r="E600" s="202"/>
      <c r="F600" s="202"/>
      <c r="G600" s="204"/>
      <c r="H600" s="223"/>
      <c r="I600" s="224"/>
    </row>
    <row customHeight="1" ht="18" r="601" spans="2:18" thickBot="1" x14ac:dyDescent="0.3">
      <c r="B601" s="212"/>
      <c r="C601" s="234" t="s">
        <v>1095</v>
      </c>
      <c r="D601" s="235" t="str">
        <f>IF('CONSOLI-IB'!$T$16="","",'CONSOLI-IB'!$T$16)</f>
        <v/>
      </c>
      <c r="E601" s="235" t="str">
        <f>IF('CONSOLI-IIB'!$T$16="","",'CONSOLI-IIB'!$T$16)</f>
        <v/>
      </c>
      <c r="F601" s="235" t="str">
        <f>IF('CONSOLI-IIIB'!$T$16="","",'CONSOLI-IIIB'!$T$16)</f>
        <v/>
      </c>
      <c r="G601" s="236" t="str">
        <f>IF('CONSOLI-IVB'!$T$16="","",'CONSOLI-IVB'!$T$16)</f>
        <v/>
      </c>
      <c r="H601" s="206" t="str">
        <f>IF('CONSOLI-IVB'!AW16="","",'CONSOLI-IVB'!AW16)</f>
        <v xml:space="preserve">El estudiante resuelve problemas referidos a interpretar regularidades entre magnitudes; traduciéndolas a patrones numéricos y gráficos y relaciones de proporcionalidad directa e inversa, también expresa su comprensión de proporcionalidad directa e inversa, las usa para interpretar enunciados, expresiones algebraicas o textos diversos de contenido matemático y finalmente plantea afirmaciones sobre propiedades de las progresiones aritméticas. Se sugiere utilizar expresiones algebraicas (ecuaciones) para resolver situaciones cotidianas. </v>
      </c>
      <c r="I601" s="207"/>
      <c r="L601" s="49" t="s">
        <v>1134</v>
      </c>
    </row>
    <row customHeight="1" ht="18" r="602" spans="2:18" x14ac:dyDescent="0.25">
      <c r="B602" s="212"/>
      <c r="C602" s="234"/>
      <c r="D602" s="235"/>
      <c r="E602" s="235"/>
      <c r="F602" s="235"/>
      <c r="G602" s="236"/>
      <c r="H602" s="221"/>
      <c r="I602" s="222"/>
      <c r="L602" s="54" t="s">
        <v>7</v>
      </c>
      <c r="M602" s="50"/>
    </row>
    <row customHeight="1" ht="18" r="603" spans="2:18" x14ac:dyDescent="0.25">
      <c r="B603" s="212"/>
      <c r="C603" s="234"/>
      <c r="D603" s="235"/>
      <c r="E603" s="235"/>
      <c r="F603" s="235"/>
      <c r="G603" s="236"/>
      <c r="H603" s="223"/>
      <c r="I603" s="224"/>
      <c r="J603" s="48"/>
      <c r="K603" s="48"/>
      <c r="L603" s="55" t="s">
        <v>8</v>
      </c>
      <c r="M603" s="51"/>
      <c r="N603" s="48"/>
      <c r="O603" s="48"/>
      <c r="P603" s="48"/>
      <c r="Q603" s="48"/>
    </row>
    <row customHeight="1" ht="18" r="604" spans="2:18" x14ac:dyDescent="0.25">
      <c r="B604" s="212"/>
      <c r="C604" s="234" t="s">
        <v>1096</v>
      </c>
      <c r="D604" s="235" t="str">
        <f>IF('CONSOLI-IB'!$U$16="","",'CONSOLI-IB'!$U$16)</f>
        <v/>
      </c>
      <c r="E604" s="235" t="str">
        <f>IF('CONSOLI-IIB'!$U$16="","",'CONSOLI-IIB'!$U$16)</f>
        <v/>
      </c>
      <c r="F604" s="235" t="str">
        <f>IF('CONSOLI-IIIB'!$U$16="","",'CONSOLI-IIIB'!$U$16)</f>
        <v/>
      </c>
      <c r="G604" s="236" t="str">
        <f>IF('CONSOLI-IVB'!$U$16="","",'CONSOLI-IVB'!$U$16)</f>
        <v/>
      </c>
      <c r="H604" s="206" t="str">
        <f>IF('CONSOLI-IVB'!AX16="","",'CONSOLI-IVB'!AX16)</f>
        <v>El estudiante resuelve problemas en los que modela características de objetos mediante prismas y pirámides, sus elementos y propiedades; expresa su comprensión de la relación entre una forma geométrica y sus diferentes perspectivas; usando dibujos y construcciones; clasifica prismas, pirámides, triángulos, cuadriláteros y círculos, según sus propiedades y finamente selecciona y emplea estrategias, procedimientos y recursos para determinar la longitud, área o volumen de formas geométricas en unidades. Se sugiere utilizar la congruencia y semejanzas de figuras para calcular el área de regiones poligonales.</v>
      </c>
      <c r="I604" s="207"/>
      <c r="L604" s="56" t="s">
        <v>9</v>
      </c>
      <c r="M604" s="52"/>
      <c r="O604" s="210" t="s">
        <v>1122</v>
      </c>
      <c r="P604" s="210"/>
      <c r="Q604" s="210"/>
    </row>
    <row customHeight="1" ht="18" r="605" spans="2:18" thickBot="1" x14ac:dyDescent="0.3">
      <c r="B605" s="212"/>
      <c r="C605" s="234"/>
      <c r="D605" s="235"/>
      <c r="E605" s="235"/>
      <c r="F605" s="235"/>
      <c r="G605" s="236"/>
      <c r="H605" s="223"/>
      <c r="I605" s="224"/>
      <c r="L605" s="57" t="s">
        <v>10</v>
      </c>
      <c r="M605" s="53"/>
    </row>
    <row customHeight="1" ht="18" r="606" spans="2:18" x14ac:dyDescent="0.25">
      <c r="B606" s="212"/>
      <c r="C606" s="200" t="s">
        <v>1097</v>
      </c>
      <c r="D606" s="202" t="str">
        <f>IF('CONSOLI-IB'!$V$16="","",'CONSOLI-IB'!$V$16)</f>
        <v/>
      </c>
      <c r="E606" s="202" t="str">
        <f>IF('CONSOLI-IIB'!$V$16="","",'CONSOLI-IIB'!$V$16)</f>
        <v/>
      </c>
      <c r="F606" s="202" t="str">
        <f>IF('CONSOLI-IIIB'!$V$16="","",'CONSOLI-IIIB'!$V$16)</f>
        <v/>
      </c>
      <c r="G606" s="204" t="str">
        <f>IF('CONSOLI-IVB'!$V$16="","",'CONSOLI-IVB'!$V$16)</f>
        <v/>
      </c>
      <c r="H606" s="206" t="str">
        <f>IF('CONSOLI-IVB'!AY16="","",'CONSOLI-IVB'!AY16)</f>
        <v>El estudiante resuelve problemas en los que plantea temas de estudio, identificando la población pertinente y las variables cuantitativas continuas, así como cualitativas nominales y ordinales; recolecta datos mediante encuestas y los registra en tablas de datos agrupados, así también determina la media aritmética y mediana de datos discretos; representa su comportamiento en grafico de barras y circulares; y usa el significado de las medidas de tendencia central para interpretar y comparar la información contenida en estos. Se sugiere explicar sus conclusiones de los datos obtenidos para la toma de decisiones.</v>
      </c>
      <c r="I606" s="207"/>
    </row>
    <row customHeight="1" ht="18" r="607" spans="2:18" thickBot="1" x14ac:dyDescent="0.3">
      <c r="B607" s="227"/>
      <c r="C607" s="201"/>
      <c r="D607" s="203"/>
      <c r="E607" s="203"/>
      <c r="F607" s="203"/>
      <c r="G607" s="205"/>
      <c r="H607" s="208"/>
      <c r="I607" s="209"/>
    </row>
    <row r="608" spans="2:18" x14ac:dyDescent="0.25">
      <c r="L608" s="46"/>
      <c r="M608" s="46"/>
    </row>
    <row r="609" spans="1:19" x14ac:dyDescent="0.25">
      <c r="L609" s="47"/>
      <c r="M609" s="47"/>
    </row>
    <row r="610" spans="1:19" x14ac:dyDescent="0.25">
      <c r="O610" s="210" t="s">
        <v>1123</v>
      </c>
      <c r="P610" s="210"/>
      <c r="Q610" s="210"/>
    </row>
    <row customHeight="1" ht="29.25" r="615" spans="1:19" thickBot="1" x14ac:dyDescent="0.3">
      <c r="A615" s="274" t="s">
        <v>1659</v>
      </c>
      <c r="B615" s="274"/>
      <c r="C615" s="274"/>
      <c r="D615" s="274"/>
      <c r="E615" s="274"/>
      <c r="F615" s="274"/>
      <c r="G615" s="274"/>
      <c r="H615" s="274"/>
      <c r="I615" s="274"/>
      <c r="S615" s="85">
        <v>14</v>
      </c>
    </row>
    <row customHeight="1" ht="15.75" r="616" spans="1:19" thickBot="1" x14ac:dyDescent="0.3">
      <c r="B616" s="44"/>
      <c r="C616" s="36"/>
      <c r="D616" s="36"/>
      <c r="E616" s="36"/>
      <c r="F616" s="36"/>
      <c r="G616" s="37"/>
      <c r="K616" s="248" t="s">
        <v>1067</v>
      </c>
      <c r="L616" s="275" t="s">
        <v>11</v>
      </c>
      <c r="M616" s="250" t="s">
        <v>1128</v>
      </c>
      <c r="N616" s="252"/>
      <c r="O616" s="252"/>
      <c r="P616" s="251"/>
      <c r="Q616" s="253" t="s">
        <v>1068</v>
      </c>
      <c r="R616" s="254"/>
    </row>
    <row customHeight="1" ht="20.100000000000001" r="617" spans="1:19" thickBot="1" x14ac:dyDescent="0.3">
      <c r="B617" s="44"/>
      <c r="C617" s="63" t="s">
        <v>1107</v>
      </c>
      <c r="D617" s="277" t="s">
        <v>1126</v>
      </c>
      <c r="E617" s="277"/>
      <c r="F617" s="66" t="s">
        <v>1108</v>
      </c>
      <c r="G617" s="68" t="s">
        <v>1127</v>
      </c>
      <c r="K617" s="249"/>
      <c r="L617" s="276"/>
      <c r="M617" s="67" t="s">
        <v>1129</v>
      </c>
      <c r="N617" s="67" t="s">
        <v>1130</v>
      </c>
      <c r="O617" s="67" t="s">
        <v>1131</v>
      </c>
      <c r="P617" s="67" t="s">
        <v>1132</v>
      </c>
      <c r="Q617" s="255"/>
      <c r="R617" s="256"/>
    </row>
    <row customHeight="1" ht="20.100000000000001" r="618" spans="1:19" thickBot="1" x14ac:dyDescent="0.3">
      <c r="B618" s="44"/>
      <c r="C618" s="64" t="s">
        <v>1109</v>
      </c>
      <c r="D618" s="278" t="s">
        <v>16</v>
      </c>
      <c r="E618" s="278"/>
      <c r="F618" s="77" t="s">
        <v>1110</v>
      </c>
      <c r="G618" s="69">
        <v>285783</v>
      </c>
      <c r="K618" s="241" t="s">
        <v>1098</v>
      </c>
      <c r="L618" s="257" t="s">
        <v>1099</v>
      </c>
      <c r="M618" s="259" t="str">
        <f>IF('CONSOLI-IB'!$W$17="","",'CONSOLI-IB'!$W$17)</f>
        <v/>
      </c>
      <c r="N618" s="259" t="str">
        <f>IF('CONSOLI-IIB'!$W$17="","",'CONSOLI-IIB'!$W$17)</f>
        <v/>
      </c>
      <c r="O618" s="259" t="str">
        <f>IF('CONSOLI-IIIB'!$W$17="","",'CONSOLI-IIIB'!$W$17)</f>
        <v/>
      </c>
      <c r="P618" s="261" t="str">
        <f>IF('CONSOLI-IVB'!$W$17="","",'CONSOLI-IVB'!$W$17)</f>
        <v/>
      </c>
      <c r="Q618" s="263" t="str">
        <f>IF('CONSOLI-IVB'!AZ17="","",'CONSOLI-IVB'!AZ17)</f>
        <v>Indaga al explorar objetos o fenómenos, al hacer preguntas, proponer posibles respuestas y actividades para obtener información sobre las características y relaciones que establece sobre estos. Sigue un procedimiento para observar, manipular, describir y comparar sus ensayos y los utiliza para elaborar conclusiones. Expresa en forma oral, escrita o gráfica lo realizado, aprendido y las dificultades de su indagación.</v>
      </c>
      <c r="R618" s="264"/>
    </row>
    <row customHeight="1" ht="20.100000000000001" r="619" spans="1:19" thickBot="1" x14ac:dyDescent="0.3">
      <c r="B619" s="44"/>
      <c r="C619" s="64" t="s">
        <v>1111</v>
      </c>
      <c r="D619" s="278" t="s">
        <v>1125</v>
      </c>
      <c r="E619" s="278"/>
      <c r="F619" s="278"/>
      <c r="G619" s="278"/>
      <c r="K619" s="241"/>
      <c r="L619" s="279"/>
      <c r="M619" s="229"/>
      <c r="N619" s="229"/>
      <c r="O619" s="229"/>
      <c r="P619" s="230"/>
      <c r="Q619" s="267"/>
      <c r="R619" s="268"/>
    </row>
    <row customHeight="1" ht="20.100000000000001" r="620" spans="1:19" thickBot="1" x14ac:dyDescent="0.3">
      <c r="B620" s="44"/>
      <c r="C620" s="64" t="s">
        <v>1124</v>
      </c>
      <c r="D620" s="278" t="str">
        <f>'CONSOLI-IB'!$C$1</f>
        <v>5A</v>
      </c>
      <c r="E620" s="278"/>
      <c r="F620" s="64"/>
      <c r="G620" s="62"/>
      <c r="K620" s="241"/>
      <c r="L620" s="280" t="s">
        <v>1100</v>
      </c>
      <c r="M620" s="281" t="str">
        <f>IF('CONSOLI-IB'!$X$17="","",'CONSOLI-IB'!$X$17)</f>
        <v/>
      </c>
      <c r="N620" s="281" t="str">
        <f>IF('CONSOLI-IIB'!$X$17="","",'CONSOLI-IIB'!$X$17)</f>
        <v/>
      </c>
      <c r="O620" s="281" t="str">
        <f>IF('CONSOLI-IIIB'!$X$17="","",'CONSOLI-IIIB'!$X$17)</f>
        <v/>
      </c>
      <c r="P620" s="282" t="str">
        <f>IF('CONSOLI-IVB'!$X$17="","",'CONSOLI-IVB'!$X$17)</f>
        <v/>
      </c>
      <c r="Q620" s="270" t="str">
        <f>IF('CONSOLI-IVB'!BA17="","",'CONSOLI-IVB'!BA17)</f>
        <v>Explica,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 Opina sobre los impactos del uso de objetos tecnológicos en relación a sus necesidades y estilo de vida.</v>
      </c>
      <c r="R620" s="271"/>
    </row>
    <row customHeight="1" ht="20.100000000000001" r="621" spans="1:19" thickBot="1" x14ac:dyDescent="0.3">
      <c r="B621" s="44"/>
      <c r="C621" s="64" t="s">
        <v>1112</v>
      </c>
      <c r="D621" s="278" t="str">
        <f>'CONSOLI-IB'!B17</f>
        <v>ORIHUELA TAMINCHE JORGE RAUL</v>
      </c>
      <c r="E621" s="278"/>
      <c r="F621" s="278"/>
      <c r="G621" s="278"/>
      <c r="K621" s="241"/>
      <c r="L621" s="257"/>
      <c r="M621" s="259"/>
      <c r="N621" s="259"/>
      <c r="O621" s="259"/>
      <c r="P621" s="261"/>
      <c r="Q621" s="265"/>
      <c r="R621" s="266"/>
    </row>
    <row customHeight="1" ht="20.100000000000001" r="622" spans="1:19" thickBot="1" x14ac:dyDescent="0.3">
      <c r="B622" s="44"/>
      <c r="C622" s="65" t="s">
        <v>1113</v>
      </c>
      <c r="D622" s="283"/>
      <c r="E622" s="283"/>
      <c r="F622" s="65" t="s">
        <v>1114</v>
      </c>
      <c r="G622" s="70"/>
      <c r="K622" s="241"/>
      <c r="L622" s="258"/>
      <c r="M622" s="260"/>
      <c r="N622" s="260"/>
      <c r="O622" s="260"/>
      <c r="P622" s="262"/>
      <c r="Q622" s="267"/>
      <c r="R622" s="268"/>
    </row>
    <row customHeight="1" ht="15" r="623" spans="1:19" thickBot="1" x14ac:dyDescent="0.3">
      <c r="K623" s="241"/>
      <c r="L623" s="269" t="s">
        <v>1101</v>
      </c>
      <c r="M623" s="203" t="str">
        <f>IF('CONSOLI-IB'!$Y$17="","",'CONSOLI-IB'!$Y$17)</f>
        <v/>
      </c>
      <c r="N623" s="203" t="str">
        <f>IF('CONSOLI-IIB'!$Y$17="","",'CONSOLI-IIB'!$Y$17)</f>
        <v/>
      </c>
      <c r="O623" s="203" t="str">
        <f>IF('CONSOLI-IIIB'!$Y$17="","",'CONSOLI-IIIB'!$Y$17)</f>
        <v/>
      </c>
      <c r="P623" s="205" t="str">
        <f>IF('CONSOLI-IVB'!$Y$17="","",'CONSOLI-IVB'!$Y$17)</f>
        <v/>
      </c>
      <c r="Q623" s="270" t="str">
        <f>IF('CONSOLI-IVB'!BB17="","",'CONSOLI-IVB'!BB17)</f>
        <v xml:space="preserve">Diseña y construye soluciones tecnológicas al establecer las causas de un problema tecnológico y proponer alternativas de solución, representa una, incluyendo sus partes, a través de esquemas o dibujos y describe la secuencia de pasos para implementarla, usando herramientas y materiales seleccionados. Realiza ajustes en el proceso de construcción de la solución tecnológica. Describe el procedimiento y beneficios de la solución tecnológica, evalúa su funcionamiento según
los requerimientos establecidos, y propone mejoras.
</v>
      </c>
      <c r="R623" s="271"/>
    </row>
    <row customHeight="1" ht="15.75" r="624" spans="1:19" thickBot="1" x14ac:dyDescent="0.3">
      <c r="K624" s="241"/>
      <c r="L624" s="257"/>
      <c r="M624" s="259"/>
      <c r="N624" s="259"/>
      <c r="O624" s="259"/>
      <c r="P624" s="261"/>
      <c r="Q624" s="265"/>
      <c r="R624" s="266"/>
    </row>
    <row customHeight="1" ht="15.75" r="625" spans="1:18" thickBot="1" x14ac:dyDescent="0.3">
      <c r="B625" s="248" t="s">
        <v>1067</v>
      </c>
      <c r="C625" s="275" t="s">
        <v>11</v>
      </c>
      <c r="D625" s="250" t="s">
        <v>1128</v>
      </c>
      <c r="E625" s="252"/>
      <c r="F625" s="252"/>
      <c r="G625" s="251"/>
      <c r="H625" s="253" t="s">
        <v>1068</v>
      </c>
      <c r="I625" s="254"/>
      <c r="K625" s="241"/>
      <c r="L625" s="257"/>
      <c r="M625" s="259"/>
      <c r="N625" s="259"/>
      <c r="O625" s="259"/>
      <c r="P625" s="261"/>
      <c r="Q625" s="272"/>
      <c r="R625" s="273"/>
    </row>
    <row customHeight="1" ht="15.75" r="626" spans="1:18" thickBot="1" x14ac:dyDescent="0.3">
      <c r="B626" s="249"/>
      <c r="C626" s="276"/>
      <c r="D626" s="67" t="s">
        <v>1129</v>
      </c>
      <c r="E626" s="67" t="s">
        <v>1130</v>
      </c>
      <c r="F626" s="67" t="s">
        <v>1131</v>
      </c>
      <c r="G626" s="67" t="s">
        <v>1132</v>
      </c>
      <c r="H626" s="255"/>
      <c r="I626" s="256"/>
      <c r="K626" s="241" t="s">
        <v>1102</v>
      </c>
      <c r="L626" s="257" t="s">
        <v>1103</v>
      </c>
      <c r="M626" s="259" t="str">
        <f>IF('CONSOLI-IB'!$Z$17="","",'CONSOLI-IB'!$Z$17)</f>
        <v/>
      </c>
      <c r="N626" s="259" t="str">
        <f>IF('CONSOLI-IIB'!$Z$17="","",'CONSOLI-IIB'!$Z$17)</f>
        <v/>
      </c>
      <c r="O626" s="259" t="str">
        <f>IF('CONSOLI-IIIB'!$Z$17="","",'CONSOLI-IIIB'!$Z$17)</f>
        <v/>
      </c>
      <c r="P626" s="261" t="str">
        <f>IF('CONSOLI-IVB'!$Z$17="","",'CONSOLI-IVB'!$Z$17)</f>
        <v/>
      </c>
      <c r="Q626" s="263" t="str">
        <f>IF('CONSOLI-IVB'!BC17="","",'CONSOLI-IVB'!BC17)</f>
        <v>PARTICIPA, ALCANZA LOGRO ESPERADO</v>
      </c>
      <c r="R626" s="264"/>
    </row>
    <row customHeight="1" ht="18.75" r="627" spans="1:18" thickBot="1" x14ac:dyDescent="0.3">
      <c r="B627" s="211" t="s">
        <v>1069</v>
      </c>
      <c r="C627" s="72" t="s">
        <v>1070</v>
      </c>
      <c r="D627" s="161" t="str">
        <f>IF('CONSOLI-IB'!$C$17="","",'CONSOLI-IB'!$C$17)</f>
        <v/>
      </c>
      <c r="E627" s="161" t="str">
        <f>IF('CONSOLI-IIB'!$C$17="","",'CONSOLI-IIB'!$C$17)</f>
        <v/>
      </c>
      <c r="F627" s="161" t="str">
        <f>IF('CONSOLI-IIIB'!$C$17="","",'CONSOLI-IIIB'!$C$17)</f>
        <v/>
      </c>
      <c r="G627" s="162" t="str">
        <f>IF('CONSOLI-IVB'!$C$17="","",'CONSOLI-IVB'!$C$17)</f>
        <v/>
      </c>
      <c r="H627" s="213" t="str">
        <f>IF('CONSOLI-IVB'!AF17="","",'CONSOLI-IVB'!AF17)</f>
        <v>A pártir mdel analisis de casos ha logrado plantear acciones en beneficio de su salud personal y familiar  ,asi mismo ha revalorado la practica de vida saludable</v>
      </c>
      <c r="I627" s="214"/>
      <c r="K627" s="241"/>
      <c r="L627" s="257"/>
      <c r="M627" s="259"/>
      <c r="N627" s="259"/>
      <c r="O627" s="259"/>
      <c r="P627" s="261"/>
      <c r="Q627" s="265"/>
      <c r="R627" s="266"/>
    </row>
    <row customHeight="1" ht="45.75" r="628" spans="1:18" thickBot="1" x14ac:dyDescent="0.3">
      <c r="B628" s="212"/>
      <c r="C628" s="73" t="s">
        <v>1071</v>
      </c>
      <c r="D628" s="163" t="str">
        <f>IF('CONSOLI-IB'!$D$17="","",'CONSOLI-IB'!$D$17)</f>
        <v/>
      </c>
      <c r="E628" s="164" t="str">
        <f>IF('CONSOLI-IIB'!$D$17="","",'CONSOLI-IIB'!$D$17)</f>
        <v/>
      </c>
      <c r="F628" s="164" t="str">
        <f>IF('CONSOLI-IIIB'!$D$17="","",'CONSOLI-IIIB'!$D$17)</f>
        <v/>
      </c>
      <c r="G628" s="165" t="str">
        <f>IF('CONSOLI-IVB'!$D$17="","",'CONSOLI-IVB'!$D$17)</f>
        <v/>
      </c>
      <c r="H628" s="244" t="str">
        <f>IF('CONSOLI-IVB'!AG17="","",'CONSOLI-IVB'!AG17)</f>
        <v xml:space="preserve">Ha logrado identificar y mencionar asuntos publicos relacionados con la salud y el cuidado del medio ambiente como el uso de los juegos pirotecnicos,proponiendo algunas soluciones ,pero es necesario mas reflexion y analisis para una mejor deliberaracion  </v>
      </c>
      <c r="I628" s="245"/>
      <c r="K628" s="241"/>
      <c r="L628" s="258"/>
      <c r="M628" s="260"/>
      <c r="N628" s="260"/>
      <c r="O628" s="260"/>
      <c r="P628" s="262"/>
      <c r="Q628" s="267"/>
      <c r="R628" s="268"/>
    </row>
    <row customHeight="1" ht="27.75" r="629" spans="1:18" thickBot="1" x14ac:dyDescent="0.3">
      <c r="B629" s="211" t="s">
        <v>1072</v>
      </c>
      <c r="C629" s="72" t="s">
        <v>1073</v>
      </c>
      <c r="D629" s="161" t="str">
        <f>IF('CONSOLI-IB'!$E$17="","",'CONSOLI-IB'!$E$17)</f>
        <v/>
      </c>
      <c r="E629" s="161" t="str">
        <f>IF('CONSOLI-IIB'!$E$17="","",'CONSOLI-IIB'!$E$17)</f>
        <v/>
      </c>
      <c r="F629" s="161" t="str">
        <f>IF('CONSOLI-IIIB'!$E$17="","",'CONSOLI-IIIB'!$E$17)</f>
        <v/>
      </c>
      <c r="G629" s="162" t="str">
        <f>IF('CONSOLI-IVB'!$E$17="","",'CONSOLI-IVB'!$E$17)</f>
        <v/>
      </c>
      <c r="H629" s="213" t="str">
        <f>IF('CONSOLI-IVB'!AH17="","",'CONSOLI-IVB'!AH17)</f>
        <v>DEMUESTRA EL NIVEL DE LOGRO</v>
      </c>
      <c r="I629" s="214"/>
      <c r="K629" s="241"/>
      <c r="L629" s="269" t="s">
        <v>1104</v>
      </c>
      <c r="M629" s="203" t="str">
        <f>IF('CONSOLI-IB'!$AA$17="","",'CONSOLI-IB'!$AA$17)</f>
        <v/>
      </c>
      <c r="N629" s="203" t="str">
        <f>IF('CONSOLI-IIB'!$AA$17="","",'CONSOLI-IIB'!$AA$17)</f>
        <v/>
      </c>
      <c r="O629" s="203" t="str">
        <f>IF('CONSOLI-IIIB'!$AA$17="","",'CONSOLI-IIIB'!$AA$17)</f>
        <v/>
      </c>
      <c r="P629" s="205" t="str">
        <f>IF('CONSOLI-IVB'!$AA$17="","",'CONSOLI-IVB'!$AA$17)</f>
        <v/>
      </c>
      <c r="Q629" s="270" t="str">
        <f>IF('CONSOLI-IVB'!BD17="","",'CONSOLI-IVB'!BD17)</f>
        <v>PARTICIPACIÓN EXCELENTE</v>
      </c>
      <c r="R629" s="271"/>
    </row>
    <row ht="18.75" r="630" spans="1:18" thickBot="1" x14ac:dyDescent="0.3">
      <c r="B630" s="212"/>
      <c r="C630" s="74" t="s">
        <v>1074</v>
      </c>
      <c r="D630" s="166" t="str">
        <f>IF('CONSOLI-IB'!$F$17="","",'CONSOLI-IB'!$F$17)</f>
        <v/>
      </c>
      <c r="E630" s="166" t="str">
        <f>IF('CONSOLI-IIB'!$F$17="","",'CONSOLI-IIB'!$F$17)</f>
        <v/>
      </c>
      <c r="F630" s="166" t="str">
        <f>IF('CONSOLI-IIIB'!$F$17="","",'CONSOLI-IIIB'!$F$17)</f>
        <v/>
      </c>
      <c r="G630" s="167" t="str">
        <f>IF('CONSOLI-IVB'!$F$17="","",'CONSOLI-IVB'!$F$17)</f>
        <v/>
      </c>
      <c r="H630" s="239" t="str">
        <f>IF('CONSOLI-IVB'!AI17="","",'CONSOLI-IVB'!AI17)</f>
        <v>DEMUESTRA EL NIVEL DE LOGRO</v>
      </c>
      <c r="I630" s="240"/>
      <c r="K630" s="241"/>
      <c r="L630" s="257"/>
      <c r="M630" s="259"/>
      <c r="N630" s="259"/>
      <c r="O630" s="259"/>
      <c r="P630" s="261"/>
      <c r="Q630" s="265"/>
      <c r="R630" s="266"/>
    </row>
    <row ht="18.75" r="631" spans="1:18" thickBot="1" x14ac:dyDescent="0.3">
      <c r="B631" s="212"/>
      <c r="C631" s="75" t="s">
        <v>1075</v>
      </c>
      <c r="D631" s="168" t="str">
        <f>IF('CONSOLI-IB'!$G$17="","",'CONSOLI-IB'!$G$17)</f>
        <v/>
      </c>
      <c r="E631" s="168" t="str">
        <f>IF('CONSOLI-IIB'!$G$17="","",'CONSOLI-IIB'!$G$17)</f>
        <v/>
      </c>
      <c r="F631" s="168" t="str">
        <f>IF('CONSOLI-IIIB'!$G$17="","",'CONSOLI-IIIB'!$G$17)</f>
        <v/>
      </c>
      <c r="G631" s="169" t="str">
        <f>IF('CONSOLI-IVB'!$G$17="","",'CONSOLI-IVB'!$G$17)</f>
        <v/>
      </c>
      <c r="H631" s="244" t="str">
        <f>IF('CONSOLI-IVB'!AJ17="","",'CONSOLI-IVB'!AJ17)</f>
        <v>DEMUESTRA EL NIVEL DE LOGRO</v>
      </c>
      <c r="I631" s="245"/>
      <c r="K631" s="241"/>
      <c r="L631" s="257"/>
      <c r="M631" s="259"/>
      <c r="N631" s="259"/>
      <c r="O631" s="259"/>
      <c r="P631" s="261"/>
      <c r="Q631" s="272"/>
      <c r="R631" s="273"/>
    </row>
    <row customHeight="1" ht="35.25" r="632" spans="1:18" thickBot="1" x14ac:dyDescent="0.3">
      <c r="B632" s="211" t="s">
        <v>1078</v>
      </c>
      <c r="C632" s="72" t="s">
        <v>1079</v>
      </c>
      <c r="D632" s="161" t="str">
        <f>IF('CONSOLI-IB'!$H$17="","",'CONSOLI-IB'!$H$17)</f>
        <v/>
      </c>
      <c r="E632" s="161" t="str">
        <f>IF('CONSOLI-IIB'!$H$17="","",'CONSOLI-IIB'!$H$17)</f>
        <v/>
      </c>
      <c r="F632" s="161" t="str">
        <f>IF('CONSOLI-IIIB'!$H$17="","",'CONSOLI-IIIB'!$H$17)</f>
        <v/>
      </c>
      <c r="G632" s="162" t="str">
        <f>IF('CONSOLI-IVB'!$H$17="","",'CONSOLI-IVB'!$H$17)</f>
        <v/>
      </c>
      <c r="H632" s="213" t="str">
        <f>IF('CONSOLI-IVB'!AK17="","",'CONSOLI-IVB'!AK17)</f>
        <v>LOGRASTES RECONOCER TU EXPRESION CORPORAL REGULANDO TU POSTURA Y EQUILIBRIO, PERO TIENES QUE SEGUIR MEJORANDO LOS MOVIMIENTOS Y GESTOS CORPORALES</v>
      </c>
      <c r="I632" s="214"/>
      <c r="K632" s="84" t="s">
        <v>1076</v>
      </c>
      <c r="L632" s="71" t="s">
        <v>1077</v>
      </c>
      <c r="M632" s="155" t="str">
        <f>IF('CONSOLI-IB'!$AB$17="","",'CONSOLI-IB'!$AB$17)</f>
        <v/>
      </c>
      <c r="N632" s="155" t="str">
        <f>IF('CONSOLI-IIB'!$AB$17="","",'CONSOLI-IIB'!$AB$17)</f>
        <v/>
      </c>
      <c r="O632" s="155" t="str">
        <f>IF('CONSOLI-IIIB'!$AB$17="","",'CONSOLI-IIIB'!$AB$17)</f>
        <v/>
      </c>
      <c r="P632" s="156" t="str">
        <f>IF('CONSOLI-IVB'!$AB$17="","",'CONSOLI-IVB'!$AB$17)</f>
        <v/>
      </c>
      <c r="Q632" s="237" t="str">
        <f>IF('CONSOLI-IVB'!BE17="","",'CONSOLI-IVB'!BE17)</f>
        <v>TIENE HABILIDAD Y DESTREZA</v>
      </c>
      <c r="R632" s="238"/>
    </row>
    <row customHeight="1" ht="18.75" r="633" spans="1:18" thickBot="1" x14ac:dyDescent="0.3">
      <c r="B633" s="212"/>
      <c r="C633" s="74" t="s">
        <v>1080</v>
      </c>
      <c r="D633" s="166" t="str">
        <f>IF('CONSOLI-IB'!$I$17="","",'CONSOLI-IB'!$I$17)</f>
        <v/>
      </c>
      <c r="E633" s="166" t="str">
        <f>IF('CONSOLI-IIB'!$I$17="","",'CONSOLI-IIB'!$I$17)</f>
        <v/>
      </c>
      <c r="F633" s="166" t="str">
        <f>IF('CONSOLI-IIIB'!$I$17="","",'CONSOLI-IIIB'!$I$17)</f>
        <v/>
      </c>
      <c r="G633" s="167" t="str">
        <f>IF('CONSOLI-IVB'!$I$17="","",'CONSOLI-IVB'!$I$17)</f>
        <v/>
      </c>
      <c r="H633" s="239" t="str">
        <f>IF('CONSOLI-IVB'!AL17="","",'CONSOLI-IVB'!AL17)</f>
        <v>CONOCE LA CAMPAÑA DE PREVENCION DE LA SALUD FISICA, EN TUS RATOS LIBRES REALIZAS ALGUNA ACTIVIDAD FISICA Y REALIZAS TU ALIMENTACION SALUDABLE</v>
      </c>
      <c r="I633" s="240"/>
      <c r="K633" s="241" t="s">
        <v>1135</v>
      </c>
      <c r="L633" s="122" t="s">
        <v>1105</v>
      </c>
      <c r="M633" s="157" t="str">
        <f>IF('CONSOLI-IB'!$AC$17="","",'CONSOLI-IB'!$AC$17)</f>
        <v/>
      </c>
      <c r="N633" s="157" t="str">
        <f>IF('CONSOLI-IIB'!$AC$17="","",'CONSOLI-IIB'!$AC$17)</f>
        <v/>
      </c>
      <c r="O633" s="157" t="str">
        <f>IF('CONSOLI-IIIB'!$AC$17="","",'CONSOLI-IIIB'!$AC$17)</f>
        <v/>
      </c>
      <c r="P633" s="158" t="str">
        <f>IF('CONSOLI-IVB'!$AC$17="","",'CONSOLI-IVB'!$AC$17)</f>
        <v/>
      </c>
      <c r="Q633" s="242" t="str">
        <f>IF('CONSOLI-IVB'!BF17="","",'CONSOLI-IVB'!BF17)</f>
        <v/>
      </c>
      <c r="R633" s="243"/>
    </row>
    <row ht="18.75" r="634" spans="1:18" thickBot="1" x14ac:dyDescent="0.3">
      <c r="A634" s="48"/>
      <c r="B634" s="212"/>
      <c r="C634" s="75" t="s">
        <v>1081</v>
      </c>
      <c r="D634" s="168" t="str">
        <f>IF('CONSOLI-IB'!$J$17="","",'CONSOLI-IB'!$J$17)</f>
        <v/>
      </c>
      <c r="E634" s="168" t="str">
        <f>IF('CONSOLI-IIB'!$J$17="","",'CONSOLI-IIB'!$J$17)</f>
        <v/>
      </c>
      <c r="F634" s="168" t="str">
        <f>IF('CONSOLI-IIIB'!$J$17="","",'CONSOLI-IIIB'!$J$17)</f>
        <v/>
      </c>
      <c r="G634" s="169" t="str">
        <f>IF('CONSOLI-IVB'!$J$17="","",'CONSOLI-IVB'!$J$17)</f>
        <v/>
      </c>
      <c r="H634" s="244" t="str">
        <f>IF('CONSOLI-IVB'!AM17="","",'CONSOLI-IVB'!AM17)</f>
        <v>TRABAJA EN GRUPO CON LIDERAZGO, PLANTEA Y APLICA ESTRATEGIAS, NECECITA SEGUIR TRABAJANDO EN GRUPO PARA MEJORAR DIFICULTADES Y ESTRATEGIAS DE JUEGO.</v>
      </c>
      <c r="I634" s="245"/>
      <c r="K634" s="241"/>
      <c r="L634" s="123" t="s">
        <v>1106</v>
      </c>
      <c r="M634" s="159" t="str">
        <f>IF('CONSOLI-IB'!$AD$17="","",'CONSOLI-IB'!$AD$17)</f>
        <v/>
      </c>
      <c r="N634" s="159" t="str">
        <f>IF('CONSOLI-IIB'!$AD$17="","",'CONSOLI-IIB'!$AD$17)</f>
        <v/>
      </c>
      <c r="O634" s="159" t="str">
        <f>IF('CONSOLI-IIIB'!$AD$17="","",'CONSOLI-IIIB'!$AD$17)</f>
        <v/>
      </c>
      <c r="P634" s="160" t="str">
        <f>IF('CONSOLI-IVB'!$AD$17="","",'CONSOLI-IVB'!$AD$17)</f>
        <v/>
      </c>
      <c r="Q634" s="246" t="str">
        <f>IF('CONSOLI-IVB'!BG17="","",'CONSOLI-IVB'!BG17)</f>
        <v/>
      </c>
      <c r="R634" s="247"/>
    </row>
    <row customHeight="1" ht="27.75" r="635" spans="1:18" thickBot="1" x14ac:dyDescent="0.3">
      <c r="B635" s="211" t="s">
        <v>1086</v>
      </c>
      <c r="C635" s="76" t="s">
        <v>1087</v>
      </c>
      <c r="D635" s="170" t="str">
        <f>IF('CONSOLI-IB'!$K$17="","",'CONSOLI-IB'!$K$17)</f>
        <v/>
      </c>
      <c r="E635" s="170" t="str">
        <f>IF('CONSOLI-IIB'!$K$17="","",'CONSOLI-IIB'!$K$17)</f>
        <v/>
      </c>
      <c r="F635" s="170" t="str">
        <f>IF('CONSOLI-IIIB'!$K$17="","",'CONSOLI-IIIB'!$K$17)</f>
        <v/>
      </c>
      <c r="G635" s="171" t="str">
        <f>IF('CONSOLI-IVB'!$K$17="","",'CONSOLI-IVB'!$K$17)</f>
        <v/>
      </c>
      <c r="H635" s="213" t="str">
        <f>IF('CONSOLI-IVB'!AN17="","",'CONSOLI-IVB'!AN17)</f>
        <v>El estudiante cumplió con el nivel de logro que corresponde a su grado.</v>
      </c>
      <c r="I635" s="214"/>
      <c r="K635" s="39"/>
      <c r="L635" s="38"/>
    </row>
    <row customHeight="1" ht="18.75" r="636" spans="1:18" thickBot="1" x14ac:dyDescent="0.3">
      <c r="B636" s="212"/>
      <c r="C636" s="75" t="s">
        <v>1088</v>
      </c>
      <c r="D636" s="168" t="str">
        <f>IF('CONSOLI-IB'!$L$17="","",'CONSOLI-IB'!$L$17)</f>
        <v/>
      </c>
      <c r="E636" s="168" t="str">
        <f>IF('CONSOLI-IIB'!$L$17="","",'CONSOLI-IIB'!$L$17)</f>
        <v/>
      </c>
      <c r="F636" s="168" t="str">
        <f>IF('CONSOLI-IIIB'!$L$17="","",'CONSOLI-IIIB'!$L$17)</f>
        <v/>
      </c>
      <c r="G636" s="169" t="str">
        <f>IF('CONSOLI-IVB'!$L$17="","",'CONSOLI-IVB'!$L$17)</f>
        <v/>
      </c>
      <c r="H636" s="244" t="str">
        <f>IF('CONSOLI-IVB'!AO17="","",'CONSOLI-IVB'!AO17)</f>
        <v>El estudiante cumplió con el nivel de logro que corresponde a su grado.</v>
      </c>
      <c r="I636" s="245"/>
      <c r="L636" s="248" t="s">
        <v>1115</v>
      </c>
      <c r="M636" s="250" t="s">
        <v>1116</v>
      </c>
      <c r="N636" s="251"/>
      <c r="O636" s="250" t="s">
        <v>1117</v>
      </c>
      <c r="P636" s="251"/>
    </row>
    <row customHeight="1" ht="27.75" r="637" spans="1:18" thickBot="1" x14ac:dyDescent="0.3">
      <c r="B637" s="211" t="s">
        <v>1082</v>
      </c>
      <c r="C637" s="72" t="s">
        <v>1083</v>
      </c>
      <c r="D637" s="161" t="str">
        <f>IF('CONSOLI-IB'!$M$17="","",'CONSOLI-IB'!$M$17)</f>
        <v/>
      </c>
      <c r="E637" s="161" t="str">
        <f>IF('CONSOLI-IIB'!$M$17="","",'CONSOLI-IIB'!$M$17)</f>
        <v/>
      </c>
      <c r="F637" s="161" t="str">
        <f>IF('CONSOLI-IIIB'!$M$17="","",'CONSOLI-IIIB'!$M$17)</f>
        <v/>
      </c>
      <c r="G637" s="162" t="str">
        <f>IF('CONSOLI-IVB'!$M$17="","",'CONSOLI-IVB'!$M$17)</f>
        <v/>
      </c>
      <c r="H637" s="213" t="str">
        <f>IF('CONSOLI-IVB'!AP17="","",'CONSOLI-IVB'!AP17)</f>
        <v xml:space="preserve">Infiere hechos de su contexto y sencillos </v>
      </c>
      <c r="I637" s="214"/>
      <c r="L637" s="249"/>
      <c r="M637" s="67" t="s">
        <v>1118</v>
      </c>
      <c r="N637" s="67" t="s">
        <v>1119</v>
      </c>
      <c r="O637" s="67" t="s">
        <v>1118</v>
      </c>
      <c r="P637" s="67" t="s">
        <v>1119</v>
      </c>
    </row>
    <row ht="18" r="638" spans="1:18" x14ac:dyDescent="0.25">
      <c r="B638" s="212"/>
      <c r="C638" s="74" t="s">
        <v>1084</v>
      </c>
      <c r="D638" s="166" t="str">
        <f>IF('CONSOLI-IB'!$N$17="","",'CONSOLI-IB'!$N$17)</f>
        <v/>
      </c>
      <c r="E638" s="166" t="str">
        <f>IF('CONSOLI-IIB'!$N$17="","",'CONSOLI-IIB'!$N$17)</f>
        <v/>
      </c>
      <c r="F638" s="166" t="str">
        <f>IF('CONSOLI-IIIB'!$N$17="","",'CONSOLI-IIIB'!$N$17)</f>
        <v/>
      </c>
      <c r="G638" s="167" t="str">
        <f>IF('CONSOLI-IVB'!$N$17="","",'CONSOLI-IVB'!$N$17)</f>
        <v/>
      </c>
      <c r="H638" s="239" t="str">
        <f>IF('CONSOLI-IVB'!AQ17="","",'CONSOLI-IVB'!AQ17)</f>
        <v>Lee diversos tipos de textos con estructura simpley con ilistraciones, suguiero seguir practicando</v>
      </c>
      <c r="I638" s="240"/>
      <c r="L638" s="58">
        <v>1</v>
      </c>
      <c r="M638" s="59"/>
      <c r="N638" s="59"/>
      <c r="O638" s="59"/>
      <c r="P638" s="59"/>
    </row>
    <row ht="18.75" r="639" spans="1:18" thickBot="1" x14ac:dyDescent="0.3">
      <c r="B639" s="212"/>
      <c r="C639" s="75" t="s">
        <v>1085</v>
      </c>
      <c r="D639" s="168" t="str">
        <f>IF('CONSOLI-IB'!$O$17="","",'CONSOLI-IB'!$O$17)</f>
        <v/>
      </c>
      <c r="E639" s="168" t="str">
        <f>IF('CONSOLI-IIB'!$O$17="","",'CONSOLI-IIB'!$O$17)</f>
        <v/>
      </c>
      <c r="F639" s="168" t="str">
        <f>IF('CONSOLI-IIIB'!$O$17="","",'CONSOLI-IIIB'!$O$17)</f>
        <v/>
      </c>
      <c r="G639" s="169" t="str">
        <f>IF('CONSOLI-IVB'!$O$17="","",'CONSOLI-IVB'!$O$17)</f>
        <v/>
      </c>
      <c r="H639" s="244" t="str">
        <f>IF('CONSOLI-IVB'!AR17="","",'CONSOLI-IVB'!AR17)</f>
        <v>Escribe textos de forma sencilla, tiene en cuenta el destinatario a partir de lo que conoce, suguiero planificar su escritura</v>
      </c>
      <c r="I639" s="245"/>
      <c r="L639" s="60">
        <v>2</v>
      </c>
      <c r="M639" s="61"/>
      <c r="N639" s="61"/>
      <c r="O639" s="61"/>
      <c r="P639" s="61"/>
    </row>
    <row ht="18" r="640" spans="1:18" x14ac:dyDescent="0.25">
      <c r="B640" s="211" t="s">
        <v>1089</v>
      </c>
      <c r="C640" s="72" t="s">
        <v>1090</v>
      </c>
      <c r="D640" s="161" t="str">
        <f>IF('CONSOLI-IB'!$P$17="","",'CONSOLI-IB'!$P$17)</f>
        <v/>
      </c>
      <c r="E640" s="161" t="str">
        <f>IF('CONSOLI-IIB'!$P$17="","",'CONSOLI-IIB'!$P$17)</f>
        <v/>
      </c>
      <c r="F640" s="161" t="str">
        <f>IF('CONSOLI-IIIB'!$P$17="","",'CONSOLI-IIIB'!$P$17)</f>
        <v/>
      </c>
      <c r="G640" s="162" t="str">
        <f>IF('CONSOLI-IVB'!$P$17="","",'CONSOLI-IVB'!$P$17)</f>
        <v/>
      </c>
      <c r="H640" s="213" t="str">
        <f>IF('CONSOLI-IVB'!AS17="","",'CONSOLI-IVB'!AS17)</f>
        <v>Si bien haces recomendaciones sobre tus actividades diarias no estas usando correctamente una pronunciación y una entonación adecuada, por lo que te sugiero que practiques estos aspectos ante de enviar tu audio.</v>
      </c>
      <c r="I640" s="214"/>
      <c r="L640" s="60">
        <v>3</v>
      </c>
      <c r="M640" s="61"/>
      <c r="N640" s="61"/>
      <c r="O640" s="61"/>
      <c r="P640" s="61"/>
    </row>
    <row customHeight="1" ht="15" r="641" spans="2:18" thickBot="1" x14ac:dyDescent="0.3">
      <c r="B641" s="212"/>
      <c r="C641" s="215" t="s">
        <v>1091</v>
      </c>
      <c r="D641" s="217" t="str">
        <f>IF('CONSOLI-IB'!$Q$17="","",'CONSOLI-IB'!$Q$17)</f>
        <v/>
      </c>
      <c r="E641" s="217" t="str">
        <f>IF('CONSOLI-IIB'!$Q$17="","",'CONSOLI-IIB'!$Q$17)</f>
        <v/>
      </c>
      <c r="F641" s="217" t="str">
        <f>IF('CONSOLI-IIIB'!$Q$17="","",'CONSOLI-IIIB'!$Q$17)</f>
        <v/>
      </c>
      <c r="G641" s="219" t="str">
        <f>IF('CONSOLI-IVB'!$Q$17="","",'CONSOLI-IVB'!$Q$17)</f>
        <v/>
      </c>
      <c r="H641" s="206" t="str">
        <f>IF('CONSOLI-IVB'!AT17="","",'CONSOLI-IVB'!AT17)</f>
        <v>Si bien comprendes la información específica de textos en inglés sobre actividades deportivas, tus inferencias son a partir de la información explícita y no implicita por lo que te sugiero que utilices tecnicas de lectura para una mejor comprensión del texto</v>
      </c>
      <c r="I641" s="207"/>
      <c r="L641" s="34">
        <v>4</v>
      </c>
      <c r="M641" s="35"/>
      <c r="N641" s="35"/>
      <c r="O641" s="35"/>
      <c r="P641" s="35"/>
    </row>
    <row customHeight="1" ht="11.25" r="642" spans="2:18" x14ac:dyDescent="0.25">
      <c r="B642" s="212"/>
      <c r="C642" s="200"/>
      <c r="D642" s="202"/>
      <c r="E642" s="202"/>
      <c r="F642" s="202"/>
      <c r="G642" s="204"/>
      <c r="H642" s="221"/>
      <c r="I642" s="222"/>
    </row>
    <row customHeight="1" ht="10.5" r="643" spans="2:18" thickBot="1" x14ac:dyDescent="0.3">
      <c r="B643" s="212"/>
      <c r="C643" s="216"/>
      <c r="D643" s="218"/>
      <c r="E643" s="218"/>
      <c r="F643" s="218"/>
      <c r="G643" s="220"/>
      <c r="H643" s="223"/>
      <c r="I643" s="224"/>
    </row>
    <row customHeight="1" ht="18" r="644" spans="2:18" x14ac:dyDescent="0.25">
      <c r="B644" s="212"/>
      <c r="C644" s="200" t="s">
        <v>1092</v>
      </c>
      <c r="D644" s="217" t="str">
        <f>IF('CONSOLI-IB'!$R$17="","",'CONSOLI-IB'!$R$17)</f>
        <v/>
      </c>
      <c r="E644" s="217" t="str">
        <f>IF('CONSOLI-IIB'!$R$17="","",'CONSOLI-IIB'!$R$17)</f>
        <v/>
      </c>
      <c r="F644" s="217" t="str">
        <f>IF('CONSOLI-IIIB'!$R$17="","",'CONSOLI-IIIB'!$R$17)</f>
        <v/>
      </c>
      <c r="G644" s="219" t="str">
        <f>IF('CONSOLI-IVB'!$R$17="","",'CONSOLI-IVB'!$R$17)</f>
        <v/>
      </c>
      <c r="H644" s="206" t="str">
        <f>IF('CONSOLI-IVB'!AU17="","",'CONSOLI-IVB'!AU17)</f>
        <v>Tu texto sigue el formato de una infografía que describe los deportes que se pueden practicar manteniendo las medidas necesarias de cuidado, pero las estructuras gramaticales no estan redactadas correctamente, por lo que te sugiero que revices el uso gramatical del do, don't y los adverbios de frecuencia.</v>
      </c>
      <c r="I644" s="207"/>
      <c r="L644" s="225" t="s">
        <v>1120</v>
      </c>
      <c r="M644" s="225"/>
      <c r="N644" s="225"/>
      <c r="O644" s="225"/>
      <c r="P644" s="225"/>
    </row>
    <row customHeight="1" ht="18" r="645" spans="2:18" thickBot="1" x14ac:dyDescent="0.3">
      <c r="B645" s="212"/>
      <c r="C645" s="201"/>
      <c r="D645" s="203"/>
      <c r="E645" s="203"/>
      <c r="F645" s="203"/>
      <c r="G645" s="205"/>
      <c r="H645" s="208"/>
      <c r="I645" s="209"/>
      <c r="L645" s="226"/>
      <c r="M645" s="226"/>
      <c r="N645" s="226"/>
      <c r="O645" s="226"/>
      <c r="P645" s="226"/>
    </row>
    <row customHeight="1" ht="18" r="646" spans="2:18" x14ac:dyDescent="0.25">
      <c r="B646" s="211" t="s">
        <v>1093</v>
      </c>
      <c r="C646" s="228" t="s">
        <v>1094</v>
      </c>
      <c r="D646" s="229" t="str">
        <f>IF('CONSOLI-IB'!$S$17="","",'CONSOLI-IB'!$S$17)</f>
        <v/>
      </c>
      <c r="E646" s="229" t="str">
        <f>IF('CONSOLI-IIB'!$S$17="","",'CONSOLI-IIB'!$S$17)</f>
        <v/>
      </c>
      <c r="F646" s="229" t="str">
        <f>IF('CONSOLI-IIIB'!$S$17="","",'CONSOLI-IIIB'!$S$17)</f>
        <v/>
      </c>
      <c r="G646" s="230" t="str">
        <f>IF('CONSOLI-IVB'!$S$17="","",'CONSOLI-IVB'!$S$17)</f>
        <v/>
      </c>
      <c r="H646" s="231" t="str">
        <f>IF('CONSOLI-IVB'!AV17="","",'CONSOLI-IVB'!AV17)</f>
        <v>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adecuadamente procedimientos y propiedades de las operaciones de los números para estimar o calcular con enteros y racionales; finalmente justifica mediante ejemplos sus conocimientos de las operaciones.</v>
      </c>
      <c r="I646" s="232"/>
      <c r="K646" s="233" t="s">
        <v>1121</v>
      </c>
      <c r="L646" s="233"/>
      <c r="M646" s="233"/>
      <c r="N646" s="233"/>
      <c r="O646" s="233"/>
      <c r="P646" s="233"/>
      <c r="Q646" s="233"/>
      <c r="R646" s="40"/>
    </row>
    <row customHeight="1" ht="18" r="647" spans="2:18" thickBot="1" x14ac:dyDescent="0.3">
      <c r="B647" s="212"/>
      <c r="C647" s="200"/>
      <c r="D647" s="202"/>
      <c r="E647" s="202"/>
      <c r="F647" s="202"/>
      <c r="G647" s="204"/>
      <c r="H647" s="223"/>
      <c r="I647" s="224"/>
    </row>
    <row customHeight="1" ht="18" r="648" spans="2:18" thickBot="1" x14ac:dyDescent="0.3">
      <c r="B648" s="212"/>
      <c r="C648" s="234" t="s">
        <v>1095</v>
      </c>
      <c r="D648" s="235" t="str">
        <f>IF('CONSOLI-IB'!$T$17="","",'CONSOLI-IB'!$T$17)</f>
        <v/>
      </c>
      <c r="E648" s="235" t="str">
        <f>IF('CONSOLI-IIB'!$T$17="","",'CONSOLI-IIB'!$T$17)</f>
        <v/>
      </c>
      <c r="F648" s="235" t="str">
        <f>IF('CONSOLI-IIIB'!$T$17="","",'CONSOLI-IIIB'!$T$17)</f>
        <v/>
      </c>
      <c r="G648" s="236" t="str">
        <f>IF('CONSOLI-IVB'!$T$17="","",'CONSOLI-IVB'!$T$17)</f>
        <v/>
      </c>
      <c r="H648" s="206" t="str">
        <f>IF('CONSOLI-IVB'!AW17="","",'CONSOLI-IVB'!AW17)</f>
        <v xml:space="preserve">El estudiante resuelve problemas referidos a interpretar regularidades entre magnitudes; traduciéndolas a patrones numéricos y gráficos y relaciones de proporcionalidad directa e inversa, también expresa su comprensión de proporcionalidad directa e inversa, las usa para interpretar enunciados, expresiones algebraicas o textos diversos de contenido matemático y finalmente plantea afirmaciones sobre propiedades de las progresiones aritméticas. Se sugiere utilizar expresiones algebraicas (ecuaciones) para resolver situaciones cotidianas. </v>
      </c>
      <c r="I648" s="207"/>
      <c r="L648" s="49" t="s">
        <v>1134</v>
      </c>
    </row>
    <row customHeight="1" ht="18" r="649" spans="2:18" x14ac:dyDescent="0.25">
      <c r="B649" s="212"/>
      <c r="C649" s="234"/>
      <c r="D649" s="235"/>
      <c r="E649" s="235"/>
      <c r="F649" s="235"/>
      <c r="G649" s="236"/>
      <c r="H649" s="221"/>
      <c r="I649" s="222"/>
      <c r="L649" s="54" t="s">
        <v>7</v>
      </c>
      <c r="M649" s="50"/>
    </row>
    <row customHeight="1" ht="18" r="650" spans="2:18" x14ac:dyDescent="0.25">
      <c r="B650" s="212"/>
      <c r="C650" s="234"/>
      <c r="D650" s="235"/>
      <c r="E650" s="235"/>
      <c r="F650" s="235"/>
      <c r="G650" s="236"/>
      <c r="H650" s="223"/>
      <c r="I650" s="224"/>
      <c r="J650" s="48"/>
      <c r="K650" s="48"/>
      <c r="L650" s="55" t="s">
        <v>8</v>
      </c>
      <c r="M650" s="51"/>
      <c r="N650" s="48"/>
      <c r="O650" s="48"/>
      <c r="P650" s="48"/>
      <c r="Q650" s="48"/>
    </row>
    <row customHeight="1" ht="18" r="651" spans="2:18" x14ac:dyDescent="0.25">
      <c r="B651" s="212"/>
      <c r="C651" s="234" t="s">
        <v>1096</v>
      </c>
      <c r="D651" s="235" t="str">
        <f>IF('CONSOLI-IB'!$U$17="","",'CONSOLI-IB'!$U$17)</f>
        <v/>
      </c>
      <c r="E651" s="235" t="str">
        <f>IF('CONSOLI-IIB'!$U$17="","",'CONSOLI-IIB'!$U$17)</f>
        <v/>
      </c>
      <c r="F651" s="235" t="str">
        <f>IF('CONSOLI-IIIB'!$U$17="","",'CONSOLI-IIIB'!$U$17)</f>
        <v/>
      </c>
      <c r="G651" s="236" t="str">
        <f>IF('CONSOLI-IVB'!$U$17="","",'CONSOLI-IVB'!$U$17)</f>
        <v/>
      </c>
      <c r="H651" s="206" t="str">
        <f>IF('CONSOLI-IVB'!AX17="","",'CONSOLI-IVB'!AX17)</f>
        <v>El estudiante resuelve problemas en los que modela características de objetos mediante prismas y pirámides, sus elementos y propiedades; expresa su comprensión de la relación entre una forma geométrica y sus diferentes perspectivas; usando dibujos y construcciones; clasifica prismas, pirámides, triángulos, cuadriláteros y círculos, según sus propiedades y finamente selecciona y emplea estrategias, procedimientos y recursos para determinar la longitud, área o volumen de formas geométricas en unidades. Se sugiere utilizar la congruencia y semejanzas de figuras para calcular el área de regiones poligonales.</v>
      </c>
      <c r="I651" s="207"/>
      <c r="L651" s="56" t="s">
        <v>9</v>
      </c>
      <c r="M651" s="52"/>
      <c r="O651" s="210" t="s">
        <v>1122</v>
      </c>
      <c r="P651" s="210"/>
      <c r="Q651" s="210"/>
    </row>
    <row customHeight="1" ht="18" r="652" spans="2:18" thickBot="1" x14ac:dyDescent="0.3">
      <c r="B652" s="212"/>
      <c r="C652" s="234"/>
      <c r="D652" s="235"/>
      <c r="E652" s="235"/>
      <c r="F652" s="235"/>
      <c r="G652" s="236"/>
      <c r="H652" s="223"/>
      <c r="I652" s="224"/>
      <c r="L652" s="57" t="s">
        <v>10</v>
      </c>
      <c r="M652" s="53"/>
    </row>
    <row customHeight="1" ht="18" r="653" spans="2:18" x14ac:dyDescent="0.25">
      <c r="B653" s="212"/>
      <c r="C653" s="200" t="s">
        <v>1097</v>
      </c>
      <c r="D653" s="202" t="str">
        <f>IF('CONSOLI-IB'!$V$17="","",'CONSOLI-IB'!$V$17)</f>
        <v/>
      </c>
      <c r="E653" s="202" t="str">
        <f>IF('CONSOLI-IIB'!$V$17="","",'CONSOLI-IIB'!$V$17)</f>
        <v/>
      </c>
      <c r="F653" s="202" t="str">
        <f>IF('CONSOLI-IIIB'!$V$17="","",'CONSOLI-IIIB'!$V$17)</f>
        <v/>
      </c>
      <c r="G653" s="204" t="str">
        <f>IF('CONSOLI-IVB'!$V$17="","",'CONSOLI-IVB'!$V$17)</f>
        <v/>
      </c>
      <c r="H653" s="206" t="str">
        <f>IF('CONSOLI-IVB'!AY17="","",'CONSOLI-IVB'!AY17)</f>
        <v>El estudiante resuelve problemas en los que plantea temas de estudio, identificando la población pertinente y las variables cuantitativas continuas, así como cualitativas nominales y ordinales; recolecta datos mediante encuestas y los registra en tablas de datos agrupados, así también determina la media aritmética y mediana de datos discretos; representa su comportamiento en grafico de barras y circulares; y usa el significado de las medidas de tendencia central para interpretar y comparar la información contenida en estos; y finalmente expresa la probabilidad de un evento aleatorio como decimal o fracción, así como su espacio muestral.</v>
      </c>
      <c r="I653" s="207"/>
    </row>
    <row customHeight="1" ht="18" r="654" spans="2:18" thickBot="1" x14ac:dyDescent="0.3">
      <c r="B654" s="227"/>
      <c r="C654" s="201"/>
      <c r="D654" s="203"/>
      <c r="E654" s="203"/>
      <c r="F654" s="203"/>
      <c r="G654" s="205"/>
      <c r="H654" s="208"/>
      <c r="I654" s="209"/>
    </row>
    <row r="655" spans="2:18" x14ac:dyDescent="0.25">
      <c r="L655" s="46"/>
      <c r="M655" s="46"/>
    </row>
    <row r="656" spans="2:18" x14ac:dyDescent="0.25">
      <c r="L656" s="47"/>
      <c r="M656" s="47"/>
    </row>
    <row r="657" spans="1:19" x14ac:dyDescent="0.25">
      <c r="O657" s="210" t="s">
        <v>1123</v>
      </c>
      <c r="P657" s="210"/>
      <c r="Q657" s="210"/>
    </row>
    <row customHeight="1" ht="29.25" r="662" spans="1:19" thickBot="1" x14ac:dyDescent="0.3">
      <c r="A662" s="274" t="s">
        <v>1659</v>
      </c>
      <c r="B662" s="274"/>
      <c r="C662" s="274"/>
      <c r="D662" s="274"/>
      <c r="E662" s="274"/>
      <c r="F662" s="274"/>
      <c r="G662" s="274"/>
      <c r="H662" s="274"/>
      <c r="I662" s="274"/>
      <c r="S662" s="85">
        <v>15</v>
      </c>
    </row>
    <row customHeight="1" ht="15.75" r="663" spans="1:19" thickBot="1" x14ac:dyDescent="0.3">
      <c r="B663" s="44"/>
      <c r="C663" s="36"/>
      <c r="D663" s="36"/>
      <c r="E663" s="36"/>
      <c r="F663" s="36"/>
      <c r="G663" s="37"/>
      <c r="K663" s="248" t="s">
        <v>1067</v>
      </c>
      <c r="L663" s="275" t="s">
        <v>11</v>
      </c>
      <c r="M663" s="250" t="s">
        <v>1128</v>
      </c>
      <c r="N663" s="252"/>
      <c r="O663" s="252"/>
      <c r="P663" s="251"/>
      <c r="Q663" s="253" t="s">
        <v>1068</v>
      </c>
      <c r="R663" s="254"/>
    </row>
    <row customHeight="1" ht="20.100000000000001" r="664" spans="1:19" thickBot="1" x14ac:dyDescent="0.3">
      <c r="B664" s="44"/>
      <c r="C664" s="63" t="s">
        <v>1107</v>
      </c>
      <c r="D664" s="277" t="s">
        <v>1126</v>
      </c>
      <c r="E664" s="277"/>
      <c r="F664" s="66" t="s">
        <v>1108</v>
      </c>
      <c r="G664" s="68" t="s">
        <v>1127</v>
      </c>
      <c r="K664" s="249"/>
      <c r="L664" s="276"/>
      <c r="M664" s="67" t="s">
        <v>1129</v>
      </c>
      <c r="N664" s="67" t="s">
        <v>1130</v>
      </c>
      <c r="O664" s="67" t="s">
        <v>1131</v>
      </c>
      <c r="P664" s="67" t="s">
        <v>1132</v>
      </c>
      <c r="Q664" s="255"/>
      <c r="R664" s="256"/>
    </row>
    <row customHeight="1" ht="20.100000000000001" r="665" spans="1:19" thickBot="1" x14ac:dyDescent="0.3">
      <c r="B665" s="44"/>
      <c r="C665" s="64" t="s">
        <v>1109</v>
      </c>
      <c r="D665" s="278" t="s">
        <v>16</v>
      </c>
      <c r="E665" s="278"/>
      <c r="F665" s="77" t="s">
        <v>1110</v>
      </c>
      <c r="G665" s="69">
        <v>285783</v>
      </c>
      <c r="K665" s="241" t="s">
        <v>1098</v>
      </c>
      <c r="L665" s="257" t="s">
        <v>1099</v>
      </c>
      <c r="M665" s="259" t="str">
        <f>IF('CONSOLI-IB'!$W$18="","",'CONSOLI-IB'!$W$18)</f>
        <v/>
      </c>
      <c r="N665" s="259" t="str">
        <f>IF('CONSOLI-IIB'!$W$18="","",'CONSOLI-IIB'!$W$18)</f>
        <v/>
      </c>
      <c r="O665" s="259" t="str">
        <f>IF('CONSOLI-IIIB'!$W$18="","",'CONSOLI-IIIB'!$W$18)</f>
        <v/>
      </c>
      <c r="P665" s="261" t="str">
        <f>IF('CONSOLI-IVB'!$W$18="","",'CONSOLI-IVB'!$W$18)</f>
        <v/>
      </c>
      <c r="Q665" s="263" t="str">
        <f>IF('CONSOLI-IVB'!AZ18="","",'CONSOLI-IVB'!AZ18)</f>
        <v>Indaga a partir de preguntas e hipótesis que son verificables de forma experimental o descriptiva con base en su conocimiento científico para explicar las causas o describir el fenómeno identificado. Diseña un plan de recojo de datos con base en observaciones o experimentos. Colecta datos que contribuyan a comprobar o refutar la hipótesis. Analiza tendencias o relaciones en los datos, los interpreta tomando en cuenta el error y reproducibilidad, los interpreta con base en conocimientos científicos y formula conclusiones. Evalúa si sus conclusiones responden a la pregunta de indagación y las comunica.
observaciones previas, argumentando su plan de observaciones y experimentos utilizando principios científicos,
así mismo analiza los datos obtenidos de sus mediciones y comparaciones tomando en cuenta el error para la
determinación de sus conclusiones, las cuales argumenta apoyándose en sus resultados, además de evaluar la
fiabilidad de sus métodos utilizados.</v>
      </c>
      <c r="R665" s="264"/>
    </row>
    <row customHeight="1" ht="20.100000000000001" r="666" spans="1:19" thickBot="1" x14ac:dyDescent="0.3">
      <c r="B666" s="44"/>
      <c r="C666" s="64" t="s">
        <v>1111</v>
      </c>
      <c r="D666" s="278" t="s">
        <v>1125</v>
      </c>
      <c r="E666" s="278"/>
      <c r="F666" s="278"/>
      <c r="G666" s="278"/>
      <c r="K666" s="241"/>
      <c r="L666" s="279"/>
      <c r="M666" s="229"/>
      <c r="N666" s="229"/>
      <c r="O666" s="229"/>
      <c r="P666" s="230"/>
      <c r="Q666" s="267"/>
      <c r="R666" s="268"/>
    </row>
    <row customHeight="1" ht="20.100000000000001" r="667" spans="1:19" thickBot="1" x14ac:dyDescent="0.3">
      <c r="B667" s="44"/>
      <c r="C667" s="64" t="s">
        <v>1124</v>
      </c>
      <c r="D667" s="278" t="str">
        <f>'CONSOLI-IB'!$C$1</f>
        <v>5A</v>
      </c>
      <c r="E667" s="278"/>
      <c r="F667" s="64"/>
      <c r="G667" s="62"/>
      <c r="K667" s="241"/>
      <c r="L667" s="280" t="s">
        <v>1100</v>
      </c>
      <c r="M667" s="281" t="str">
        <f>IF('CONSOLI-IB'!$X$18="","",'CONSOLI-IB'!$X$18)</f>
        <v/>
      </c>
      <c r="N667" s="281" t="str">
        <f>IF('CONSOLI-IIB'!$X$18="","",'CONSOLI-IIB'!$X$18)</f>
        <v/>
      </c>
      <c r="O667" s="281" t="str">
        <f>IF('CONSOLI-IIIB'!$X$18="","",'CONSOLI-IIIB'!$X$18)</f>
        <v/>
      </c>
      <c r="P667" s="282" t="str">
        <f>IF('CONSOLI-IVB'!$X$18="","",'CONSOLI-IVB'!$X$18)</f>
        <v/>
      </c>
      <c r="Q667" s="270" t="str">
        <f>IF('CONSOLI-IVB'!BA18="","",'CONSOLI-IVB'!BA18)</f>
        <v>Explica,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 Opina sobre los impactos del uso de objetos tecnológicos en relación a sus necesidades y estilo de vida.</v>
      </c>
      <c r="R667" s="271"/>
    </row>
    <row customHeight="1" ht="20.100000000000001" r="668" spans="1:19" thickBot="1" x14ac:dyDescent="0.3">
      <c r="B668" s="44"/>
      <c r="C668" s="64" t="s">
        <v>1112</v>
      </c>
      <c r="D668" s="278" t="str">
        <f>'CONSOLI-IB'!B18</f>
        <v>QUINTANA ROJAS IRVIN JOSSEPH</v>
      </c>
      <c r="E668" s="278"/>
      <c r="F668" s="278"/>
      <c r="G668" s="278"/>
      <c r="K668" s="241"/>
      <c r="L668" s="257"/>
      <c r="M668" s="259"/>
      <c r="N668" s="259"/>
      <c r="O668" s="259"/>
      <c r="P668" s="261"/>
      <c r="Q668" s="265"/>
      <c r="R668" s="266"/>
    </row>
    <row customHeight="1" ht="20.100000000000001" r="669" spans="1:19" thickBot="1" x14ac:dyDescent="0.3">
      <c r="B669" s="44"/>
      <c r="C669" s="65" t="s">
        <v>1113</v>
      </c>
      <c r="D669" s="283"/>
      <c r="E669" s="283"/>
      <c r="F669" s="65" t="s">
        <v>1114</v>
      </c>
      <c r="G669" s="70"/>
      <c r="K669" s="241"/>
      <c r="L669" s="258"/>
      <c r="M669" s="260"/>
      <c r="N669" s="260"/>
      <c r="O669" s="260"/>
      <c r="P669" s="262"/>
      <c r="Q669" s="267"/>
      <c r="R669" s="268"/>
    </row>
    <row customHeight="1" ht="15" r="670" spans="1:19" thickBot="1" x14ac:dyDescent="0.3">
      <c r="K670" s="241"/>
      <c r="L670" s="269" t="s">
        <v>1101</v>
      </c>
      <c r="M670" s="203" t="str">
        <f>IF('CONSOLI-IB'!$Y$18="","",'CONSOLI-IB'!$Y$18)</f>
        <v/>
      </c>
      <c r="N670" s="203" t="str">
        <f>IF('CONSOLI-IIB'!$Y$18="","",'CONSOLI-IIB'!$Y$18)</f>
        <v/>
      </c>
      <c r="O670" s="203" t="str">
        <f>IF('CONSOLI-IIIB'!$Y$18="","",'CONSOLI-IIIB'!$Y$18)</f>
        <v/>
      </c>
      <c r="P670" s="205" t="str">
        <f>IF('CONSOLI-IVB'!$Y$18="","",'CONSOLI-IVB'!$Y$18)</f>
        <v/>
      </c>
      <c r="Q670" s="270" t="str">
        <f>IF('CONSOLI-IVB'!BB18="","",'CONSOLI-IVB'!BB18)</f>
        <v xml:space="preserve">Diseña y construye soluciones tecnológicas al establecer las causas de un problema tecnológico y proponer alternativas de solución, representa una, incluyendo sus partes, a través de esquemas o dibujos y describe la secuencia de pasos para implementarla, usando herramientas y materiales seleccionados. Realiza ajustes en el proceso de construcción de la solución tecnológica. Describe el procedimiento y beneficios de la solución tecnológica, evalúa su funcionamiento según
los requerimientos establecidos, y propone mejoras.
</v>
      </c>
      <c r="R670" s="271"/>
    </row>
    <row customHeight="1" ht="15.75" r="671" spans="1:19" thickBot="1" x14ac:dyDescent="0.3">
      <c r="K671" s="241"/>
      <c r="L671" s="257"/>
      <c r="M671" s="259"/>
      <c r="N671" s="259"/>
      <c r="O671" s="259"/>
      <c r="P671" s="261"/>
      <c r="Q671" s="265"/>
      <c r="R671" s="266"/>
    </row>
    <row customHeight="1" ht="15.75" r="672" spans="1:19" thickBot="1" x14ac:dyDescent="0.3">
      <c r="B672" s="248" t="s">
        <v>1067</v>
      </c>
      <c r="C672" s="275" t="s">
        <v>11</v>
      </c>
      <c r="D672" s="250" t="s">
        <v>1128</v>
      </c>
      <c r="E672" s="252"/>
      <c r="F672" s="252"/>
      <c r="G672" s="251"/>
      <c r="H672" s="253" t="s">
        <v>1068</v>
      </c>
      <c r="I672" s="254"/>
      <c r="K672" s="241"/>
      <c r="L672" s="257"/>
      <c r="M672" s="259"/>
      <c r="N672" s="259"/>
      <c r="O672" s="259"/>
      <c r="P672" s="261"/>
      <c r="Q672" s="272"/>
      <c r="R672" s="273"/>
    </row>
    <row customHeight="1" ht="15.75" r="673" spans="1:18" thickBot="1" x14ac:dyDescent="0.3">
      <c r="B673" s="249"/>
      <c r="C673" s="276"/>
      <c r="D673" s="67" t="s">
        <v>1129</v>
      </c>
      <c r="E673" s="67" t="s">
        <v>1130</v>
      </c>
      <c r="F673" s="67" t="s">
        <v>1131</v>
      </c>
      <c r="G673" s="67" t="s">
        <v>1132</v>
      </c>
      <c r="H673" s="255"/>
      <c r="I673" s="256"/>
      <c r="K673" s="241" t="s">
        <v>1102</v>
      </c>
      <c r="L673" s="257" t="s">
        <v>1103</v>
      </c>
      <c r="M673" s="259" t="str">
        <f>IF('CONSOLI-IB'!$Z$18="","",'CONSOLI-IB'!$Z$18)</f>
        <v/>
      </c>
      <c r="N673" s="259" t="str">
        <f>IF('CONSOLI-IIB'!$Z$18="","",'CONSOLI-IIB'!$Z$18)</f>
        <v/>
      </c>
      <c r="O673" s="259" t="str">
        <f>IF('CONSOLI-IIIB'!$Z$18="","",'CONSOLI-IIIB'!$Z$18)</f>
        <v/>
      </c>
      <c r="P673" s="261" t="str">
        <f>IF('CONSOLI-IVB'!$Z$18="","",'CONSOLI-IVB'!$Z$18)</f>
        <v/>
      </c>
      <c r="Q673" s="263" t="str">
        <f>IF('CONSOLI-IVB'!BC18="","",'CONSOLI-IVB'!BC18)</f>
        <v>PARTICIPA, ALCANZA LOGRO ESPERADO</v>
      </c>
      <c r="R673" s="264"/>
    </row>
    <row customHeight="1" ht="18.75" r="674" spans="1:18" thickBot="1" x14ac:dyDescent="0.3">
      <c r="B674" s="211" t="s">
        <v>1069</v>
      </c>
      <c r="C674" s="72" t="s">
        <v>1070</v>
      </c>
      <c r="D674" s="161" t="str">
        <f>IF('CONSOLI-IB'!$C$18="","",'CONSOLI-IB'!$C$18)</f>
        <v/>
      </c>
      <c r="E674" s="161" t="str">
        <f>IF('CONSOLI-IIB'!$C$18="","",'CONSOLI-IIB'!$C$18)</f>
        <v/>
      </c>
      <c r="F674" s="161" t="str">
        <f>IF('CONSOLI-IIIB'!$C$18="","",'CONSOLI-IIIB'!$C$18)</f>
        <v/>
      </c>
      <c r="G674" s="162" t="str">
        <f>IF('CONSOLI-IVB'!$C$18="","",'CONSOLI-IVB'!$C$18)</f>
        <v/>
      </c>
      <c r="H674" s="213" t="str">
        <f>IF('CONSOLI-IVB'!AF18="","",'CONSOLI-IVB'!AF18)</f>
        <v>Ha logrado identificar y explicar la importancia de practicar la vida saludable , es necesario que profundice  su analisis ,reflexion y cuestionamiento sobre las malas practicas de vida saludable</v>
      </c>
      <c r="I674" s="214"/>
      <c r="K674" s="241"/>
      <c r="L674" s="257"/>
      <c r="M674" s="259"/>
      <c r="N674" s="259"/>
      <c r="O674" s="259"/>
      <c r="P674" s="261"/>
      <c r="Q674" s="265"/>
      <c r="R674" s="266"/>
    </row>
    <row customHeight="1" ht="45.75" r="675" spans="1:18" thickBot="1" x14ac:dyDescent="0.3">
      <c r="B675" s="212"/>
      <c r="C675" s="73" t="s">
        <v>1071</v>
      </c>
      <c r="D675" s="163" t="str">
        <f>IF('CONSOLI-IB'!$D$18="","",'CONSOLI-IB'!$D$18)</f>
        <v/>
      </c>
      <c r="E675" s="164" t="str">
        <f>IF('CONSOLI-IIB'!$D$18="","",'CONSOLI-IIB'!$D$18)</f>
        <v/>
      </c>
      <c r="F675" s="164" t="str">
        <f>IF('CONSOLI-IIIB'!$D$18="","",'CONSOLI-IIIB'!$D$18)</f>
        <v/>
      </c>
      <c r="G675" s="165" t="str">
        <f>IF('CONSOLI-IVB'!$D$18="","",'CONSOLI-IVB'!$D$18)</f>
        <v/>
      </c>
      <c r="H675" s="244" t="str">
        <f>IF('CONSOLI-IVB'!AG18="","",'CONSOLI-IVB'!AG18)</f>
        <v xml:space="preserve">Ha logrado identificar y mencionar asuntos publicos relacionados con la salud y el cuidado del medio ambiente como el uso de los juegos pirotecnicos,pero necesita reflexionar mas al respecto   </v>
      </c>
      <c r="I675" s="245"/>
      <c r="K675" s="241"/>
      <c r="L675" s="258"/>
      <c r="M675" s="260"/>
      <c r="N675" s="260"/>
      <c r="O675" s="260"/>
      <c r="P675" s="262"/>
      <c r="Q675" s="267"/>
      <c r="R675" s="268"/>
    </row>
    <row customHeight="1" ht="27.75" r="676" spans="1:18" thickBot="1" x14ac:dyDescent="0.3">
      <c r="B676" s="211" t="s">
        <v>1072</v>
      </c>
      <c r="C676" s="72" t="s">
        <v>1073</v>
      </c>
      <c r="D676" s="161" t="str">
        <f>IF('CONSOLI-IB'!$E$18="","",'CONSOLI-IB'!$E$18)</f>
        <v/>
      </c>
      <c r="E676" s="161" t="str">
        <f>IF('CONSOLI-IIB'!$E$18="","",'CONSOLI-IIB'!$E$18)</f>
        <v/>
      </c>
      <c r="F676" s="161" t="str">
        <f>IF('CONSOLI-IIIB'!$E$18="","",'CONSOLI-IIIB'!$E$18)</f>
        <v/>
      </c>
      <c r="G676" s="162" t="str">
        <f>IF('CONSOLI-IVB'!$E$18="","",'CONSOLI-IVB'!$E$18)</f>
        <v/>
      </c>
      <c r="H676" s="213" t="str">
        <f>IF('CONSOLI-IVB'!AH18="","",'CONSOLI-IVB'!AH18)</f>
        <v>ESTA MEJORANDO</v>
      </c>
      <c r="I676" s="214"/>
      <c r="K676" s="241"/>
      <c r="L676" s="269" t="s">
        <v>1104</v>
      </c>
      <c r="M676" s="203" t="str">
        <f>IF('CONSOLI-IB'!$AA$18="","",'CONSOLI-IB'!$AA$18)</f>
        <v/>
      </c>
      <c r="N676" s="203" t="str">
        <f>IF('CONSOLI-IIB'!$AA$18="","",'CONSOLI-IIB'!$AA$18)</f>
        <v/>
      </c>
      <c r="O676" s="203" t="str">
        <f>IF('CONSOLI-IIIB'!$AA$18="","",'CONSOLI-IIIB'!$AA$18)</f>
        <v/>
      </c>
      <c r="P676" s="205" t="str">
        <f>IF('CONSOLI-IVB'!$AA$18="","",'CONSOLI-IVB'!$AA$18)</f>
        <v/>
      </c>
      <c r="Q676" s="270" t="str">
        <f>IF('CONSOLI-IVB'!BD18="","",'CONSOLI-IVB'!BD18)</f>
        <v>PARTICIPA, ALCANZA LOGRO ESPERADO</v>
      </c>
      <c r="R676" s="271"/>
    </row>
    <row ht="18.75" r="677" spans="1:18" thickBot="1" x14ac:dyDescent="0.3">
      <c r="B677" s="212"/>
      <c r="C677" s="74" t="s">
        <v>1074</v>
      </c>
      <c r="D677" s="166" t="str">
        <f>IF('CONSOLI-IB'!$F$18="","",'CONSOLI-IB'!$F$18)</f>
        <v/>
      </c>
      <c r="E677" s="166" t="str">
        <f>IF('CONSOLI-IIB'!$F$18="","",'CONSOLI-IIB'!$F$18)</f>
        <v/>
      </c>
      <c r="F677" s="166" t="str">
        <f>IF('CONSOLI-IIIB'!$F$18="","",'CONSOLI-IIIB'!$F$18)</f>
        <v/>
      </c>
      <c r="G677" s="167" t="str">
        <f>IF('CONSOLI-IVB'!$F$18="","",'CONSOLI-IVB'!$F$18)</f>
        <v/>
      </c>
      <c r="H677" s="239" t="str">
        <f>IF('CONSOLI-IVB'!AI18="","",'CONSOLI-IVB'!AI18)</f>
        <v>ESTA MEJORANDO</v>
      </c>
      <c r="I677" s="240"/>
      <c r="K677" s="241"/>
      <c r="L677" s="257"/>
      <c r="M677" s="259"/>
      <c r="N677" s="259"/>
      <c r="O677" s="259"/>
      <c r="P677" s="261"/>
      <c r="Q677" s="265"/>
      <c r="R677" s="266"/>
    </row>
    <row ht="18.75" r="678" spans="1:18" thickBot="1" x14ac:dyDescent="0.3">
      <c r="B678" s="212"/>
      <c r="C678" s="75" t="s">
        <v>1075</v>
      </c>
      <c r="D678" s="168" t="str">
        <f>IF('CONSOLI-IB'!$G$18="","",'CONSOLI-IB'!$G$18)</f>
        <v/>
      </c>
      <c r="E678" s="168" t="str">
        <f>IF('CONSOLI-IIB'!$G$18="","",'CONSOLI-IIB'!$G$18)</f>
        <v/>
      </c>
      <c r="F678" s="168" t="str">
        <f>IF('CONSOLI-IIIB'!$G$18="","",'CONSOLI-IIIB'!$G$18)</f>
        <v/>
      </c>
      <c r="G678" s="169" t="str">
        <f>IF('CONSOLI-IVB'!$G$18="","",'CONSOLI-IVB'!$G$18)</f>
        <v/>
      </c>
      <c r="H678" s="244" t="str">
        <f>IF('CONSOLI-IVB'!AJ18="","",'CONSOLI-IVB'!AJ18)</f>
        <v>ESTA MEJORANDO</v>
      </c>
      <c r="I678" s="245"/>
      <c r="K678" s="241"/>
      <c r="L678" s="257"/>
      <c r="M678" s="259"/>
      <c r="N678" s="259"/>
      <c r="O678" s="259"/>
      <c r="P678" s="261"/>
      <c r="Q678" s="272"/>
      <c r="R678" s="273"/>
    </row>
    <row customHeight="1" ht="35.25" r="679" spans="1:18" thickBot="1" x14ac:dyDescent="0.3">
      <c r="B679" s="211" t="s">
        <v>1078</v>
      </c>
      <c r="C679" s="72" t="s">
        <v>1079</v>
      </c>
      <c r="D679" s="161" t="str">
        <f>IF('CONSOLI-IB'!$H$18="","",'CONSOLI-IB'!$H$18)</f>
        <v/>
      </c>
      <c r="E679" s="161" t="str">
        <f>IF('CONSOLI-IIB'!$H$18="","",'CONSOLI-IIB'!$H$18)</f>
        <v/>
      </c>
      <c r="F679" s="161" t="str">
        <f>IF('CONSOLI-IIIB'!$H$18="","",'CONSOLI-IIIB'!$H$18)</f>
        <v/>
      </c>
      <c r="G679" s="162" t="str">
        <f>IF('CONSOLI-IVB'!$H$18="","",'CONSOLI-IVB'!$H$18)</f>
        <v/>
      </c>
      <c r="H679" s="213" t="str">
        <f>IF('CONSOLI-IVB'!AK18="","",'CONSOLI-IVB'!AK18)</f>
        <v>LOGRASTES RECONOCER TU EXPRESION CORPORAL REGULANDO TU POSTURA Y EQUILIBRIO, PERO TIENES QUE SEGUIR MEJORANDO LOS MOVIMIENTOS Y GESTOS CORPORALES</v>
      </c>
      <c r="I679" s="214"/>
      <c r="K679" s="84" t="s">
        <v>1076</v>
      </c>
      <c r="L679" s="71" t="s">
        <v>1077</v>
      </c>
      <c r="M679" s="155" t="str">
        <f>IF('CONSOLI-IB'!$AB$18="","",'CONSOLI-IB'!$AB$18)</f>
        <v/>
      </c>
      <c r="N679" s="155" t="str">
        <f>IF('CONSOLI-IIB'!$AB$18="","",'CONSOLI-IIB'!$AB$18)</f>
        <v/>
      </c>
      <c r="O679" s="155" t="str">
        <f>IF('CONSOLI-IIIB'!$AB$18="","",'CONSOLI-IIIB'!$AB$18)</f>
        <v/>
      </c>
      <c r="P679" s="156" t="str">
        <f>IF('CONSOLI-IVB'!$AB$18="","",'CONSOLI-IVB'!$AB$18)</f>
        <v/>
      </c>
      <c r="Q679" s="237" t="str">
        <f>IF('CONSOLI-IVB'!BE18="","",'CONSOLI-IVB'!BE18)</f>
        <v>TIENE HABILIDAD Y DESTREZA</v>
      </c>
      <c r="R679" s="238"/>
    </row>
    <row customHeight="1" ht="18.75" r="680" spans="1:18" thickBot="1" x14ac:dyDescent="0.3">
      <c r="B680" s="212"/>
      <c r="C680" s="74" t="s">
        <v>1080</v>
      </c>
      <c r="D680" s="166" t="str">
        <f>IF('CONSOLI-IB'!$I$18="","",'CONSOLI-IB'!$I$18)</f>
        <v/>
      </c>
      <c r="E680" s="166" t="str">
        <f>IF('CONSOLI-IIB'!$I$18="","",'CONSOLI-IIB'!$I$18)</f>
        <v/>
      </c>
      <c r="F680" s="166" t="str">
        <f>IF('CONSOLI-IIIB'!$I$18="","",'CONSOLI-IIIB'!$I$18)</f>
        <v/>
      </c>
      <c r="G680" s="167" t="str">
        <f>IF('CONSOLI-IVB'!$I$18="","",'CONSOLI-IVB'!$I$18)</f>
        <v/>
      </c>
      <c r="H680" s="239" t="str">
        <f>IF('CONSOLI-IVB'!AL18="","",'CONSOLI-IVB'!AL18)</f>
        <v>CONOCE LA CAMPAÑA DE PREVENCION DE LA SALUD FISICA, EN TUS RATOS LIBRES REALIZAS ALGUNA ACTIVIDAD FISICA Y REALIZAS TU ALIMENTACION SALUDABLE</v>
      </c>
      <c r="I680" s="240"/>
      <c r="K680" s="241" t="s">
        <v>1135</v>
      </c>
      <c r="L680" s="122" t="s">
        <v>1105</v>
      </c>
      <c r="M680" s="157" t="str">
        <f>IF('CONSOLI-IB'!$AC$18="","",'CONSOLI-IB'!$AC$18)</f>
        <v/>
      </c>
      <c r="N680" s="157" t="str">
        <f>IF('CONSOLI-IIB'!$AC$18="","",'CONSOLI-IIB'!$AC$18)</f>
        <v/>
      </c>
      <c r="O680" s="157" t="str">
        <f>IF('CONSOLI-IIIB'!$AC$18="","",'CONSOLI-IIIB'!$AC$18)</f>
        <v/>
      </c>
      <c r="P680" s="158" t="str">
        <f>IF('CONSOLI-IVB'!$AC$18="","",'CONSOLI-IVB'!$AC$18)</f>
        <v/>
      </c>
      <c r="Q680" s="242" t="str">
        <f>IF('CONSOLI-IVB'!BF18="","",'CONSOLI-IVB'!BF18)</f>
        <v/>
      </c>
      <c r="R680" s="243"/>
    </row>
    <row ht="18.75" r="681" spans="1:18" thickBot="1" x14ac:dyDescent="0.3">
      <c r="A681" s="48"/>
      <c r="B681" s="212"/>
      <c r="C681" s="75" t="s">
        <v>1081</v>
      </c>
      <c r="D681" s="168" t="str">
        <f>IF('CONSOLI-IB'!$J$18="","",'CONSOLI-IB'!$J$18)</f>
        <v/>
      </c>
      <c r="E681" s="168" t="str">
        <f>IF('CONSOLI-IIB'!$J$18="","",'CONSOLI-IIB'!$J$18)</f>
        <v/>
      </c>
      <c r="F681" s="168" t="str">
        <f>IF('CONSOLI-IIIB'!$J$18="","",'CONSOLI-IIIB'!$J$18)</f>
        <v/>
      </c>
      <c r="G681" s="169" t="str">
        <f>IF('CONSOLI-IVB'!$J$18="","",'CONSOLI-IVB'!$J$18)</f>
        <v/>
      </c>
      <c r="H681" s="244" t="str">
        <f>IF('CONSOLI-IVB'!AM18="","",'CONSOLI-IVB'!AM18)</f>
        <v>TRABAJA EN GRUPO CON LIDERAZGO, PLANTEA Y APLICA ESTRATEGIAS, NECECITA SEGUIR TRABAJANDO EN GRUPO PARA MEJORAR DIFICULTADES Y ESTRATEGIAS DE JUEGO.</v>
      </c>
      <c r="I681" s="245"/>
      <c r="K681" s="241"/>
      <c r="L681" s="123" t="s">
        <v>1106</v>
      </c>
      <c r="M681" s="159" t="str">
        <f>IF('CONSOLI-IB'!$AD$18="","",'CONSOLI-IB'!$AD$18)</f>
        <v/>
      </c>
      <c r="N681" s="159" t="str">
        <f>IF('CONSOLI-IIB'!$AD$18="","",'CONSOLI-IIB'!$AD$18)</f>
        <v/>
      </c>
      <c r="O681" s="159" t="str">
        <f>IF('CONSOLI-IIIB'!$AD$18="","",'CONSOLI-IIIB'!$AD$18)</f>
        <v/>
      </c>
      <c r="P681" s="160" t="str">
        <f>IF('CONSOLI-IVB'!$AD$18="","",'CONSOLI-IVB'!$AD$18)</f>
        <v/>
      </c>
      <c r="Q681" s="246" t="str">
        <f>IF('CONSOLI-IVB'!BG18="","",'CONSOLI-IVB'!BG18)</f>
        <v/>
      </c>
      <c r="R681" s="247"/>
    </row>
    <row customHeight="1" ht="27.75" r="682" spans="1:18" thickBot="1" x14ac:dyDescent="0.3">
      <c r="B682" s="211" t="s">
        <v>1086</v>
      </c>
      <c r="C682" s="76" t="s">
        <v>1087</v>
      </c>
      <c r="D682" s="170" t="str">
        <f>IF('CONSOLI-IB'!$K$18="","",'CONSOLI-IB'!$K$18)</f>
        <v/>
      </c>
      <c r="E682" s="170" t="str">
        <f>IF('CONSOLI-IIB'!$K$18="","",'CONSOLI-IIB'!$K$18)</f>
        <v/>
      </c>
      <c r="F682" s="170" t="str">
        <f>IF('CONSOLI-IIIB'!$K$18="","",'CONSOLI-IIIB'!$K$18)</f>
        <v/>
      </c>
      <c r="G682" s="171" t="str">
        <f>IF('CONSOLI-IVB'!$K$18="","",'CONSOLI-IVB'!$K$18)</f>
        <v/>
      </c>
      <c r="H682" s="213" t="str">
        <f>IF('CONSOLI-IVB'!AN18="","",'CONSOLI-IVB'!AN18)</f>
        <v>Es necesario que complementes algunas acciones para que tu texto comunique la intención solicitada.</v>
      </c>
      <c r="I682" s="214"/>
      <c r="K682" s="39"/>
      <c r="L682" s="38"/>
    </row>
    <row customHeight="1" ht="18.75" r="683" spans="1:18" thickBot="1" x14ac:dyDescent="0.3">
      <c r="B683" s="212"/>
      <c r="C683" s="75" t="s">
        <v>1088</v>
      </c>
      <c r="D683" s="168" t="str">
        <f>IF('CONSOLI-IB'!$L$18="","",'CONSOLI-IB'!$L$18)</f>
        <v/>
      </c>
      <c r="E683" s="168" t="str">
        <f>IF('CONSOLI-IIB'!$L$18="","",'CONSOLI-IIB'!$L$18)</f>
        <v/>
      </c>
      <c r="F683" s="168" t="str">
        <f>IF('CONSOLI-IIIB'!$L$18="","",'CONSOLI-IIIB'!$L$18)</f>
        <v/>
      </c>
      <c r="G683" s="169" t="str">
        <f>IF('CONSOLI-IVB'!$L$18="","",'CONSOLI-IVB'!$L$18)</f>
        <v/>
      </c>
      <c r="H683" s="244" t="str">
        <f>IF('CONSOLI-IVB'!AO18="","",'CONSOLI-IVB'!AO18)</f>
        <v>El estudiante cumplió con el nivel de logro que corresponde a su grado.</v>
      </c>
      <c r="I683" s="245"/>
      <c r="L683" s="248" t="s">
        <v>1115</v>
      </c>
      <c r="M683" s="250" t="s">
        <v>1116</v>
      </c>
      <c r="N683" s="251"/>
      <c r="O683" s="250" t="s">
        <v>1117</v>
      </c>
      <c r="P683" s="251"/>
    </row>
    <row customHeight="1" ht="27.75" r="684" spans="1:18" thickBot="1" x14ac:dyDescent="0.3">
      <c r="B684" s="211" t="s">
        <v>1082</v>
      </c>
      <c r="C684" s="72" t="s">
        <v>1083</v>
      </c>
      <c r="D684" s="161" t="str">
        <f>IF('CONSOLI-IB'!$M$18="","",'CONSOLI-IB'!$M$18)</f>
        <v/>
      </c>
      <c r="E684" s="161" t="str">
        <f>IF('CONSOLI-IIB'!$M$18="","",'CONSOLI-IIB'!$M$18)</f>
        <v/>
      </c>
      <c r="F684" s="161" t="str">
        <f>IF('CONSOLI-IIIB'!$M$18="","",'CONSOLI-IIIB'!$M$18)</f>
        <v/>
      </c>
      <c r="G684" s="162" t="str">
        <f>IF('CONSOLI-IVB'!$M$18="","",'CONSOLI-IVB'!$M$18)</f>
        <v/>
      </c>
      <c r="H684" s="213" t="str">
        <f>IF('CONSOLI-IVB'!AP18="","",'CONSOLI-IVB'!AP18)</f>
        <v>Expresa sus ideas sin temosr sonre un temas, suguiero trabajar con pregunrtas sobre lo que le interesa</v>
      </c>
      <c r="I684" s="214"/>
      <c r="L684" s="249"/>
      <c r="M684" s="67" t="s">
        <v>1118</v>
      </c>
      <c r="N684" s="67" t="s">
        <v>1119</v>
      </c>
      <c r="O684" s="67" t="s">
        <v>1118</v>
      </c>
      <c r="P684" s="67" t="s">
        <v>1119</v>
      </c>
    </row>
    <row ht="18" r="685" spans="1:18" x14ac:dyDescent="0.25">
      <c r="B685" s="212"/>
      <c r="C685" s="74" t="s">
        <v>1084</v>
      </c>
      <c r="D685" s="166" t="str">
        <f>IF('CONSOLI-IB'!$N$18="","",'CONSOLI-IB'!$N$18)</f>
        <v/>
      </c>
      <c r="E685" s="166" t="str">
        <f>IF('CONSOLI-IIB'!$N$18="","",'CONSOLI-IIB'!$N$18)</f>
        <v/>
      </c>
      <c r="F685" s="166" t="str">
        <f>IF('CONSOLI-IIIB'!$N$18="","",'CONSOLI-IIIB'!$N$18)</f>
        <v/>
      </c>
      <c r="G685" s="167" t="str">
        <f>IF('CONSOLI-IVB'!$N$18="","",'CONSOLI-IVB'!$N$18)</f>
        <v/>
      </c>
      <c r="H685" s="239" t="str">
        <f>IF('CONSOLI-IVB'!AQ18="","",'CONSOLI-IVB'!AQ18)</f>
        <v>Lee diverso tipos de textos con estructura simple y con ilistraciones que apoyen la idea central, suguiero realizar inferencias</v>
      </c>
      <c r="I685" s="240"/>
      <c r="L685" s="58">
        <v>1</v>
      </c>
      <c r="M685" s="59"/>
      <c r="N685" s="59"/>
      <c r="O685" s="59"/>
      <c r="P685" s="59"/>
    </row>
    <row ht="18.75" r="686" spans="1:18" thickBot="1" x14ac:dyDescent="0.3">
      <c r="B686" s="212"/>
      <c r="C686" s="75" t="s">
        <v>1085</v>
      </c>
      <c r="D686" s="168" t="str">
        <f>IF('CONSOLI-IB'!$O$18="","",'CONSOLI-IB'!$O$18)</f>
        <v/>
      </c>
      <c r="E686" s="168" t="str">
        <f>IF('CONSOLI-IIB'!$O$18="","",'CONSOLI-IIB'!$O$18)</f>
        <v/>
      </c>
      <c r="F686" s="168" t="str">
        <f>IF('CONSOLI-IIIB'!$O$18="","",'CONSOLI-IIIB'!$O$18)</f>
        <v/>
      </c>
      <c r="G686" s="169" t="str">
        <f>IF('CONSOLI-IVB'!$O$18="","",'CONSOLI-IVB'!$O$18)</f>
        <v/>
      </c>
      <c r="H686" s="244" t="str">
        <f>IF('CONSOLI-IVB'!AR18="","",'CONSOLI-IVB'!AR18)</f>
        <v>Escribe textos de forma sencilla, tiene en cuenta el destinatario a partir de lo que conoce, suguiero planificar su escritura</v>
      </c>
      <c r="I686" s="245"/>
      <c r="L686" s="60">
        <v>2</v>
      </c>
      <c r="M686" s="61"/>
      <c r="N686" s="61"/>
      <c r="O686" s="61"/>
      <c r="P686" s="61"/>
    </row>
    <row ht="18" r="687" spans="1:18" x14ac:dyDescent="0.25">
      <c r="B687" s="211" t="s">
        <v>1089</v>
      </c>
      <c r="C687" s="72" t="s">
        <v>1090</v>
      </c>
      <c r="D687" s="161" t="str">
        <f>IF('CONSOLI-IB'!$P$18="","",'CONSOLI-IB'!$P$18)</f>
        <v/>
      </c>
      <c r="E687" s="161" t="str">
        <f>IF('CONSOLI-IIB'!$P$18="","",'CONSOLI-IIB'!$P$18)</f>
        <v/>
      </c>
      <c r="F687" s="161" t="str">
        <f>IF('CONSOLI-IIIB'!$P$18="","",'CONSOLI-IIIB'!$P$18)</f>
        <v/>
      </c>
      <c r="G687" s="162" t="str">
        <f>IF('CONSOLI-IVB'!$P$18="","",'CONSOLI-IVB'!$P$18)</f>
        <v/>
      </c>
      <c r="H687" s="213" t="str">
        <f>IF('CONSOLI-IVB'!AS18="","",'CONSOLI-IVB'!AS18)</f>
        <v>Si bien haces recomendaciones sobre tus actividades diarias no estas usando correctamente una pronunciación y una entonación adecuada, por lo que te sugiero que practiques estos aspectos ante de enviar tu audio.</v>
      </c>
      <c r="I687" s="214"/>
      <c r="L687" s="60">
        <v>3</v>
      </c>
      <c r="M687" s="61"/>
      <c r="N687" s="61"/>
      <c r="O687" s="61"/>
      <c r="P687" s="61"/>
    </row>
    <row customHeight="1" ht="15" r="688" spans="1:18" thickBot="1" x14ac:dyDescent="0.3">
      <c r="B688" s="212"/>
      <c r="C688" s="215" t="s">
        <v>1091</v>
      </c>
      <c r="D688" s="217" t="str">
        <f>IF('CONSOLI-IB'!$Q$18="","",'CONSOLI-IB'!$Q$18)</f>
        <v/>
      </c>
      <c r="E688" s="217" t="str">
        <f>IF('CONSOLI-IIB'!$Q$18="","",'CONSOLI-IIB'!$Q$18)</f>
        <v/>
      </c>
      <c r="F688" s="217" t="str">
        <f>IF('CONSOLI-IIIB'!$Q$18="","",'CONSOLI-IIIB'!$Q$18)</f>
        <v/>
      </c>
      <c r="G688" s="219" t="str">
        <f>IF('CONSOLI-IVB'!$Q$18="","",'CONSOLI-IVB'!$Q$18)</f>
        <v/>
      </c>
      <c r="H688" s="206" t="str">
        <f>IF('CONSOLI-IVB'!AT18="","",'CONSOLI-IVB'!AT18)</f>
        <v>Si bien comprendes la información específica de textos en inglés sobre actividades deportivas, tus inferencias son a partir de la información explícita y no implicita por lo que te sugiero que utilices tecnicas de lectura para una mejor comprensión del texto</v>
      </c>
      <c r="I688" s="207"/>
      <c r="L688" s="34">
        <v>4</v>
      </c>
      <c r="M688" s="35"/>
      <c r="N688" s="35"/>
      <c r="O688" s="35"/>
      <c r="P688" s="35"/>
    </row>
    <row customHeight="1" ht="11.25" r="689" spans="2:18" x14ac:dyDescent="0.25">
      <c r="B689" s="212"/>
      <c r="C689" s="200"/>
      <c r="D689" s="202"/>
      <c r="E689" s="202"/>
      <c r="F689" s="202"/>
      <c r="G689" s="204"/>
      <c r="H689" s="221"/>
      <c r="I689" s="222"/>
    </row>
    <row customHeight="1" ht="10.5" r="690" spans="2:18" thickBot="1" x14ac:dyDescent="0.3">
      <c r="B690" s="212"/>
      <c r="C690" s="216"/>
      <c r="D690" s="218"/>
      <c r="E690" s="218"/>
      <c r="F690" s="218"/>
      <c r="G690" s="220"/>
      <c r="H690" s="223"/>
      <c r="I690" s="224"/>
    </row>
    <row customHeight="1" ht="18" r="691" spans="2:18" x14ac:dyDescent="0.25">
      <c r="B691" s="212"/>
      <c r="C691" s="200" t="s">
        <v>1092</v>
      </c>
      <c r="D691" s="217" t="str">
        <f>IF('CONSOLI-IB'!$R$18="","",'CONSOLI-IB'!$R$18)</f>
        <v/>
      </c>
      <c r="E691" s="217" t="str">
        <f>IF('CONSOLI-IIB'!$R$18="","",'CONSOLI-IIB'!$R$18)</f>
        <v/>
      </c>
      <c r="F691" s="217" t="str">
        <f>IF('CONSOLI-IIIB'!$R$18="","",'CONSOLI-IIIB'!$R$18)</f>
        <v/>
      </c>
      <c r="G691" s="219" t="str">
        <f>IF('CONSOLI-IVB'!$R$18="","",'CONSOLI-IVB'!$R$18)</f>
        <v/>
      </c>
      <c r="H691" s="206" t="str">
        <f>IF('CONSOLI-IVB'!AU18="","",'CONSOLI-IVB'!AU18)</f>
        <v>Tu texto sigue el formato de una infografía que describe los deportes que se pueden practicar manteniendo las medidas necesarias de cuidado, pero las estructuras gramaticales no estan redactadas correctamente, por lo que te sugiero que revices el uso gramatical del do, don't y los adverbios de frecuencia.</v>
      </c>
      <c r="I691" s="207"/>
      <c r="L691" s="225" t="s">
        <v>1120</v>
      </c>
      <c r="M691" s="225"/>
      <c r="N691" s="225"/>
      <c r="O691" s="225"/>
      <c r="P691" s="225"/>
    </row>
    <row customHeight="1" ht="18" r="692" spans="2:18" thickBot="1" x14ac:dyDescent="0.3">
      <c r="B692" s="212"/>
      <c r="C692" s="201"/>
      <c r="D692" s="203"/>
      <c r="E692" s="203"/>
      <c r="F692" s="203"/>
      <c r="G692" s="205"/>
      <c r="H692" s="208"/>
      <c r="I692" s="209"/>
      <c r="L692" s="226"/>
      <c r="M692" s="226"/>
      <c r="N692" s="226"/>
      <c r="O692" s="226"/>
      <c r="P692" s="226"/>
    </row>
    <row customHeight="1" ht="18" r="693" spans="2:18" x14ac:dyDescent="0.25">
      <c r="B693" s="211" t="s">
        <v>1093</v>
      </c>
      <c r="C693" s="228" t="s">
        <v>1094</v>
      </c>
      <c r="D693" s="229" t="str">
        <f>IF('CONSOLI-IB'!$S$18="","",'CONSOLI-IB'!$S$18)</f>
        <v/>
      </c>
      <c r="E693" s="229" t="str">
        <f>IF('CONSOLI-IIB'!$S$18="","",'CONSOLI-IIB'!$S$18)</f>
        <v/>
      </c>
      <c r="F693" s="229" t="str">
        <f>IF('CONSOLI-IIIB'!$S$18="","",'CONSOLI-IIIB'!$S$18)</f>
        <v/>
      </c>
      <c r="G693" s="230" t="str">
        <f>IF('CONSOLI-IVB'!$S$18="","",'CONSOLI-IVB'!$S$18)</f>
        <v/>
      </c>
      <c r="H693" s="231" t="str">
        <f>IF('CONSOLI-IVB'!AV18="","",'CONSOLI-IVB'!AV18)</f>
        <v>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procedimientos y propiedades de las operaciones de los números para estimar o calcular con enteros y racionales; finalmente justifica mediante ejemplos sus conocimientos de las operaciones. Se sugiere utilizar la simplificación de expresiones fraccionarias para facilitar las operaciones con cantidades grandes.</v>
      </c>
      <c r="I693" s="232"/>
      <c r="K693" s="233" t="s">
        <v>1121</v>
      </c>
      <c r="L693" s="233"/>
      <c r="M693" s="233"/>
      <c r="N693" s="233"/>
      <c r="O693" s="233"/>
      <c r="P693" s="233"/>
      <c r="Q693" s="233"/>
      <c r="R693" s="40"/>
    </row>
    <row customHeight="1" ht="18" r="694" spans="2:18" thickBot="1" x14ac:dyDescent="0.3">
      <c r="B694" s="212"/>
      <c r="C694" s="200"/>
      <c r="D694" s="202"/>
      <c r="E694" s="202"/>
      <c r="F694" s="202"/>
      <c r="G694" s="204"/>
      <c r="H694" s="223"/>
      <c r="I694" s="224"/>
    </row>
    <row customHeight="1" ht="18" r="695" spans="2:18" thickBot="1" x14ac:dyDescent="0.3">
      <c r="B695" s="212"/>
      <c r="C695" s="234" t="s">
        <v>1095</v>
      </c>
      <c r="D695" s="235" t="str">
        <f>IF('CONSOLI-IB'!$T$18="","",'CONSOLI-IB'!$T$18)</f>
        <v/>
      </c>
      <c r="E695" s="235" t="str">
        <f>IF('CONSOLI-IIB'!$T$18="","",'CONSOLI-IIB'!$T$18)</f>
        <v/>
      </c>
      <c r="F695" s="235" t="str">
        <f>IF('CONSOLI-IIIB'!$T$18="","",'CONSOLI-IIIB'!$T$18)</f>
        <v/>
      </c>
      <c r="G695" s="236" t="str">
        <f>IF('CONSOLI-IVB'!$T$18="","",'CONSOLI-IVB'!$T$18)</f>
        <v/>
      </c>
      <c r="H695" s="206" t="str">
        <f>IF('CONSOLI-IVB'!AW18="","",'CONSOLI-IVB'!AW18)</f>
        <v xml:space="preserve">El estudiante resuelve problemas referidos a interpretar regularidades entre magnitudes; traduciéndolas a patrones numéricos y gráficos y relaciones de proporcionalidad directa e inversa, también expresa su comprensión de proporcionalidad directa e inversa, las usa para interpretar enunciados, expresiones algebraicas o textos diversos de contenido matemático y finalmente plantea afirmaciones sobre propiedades de las progresiones aritméticas. Se sugiere utilizar expresiones algebraicas (ecuaciones) para resolver situaciones cotidianas. </v>
      </c>
      <c r="I695" s="207"/>
      <c r="L695" s="49" t="s">
        <v>1134</v>
      </c>
    </row>
    <row customHeight="1" ht="18" r="696" spans="2:18" x14ac:dyDescent="0.25">
      <c r="B696" s="212"/>
      <c r="C696" s="234"/>
      <c r="D696" s="235"/>
      <c r="E696" s="235"/>
      <c r="F696" s="235"/>
      <c r="G696" s="236"/>
      <c r="H696" s="221"/>
      <c r="I696" s="222"/>
      <c r="L696" s="54" t="s">
        <v>7</v>
      </c>
      <c r="M696" s="50"/>
    </row>
    <row customHeight="1" ht="18" r="697" spans="2:18" x14ac:dyDescent="0.25">
      <c r="B697" s="212"/>
      <c r="C697" s="234"/>
      <c r="D697" s="235"/>
      <c r="E697" s="235"/>
      <c r="F697" s="235"/>
      <c r="G697" s="236"/>
      <c r="H697" s="223"/>
      <c r="I697" s="224"/>
      <c r="J697" s="48"/>
      <c r="K697" s="48"/>
      <c r="L697" s="55" t="s">
        <v>8</v>
      </c>
      <c r="M697" s="51"/>
      <c r="N697" s="48"/>
      <c r="O697" s="48"/>
      <c r="P697" s="48"/>
      <c r="Q697" s="48"/>
    </row>
    <row customHeight="1" ht="18" r="698" spans="2:18" x14ac:dyDescent="0.25">
      <c r="B698" s="212"/>
      <c r="C698" s="234" t="s">
        <v>1096</v>
      </c>
      <c r="D698" s="235" t="str">
        <f>IF('CONSOLI-IB'!$U$18="","",'CONSOLI-IB'!$U$18)</f>
        <v/>
      </c>
      <c r="E698" s="235" t="str">
        <f>IF('CONSOLI-IIB'!$U$18="","",'CONSOLI-IIB'!$U$18)</f>
        <v/>
      </c>
      <c r="F698" s="235" t="str">
        <f>IF('CONSOLI-IIIB'!$U$18="","",'CONSOLI-IIIB'!$U$18)</f>
        <v/>
      </c>
      <c r="G698" s="236" t="str">
        <f>IF('CONSOLI-IVB'!$U$18="","",'CONSOLI-IVB'!$U$18)</f>
        <v/>
      </c>
      <c r="H698" s="206" t="str">
        <f>IF('CONSOLI-IVB'!AX18="","",'CONSOLI-IVB'!AX18)</f>
        <v>El estudiante resuelve problemas en los que modela características de objetos mediante prismas y pirámides, sus elementos y propiedades; clasifica prismas, pirámides, triángulos, cuadriláteros, según sus propiedades. Sin embargo, tiene dificultad al momento de calcular el área y perímetro de una región circular, así mismo al momento de determinar la apotema de una pirámide.  Se sugiere qué desde casa continúen reforzando los aspectos mencionados.</v>
      </c>
      <c r="I698" s="207"/>
      <c r="L698" s="56" t="s">
        <v>9</v>
      </c>
      <c r="M698" s="52"/>
      <c r="O698" s="210" t="s">
        <v>1122</v>
      </c>
      <c r="P698" s="210"/>
      <c r="Q698" s="210"/>
    </row>
    <row customHeight="1" ht="18" r="699" spans="2:18" thickBot="1" x14ac:dyDescent="0.3">
      <c r="B699" s="212"/>
      <c r="C699" s="234"/>
      <c r="D699" s="235"/>
      <c r="E699" s="235"/>
      <c r="F699" s="235"/>
      <c r="G699" s="236"/>
      <c r="H699" s="223"/>
      <c r="I699" s="224"/>
      <c r="L699" s="57" t="s">
        <v>10</v>
      </c>
      <c r="M699" s="53"/>
    </row>
    <row customHeight="1" ht="18" r="700" spans="2:18" x14ac:dyDescent="0.25">
      <c r="B700" s="212"/>
      <c r="C700" s="200" t="s">
        <v>1097</v>
      </c>
      <c r="D700" s="202" t="str">
        <f>IF('CONSOLI-IB'!$V$18="","",'CONSOLI-IB'!$V$18)</f>
        <v/>
      </c>
      <c r="E700" s="202" t="str">
        <f>IF('CONSOLI-IIB'!$V$18="","",'CONSOLI-IIB'!$V$18)</f>
        <v/>
      </c>
      <c r="F700" s="202" t="str">
        <f>IF('CONSOLI-IIIB'!$V$18="","",'CONSOLI-IIIB'!$V$18)</f>
        <v/>
      </c>
      <c r="G700" s="204" t="str">
        <f>IF('CONSOLI-IVB'!$V$18="","",'CONSOLI-IVB'!$V$18)</f>
        <v/>
      </c>
      <c r="H700" s="206" t="str">
        <f>IF('CONSOLI-IVB'!AY18="","",'CONSOLI-IVB'!AY18)</f>
        <v>El estudiante resuelve problemas en los que plantea temas de estudio, identificando la población pertinente y las variables cuantitativas continuas, así como cualitativas nominales y ordinales; recolecta datos mediante encuestas y los registra en tablas de datos agrupados, así también determina la media aritmética y mediana de datos discretos; representa su comportamiento en grafico de barras y circulares; y usa el significado de las medidas de tendencia central para interpretar y comparar la información contenida en estos. Se sugiere explicar sus conclusiones de los datos obtenidos para la toma de decisiones.</v>
      </c>
      <c r="I700" s="207"/>
    </row>
    <row customHeight="1" ht="18" r="701" spans="2:18" thickBot="1" x14ac:dyDescent="0.3">
      <c r="B701" s="227"/>
      <c r="C701" s="201"/>
      <c r="D701" s="203"/>
      <c r="E701" s="203"/>
      <c r="F701" s="203"/>
      <c r="G701" s="205"/>
      <c r="H701" s="208"/>
      <c r="I701" s="209"/>
    </row>
    <row r="702" spans="2:18" x14ac:dyDescent="0.25">
      <c r="L702" s="46"/>
      <c r="M702" s="46"/>
    </row>
    <row r="703" spans="2:18" x14ac:dyDescent="0.25">
      <c r="L703" s="47"/>
      <c r="M703" s="47"/>
    </row>
    <row r="704" spans="2:18" x14ac:dyDescent="0.25">
      <c r="O704" s="210" t="s">
        <v>1123</v>
      </c>
      <c r="P704" s="210"/>
      <c r="Q704" s="210"/>
    </row>
    <row customHeight="1" ht="29.25" r="709" spans="1:19" thickBot="1" x14ac:dyDescent="0.3">
      <c r="A709" s="274" t="s">
        <v>1659</v>
      </c>
      <c r="B709" s="274"/>
      <c r="C709" s="274"/>
      <c r="D709" s="274"/>
      <c r="E709" s="274"/>
      <c r="F709" s="274"/>
      <c r="G709" s="274"/>
      <c r="H709" s="274"/>
      <c r="I709" s="274"/>
      <c r="S709" s="85">
        <v>16</v>
      </c>
    </row>
    <row customHeight="1" ht="15.75" r="710" spans="1:19" thickBot="1" x14ac:dyDescent="0.3">
      <c r="B710" s="44"/>
      <c r="C710" s="36"/>
      <c r="D710" s="36"/>
      <c r="E710" s="36"/>
      <c r="F710" s="36"/>
      <c r="G710" s="37"/>
      <c r="K710" s="248" t="s">
        <v>1067</v>
      </c>
      <c r="L710" s="275" t="s">
        <v>11</v>
      </c>
      <c r="M710" s="250" t="s">
        <v>1128</v>
      </c>
      <c r="N710" s="252"/>
      <c r="O710" s="252"/>
      <c r="P710" s="251"/>
      <c r="Q710" s="253" t="s">
        <v>1068</v>
      </c>
      <c r="R710" s="254"/>
    </row>
    <row customHeight="1" ht="20.100000000000001" r="711" spans="1:19" thickBot="1" x14ac:dyDescent="0.3">
      <c r="B711" s="44"/>
      <c r="C711" s="63" t="s">
        <v>1107</v>
      </c>
      <c r="D711" s="277" t="s">
        <v>1126</v>
      </c>
      <c r="E711" s="277"/>
      <c r="F711" s="66" t="s">
        <v>1108</v>
      </c>
      <c r="G711" s="68" t="s">
        <v>1127</v>
      </c>
      <c r="K711" s="249"/>
      <c r="L711" s="276"/>
      <c r="M711" s="67" t="s">
        <v>1129</v>
      </c>
      <c r="N711" s="67" t="s">
        <v>1130</v>
      </c>
      <c r="O711" s="67" t="s">
        <v>1131</v>
      </c>
      <c r="P711" s="67" t="s">
        <v>1132</v>
      </c>
      <c r="Q711" s="255"/>
      <c r="R711" s="256"/>
    </row>
    <row customHeight="1" ht="20.100000000000001" r="712" spans="1:19" thickBot="1" x14ac:dyDescent="0.3">
      <c r="B712" s="44"/>
      <c r="C712" s="64" t="s">
        <v>1109</v>
      </c>
      <c r="D712" s="278" t="s">
        <v>16</v>
      </c>
      <c r="E712" s="278"/>
      <c r="F712" s="77" t="s">
        <v>1110</v>
      </c>
      <c r="G712" s="69">
        <v>285783</v>
      </c>
      <c r="K712" s="241" t="s">
        <v>1098</v>
      </c>
      <c r="L712" s="257" t="s">
        <v>1099</v>
      </c>
      <c r="M712" s="259" t="str">
        <f>IF('CONSOLI-IB'!$W$19="","",'CONSOLI-IB'!$W$19)</f>
        <v/>
      </c>
      <c r="N712" s="259" t="str">
        <f>IF('CONSOLI-IIB'!$W$19="","",'CONSOLI-IIB'!$W$19)</f>
        <v/>
      </c>
      <c r="O712" s="259" t="str">
        <f>IF('CONSOLI-IIIB'!$W$19="","",'CONSOLI-IIIB'!$W$19)</f>
        <v/>
      </c>
      <c r="P712" s="261" t="str">
        <f>IF('CONSOLI-IVB'!$W$19="","",'CONSOLI-IVB'!$W$19)</f>
        <v/>
      </c>
      <c r="Q712" s="263" t="str">
        <f>IF('CONSOLI-IVB'!AZ19="","",'CONSOLI-IVB'!AZ19)</f>
        <v>Presenta dificultades al Indagar a partir de preguntas e hipótesis que son verificadas, presenta dificultad al identificar las variables y al plantear su hipótesis, se sugiere mejorar algunas precisiones de las variables para plantear la hipótesis y recoger datos. Así mismo, falta de evidencias para valorar los logros de las competencias y no se tiene información suficiente para colocar el nivel de logro.</v>
      </c>
      <c r="R712" s="264"/>
    </row>
    <row customHeight="1" ht="20.100000000000001" r="713" spans="1:19" thickBot="1" x14ac:dyDescent="0.3">
      <c r="B713" s="44"/>
      <c r="C713" s="64" t="s">
        <v>1111</v>
      </c>
      <c r="D713" s="278" t="s">
        <v>1125</v>
      </c>
      <c r="E713" s="278"/>
      <c r="F713" s="278"/>
      <c r="G713" s="278"/>
      <c r="K713" s="241"/>
      <c r="L713" s="279"/>
      <c r="M713" s="229"/>
      <c r="N713" s="229"/>
      <c r="O713" s="229"/>
      <c r="P713" s="230"/>
      <c r="Q713" s="267"/>
      <c r="R713" s="268"/>
    </row>
    <row customHeight="1" ht="20.100000000000001" r="714" spans="1:19" thickBot="1" x14ac:dyDescent="0.3">
      <c r="B714" s="44"/>
      <c r="C714" s="64" t="s">
        <v>1124</v>
      </c>
      <c r="D714" s="278" t="str">
        <f>'CONSOLI-IB'!$C$1</f>
        <v>5A</v>
      </c>
      <c r="E714" s="278"/>
      <c r="F714" s="64"/>
      <c r="G714" s="62"/>
      <c r="K714" s="241"/>
      <c r="L714" s="280" t="s">
        <v>1100</v>
      </c>
      <c r="M714" s="281" t="str">
        <f>IF('CONSOLI-IB'!$X$19="","",'CONSOLI-IB'!$X$19)</f>
        <v/>
      </c>
      <c r="N714" s="281" t="str">
        <f>IF('CONSOLI-IIB'!$X$19="","",'CONSOLI-IIB'!$X$19)</f>
        <v/>
      </c>
      <c r="O714" s="281" t="str">
        <f>IF('CONSOLI-IIIB'!$X$19="","",'CONSOLI-IIIB'!$X$19)</f>
        <v/>
      </c>
      <c r="P714" s="282" t="str">
        <f>IF('CONSOLI-IVB'!$X$19="","",'CONSOLI-IVB'!$X$19)</f>
        <v/>
      </c>
      <c r="Q714" s="270" t="str">
        <f>IF('CONSOLI-IVB'!BA19="","",'CONSOLI-IVB'!BA19)</f>
        <v>Tienen dificultad para observar y expresar las experiencias previas, las características de los materiales, los cambios que sufren por la acción de la luz, el calor y del movimiento de la estructura de los seres vivos y sus funciones de desarrollo. Así mismo, falta de evidencias para valorar los logros de las competencias y no se tiene información suficiente para colocar el nivel de logro.</v>
      </c>
      <c r="R714" s="271"/>
    </row>
    <row customHeight="1" ht="20.100000000000001" r="715" spans="1:19" thickBot="1" x14ac:dyDescent="0.3">
      <c r="B715" s="44"/>
      <c r="C715" s="64" t="s">
        <v>1112</v>
      </c>
      <c r="D715" s="278" t="str">
        <f>'CONSOLI-IB'!B19</f>
        <v>RAYMI CCOILLO RICARDO ALBERTO</v>
      </c>
      <c r="E715" s="278"/>
      <c r="F715" s="278"/>
      <c r="G715" s="278"/>
      <c r="K715" s="241"/>
      <c r="L715" s="257"/>
      <c r="M715" s="259"/>
      <c r="N715" s="259"/>
      <c r="O715" s="259"/>
      <c r="P715" s="261"/>
      <c r="Q715" s="265"/>
      <c r="R715" s="266"/>
    </row>
    <row customHeight="1" ht="20.100000000000001" r="716" spans="1:19" thickBot="1" x14ac:dyDescent="0.3">
      <c r="B716" s="44"/>
      <c r="C716" s="65" t="s">
        <v>1113</v>
      </c>
      <c r="D716" s="283"/>
      <c r="E716" s="283"/>
      <c r="F716" s="65" t="s">
        <v>1114</v>
      </c>
      <c r="G716" s="70"/>
      <c r="K716" s="241"/>
      <c r="L716" s="258"/>
      <c r="M716" s="260"/>
      <c r="N716" s="260"/>
      <c r="O716" s="260"/>
      <c r="P716" s="262"/>
      <c r="Q716" s="267"/>
      <c r="R716" s="268"/>
    </row>
    <row customHeight="1" ht="15" r="717" spans="1:19" thickBot="1" x14ac:dyDescent="0.3">
      <c r="K717" s="241"/>
      <c r="L717" s="269" t="s">
        <v>1101</v>
      </c>
      <c r="M717" s="203" t="str">
        <f>IF('CONSOLI-IB'!$Y$19="","",'CONSOLI-IB'!$Y$19)</f>
        <v/>
      </c>
      <c r="N717" s="203" t="str">
        <f>IF('CONSOLI-IIB'!$Y$19="","",'CONSOLI-IIB'!$Y$19)</f>
        <v/>
      </c>
      <c r="O717" s="203" t="str">
        <f>IF('CONSOLI-IIIB'!$Y$19="","",'CONSOLI-IIIB'!$Y$19)</f>
        <v/>
      </c>
      <c r="P717" s="205" t="str">
        <f>IF('CONSOLI-IVB'!$Y$19="","",'CONSOLI-IVB'!$Y$19)</f>
        <v/>
      </c>
      <c r="Q717" s="270" t="str">
        <f>IF('CONSOLI-IVB'!BB19="","",'CONSOLI-IVB'!BB19)</f>
        <v>El estudiante requiere ayuda del profesor para diseñar y construir soluciones tecnológicas al justificar el alcance del problema tecnológico, determinar la interrelación de los factores involucrados en él y justificar su alternativa de solución basado en conocimientos científicos. Así mismo, falta de evidencias para valorar los logros de las competencias y no se tiene información suficiente para colocar el nivel de logro.</v>
      </c>
      <c r="R717" s="271"/>
    </row>
    <row customHeight="1" ht="15.75" r="718" spans="1:19" thickBot="1" x14ac:dyDescent="0.3">
      <c r="K718" s="241"/>
      <c r="L718" s="257"/>
      <c r="M718" s="259"/>
      <c r="N718" s="259"/>
      <c r="O718" s="259"/>
      <c r="P718" s="261"/>
      <c r="Q718" s="265"/>
      <c r="R718" s="266"/>
    </row>
    <row customHeight="1" ht="15.75" r="719" spans="1:19" thickBot="1" x14ac:dyDescent="0.3">
      <c r="B719" s="248" t="s">
        <v>1067</v>
      </c>
      <c r="C719" s="275" t="s">
        <v>11</v>
      </c>
      <c r="D719" s="250" t="s">
        <v>1128</v>
      </c>
      <c r="E719" s="252"/>
      <c r="F719" s="252"/>
      <c r="G719" s="251"/>
      <c r="H719" s="253" t="s">
        <v>1068</v>
      </c>
      <c r="I719" s="254"/>
      <c r="K719" s="241"/>
      <c r="L719" s="257"/>
      <c r="M719" s="259"/>
      <c r="N719" s="259"/>
      <c r="O719" s="259"/>
      <c r="P719" s="261"/>
      <c r="Q719" s="272"/>
      <c r="R719" s="273"/>
    </row>
    <row customHeight="1" ht="15.75" r="720" spans="1:19" thickBot="1" x14ac:dyDescent="0.3">
      <c r="B720" s="249"/>
      <c r="C720" s="276"/>
      <c r="D720" s="67" t="s">
        <v>1129</v>
      </c>
      <c r="E720" s="67" t="s">
        <v>1130</v>
      </c>
      <c r="F720" s="67" t="s">
        <v>1131</v>
      </c>
      <c r="G720" s="67" t="s">
        <v>1132</v>
      </c>
      <c r="H720" s="255"/>
      <c r="I720" s="256"/>
      <c r="K720" s="241" t="s">
        <v>1102</v>
      </c>
      <c r="L720" s="257" t="s">
        <v>1103</v>
      </c>
      <c r="M720" s="259" t="str">
        <f>IF('CONSOLI-IB'!$Z$19="","",'CONSOLI-IB'!$Z$19)</f>
        <v/>
      </c>
      <c r="N720" s="259" t="str">
        <f>IF('CONSOLI-IIB'!$Z$19="","",'CONSOLI-IIB'!$Z$19)</f>
        <v/>
      </c>
      <c r="O720" s="259" t="str">
        <f>IF('CONSOLI-IIIB'!$Z$19="","",'CONSOLI-IIIB'!$Z$19)</f>
        <v/>
      </c>
      <c r="P720" s="261" t="str">
        <f>IF('CONSOLI-IVB'!$Z$19="","",'CONSOLI-IVB'!$Z$19)</f>
        <v/>
      </c>
      <c r="Q720" s="263" t="str">
        <f>IF('CONSOLI-IVB'!BC19="","",'CONSOLI-IVB'!BC19)</f>
        <v>PARTICIPA, ALCANZA LOGRO ESPERADO</v>
      </c>
      <c r="R720" s="264"/>
    </row>
    <row customHeight="1" ht="18.75" r="721" spans="1:18" thickBot="1" x14ac:dyDescent="0.3">
      <c r="B721" s="211" t="s">
        <v>1069</v>
      </c>
      <c r="C721" s="72" t="s">
        <v>1070</v>
      </c>
      <c r="D721" s="161" t="str">
        <f>IF('CONSOLI-IB'!$C$19="","",'CONSOLI-IB'!$C$19)</f>
        <v/>
      </c>
      <c r="E721" s="161" t="str">
        <f>IF('CONSOLI-IIB'!$C$19="","",'CONSOLI-IIB'!$C$19)</f>
        <v/>
      </c>
      <c r="F721" s="161" t="str">
        <f>IF('CONSOLI-IIIB'!$C$19="","",'CONSOLI-IIIB'!$C$19)</f>
        <v/>
      </c>
      <c r="G721" s="162" t="str">
        <f>IF('CONSOLI-IVB'!$C$19="","",'CONSOLI-IVB'!$C$19)</f>
        <v/>
      </c>
      <c r="H721" s="213" t="str">
        <f>IF('CONSOLI-IVB'!AF19="","",'CONSOLI-IVB'!AF19)</f>
        <v xml:space="preserve">Poca asistencia </v>
      </c>
      <c r="I721" s="214"/>
      <c r="K721" s="241"/>
      <c r="L721" s="257"/>
      <c r="M721" s="259"/>
      <c r="N721" s="259"/>
      <c r="O721" s="259"/>
      <c r="P721" s="261"/>
      <c r="Q721" s="265"/>
      <c r="R721" s="266"/>
    </row>
    <row customHeight="1" ht="45.75" r="722" spans="1:18" thickBot="1" x14ac:dyDescent="0.3">
      <c r="B722" s="212"/>
      <c r="C722" s="73" t="s">
        <v>1071</v>
      </c>
      <c r="D722" s="163" t="str">
        <f>IF('CONSOLI-IB'!$D$19="","",'CONSOLI-IB'!$D$19)</f>
        <v/>
      </c>
      <c r="E722" s="164" t="str">
        <f>IF('CONSOLI-IIB'!$D$19="","",'CONSOLI-IIB'!$D$19)</f>
        <v/>
      </c>
      <c r="F722" s="164" t="str">
        <f>IF('CONSOLI-IIIB'!$D$19="","",'CONSOLI-IIIB'!$D$19)</f>
        <v/>
      </c>
      <c r="G722" s="165" t="str">
        <f>IF('CONSOLI-IVB'!$D$19="","",'CONSOLI-IVB'!$D$19)</f>
        <v/>
      </c>
      <c r="H722" s="244" t="str">
        <f>IF('CONSOLI-IVB'!AG19="","",'CONSOLI-IVB'!AG19)</f>
        <v xml:space="preserve">Poca asistencia </v>
      </c>
      <c r="I722" s="245"/>
      <c r="K722" s="241"/>
      <c r="L722" s="258"/>
      <c r="M722" s="260"/>
      <c r="N722" s="260"/>
      <c r="O722" s="260"/>
      <c r="P722" s="262"/>
      <c r="Q722" s="267"/>
      <c r="R722" s="268"/>
    </row>
    <row customHeight="1" ht="27.75" r="723" spans="1:18" thickBot="1" x14ac:dyDescent="0.3">
      <c r="B723" s="211" t="s">
        <v>1072</v>
      </c>
      <c r="C723" s="72" t="s">
        <v>1073</v>
      </c>
      <c r="D723" s="161" t="str">
        <f>IF('CONSOLI-IB'!$E$19="","",'CONSOLI-IB'!$E$19)</f>
        <v/>
      </c>
      <c r="E723" s="161" t="str">
        <f>IF('CONSOLI-IIB'!$E$19="","",'CONSOLI-IIB'!$E$19)</f>
        <v/>
      </c>
      <c r="F723" s="161" t="str">
        <f>IF('CONSOLI-IIIB'!$E$19="","",'CONSOLI-IIIB'!$E$19)</f>
        <v/>
      </c>
      <c r="G723" s="162" t="str">
        <f>IF('CONSOLI-IVB'!$E$19="","",'CONSOLI-IVB'!$E$19)</f>
        <v/>
      </c>
      <c r="H723" s="213" t="str">
        <f>IF('CONSOLI-IVB'!AH19="","",'CONSOLI-IVB'!AH19)</f>
        <v>NO PARTICIPA</v>
      </c>
      <c r="I723" s="214"/>
      <c r="K723" s="241"/>
      <c r="L723" s="269" t="s">
        <v>1104</v>
      </c>
      <c r="M723" s="203" t="str">
        <f>IF('CONSOLI-IB'!$AA$19="","",'CONSOLI-IB'!$AA$19)</f>
        <v/>
      </c>
      <c r="N723" s="203" t="str">
        <f>IF('CONSOLI-IIB'!$AA$19="","",'CONSOLI-IIB'!$AA$19)</f>
        <v/>
      </c>
      <c r="O723" s="203" t="str">
        <f>IF('CONSOLI-IIIB'!$AA$19="","",'CONSOLI-IIIB'!$AA$19)</f>
        <v/>
      </c>
      <c r="P723" s="205" t="str">
        <f>IF('CONSOLI-IVB'!$AA$19="","",'CONSOLI-IVB'!$AA$19)</f>
        <v/>
      </c>
      <c r="Q723" s="270" t="str">
        <f>IF('CONSOLI-IVB'!BD19="","",'CONSOLI-IVB'!BD19)</f>
        <v>PARTICIPA, ALCANZA LOGRO ESPERADO</v>
      </c>
      <c r="R723" s="271"/>
    </row>
    <row ht="18.75" r="724" spans="1:18" thickBot="1" x14ac:dyDescent="0.3">
      <c r="B724" s="212"/>
      <c r="C724" s="74" t="s">
        <v>1074</v>
      </c>
      <c r="D724" s="166" t="str">
        <f>IF('CONSOLI-IB'!$F$19="","",'CONSOLI-IB'!$F$19)</f>
        <v/>
      </c>
      <c r="E724" s="166" t="str">
        <f>IF('CONSOLI-IIB'!$F$19="","",'CONSOLI-IIB'!$F$19)</f>
        <v/>
      </c>
      <c r="F724" s="166" t="str">
        <f>IF('CONSOLI-IIIB'!$F$19="","",'CONSOLI-IIIB'!$F$19)</f>
        <v/>
      </c>
      <c r="G724" s="167" t="str">
        <f>IF('CONSOLI-IVB'!$F$19="","",'CONSOLI-IVB'!$F$19)</f>
        <v/>
      </c>
      <c r="H724" s="239" t="str">
        <f>IF('CONSOLI-IVB'!AI19="","",'CONSOLI-IVB'!AI19)</f>
        <v>NO PARTICIPA</v>
      </c>
      <c r="I724" s="240"/>
      <c r="K724" s="241"/>
      <c r="L724" s="257"/>
      <c r="M724" s="259"/>
      <c r="N724" s="259"/>
      <c r="O724" s="259"/>
      <c r="P724" s="261"/>
      <c r="Q724" s="265"/>
      <c r="R724" s="266"/>
    </row>
    <row ht="18.75" r="725" spans="1:18" thickBot="1" x14ac:dyDescent="0.3">
      <c r="B725" s="212"/>
      <c r="C725" s="75" t="s">
        <v>1075</v>
      </c>
      <c r="D725" s="168" t="str">
        <f>IF('CONSOLI-IB'!$G$19="","",'CONSOLI-IB'!$G$19)</f>
        <v/>
      </c>
      <c r="E725" s="168" t="str">
        <f>IF('CONSOLI-IIB'!$G$19="","",'CONSOLI-IIB'!$G$19)</f>
        <v/>
      </c>
      <c r="F725" s="168" t="str">
        <f>IF('CONSOLI-IIIB'!$G$19="","",'CONSOLI-IIIB'!$G$19)</f>
        <v/>
      </c>
      <c r="G725" s="169" t="str">
        <f>IF('CONSOLI-IVB'!$G$19="","",'CONSOLI-IVB'!$G$19)</f>
        <v/>
      </c>
      <c r="H725" s="244" t="str">
        <f>IF('CONSOLI-IVB'!AJ19="","",'CONSOLI-IVB'!AJ19)</f>
        <v>NO PARTICIPA</v>
      </c>
      <c r="I725" s="245"/>
      <c r="K725" s="241"/>
      <c r="L725" s="257"/>
      <c r="M725" s="259"/>
      <c r="N725" s="259"/>
      <c r="O725" s="259"/>
      <c r="P725" s="261"/>
      <c r="Q725" s="272"/>
      <c r="R725" s="273"/>
    </row>
    <row customHeight="1" ht="35.25" r="726" spans="1:18" thickBot="1" x14ac:dyDescent="0.3">
      <c r="B726" s="211" t="s">
        <v>1078</v>
      </c>
      <c r="C726" s="72" t="s">
        <v>1079</v>
      </c>
      <c r="D726" s="161" t="str">
        <f>IF('CONSOLI-IB'!$H$19="","",'CONSOLI-IB'!$H$19)</f>
        <v/>
      </c>
      <c r="E726" s="161" t="str">
        <f>IF('CONSOLI-IIB'!$H$19="","",'CONSOLI-IIB'!$H$19)</f>
        <v/>
      </c>
      <c r="F726" s="161" t="str">
        <f>IF('CONSOLI-IIIB'!$H$19="","",'CONSOLI-IIIB'!$H$19)</f>
        <v/>
      </c>
      <c r="G726" s="162" t="str">
        <f>IF('CONSOLI-IVB'!$H$19="","",'CONSOLI-IVB'!$H$19)</f>
        <v/>
      </c>
      <c r="H726" s="213" t="str">
        <f>IF('CONSOLI-IVB'!AK19="","",'CONSOLI-IVB'!AK19)</f>
        <v>DEMUESTRA SEGURIDAD PERSONAL EN LOS EJERCICIOS Y EXPRESION DE SUS MOVIMIENTOS.</v>
      </c>
      <c r="I726" s="214"/>
      <c r="K726" s="84" t="s">
        <v>1076</v>
      </c>
      <c r="L726" s="71" t="s">
        <v>1077</v>
      </c>
      <c r="M726" s="155" t="str">
        <f>IF('CONSOLI-IB'!$AB$19="","",'CONSOLI-IB'!$AB$19)</f>
        <v/>
      </c>
      <c r="N726" s="155" t="str">
        <f>IF('CONSOLI-IIB'!$AB$19="","",'CONSOLI-IIB'!$AB$19)</f>
        <v/>
      </c>
      <c r="O726" s="155" t="str">
        <f>IF('CONSOLI-IIIB'!$AB$19="","",'CONSOLI-IIIB'!$AB$19)</f>
        <v/>
      </c>
      <c r="P726" s="156" t="str">
        <f>IF('CONSOLI-IVB'!$AB$19="","",'CONSOLI-IVB'!$AB$19)</f>
        <v/>
      </c>
      <c r="Q726" s="237" t="str">
        <f>IF('CONSOLI-IVB'!BE19="","",'CONSOLI-IVB'!BE19)</f>
        <v>PUEDE MEJORAR SU PARTICIPACION</v>
      </c>
      <c r="R726" s="238"/>
    </row>
    <row customHeight="1" ht="18.75" r="727" spans="1:18" thickBot="1" x14ac:dyDescent="0.3">
      <c r="B727" s="212"/>
      <c r="C727" s="74" t="s">
        <v>1080</v>
      </c>
      <c r="D727" s="166" t="str">
        <f>IF('CONSOLI-IB'!$I$19="","",'CONSOLI-IB'!$I$19)</f>
        <v/>
      </c>
      <c r="E727" s="166" t="str">
        <f>IF('CONSOLI-IIB'!$I$19="","",'CONSOLI-IIB'!$I$19)</f>
        <v/>
      </c>
      <c r="F727" s="166" t="str">
        <f>IF('CONSOLI-IIIB'!$I$19="","",'CONSOLI-IIIB'!$I$19)</f>
        <v/>
      </c>
      <c r="G727" s="167" t="str">
        <f>IF('CONSOLI-IVB'!$I$19="","",'CONSOLI-IVB'!$I$19)</f>
        <v/>
      </c>
      <c r="H727" s="239" t="str">
        <f>IF('CONSOLI-IVB'!AL19="","",'CONSOLI-IVB'!AL19)</f>
        <v>CONOCE LA CAMPAÑA DE PREVENCION DE LA SALUD FISICA, EN TUS RATOS LIBRES REALIZAS ALGUNA ACTIVIDAD FISICA Y REALIZAS TU ALIMENTACION SALUDABLE</v>
      </c>
      <c r="I727" s="240"/>
      <c r="K727" s="241" t="s">
        <v>1135</v>
      </c>
      <c r="L727" s="122" t="s">
        <v>1105</v>
      </c>
      <c r="M727" s="157" t="str">
        <f>IF('CONSOLI-IB'!$AC$19="","",'CONSOLI-IB'!$AC$19)</f>
        <v/>
      </c>
      <c r="N727" s="157" t="str">
        <f>IF('CONSOLI-IIB'!$AC$19="","",'CONSOLI-IIB'!$AC$19)</f>
        <v/>
      </c>
      <c r="O727" s="157" t="str">
        <f>IF('CONSOLI-IIIB'!$AC$19="","",'CONSOLI-IIIB'!$AC$19)</f>
        <v/>
      </c>
      <c r="P727" s="158" t="str">
        <f>IF('CONSOLI-IVB'!$AC$19="","",'CONSOLI-IVB'!$AC$19)</f>
        <v/>
      </c>
      <c r="Q727" s="242" t="str">
        <f>IF('CONSOLI-IVB'!BF19="","",'CONSOLI-IVB'!BF19)</f>
        <v/>
      </c>
      <c r="R727" s="243"/>
    </row>
    <row ht="18.75" r="728" spans="1:18" thickBot="1" x14ac:dyDescent="0.3">
      <c r="A728" s="48"/>
      <c r="B728" s="212"/>
      <c r="C728" s="75" t="s">
        <v>1081</v>
      </c>
      <c r="D728" s="168" t="str">
        <f>IF('CONSOLI-IB'!$J$19="","",'CONSOLI-IB'!$J$19)</f>
        <v/>
      </c>
      <c r="E728" s="168" t="str">
        <f>IF('CONSOLI-IIB'!$J$19="","",'CONSOLI-IIB'!$J$19)</f>
        <v/>
      </c>
      <c r="F728" s="168" t="str">
        <f>IF('CONSOLI-IIIB'!$J$19="","",'CONSOLI-IIIB'!$J$19)</f>
        <v/>
      </c>
      <c r="G728" s="169" t="str">
        <f>IF('CONSOLI-IVB'!$J$19="","",'CONSOLI-IVB'!$J$19)</f>
        <v/>
      </c>
      <c r="H728" s="244" t="str">
        <f>IF('CONSOLI-IVB'!AM19="","",'CONSOLI-IVB'!AM19)</f>
        <v>PARTICIPA EN JUEGOS ADAPTANDO SUS REGLAS Y ESPACIOS A LOS ACUERDOS DEL GRUPO.</v>
      </c>
      <c r="I728" s="245"/>
      <c r="K728" s="241"/>
      <c r="L728" s="123" t="s">
        <v>1106</v>
      </c>
      <c r="M728" s="159" t="str">
        <f>IF('CONSOLI-IB'!$AD$19="","",'CONSOLI-IB'!$AD$19)</f>
        <v/>
      </c>
      <c r="N728" s="159" t="str">
        <f>IF('CONSOLI-IIB'!$AD$19="","",'CONSOLI-IIB'!$AD$19)</f>
        <v/>
      </c>
      <c r="O728" s="159" t="str">
        <f>IF('CONSOLI-IIIB'!$AD$19="","",'CONSOLI-IIIB'!$AD$19)</f>
        <v/>
      </c>
      <c r="P728" s="160" t="str">
        <f>IF('CONSOLI-IVB'!$AD$19="","",'CONSOLI-IVB'!$AD$19)</f>
        <v/>
      </c>
      <c r="Q728" s="246" t="str">
        <f>IF('CONSOLI-IVB'!BG19="","",'CONSOLI-IVB'!BG19)</f>
        <v/>
      </c>
      <c r="R728" s="247"/>
    </row>
    <row customHeight="1" ht="27.75" r="729" spans="1:18" thickBot="1" x14ac:dyDescent="0.3">
      <c r="B729" s="211" t="s">
        <v>1086</v>
      </c>
      <c r="C729" s="76" t="s">
        <v>1087</v>
      </c>
      <c r="D729" s="170" t="str">
        <f>IF('CONSOLI-IB'!$K$19="","",'CONSOLI-IB'!$K$19)</f>
        <v/>
      </c>
      <c r="E729" s="170" t="str">
        <f>IF('CONSOLI-IIB'!$K$19="","",'CONSOLI-IIB'!$K$19)</f>
        <v/>
      </c>
      <c r="F729" s="170" t="str">
        <f>IF('CONSOLI-IIIB'!$K$19="","",'CONSOLI-IIIB'!$K$19)</f>
        <v/>
      </c>
      <c r="G729" s="171" t="str">
        <f>IF('CONSOLI-IVB'!$K$19="","",'CONSOLI-IVB'!$K$19)</f>
        <v/>
      </c>
      <c r="H729" s="213" t="str">
        <f>IF('CONSOLI-IVB'!AN19="","",'CONSOLI-IVB'!AN19)</f>
        <v>Es necesario que complementes algunas acciones para que tu texto comunique la intención solicitada.</v>
      </c>
      <c r="I729" s="214"/>
      <c r="K729" s="39"/>
      <c r="L729" s="38"/>
    </row>
    <row customHeight="1" ht="18.75" r="730" spans="1:18" thickBot="1" x14ac:dyDescent="0.3">
      <c r="B730" s="212"/>
      <c r="C730" s="75" t="s">
        <v>1088</v>
      </c>
      <c r="D730" s="168" t="str">
        <f>IF('CONSOLI-IB'!$L$19="","",'CONSOLI-IB'!$L$19)</f>
        <v/>
      </c>
      <c r="E730" s="168" t="str">
        <f>IF('CONSOLI-IIB'!$L$19="","",'CONSOLI-IIB'!$L$19)</f>
        <v/>
      </c>
      <c r="F730" s="168" t="str">
        <f>IF('CONSOLI-IIIB'!$L$19="","",'CONSOLI-IIIB'!$L$19)</f>
        <v/>
      </c>
      <c r="G730" s="169" t="str">
        <f>IF('CONSOLI-IVB'!$L$19="","",'CONSOLI-IVB'!$L$19)</f>
        <v/>
      </c>
      <c r="H730" s="244" t="str">
        <f>IF('CONSOLI-IVB'!AO19="","",'CONSOLI-IVB'!AO19)</f>
        <v>Es necesario que complementes algunas acciones para que tu proyecto comunique la intención solicitada.</v>
      </c>
      <c r="I730" s="245"/>
      <c r="L730" s="248" t="s">
        <v>1115</v>
      </c>
      <c r="M730" s="250" t="s">
        <v>1116</v>
      </c>
      <c r="N730" s="251"/>
      <c r="O730" s="250" t="s">
        <v>1117</v>
      </c>
      <c r="P730" s="251"/>
    </row>
    <row customHeight="1" ht="27.75" r="731" spans="1:18" thickBot="1" x14ac:dyDescent="0.3">
      <c r="B731" s="211" t="s">
        <v>1082</v>
      </c>
      <c r="C731" s="72" t="s">
        <v>1083</v>
      </c>
      <c r="D731" s="161" t="str">
        <f>IF('CONSOLI-IB'!$M$19="","",'CONSOLI-IB'!$M$19)</f>
        <v/>
      </c>
      <c r="E731" s="161" t="str">
        <f>IF('CONSOLI-IIB'!$M$19="","",'CONSOLI-IIB'!$M$19)</f>
        <v/>
      </c>
      <c r="F731" s="161" t="str">
        <f>IF('CONSOLI-IIIB'!$M$19="","",'CONSOLI-IIIB'!$M$19)</f>
        <v/>
      </c>
      <c r="G731" s="162" t="str">
        <f>IF('CONSOLI-IVB'!$M$19="","",'CONSOLI-IVB'!$M$19)</f>
        <v/>
      </c>
      <c r="H731" s="213" t="str">
        <f>IF('CONSOLI-IVB'!AP19="","",'CONSOLI-IVB'!AP19)</f>
        <v>Carperta de recuperación</v>
      </c>
      <c r="I731" s="214"/>
      <c r="L731" s="249"/>
      <c r="M731" s="67" t="s">
        <v>1118</v>
      </c>
      <c r="N731" s="67" t="s">
        <v>1119</v>
      </c>
      <c r="O731" s="67" t="s">
        <v>1118</v>
      </c>
      <c r="P731" s="67" t="s">
        <v>1119</v>
      </c>
    </row>
    <row ht="18" r="732" spans="1:18" x14ac:dyDescent="0.25">
      <c r="B732" s="212"/>
      <c r="C732" s="74" t="s">
        <v>1084</v>
      </c>
      <c r="D732" s="166" t="str">
        <f>IF('CONSOLI-IB'!$N$19="","",'CONSOLI-IB'!$N$19)</f>
        <v/>
      </c>
      <c r="E732" s="166" t="str">
        <f>IF('CONSOLI-IIB'!$N$19="","",'CONSOLI-IIB'!$N$19)</f>
        <v/>
      </c>
      <c r="F732" s="166" t="str">
        <f>IF('CONSOLI-IIIB'!$N$19="","",'CONSOLI-IIIB'!$N$19)</f>
        <v/>
      </c>
      <c r="G732" s="167" t="str">
        <f>IF('CONSOLI-IVB'!$N$19="","",'CONSOLI-IVB'!$N$19)</f>
        <v/>
      </c>
      <c r="H732" s="239" t="str">
        <f>IF('CONSOLI-IVB'!AQ19="","",'CONSOLI-IVB'!AQ19)</f>
        <v>Carpeta de recuperación</v>
      </c>
      <c r="I732" s="240"/>
      <c r="L732" s="58">
        <v>1</v>
      </c>
      <c r="M732" s="59"/>
      <c r="N732" s="59"/>
      <c r="O732" s="59"/>
      <c r="P732" s="59"/>
    </row>
    <row ht="18.75" r="733" spans="1:18" thickBot="1" x14ac:dyDescent="0.3">
      <c r="B733" s="212"/>
      <c r="C733" s="75" t="s">
        <v>1085</v>
      </c>
      <c r="D733" s="168" t="str">
        <f>IF('CONSOLI-IB'!$O$19="","",'CONSOLI-IB'!$O$19)</f>
        <v/>
      </c>
      <c r="E733" s="168" t="str">
        <f>IF('CONSOLI-IIB'!$O$19="","",'CONSOLI-IIB'!$O$19)</f>
        <v/>
      </c>
      <c r="F733" s="168" t="str">
        <f>IF('CONSOLI-IIIB'!$O$19="","",'CONSOLI-IIIB'!$O$19)</f>
        <v/>
      </c>
      <c r="G733" s="169" t="str">
        <f>IF('CONSOLI-IVB'!$O$19="","",'CONSOLI-IVB'!$O$19)</f>
        <v/>
      </c>
      <c r="H733" s="244" t="str">
        <f>IF('CONSOLI-IVB'!AR19="","",'CONSOLI-IVB'!AR19)</f>
        <v>Carpeta de recuperación</v>
      </c>
      <c r="I733" s="245"/>
      <c r="L733" s="60">
        <v>2</v>
      </c>
      <c r="M733" s="61"/>
      <c r="N733" s="61"/>
      <c r="O733" s="61"/>
      <c r="P733" s="61"/>
    </row>
    <row ht="18" r="734" spans="1:18" x14ac:dyDescent="0.25">
      <c r="B734" s="211" t="s">
        <v>1089</v>
      </c>
      <c r="C734" s="72" t="s">
        <v>1090</v>
      </c>
      <c r="D734" s="161" t="str">
        <f>IF('CONSOLI-IB'!$P$19="","",'CONSOLI-IB'!$P$19)</f>
        <v/>
      </c>
      <c r="E734" s="161" t="str">
        <f>IF('CONSOLI-IIB'!$P$19="","",'CONSOLI-IIB'!$P$19)</f>
        <v/>
      </c>
      <c r="F734" s="161" t="str">
        <f>IF('CONSOLI-IIIB'!$P$19="","",'CONSOLI-IIIB'!$P$19)</f>
        <v/>
      </c>
      <c r="G734" s="162" t="str">
        <f>IF('CONSOLI-IVB'!$P$19="","",'CONSOLI-IVB'!$P$19)</f>
        <v/>
      </c>
      <c r="H734" s="213" t="str">
        <f>IF('CONSOLI-IVB'!AS19="","",'CONSOLI-IVB'!AS19)</f>
        <v>No presenta evidencias</v>
      </c>
      <c r="I734" s="214"/>
      <c r="L734" s="60">
        <v>3</v>
      </c>
      <c r="M734" s="61"/>
      <c r="N734" s="61"/>
      <c r="O734" s="61"/>
      <c r="P734" s="61"/>
    </row>
    <row customHeight="1" ht="15" r="735" spans="1:18" thickBot="1" x14ac:dyDescent="0.3">
      <c r="B735" s="212"/>
      <c r="C735" s="215" t="s">
        <v>1091</v>
      </c>
      <c r="D735" s="217" t="str">
        <f>IF('CONSOLI-IB'!$Q$19="","",'CONSOLI-IB'!$Q$19)</f>
        <v/>
      </c>
      <c r="E735" s="217" t="str">
        <f>IF('CONSOLI-IIB'!$Q$19="","",'CONSOLI-IIB'!$Q$19)</f>
        <v/>
      </c>
      <c r="F735" s="217" t="str">
        <f>IF('CONSOLI-IIIB'!$Q$19="","",'CONSOLI-IIIB'!$Q$19)</f>
        <v/>
      </c>
      <c r="G735" s="219" t="str">
        <f>IF('CONSOLI-IVB'!$Q$19="","",'CONSOLI-IVB'!$Q$19)</f>
        <v/>
      </c>
      <c r="H735" s="206" t="str">
        <f>IF('CONSOLI-IVB'!AT19="","",'CONSOLI-IVB'!AT19)</f>
        <v>No presenta evidencias</v>
      </c>
      <c r="I735" s="207"/>
      <c r="L735" s="34">
        <v>4</v>
      </c>
      <c r="M735" s="35"/>
      <c r="N735" s="35"/>
      <c r="O735" s="35"/>
      <c r="P735" s="35"/>
    </row>
    <row customHeight="1" ht="11.25" r="736" spans="1:18" x14ac:dyDescent="0.25">
      <c r="B736" s="212"/>
      <c r="C736" s="200"/>
      <c r="D736" s="202"/>
      <c r="E736" s="202"/>
      <c r="F736" s="202"/>
      <c r="G736" s="204"/>
      <c r="H736" s="221"/>
      <c r="I736" s="222"/>
    </row>
    <row customHeight="1" ht="10.5" r="737" spans="2:18" thickBot="1" x14ac:dyDescent="0.3">
      <c r="B737" s="212"/>
      <c r="C737" s="216"/>
      <c r="D737" s="218"/>
      <c r="E737" s="218"/>
      <c r="F737" s="218"/>
      <c r="G737" s="220"/>
      <c r="H737" s="223"/>
      <c r="I737" s="224"/>
    </row>
    <row customHeight="1" ht="18" r="738" spans="2:18" x14ac:dyDescent="0.25">
      <c r="B738" s="212"/>
      <c r="C738" s="200" t="s">
        <v>1092</v>
      </c>
      <c r="D738" s="217" t="str">
        <f>IF('CONSOLI-IB'!$R$19="","",'CONSOLI-IB'!$R$19)</f>
        <v/>
      </c>
      <c r="E738" s="217" t="str">
        <f>IF('CONSOLI-IIB'!$R$19="","",'CONSOLI-IIB'!$R$19)</f>
        <v/>
      </c>
      <c r="F738" s="217" t="str">
        <f>IF('CONSOLI-IIIB'!$R$19="","",'CONSOLI-IIIB'!$R$19)</f>
        <v/>
      </c>
      <c r="G738" s="219" t="str">
        <f>IF('CONSOLI-IVB'!$R$19="","",'CONSOLI-IVB'!$R$19)</f>
        <v/>
      </c>
      <c r="H738" s="206" t="str">
        <f>IF('CONSOLI-IVB'!AU19="","",'CONSOLI-IVB'!AU19)</f>
        <v>No presenta evidencias</v>
      </c>
      <c r="I738" s="207"/>
      <c r="L738" s="225" t="s">
        <v>1120</v>
      </c>
      <c r="M738" s="225"/>
      <c r="N738" s="225"/>
      <c r="O738" s="225"/>
      <c r="P738" s="225"/>
    </row>
    <row customHeight="1" ht="18" r="739" spans="2:18" thickBot="1" x14ac:dyDescent="0.3">
      <c r="B739" s="212"/>
      <c r="C739" s="201"/>
      <c r="D739" s="203"/>
      <c r="E739" s="203"/>
      <c r="F739" s="203"/>
      <c r="G739" s="205"/>
      <c r="H739" s="208"/>
      <c r="I739" s="209"/>
      <c r="L739" s="226"/>
      <c r="M739" s="226"/>
      <c r="N739" s="226"/>
      <c r="O739" s="226"/>
      <c r="P739" s="226"/>
    </row>
    <row customHeight="1" ht="18" r="740" spans="2:18" x14ac:dyDescent="0.25">
      <c r="B740" s="211" t="s">
        <v>1093</v>
      </c>
      <c r="C740" s="228" t="s">
        <v>1094</v>
      </c>
      <c r="D740" s="229" t="str">
        <f>IF('CONSOLI-IB'!$S$19="","",'CONSOLI-IB'!$S$19)</f>
        <v/>
      </c>
      <c r="E740" s="229" t="str">
        <f>IF('CONSOLI-IIB'!$S$19="","",'CONSOLI-IIB'!$S$19)</f>
        <v/>
      </c>
      <c r="F740" s="229" t="str">
        <f>IF('CONSOLI-IIIB'!$S$19="","",'CONSOLI-IIIB'!$S$19)</f>
        <v/>
      </c>
      <c r="G740" s="230" t="str">
        <f>IF('CONSOLI-IVB'!$S$19="","",'CONSOLI-IVB'!$S$19)</f>
        <v/>
      </c>
      <c r="H740" s="231" t="str">
        <f>IF('CONSOLI-IVB'!AV19="","",'CONSOLI-IVB'!AV19)</f>
        <v>El estudiante expresa su comprensión entre las operaciones con números enteros y racionales (positivos); y las usa para interpretar enunciados o textos diversos; representa relaciones de equivalencia entre expresiones decimales, fraccionarias y porcentuales; empleando lenguaje matemático. Sin embargo, cuando se trabaja con cantidades negativas (enteras o fraccionarias) tiene dificultad para aplicar la ley de signos en las operaciones, también tiene dificultades para justificar mediante ejemplos sus conocimientos de las operaciones. Se sugiere qué desde casa continúen reforzando los aspectos mencionados.</v>
      </c>
      <c r="I740" s="232"/>
      <c r="K740" s="233" t="s">
        <v>1121</v>
      </c>
      <c r="L740" s="233"/>
      <c r="M740" s="233"/>
      <c r="N740" s="233"/>
      <c r="O740" s="233"/>
      <c r="P740" s="233"/>
      <c r="Q740" s="233"/>
      <c r="R740" s="40"/>
    </row>
    <row customHeight="1" ht="18" r="741" spans="2:18" thickBot="1" x14ac:dyDescent="0.3">
      <c r="B741" s="212"/>
      <c r="C741" s="200"/>
      <c r="D741" s="202"/>
      <c r="E741" s="202"/>
      <c r="F741" s="202"/>
      <c r="G741" s="204"/>
      <c r="H741" s="223"/>
      <c r="I741" s="224"/>
    </row>
    <row customHeight="1" ht="18" r="742" spans="2:18" thickBot="1" x14ac:dyDescent="0.3">
      <c r="B742" s="212"/>
      <c r="C742" s="234" t="s">
        <v>1095</v>
      </c>
      <c r="D742" s="235" t="str">
        <f>IF('CONSOLI-IB'!$T$19="","",'CONSOLI-IB'!$T$19)</f>
        <v/>
      </c>
      <c r="E742" s="235" t="str">
        <f>IF('CONSOLI-IIB'!$T$19="","",'CONSOLI-IIB'!$T$19)</f>
        <v/>
      </c>
      <c r="F742" s="235" t="str">
        <f>IF('CONSOLI-IIIB'!$T$19="","",'CONSOLI-IIIB'!$T$19)</f>
        <v/>
      </c>
      <c r="G742" s="236" t="str">
        <f>IF('CONSOLI-IVB'!$T$19="","",'CONSOLI-IVB'!$T$19)</f>
        <v/>
      </c>
      <c r="H742" s="206" t="str">
        <f>IF('CONSOLI-IVB'!AW19="","",'CONSOLI-IVB'!AW19)</f>
        <v>El estudiante, no demuestra su comprensión de magnitudes proporcionales ni expresiones algebraicas, ya que no hay evidencia de sus aprendizajes. Se recomienda la carpeta de recuperación.</v>
      </c>
      <c r="I742" s="207"/>
      <c r="L742" s="49" t="s">
        <v>1134</v>
      </c>
    </row>
    <row customHeight="1" ht="18" r="743" spans="2:18" x14ac:dyDescent="0.25">
      <c r="B743" s="212"/>
      <c r="C743" s="234"/>
      <c r="D743" s="235"/>
      <c r="E743" s="235"/>
      <c r="F743" s="235"/>
      <c r="G743" s="236"/>
      <c r="H743" s="221"/>
      <c r="I743" s="222"/>
      <c r="L743" s="54" t="s">
        <v>7</v>
      </c>
      <c r="M743" s="50"/>
    </row>
    <row customHeight="1" ht="18" r="744" spans="2:18" x14ac:dyDescent="0.25">
      <c r="B744" s="212"/>
      <c r="C744" s="234"/>
      <c r="D744" s="235"/>
      <c r="E744" s="235"/>
      <c r="F744" s="235"/>
      <c r="G744" s="236"/>
      <c r="H744" s="223"/>
      <c r="I744" s="224"/>
      <c r="J744" s="48"/>
      <c r="K744" s="48"/>
      <c r="L744" s="55" t="s">
        <v>8</v>
      </c>
      <c r="M744" s="51"/>
      <c r="N744" s="48"/>
      <c r="O744" s="48"/>
      <c r="P744" s="48"/>
      <c r="Q744" s="48"/>
    </row>
    <row customHeight="1" ht="18" r="745" spans="2:18" x14ac:dyDescent="0.25">
      <c r="B745" s="212"/>
      <c r="C745" s="234" t="s">
        <v>1096</v>
      </c>
      <c r="D745" s="235" t="str">
        <f>IF('CONSOLI-IB'!$U$19="","",'CONSOLI-IB'!$U$19)</f>
        <v/>
      </c>
      <c r="E745" s="235" t="str">
        <f>IF('CONSOLI-IIB'!$U$19="","",'CONSOLI-IIB'!$U$19)</f>
        <v/>
      </c>
      <c r="F745" s="235" t="str">
        <f>IF('CONSOLI-IIIB'!$U$19="","",'CONSOLI-IIIB'!$U$19)</f>
        <v/>
      </c>
      <c r="G745" s="236" t="str">
        <f>IF('CONSOLI-IVB'!$U$19="","",'CONSOLI-IVB'!$U$19)</f>
        <v/>
      </c>
      <c r="H745" s="206" t="str">
        <f>IF('CONSOLI-IVB'!AX19="","",'CONSOLI-IVB'!AX19)</f>
        <v>El estudiante, no demuestra su comprensión sobre prismas, pirámides, triángulos y cuadriláteros, ya que no hay evidencia de sus aprendizajes. Se recomienda la carpeta de recuperación.</v>
      </c>
      <c r="I745" s="207"/>
      <c r="L745" s="56" t="s">
        <v>9</v>
      </c>
      <c r="M745" s="52"/>
      <c r="O745" s="210" t="s">
        <v>1122</v>
      </c>
      <c r="P745" s="210"/>
      <c r="Q745" s="210"/>
    </row>
    <row customHeight="1" ht="18" r="746" spans="2:18" thickBot="1" x14ac:dyDescent="0.3">
      <c r="B746" s="212"/>
      <c r="C746" s="234"/>
      <c r="D746" s="235"/>
      <c r="E746" s="235"/>
      <c r="F746" s="235"/>
      <c r="G746" s="236"/>
      <c r="H746" s="223"/>
      <c r="I746" s="224"/>
      <c r="L746" s="57" t="s">
        <v>10</v>
      </c>
      <c r="M746" s="53"/>
    </row>
    <row customHeight="1" ht="18" r="747" spans="2:18" x14ac:dyDescent="0.25">
      <c r="B747" s="212"/>
      <c r="C747" s="200" t="s">
        <v>1097</v>
      </c>
      <c r="D747" s="202" t="str">
        <f>IF('CONSOLI-IB'!$V$19="","",'CONSOLI-IB'!$V$19)</f>
        <v/>
      </c>
      <c r="E747" s="202" t="str">
        <f>IF('CONSOLI-IIB'!$V$19="","",'CONSOLI-IIB'!$V$19)</f>
        <v/>
      </c>
      <c r="F747" s="202" t="str">
        <f>IF('CONSOLI-IIIB'!$V$19="","",'CONSOLI-IIIB'!$V$19)</f>
        <v/>
      </c>
      <c r="G747" s="204" t="str">
        <f>IF('CONSOLI-IVB'!$V$19="","",'CONSOLI-IVB'!$V$19)</f>
        <v/>
      </c>
      <c r="H747" s="206" t="str">
        <f>IF('CONSOLI-IVB'!AY19="","",'CONSOLI-IVB'!AY19)</f>
        <v>El estudiante resuelve problemas en los que plantea temas de estudio, identificando la población pertinente y las variables cuantitativas continuas, así como cualitativas nominales y ordinales; recolecta datos mediante encuestas y los registra en tablas de datos no agrupados, así también determina la media aritmética y mediana de datos discretos; representa su comportamiento en grafico de barras y circulares. Sin embargo, tiene dificultad al momento de organizar datos en tablas de frecuencias agrupados en intervalos, y también al calcular las medidas de tendencia central cuando los datos están organizados en tablas de frecuencia. Se sugiere explicar sus conclusiones de los datos obtenidos para la toma de decisiones. Se sugiere qué desde casa continúen reforzando los aspectos mencionados.</v>
      </c>
      <c r="I747" s="207"/>
    </row>
    <row customHeight="1" ht="18" r="748" spans="2:18" thickBot="1" x14ac:dyDescent="0.3">
      <c r="B748" s="227"/>
      <c r="C748" s="201"/>
      <c r="D748" s="203"/>
      <c r="E748" s="203"/>
      <c r="F748" s="203"/>
      <c r="G748" s="205"/>
      <c r="H748" s="208"/>
      <c r="I748" s="209"/>
    </row>
    <row r="749" spans="2:18" x14ac:dyDescent="0.25">
      <c r="L749" s="46"/>
      <c r="M749" s="46"/>
    </row>
    <row r="750" spans="2:18" x14ac:dyDescent="0.25">
      <c r="L750" s="47"/>
      <c r="M750" s="47"/>
    </row>
    <row r="751" spans="2:18" x14ac:dyDescent="0.25">
      <c r="O751" s="210" t="s">
        <v>1123</v>
      </c>
      <c r="P751" s="210"/>
      <c r="Q751" s="210"/>
    </row>
    <row customHeight="1" ht="29.25" r="756" spans="1:19" thickBot="1" x14ac:dyDescent="0.3">
      <c r="A756" s="274" t="s">
        <v>1659</v>
      </c>
      <c r="B756" s="274"/>
      <c r="C756" s="274"/>
      <c r="D756" s="274"/>
      <c r="E756" s="274"/>
      <c r="F756" s="274"/>
      <c r="G756" s="274"/>
      <c r="H756" s="274"/>
      <c r="I756" s="274"/>
      <c r="S756" s="85">
        <v>17</v>
      </c>
    </row>
    <row customHeight="1" ht="15.75" r="757" spans="1:19" thickBot="1" x14ac:dyDescent="0.3">
      <c r="B757" s="44"/>
      <c r="C757" s="36"/>
      <c r="D757" s="36"/>
      <c r="E757" s="36"/>
      <c r="F757" s="36"/>
      <c r="G757" s="37"/>
      <c r="K757" s="248" t="s">
        <v>1067</v>
      </c>
      <c r="L757" s="275" t="s">
        <v>11</v>
      </c>
      <c r="M757" s="250" t="s">
        <v>1128</v>
      </c>
      <c r="N757" s="252"/>
      <c r="O757" s="252"/>
      <c r="P757" s="251"/>
      <c r="Q757" s="253" t="s">
        <v>1068</v>
      </c>
      <c r="R757" s="254"/>
    </row>
    <row customHeight="1" ht="20.100000000000001" r="758" spans="1:19" thickBot="1" x14ac:dyDescent="0.3">
      <c r="B758" s="44"/>
      <c r="C758" s="63" t="s">
        <v>1107</v>
      </c>
      <c r="D758" s="277" t="s">
        <v>1126</v>
      </c>
      <c r="E758" s="277"/>
      <c r="F758" s="66" t="s">
        <v>1108</v>
      </c>
      <c r="G758" s="68" t="s">
        <v>1127</v>
      </c>
      <c r="K758" s="249"/>
      <c r="L758" s="276"/>
      <c r="M758" s="67" t="s">
        <v>1129</v>
      </c>
      <c r="N758" s="67" t="s">
        <v>1130</v>
      </c>
      <c r="O758" s="67" t="s">
        <v>1131</v>
      </c>
      <c r="P758" s="67" t="s">
        <v>1132</v>
      </c>
      <c r="Q758" s="255"/>
      <c r="R758" s="256"/>
    </row>
    <row customHeight="1" ht="20.100000000000001" r="759" spans="1:19" thickBot="1" x14ac:dyDescent="0.3">
      <c r="B759" s="44"/>
      <c r="C759" s="64" t="s">
        <v>1109</v>
      </c>
      <c r="D759" s="278" t="s">
        <v>16</v>
      </c>
      <c r="E759" s="278"/>
      <c r="F759" s="77" t="s">
        <v>1110</v>
      </c>
      <c r="G759" s="69">
        <v>285783</v>
      </c>
      <c r="K759" s="241" t="s">
        <v>1098</v>
      </c>
      <c r="L759" s="257" t="s">
        <v>1099</v>
      </c>
      <c r="M759" s="259" t="str">
        <f>IF('CONSOLI-IB'!$W$20="","",'CONSOLI-IB'!$W$20)</f>
        <v/>
      </c>
      <c r="N759" s="259" t="str">
        <f>IF('CONSOLI-IIB'!$W$20="","",'CONSOLI-IIB'!$W$20)</f>
        <v/>
      </c>
      <c r="O759" s="259" t="str">
        <f>IF('CONSOLI-IIIB'!$W$20="","",'CONSOLI-IIIB'!$W$20)</f>
        <v/>
      </c>
      <c r="P759" s="261" t="str">
        <f>IF('CONSOLI-IVB'!$W$20="","",'CONSOLI-IVB'!$W$20)</f>
        <v/>
      </c>
      <c r="Q759" s="263" t="str">
        <f>IF('CONSOLI-IVB'!AZ20="","",'CONSOLI-IVB'!AZ20)</f>
        <v>Indaga al explorar objetos o fenómenos, al hacer preguntas, proponer posibles respuestas y actividades para obtener información sobre las características y relaciones que establece sobre estos. Sigue un procedimiento para observar, manipular, describir y comparar sus ensayos y los utiliza para elaborar conclusiones. Expresa en forma oral, escrita o gráfica lo realizado, aprendido y las dificultades de su indagación.</v>
      </c>
      <c r="R759" s="264"/>
    </row>
    <row customHeight="1" ht="20.100000000000001" r="760" spans="1:19" thickBot="1" x14ac:dyDescent="0.3">
      <c r="B760" s="44"/>
      <c r="C760" s="64" t="s">
        <v>1111</v>
      </c>
      <c r="D760" s="278" t="s">
        <v>1125</v>
      </c>
      <c r="E760" s="278"/>
      <c r="F760" s="278"/>
      <c r="G760" s="278"/>
      <c r="K760" s="241"/>
      <c r="L760" s="279"/>
      <c r="M760" s="229"/>
      <c r="N760" s="229"/>
      <c r="O760" s="229"/>
      <c r="P760" s="230"/>
      <c r="Q760" s="267"/>
      <c r="R760" s="268"/>
    </row>
    <row customHeight="1" ht="20.100000000000001" r="761" spans="1:19" thickBot="1" x14ac:dyDescent="0.3">
      <c r="B761" s="44"/>
      <c r="C761" s="64" t="s">
        <v>1124</v>
      </c>
      <c r="D761" s="278" t="str">
        <f>'CONSOLI-IB'!$C$1</f>
        <v>5A</v>
      </c>
      <c r="E761" s="278"/>
      <c r="F761" s="64"/>
      <c r="G761" s="62"/>
      <c r="K761" s="241"/>
      <c r="L761" s="280" t="s">
        <v>1100</v>
      </c>
      <c r="M761" s="281" t="str">
        <f>IF('CONSOLI-IB'!$X$20="","",'CONSOLI-IB'!$X$20)</f>
        <v/>
      </c>
      <c r="N761" s="281" t="str">
        <f>IF('CONSOLI-IIB'!$X$20="","",'CONSOLI-IIB'!$X$20)</f>
        <v/>
      </c>
      <c r="O761" s="281" t="str">
        <f>IF('CONSOLI-IIIB'!$X$20="","",'CONSOLI-IIIB'!$X$20)</f>
        <v/>
      </c>
      <c r="P761" s="282" t="str">
        <f>IF('CONSOLI-IVB'!$X$20="","",'CONSOLI-IVB'!$X$20)</f>
        <v/>
      </c>
      <c r="Q761" s="270" t="str">
        <f>IF('CONSOLI-IVB'!BA20="","",'CONSOLI-IVB'!BA20)</f>
        <v>Explica,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 Opina sobre los impactos del uso de objetos tecnológicos en relación a sus necesidades y estilo de vida.</v>
      </c>
      <c r="R761" s="271"/>
    </row>
    <row customHeight="1" ht="20.100000000000001" r="762" spans="1:19" thickBot="1" x14ac:dyDescent="0.3">
      <c r="B762" s="44"/>
      <c r="C762" s="64" t="s">
        <v>1112</v>
      </c>
      <c r="D762" s="278" t="str">
        <f>'CONSOLI-IB'!B20</f>
        <v>ROJAS CURE JHOEL ALEXANDER</v>
      </c>
      <c r="E762" s="278"/>
      <c r="F762" s="278"/>
      <c r="G762" s="278"/>
      <c r="K762" s="241"/>
      <c r="L762" s="257"/>
      <c r="M762" s="259"/>
      <c r="N762" s="259"/>
      <c r="O762" s="259"/>
      <c r="P762" s="261"/>
      <c r="Q762" s="265"/>
      <c r="R762" s="266"/>
    </row>
    <row customHeight="1" ht="20.100000000000001" r="763" spans="1:19" thickBot="1" x14ac:dyDescent="0.3">
      <c r="B763" s="44"/>
      <c r="C763" s="65" t="s">
        <v>1113</v>
      </c>
      <c r="D763" s="283"/>
      <c r="E763" s="283"/>
      <c r="F763" s="65" t="s">
        <v>1114</v>
      </c>
      <c r="G763" s="70"/>
      <c r="K763" s="241"/>
      <c r="L763" s="258"/>
      <c r="M763" s="260"/>
      <c r="N763" s="260"/>
      <c r="O763" s="260"/>
      <c r="P763" s="262"/>
      <c r="Q763" s="267"/>
      <c r="R763" s="268"/>
    </row>
    <row customHeight="1" ht="15" r="764" spans="1:19" thickBot="1" x14ac:dyDescent="0.3">
      <c r="K764" s="241"/>
      <c r="L764" s="269" t="s">
        <v>1101</v>
      </c>
      <c r="M764" s="203" t="str">
        <f>IF('CONSOLI-IB'!$Y$20="","",'CONSOLI-IB'!$Y$20)</f>
        <v/>
      </c>
      <c r="N764" s="203" t="str">
        <f>IF('CONSOLI-IIB'!$Y$20="","",'CONSOLI-IIB'!$Y$20)</f>
        <v/>
      </c>
      <c r="O764" s="203" t="str">
        <f>IF('CONSOLI-IIIB'!$Y$20="","",'CONSOLI-IIIB'!$Y$20)</f>
        <v/>
      </c>
      <c r="P764" s="205" t="str">
        <f>IF('CONSOLI-IVB'!$Y$20="","",'CONSOLI-IVB'!$Y$20)</f>
        <v/>
      </c>
      <c r="Q764" s="270" t="str">
        <f>IF('CONSOLI-IVB'!BB20="","",'CONSOLI-IVB'!BB20)</f>
        <v xml:space="preserve">Diseña y construye soluciones tecnológicas al establecer las causas de un problema tecnológico y proponer alternativas de solución, representa una, incluyendo sus partes, a través de esquemas o dibujos y describe la secuencia de pasos para implementarla, usando herramientas y materiales seleccionados. Realiza ajustes en el proceso de construcción de la solución tecnológica. Describe el procedimiento y beneficios de la solución tecnológica, evalúa su funcionamiento según
los requerimientos establecidos, y propone mejoras.
</v>
      </c>
      <c r="R764" s="271"/>
    </row>
    <row customHeight="1" ht="15.75" r="765" spans="1:19" thickBot="1" x14ac:dyDescent="0.3">
      <c r="K765" s="241"/>
      <c r="L765" s="257"/>
      <c r="M765" s="259"/>
      <c r="N765" s="259"/>
      <c r="O765" s="259"/>
      <c r="P765" s="261"/>
      <c r="Q765" s="265"/>
      <c r="R765" s="266"/>
    </row>
    <row customHeight="1" ht="15.75" r="766" spans="1:19" thickBot="1" x14ac:dyDescent="0.3">
      <c r="B766" s="248" t="s">
        <v>1067</v>
      </c>
      <c r="C766" s="275" t="s">
        <v>11</v>
      </c>
      <c r="D766" s="250" t="s">
        <v>1128</v>
      </c>
      <c r="E766" s="252"/>
      <c r="F766" s="252"/>
      <c r="G766" s="251"/>
      <c r="H766" s="253" t="s">
        <v>1068</v>
      </c>
      <c r="I766" s="254"/>
      <c r="K766" s="241"/>
      <c r="L766" s="257"/>
      <c r="M766" s="259"/>
      <c r="N766" s="259"/>
      <c r="O766" s="259"/>
      <c r="P766" s="261"/>
      <c r="Q766" s="272"/>
      <c r="R766" s="273"/>
    </row>
    <row customHeight="1" ht="15.75" r="767" spans="1:19" thickBot="1" x14ac:dyDescent="0.3">
      <c r="B767" s="249"/>
      <c r="C767" s="276"/>
      <c r="D767" s="67" t="s">
        <v>1129</v>
      </c>
      <c r="E767" s="67" t="s">
        <v>1130</v>
      </c>
      <c r="F767" s="67" t="s">
        <v>1131</v>
      </c>
      <c r="G767" s="67" t="s">
        <v>1132</v>
      </c>
      <c r="H767" s="255"/>
      <c r="I767" s="256"/>
      <c r="K767" s="241" t="s">
        <v>1102</v>
      </c>
      <c r="L767" s="257" t="s">
        <v>1103</v>
      </c>
      <c r="M767" s="259" t="str">
        <f>IF('CONSOLI-IB'!$Z$20="","",'CONSOLI-IB'!$Z$20)</f>
        <v/>
      </c>
      <c r="N767" s="259" t="str">
        <f>IF('CONSOLI-IIB'!$Z$20="","",'CONSOLI-IIB'!$Z$20)</f>
        <v/>
      </c>
      <c r="O767" s="259" t="str">
        <f>IF('CONSOLI-IIIB'!$Z$20="","",'CONSOLI-IIIB'!$Z$20)</f>
        <v/>
      </c>
      <c r="P767" s="261" t="str">
        <f>IF('CONSOLI-IVB'!$Z$20="","",'CONSOLI-IVB'!$Z$20)</f>
        <v/>
      </c>
      <c r="Q767" s="263" t="str">
        <f>IF('CONSOLI-IVB'!BC20="","",'CONSOLI-IVB'!BC20)</f>
        <v>PARTICIPA, ALCANZA LOGRO ESPERADO</v>
      </c>
      <c r="R767" s="264"/>
    </row>
    <row customHeight="1" ht="18.75" r="768" spans="1:19" thickBot="1" x14ac:dyDescent="0.3">
      <c r="B768" s="211" t="s">
        <v>1069</v>
      </c>
      <c r="C768" s="72" t="s">
        <v>1070</v>
      </c>
      <c r="D768" s="161" t="str">
        <f>IF('CONSOLI-IB'!$C$20="","",'CONSOLI-IB'!$C$20)</f>
        <v/>
      </c>
      <c r="E768" s="161" t="str">
        <f>IF('CONSOLI-IIB'!$C$20="","",'CONSOLI-IIB'!$C$20)</f>
        <v/>
      </c>
      <c r="F768" s="161" t="str">
        <f>IF('CONSOLI-IIIB'!$C$20="","",'CONSOLI-IIIB'!$C$20)</f>
        <v/>
      </c>
      <c r="G768" s="162" t="str">
        <f>IF('CONSOLI-IVB'!$C$20="","",'CONSOLI-IVB'!$C$20)</f>
        <v/>
      </c>
      <c r="H768" s="213" t="str">
        <f>IF('CONSOLI-IVB'!AF20="","",'CONSOLI-IVB'!AF20)</f>
        <v>Ha logrado identificar y explicar la importancia de practicar la vida saludable , es necesario que profundice  su analisis ,reflexion y cuestionamiento sobre las malas practicas de vida saludable</v>
      </c>
      <c r="I768" s="214"/>
      <c r="K768" s="241"/>
      <c r="L768" s="257"/>
      <c r="M768" s="259"/>
      <c r="N768" s="259"/>
      <c r="O768" s="259"/>
      <c r="P768" s="261"/>
      <c r="Q768" s="265"/>
      <c r="R768" s="266"/>
    </row>
    <row customHeight="1" ht="45.75" r="769" spans="1:18" thickBot="1" x14ac:dyDescent="0.3">
      <c r="B769" s="212"/>
      <c r="C769" s="73" t="s">
        <v>1071</v>
      </c>
      <c r="D769" s="163" t="str">
        <f>IF('CONSOLI-IB'!$D$20="","",'CONSOLI-IB'!$D$20)</f>
        <v/>
      </c>
      <c r="E769" s="164" t="str">
        <f>IF('CONSOLI-IIB'!$D$20="","",'CONSOLI-IIB'!$D$20)</f>
        <v/>
      </c>
      <c r="F769" s="164" t="str">
        <f>IF('CONSOLI-IIIB'!$D$20="","",'CONSOLI-IIIB'!$D$20)</f>
        <v/>
      </c>
      <c r="G769" s="165" t="str">
        <f>IF('CONSOLI-IVB'!$D$20="","",'CONSOLI-IVB'!$D$20)</f>
        <v/>
      </c>
      <c r="H769" s="244" t="str">
        <f>IF('CONSOLI-IVB'!AG20="","",'CONSOLI-IVB'!AG20)</f>
        <v xml:space="preserve">Ha logrado identificar y mencionar asuntos publicos relacionados con la salud y el cuidado del medio ambiente como el uso de los juegos pirotecnicos,pero necesita reflexionar mas al respecto   </v>
      </c>
      <c r="I769" s="245"/>
      <c r="K769" s="241"/>
      <c r="L769" s="258"/>
      <c r="M769" s="260"/>
      <c r="N769" s="260"/>
      <c r="O769" s="260"/>
      <c r="P769" s="262"/>
      <c r="Q769" s="267"/>
      <c r="R769" s="268"/>
    </row>
    <row customHeight="1" ht="27.75" r="770" spans="1:18" thickBot="1" x14ac:dyDescent="0.3">
      <c r="B770" s="211" t="s">
        <v>1072</v>
      </c>
      <c r="C770" s="72" t="s">
        <v>1073</v>
      </c>
      <c r="D770" s="161" t="str">
        <f>IF('CONSOLI-IB'!$E$20="","",'CONSOLI-IB'!$E$20)</f>
        <v/>
      </c>
      <c r="E770" s="161" t="str">
        <f>IF('CONSOLI-IIB'!$E$20="","",'CONSOLI-IIB'!$E$20)</f>
        <v/>
      </c>
      <c r="F770" s="161" t="str">
        <f>IF('CONSOLI-IIIB'!$E$20="","",'CONSOLI-IIIB'!$E$20)</f>
        <v/>
      </c>
      <c r="G770" s="162" t="str">
        <f>IF('CONSOLI-IVB'!$E$20="","",'CONSOLI-IVB'!$E$20)</f>
        <v/>
      </c>
      <c r="H770" s="213" t="str">
        <f>IF('CONSOLI-IVB'!AH20="","",'CONSOLI-IVB'!AH20)</f>
        <v xml:space="preserve">DEMUESTRA EL NIVEL ESPERADO </v>
      </c>
      <c r="I770" s="214"/>
      <c r="K770" s="241"/>
      <c r="L770" s="269" t="s">
        <v>1104</v>
      </c>
      <c r="M770" s="203" t="str">
        <f>IF('CONSOLI-IB'!$AA$20="","",'CONSOLI-IB'!$AA$20)</f>
        <v/>
      </c>
      <c r="N770" s="203" t="str">
        <f>IF('CONSOLI-IIB'!$AA$20="","",'CONSOLI-IIB'!$AA$20)</f>
        <v/>
      </c>
      <c r="O770" s="203" t="str">
        <f>IF('CONSOLI-IIIB'!$AA$20="","",'CONSOLI-IIIB'!$AA$20)</f>
        <v/>
      </c>
      <c r="P770" s="205" t="str">
        <f>IF('CONSOLI-IVB'!$AA$20="","",'CONSOLI-IVB'!$AA$20)</f>
        <v/>
      </c>
      <c r="Q770" s="270" t="str">
        <f>IF('CONSOLI-IVB'!BD20="","",'CONSOLI-IVB'!BD20)</f>
        <v>PARTICIPA, ALCANZA LOGRO ESPERADO</v>
      </c>
      <c r="R770" s="271"/>
    </row>
    <row ht="18.75" r="771" spans="1:18" thickBot="1" x14ac:dyDescent="0.3">
      <c r="B771" s="212"/>
      <c r="C771" s="74" t="s">
        <v>1074</v>
      </c>
      <c r="D771" s="166" t="str">
        <f>IF('CONSOLI-IB'!$F$20="","",'CONSOLI-IB'!$F$20)</f>
        <v/>
      </c>
      <c r="E771" s="166" t="str">
        <f>IF('CONSOLI-IIB'!$F$20="","",'CONSOLI-IIB'!$F$20)</f>
        <v/>
      </c>
      <c r="F771" s="166" t="str">
        <f>IF('CONSOLI-IIIB'!$F$20="","",'CONSOLI-IIIB'!$F$20)</f>
        <v/>
      </c>
      <c r="G771" s="167" t="str">
        <f>IF('CONSOLI-IVB'!$F$20="","",'CONSOLI-IVB'!$F$20)</f>
        <v/>
      </c>
      <c r="H771" s="239" t="str">
        <f>IF('CONSOLI-IVB'!AI20="","",'CONSOLI-IVB'!AI20)</f>
        <v xml:space="preserve">DEMUESTRA EL NIVEL ESPERADO </v>
      </c>
      <c r="I771" s="240"/>
      <c r="K771" s="241"/>
      <c r="L771" s="257"/>
      <c r="M771" s="259"/>
      <c r="N771" s="259"/>
      <c r="O771" s="259"/>
      <c r="P771" s="261"/>
      <c r="Q771" s="265"/>
      <c r="R771" s="266"/>
    </row>
    <row ht="18.75" r="772" spans="1:18" thickBot="1" x14ac:dyDescent="0.3">
      <c r="B772" s="212"/>
      <c r="C772" s="75" t="s">
        <v>1075</v>
      </c>
      <c r="D772" s="168" t="str">
        <f>IF('CONSOLI-IB'!$G$20="","",'CONSOLI-IB'!$G$20)</f>
        <v/>
      </c>
      <c r="E772" s="168" t="str">
        <f>IF('CONSOLI-IIB'!$G$20="","",'CONSOLI-IIB'!$G$20)</f>
        <v/>
      </c>
      <c r="F772" s="168" t="str">
        <f>IF('CONSOLI-IIIB'!$G$20="","",'CONSOLI-IIIB'!$G$20)</f>
        <v/>
      </c>
      <c r="G772" s="169" t="str">
        <f>IF('CONSOLI-IVB'!$G$20="","",'CONSOLI-IVB'!$G$20)</f>
        <v/>
      </c>
      <c r="H772" s="244" t="str">
        <f>IF('CONSOLI-IVB'!AJ20="","",'CONSOLI-IVB'!AJ20)</f>
        <v xml:space="preserve">DEMUESTRA EL NIVEL ESPERADO </v>
      </c>
      <c r="I772" s="245"/>
      <c r="K772" s="241"/>
      <c r="L772" s="257"/>
      <c r="M772" s="259"/>
      <c r="N772" s="259"/>
      <c r="O772" s="259"/>
      <c r="P772" s="261"/>
      <c r="Q772" s="272"/>
      <c r="R772" s="273"/>
    </row>
    <row customHeight="1" ht="35.25" r="773" spans="1:18" thickBot="1" x14ac:dyDescent="0.3">
      <c r="B773" s="211" t="s">
        <v>1078</v>
      </c>
      <c r="C773" s="72" t="s">
        <v>1079</v>
      </c>
      <c r="D773" s="161" t="str">
        <f>IF('CONSOLI-IB'!$H$20="","",'CONSOLI-IB'!$H$20)</f>
        <v/>
      </c>
      <c r="E773" s="161" t="str">
        <f>IF('CONSOLI-IIB'!$H$20="","",'CONSOLI-IIB'!$H$20)</f>
        <v/>
      </c>
      <c r="F773" s="161" t="str">
        <f>IF('CONSOLI-IIIB'!$H$20="","",'CONSOLI-IIIB'!$H$20)</f>
        <v/>
      </c>
      <c r="G773" s="162" t="str">
        <f>IF('CONSOLI-IVB'!$H$20="","",'CONSOLI-IVB'!$H$20)</f>
        <v/>
      </c>
      <c r="H773" s="213" t="str">
        <f>IF('CONSOLI-IVB'!AK20="","",'CONSOLI-IVB'!AK20)</f>
        <v>LOGRASTES RECONOCER TU EXPRESION CORPORAL REGULANDO TU POSTURA Y EQUILIBRIO, PERO TIENES QUE SEGUIR MEJORANDO LOS MOVIMIENTOS Y GESTOS CORPORALES</v>
      </c>
      <c r="I773" s="214"/>
      <c r="K773" s="84" t="s">
        <v>1076</v>
      </c>
      <c r="L773" s="71" t="s">
        <v>1077</v>
      </c>
      <c r="M773" s="155" t="str">
        <f>IF('CONSOLI-IB'!$AB$20="","",'CONSOLI-IB'!$AB$20)</f>
        <v/>
      </c>
      <c r="N773" s="155" t="str">
        <f>IF('CONSOLI-IIB'!$AB$20="","",'CONSOLI-IIB'!$AB$20)</f>
        <v/>
      </c>
      <c r="O773" s="155" t="str">
        <f>IF('CONSOLI-IIIB'!$AB$20="","",'CONSOLI-IIIB'!$AB$20)</f>
        <v/>
      </c>
      <c r="P773" s="156" t="str">
        <f>IF('CONSOLI-IVB'!$AB$20="","",'CONSOLI-IVB'!$AB$20)</f>
        <v/>
      </c>
      <c r="Q773" s="237" t="str">
        <f>IF('CONSOLI-IVB'!BE20="","",'CONSOLI-IVB'!BE20)</f>
        <v>TIENE HABILIDAD Y DESTREZA</v>
      </c>
      <c r="R773" s="238"/>
    </row>
    <row customHeight="1" ht="18.75" r="774" spans="1:18" thickBot="1" x14ac:dyDescent="0.3">
      <c r="B774" s="212"/>
      <c r="C774" s="74" t="s">
        <v>1080</v>
      </c>
      <c r="D774" s="166" t="str">
        <f>IF('CONSOLI-IB'!$I$20="","",'CONSOLI-IB'!$I$20)</f>
        <v/>
      </c>
      <c r="E774" s="166" t="str">
        <f>IF('CONSOLI-IIB'!$I$20="","",'CONSOLI-IIB'!$I$20)</f>
        <v/>
      </c>
      <c r="F774" s="166" t="str">
        <f>IF('CONSOLI-IIIB'!$I$20="","",'CONSOLI-IIIB'!$I$20)</f>
        <v/>
      </c>
      <c r="G774" s="167" t="str">
        <f>IF('CONSOLI-IVB'!$I$20="","",'CONSOLI-IVB'!$I$20)</f>
        <v/>
      </c>
      <c r="H774" s="239" t="str">
        <f>IF('CONSOLI-IVB'!AL20="","",'CONSOLI-IVB'!AL20)</f>
        <v>CONOCE LA CAMPAÑA DE PREVENCION DE LA SALUD FISICA, EN TUS RATOS LIBRES REALIZAS ALGUNA ACTIVIDAD FISICA Y REALIZAS TU ALIMENTACION SALUDABLE</v>
      </c>
      <c r="I774" s="240"/>
      <c r="K774" s="241" t="s">
        <v>1135</v>
      </c>
      <c r="L774" s="122" t="s">
        <v>1105</v>
      </c>
      <c r="M774" s="157" t="str">
        <f>IF('CONSOLI-IB'!$AC$20="","",'CONSOLI-IB'!$AC$20)</f>
        <v/>
      </c>
      <c r="N774" s="157" t="str">
        <f>IF('CONSOLI-IIB'!$AC$20="","",'CONSOLI-IIB'!$AC$20)</f>
        <v/>
      </c>
      <c r="O774" s="157" t="str">
        <f>IF('CONSOLI-IIIB'!$AC$20="","",'CONSOLI-IIIB'!$AC$20)</f>
        <v/>
      </c>
      <c r="P774" s="158" t="str">
        <f>IF('CONSOLI-IVB'!$AC$20="","",'CONSOLI-IVB'!$AC$20)</f>
        <v/>
      </c>
      <c r="Q774" s="242" t="str">
        <f>IF('CONSOLI-IVB'!BF20="","",'CONSOLI-IVB'!BF20)</f>
        <v/>
      </c>
      <c r="R774" s="243"/>
    </row>
    <row ht="18.75" r="775" spans="1:18" thickBot="1" x14ac:dyDescent="0.3">
      <c r="A775" s="48"/>
      <c r="B775" s="212"/>
      <c r="C775" s="75" t="s">
        <v>1081</v>
      </c>
      <c r="D775" s="168" t="str">
        <f>IF('CONSOLI-IB'!$J$20="","",'CONSOLI-IB'!$J$20)</f>
        <v/>
      </c>
      <c r="E775" s="168" t="str">
        <f>IF('CONSOLI-IIB'!$J$20="","",'CONSOLI-IIB'!$J$20)</f>
        <v/>
      </c>
      <c r="F775" s="168" t="str">
        <f>IF('CONSOLI-IIIB'!$J$20="","",'CONSOLI-IIIB'!$J$20)</f>
        <v/>
      </c>
      <c r="G775" s="169" t="str">
        <f>IF('CONSOLI-IVB'!$J$20="","",'CONSOLI-IVB'!$J$20)</f>
        <v/>
      </c>
      <c r="H775" s="244" t="str">
        <f>IF('CONSOLI-IVB'!AM20="","",'CONSOLI-IVB'!AM20)</f>
        <v>TRABAJA EN GRUPO CON LIDERAZGO, PLANTEA Y APLICA ESTRATEGIAS, NECECITA SEGUIR TRABAJANDO EN GRUPO PARA MEJORAR DIFICULTADES Y ESTRATEGIAS DE JUEGO.</v>
      </c>
      <c r="I775" s="245"/>
      <c r="K775" s="241"/>
      <c r="L775" s="123" t="s">
        <v>1106</v>
      </c>
      <c r="M775" s="159" t="str">
        <f>IF('CONSOLI-IB'!$AD$20="","",'CONSOLI-IB'!$AD$20)</f>
        <v/>
      </c>
      <c r="N775" s="159" t="str">
        <f>IF('CONSOLI-IIB'!$AD$20="","",'CONSOLI-IIB'!$AD$20)</f>
        <v/>
      </c>
      <c r="O775" s="159" t="str">
        <f>IF('CONSOLI-IIIB'!$AD$20="","",'CONSOLI-IIIB'!$AD$20)</f>
        <v/>
      </c>
      <c r="P775" s="160" t="str">
        <f>IF('CONSOLI-IVB'!$AD$20="","",'CONSOLI-IVB'!$AD$20)</f>
        <v/>
      </c>
      <c r="Q775" s="246" t="str">
        <f>IF('CONSOLI-IVB'!BG20="","",'CONSOLI-IVB'!BG20)</f>
        <v/>
      </c>
      <c r="R775" s="247"/>
    </row>
    <row customHeight="1" ht="27.75" r="776" spans="1:18" thickBot="1" x14ac:dyDescent="0.3">
      <c r="B776" s="211" t="s">
        <v>1086</v>
      </c>
      <c r="C776" s="76" t="s">
        <v>1087</v>
      </c>
      <c r="D776" s="170" t="str">
        <f>IF('CONSOLI-IB'!$K$20="","",'CONSOLI-IB'!$K$20)</f>
        <v/>
      </c>
      <c r="E776" s="170" t="str">
        <f>IF('CONSOLI-IIB'!$K$20="","",'CONSOLI-IIB'!$K$20)</f>
        <v/>
      </c>
      <c r="F776" s="170" t="str">
        <f>IF('CONSOLI-IIIB'!$K$20="","",'CONSOLI-IIIB'!$K$20)</f>
        <v/>
      </c>
      <c r="G776" s="171" t="str">
        <f>IF('CONSOLI-IVB'!$K$20="","",'CONSOLI-IVB'!$K$20)</f>
        <v/>
      </c>
      <c r="H776" s="213" t="str">
        <f>IF('CONSOLI-IVB'!AN20="","",'CONSOLI-IVB'!AN20)</f>
        <v>El estudiante cumplió con el nivel de logro que corresponde a su grado.</v>
      </c>
      <c r="I776" s="214"/>
      <c r="K776" s="39"/>
      <c r="L776" s="38"/>
    </row>
    <row customHeight="1" ht="18.75" r="777" spans="1:18" thickBot="1" x14ac:dyDescent="0.3">
      <c r="B777" s="212"/>
      <c r="C777" s="75" t="s">
        <v>1088</v>
      </c>
      <c r="D777" s="168" t="str">
        <f>IF('CONSOLI-IB'!$L$20="","",'CONSOLI-IB'!$L$20)</f>
        <v/>
      </c>
      <c r="E777" s="168" t="str">
        <f>IF('CONSOLI-IIB'!$L$20="","",'CONSOLI-IIB'!$L$20)</f>
        <v/>
      </c>
      <c r="F777" s="168" t="str">
        <f>IF('CONSOLI-IIIB'!$L$20="","",'CONSOLI-IIIB'!$L$20)</f>
        <v/>
      </c>
      <c r="G777" s="169" t="str">
        <f>IF('CONSOLI-IVB'!$L$20="","",'CONSOLI-IVB'!$L$20)</f>
        <v/>
      </c>
      <c r="H777" s="244" t="str">
        <f>IF('CONSOLI-IVB'!AO20="","",'CONSOLI-IVB'!AO20)</f>
        <v>El estudiante cumplió con el nivel de logro que corresponde a su grado.</v>
      </c>
      <c r="I777" s="245"/>
      <c r="L777" s="248" t="s">
        <v>1115</v>
      </c>
      <c r="M777" s="250" t="s">
        <v>1116</v>
      </c>
      <c r="N777" s="251"/>
      <c r="O777" s="250" t="s">
        <v>1117</v>
      </c>
      <c r="P777" s="251"/>
    </row>
    <row customHeight="1" ht="27.75" r="778" spans="1:18" thickBot="1" x14ac:dyDescent="0.3">
      <c r="B778" s="211" t="s">
        <v>1082</v>
      </c>
      <c r="C778" s="72" t="s">
        <v>1083</v>
      </c>
      <c r="D778" s="161" t="str">
        <f>IF('CONSOLI-IB'!$M$20="","",'CONSOLI-IB'!$M$20)</f>
        <v/>
      </c>
      <c r="E778" s="161" t="str">
        <f>IF('CONSOLI-IIB'!$M$20="","",'CONSOLI-IIB'!$M$20)</f>
        <v/>
      </c>
      <c r="F778" s="161" t="str">
        <f>IF('CONSOLI-IIIB'!$M$20="","",'CONSOLI-IIIB'!$M$20)</f>
        <v/>
      </c>
      <c r="G778" s="162" t="str">
        <f>IF('CONSOLI-IVB'!$M$20="","",'CONSOLI-IVB'!$M$20)</f>
        <v/>
      </c>
      <c r="H778" s="213" t="str">
        <f>IF('CONSOLI-IVB'!AP20="","",'CONSOLI-IVB'!AP20)</f>
        <v>Expresa sus ideas sin temosr sonre un temas, suguiero trabajar con pregunrtas sobre lo que le interesa</v>
      </c>
      <c r="I778" s="214"/>
      <c r="L778" s="249"/>
      <c r="M778" s="67" t="s">
        <v>1118</v>
      </c>
      <c r="N778" s="67" t="s">
        <v>1119</v>
      </c>
      <c r="O778" s="67" t="s">
        <v>1118</v>
      </c>
      <c r="P778" s="67" t="s">
        <v>1119</v>
      </c>
    </row>
    <row ht="18" r="779" spans="1:18" x14ac:dyDescent="0.25">
      <c r="B779" s="212"/>
      <c r="C779" s="74" t="s">
        <v>1084</v>
      </c>
      <c r="D779" s="166" t="str">
        <f>IF('CONSOLI-IB'!$N$20="","",'CONSOLI-IB'!$N$20)</f>
        <v/>
      </c>
      <c r="E779" s="166" t="str">
        <f>IF('CONSOLI-IIB'!$N$20="","",'CONSOLI-IIB'!$N$20)</f>
        <v/>
      </c>
      <c r="F779" s="166" t="str">
        <f>IF('CONSOLI-IIIB'!$N$20="","",'CONSOLI-IIIB'!$N$20)</f>
        <v/>
      </c>
      <c r="G779" s="167" t="str">
        <f>IF('CONSOLI-IVB'!$N$20="","",'CONSOLI-IVB'!$N$20)</f>
        <v/>
      </c>
      <c r="H779" s="239" t="str">
        <f>IF('CONSOLI-IVB'!AQ20="","",'CONSOLI-IVB'!AQ20)</f>
        <v xml:space="preserve">Lee diversos tipos de textos c </v>
      </c>
      <c r="I779" s="240"/>
      <c r="L779" s="58">
        <v>1</v>
      </c>
      <c r="M779" s="59"/>
      <c r="N779" s="59"/>
      <c r="O779" s="59"/>
      <c r="P779" s="59"/>
    </row>
    <row ht="18.75" r="780" spans="1:18" thickBot="1" x14ac:dyDescent="0.3">
      <c r="B780" s="212"/>
      <c r="C780" s="75" t="s">
        <v>1085</v>
      </c>
      <c r="D780" s="168" t="str">
        <f>IF('CONSOLI-IB'!$O$20="","",'CONSOLI-IB'!$O$20)</f>
        <v/>
      </c>
      <c r="E780" s="168" t="str">
        <f>IF('CONSOLI-IIB'!$O$20="","",'CONSOLI-IIB'!$O$20)</f>
        <v/>
      </c>
      <c r="F780" s="168" t="str">
        <f>IF('CONSOLI-IIIB'!$O$20="","",'CONSOLI-IIIB'!$O$20)</f>
        <v/>
      </c>
      <c r="G780" s="169" t="str">
        <f>IF('CONSOLI-IVB'!$O$20="","",'CONSOLI-IVB'!$O$20)</f>
        <v/>
      </c>
      <c r="H780" s="244" t="str">
        <f>IF('CONSOLI-IVB'!AR20="","",'CONSOLI-IVB'!AR20)</f>
        <v>Escribe textos de forma sencilla, tiene en cuenta el destinatario a partir de lo que conoce, suguiero planificar su escritura</v>
      </c>
      <c r="I780" s="245"/>
      <c r="L780" s="60">
        <v>2</v>
      </c>
      <c r="M780" s="61"/>
      <c r="N780" s="61"/>
      <c r="O780" s="61"/>
      <c r="P780" s="61"/>
    </row>
    <row ht="18" r="781" spans="1:18" x14ac:dyDescent="0.25">
      <c r="B781" s="211" t="s">
        <v>1089</v>
      </c>
      <c r="C781" s="72" t="s">
        <v>1090</v>
      </c>
      <c r="D781" s="161" t="str">
        <f>IF('CONSOLI-IB'!$P$20="","",'CONSOLI-IB'!$P$20)</f>
        <v/>
      </c>
      <c r="E781" s="161" t="str">
        <f>IF('CONSOLI-IIB'!$P$20="","",'CONSOLI-IIB'!$P$20)</f>
        <v/>
      </c>
      <c r="F781" s="161" t="str">
        <f>IF('CONSOLI-IIIB'!$P$20="","",'CONSOLI-IIIB'!$P$20)</f>
        <v/>
      </c>
      <c r="G781" s="162" t="str">
        <f>IF('CONSOLI-IVB'!$P$20="","",'CONSOLI-IVB'!$P$20)</f>
        <v/>
      </c>
      <c r="H781" s="213" t="str">
        <f>IF('CONSOLI-IVB'!AS20="","",'CONSOLI-IVB'!AS20)</f>
        <v>Si bien haces recomendaciones sobre tus actividades diarias no estas usando correctamente una pronunciación y una entonación adecuada, por lo que te sugiero que practiques estos aspectos ante de enviar tu audio.</v>
      </c>
      <c r="I781" s="214"/>
      <c r="L781" s="60">
        <v>3</v>
      </c>
      <c r="M781" s="61"/>
      <c r="N781" s="61"/>
      <c r="O781" s="61"/>
      <c r="P781" s="61"/>
    </row>
    <row customHeight="1" ht="15" r="782" spans="1:18" thickBot="1" x14ac:dyDescent="0.3">
      <c r="B782" s="212"/>
      <c r="C782" s="215" t="s">
        <v>1091</v>
      </c>
      <c r="D782" s="217" t="str">
        <f>IF('CONSOLI-IB'!$Q$20="","",'CONSOLI-IB'!$Q$20)</f>
        <v/>
      </c>
      <c r="E782" s="217" t="str">
        <f>IF('CONSOLI-IIB'!$Q$20="","",'CONSOLI-IIB'!$Q$20)</f>
        <v/>
      </c>
      <c r="F782" s="217" t="str">
        <f>IF('CONSOLI-IIIB'!$Q$20="","",'CONSOLI-IIIB'!$Q$20)</f>
        <v/>
      </c>
      <c r="G782" s="219" t="str">
        <f>IF('CONSOLI-IVB'!$Q$20="","",'CONSOLI-IVB'!$Q$20)</f>
        <v/>
      </c>
      <c r="H782" s="206" t="str">
        <f>IF('CONSOLI-IVB'!AT20="","",'CONSOLI-IVB'!AT20)</f>
        <v>Si bien comprendes la información específica de textos en inglés sobre actividades deportivas, hay ciertas dificultades para comprender el lexico en los textos y las estructuras gramticales por lo que te sugiero que  revises siempre el vocabulario y las estructuras gramaticales compartidos en clase para una mejor comprensión del texto.</v>
      </c>
      <c r="I782" s="207"/>
      <c r="L782" s="34">
        <v>4</v>
      </c>
      <c r="M782" s="35"/>
      <c r="N782" s="35"/>
      <c r="O782" s="35"/>
      <c r="P782" s="35"/>
    </row>
    <row customHeight="1" ht="11.25" r="783" spans="1:18" x14ac:dyDescent="0.25">
      <c r="B783" s="212"/>
      <c r="C783" s="200"/>
      <c r="D783" s="202"/>
      <c r="E783" s="202"/>
      <c r="F783" s="202"/>
      <c r="G783" s="204"/>
      <c r="H783" s="221"/>
      <c r="I783" s="222"/>
    </row>
    <row customHeight="1" ht="10.5" r="784" spans="1:18" thickBot="1" x14ac:dyDescent="0.3">
      <c r="B784" s="212"/>
      <c r="C784" s="216"/>
      <c r="D784" s="218"/>
      <c r="E784" s="218"/>
      <c r="F784" s="218"/>
      <c r="G784" s="220"/>
      <c r="H784" s="223"/>
      <c r="I784" s="224"/>
    </row>
    <row customHeight="1" ht="18" r="785" spans="2:18" x14ac:dyDescent="0.25">
      <c r="B785" s="212"/>
      <c r="C785" s="200" t="s">
        <v>1092</v>
      </c>
      <c r="D785" s="217" t="str">
        <f>IF('CONSOLI-IB'!$R$20="","",'CONSOLI-IB'!$R$20)</f>
        <v/>
      </c>
      <c r="E785" s="217" t="str">
        <f>IF('CONSOLI-IIB'!$R$20="","",'CONSOLI-IIB'!$R$20)</f>
        <v/>
      </c>
      <c r="F785" s="217" t="str">
        <f>IF('CONSOLI-IIIB'!$R$20="","",'CONSOLI-IIIB'!$R$20)</f>
        <v/>
      </c>
      <c r="G785" s="219" t="str">
        <f>IF('CONSOLI-IVB'!$R$20="","",'CONSOLI-IVB'!$R$20)</f>
        <v/>
      </c>
      <c r="H785" s="206" t="str">
        <f>IF('CONSOLI-IVB'!AU20="","",'CONSOLI-IVB'!AU20)</f>
        <v>Tu texto sigue el formato de una infografía que describe los deportes que se pueden practicar manteniendo las medidas necesarias de cuidado, pero las estructuras gramaticales no estan redactadas correctamente además es necesario organizar mejor las ideas referente al tema, por lo que te sugiero que organices mejor tus ideas y también que revices el uso gramatical del do, don't y los adverbios de frecuencia.</v>
      </c>
      <c r="I785" s="207"/>
      <c r="L785" s="225" t="s">
        <v>1120</v>
      </c>
      <c r="M785" s="225"/>
      <c r="N785" s="225"/>
      <c r="O785" s="225"/>
      <c r="P785" s="225"/>
    </row>
    <row customHeight="1" ht="18" r="786" spans="2:18" thickBot="1" x14ac:dyDescent="0.3">
      <c r="B786" s="212"/>
      <c r="C786" s="201"/>
      <c r="D786" s="203"/>
      <c r="E786" s="203"/>
      <c r="F786" s="203"/>
      <c r="G786" s="205"/>
      <c r="H786" s="208"/>
      <c r="I786" s="209"/>
      <c r="L786" s="226"/>
      <c r="M786" s="226"/>
      <c r="N786" s="226"/>
      <c r="O786" s="226"/>
      <c r="P786" s="226"/>
    </row>
    <row customHeight="1" ht="18" r="787" spans="2:18" x14ac:dyDescent="0.25">
      <c r="B787" s="211" t="s">
        <v>1093</v>
      </c>
      <c r="C787" s="228" t="s">
        <v>1094</v>
      </c>
      <c r="D787" s="229" t="str">
        <f>IF('CONSOLI-IB'!$S$20="","",'CONSOLI-IB'!$S$20)</f>
        <v/>
      </c>
      <c r="E787" s="229" t="str">
        <f>IF('CONSOLI-IIB'!$S$20="","",'CONSOLI-IIB'!$S$20)</f>
        <v/>
      </c>
      <c r="F787" s="229" t="str">
        <f>IF('CONSOLI-IIIB'!$S$20="","",'CONSOLI-IIIB'!$S$20)</f>
        <v/>
      </c>
      <c r="G787" s="230" t="str">
        <f>IF('CONSOLI-IVB'!$S$20="","",'CONSOLI-IVB'!$S$20)</f>
        <v/>
      </c>
      <c r="H787" s="231" t="str">
        <f>IF('CONSOLI-IVB'!AV20="","",'CONSOLI-IVB'!AV20)</f>
        <v>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adecuadamente procedimientos y propiedades de las operaciones de los números para estimar o calcular con enteros y racionales; finalmente justifica mediante ejemplos sus conocimientos de las operaciones.</v>
      </c>
      <c r="I787" s="232"/>
      <c r="K787" s="233" t="s">
        <v>1121</v>
      </c>
      <c r="L787" s="233"/>
      <c r="M787" s="233"/>
      <c r="N787" s="233"/>
      <c r="O787" s="233"/>
      <c r="P787" s="233"/>
      <c r="Q787" s="233"/>
      <c r="R787" s="40"/>
    </row>
    <row customHeight="1" ht="18" r="788" spans="2:18" thickBot="1" x14ac:dyDescent="0.3">
      <c r="B788" s="212"/>
      <c r="C788" s="200"/>
      <c r="D788" s="202"/>
      <c r="E788" s="202"/>
      <c r="F788" s="202"/>
      <c r="G788" s="204"/>
      <c r="H788" s="223"/>
      <c r="I788" s="224"/>
    </row>
    <row customHeight="1" ht="18" r="789" spans="2:18" thickBot="1" x14ac:dyDescent="0.3">
      <c r="B789" s="212"/>
      <c r="C789" s="234" t="s">
        <v>1095</v>
      </c>
      <c r="D789" s="235" t="str">
        <f>IF('CONSOLI-IB'!$T$20="","",'CONSOLI-IB'!$T$20)</f>
        <v/>
      </c>
      <c r="E789" s="235" t="str">
        <f>IF('CONSOLI-IIB'!$T$20="","",'CONSOLI-IIB'!$T$20)</f>
        <v/>
      </c>
      <c r="F789" s="235" t="str">
        <f>IF('CONSOLI-IIIB'!$T$20="","",'CONSOLI-IIIB'!$T$20)</f>
        <v/>
      </c>
      <c r="G789" s="236" t="str">
        <f>IF('CONSOLI-IVB'!$T$20="","",'CONSOLI-IVB'!$T$20)</f>
        <v/>
      </c>
      <c r="H789" s="206" t="str">
        <f>IF('CONSOLI-IVB'!AW20="","",'CONSOLI-IVB'!AW20)</f>
        <v xml:space="preserve">El estudiante resuelve problemas referidos a interpretar regularidades entre magnitudes; traduciéndolas a patrones numéricos y gráficos y relaciones de proporcionalidad directa e inversa, también expresa su comprensión de proporcionalidad directa e inversa, las usa para interpretar enunciados, expresiones algebraicas o textos diversos de contenido matemático y finalmente plantea afirmaciones sobre propiedades de las progresiones aritméticas. Se sugiere utilizar expresiones algebraicas (ecuaciones) para resolver situaciones cotidianas. </v>
      </c>
      <c r="I789" s="207"/>
      <c r="L789" s="49" t="s">
        <v>1134</v>
      </c>
    </row>
    <row customHeight="1" ht="18" r="790" spans="2:18" x14ac:dyDescent="0.25">
      <c r="B790" s="212"/>
      <c r="C790" s="234"/>
      <c r="D790" s="235"/>
      <c r="E790" s="235"/>
      <c r="F790" s="235"/>
      <c r="G790" s="236"/>
      <c r="H790" s="221"/>
      <c r="I790" s="222"/>
      <c r="L790" s="54" t="s">
        <v>7</v>
      </c>
      <c r="M790" s="50"/>
    </row>
    <row customHeight="1" ht="18" r="791" spans="2:18" x14ac:dyDescent="0.25">
      <c r="B791" s="212"/>
      <c r="C791" s="234"/>
      <c r="D791" s="235"/>
      <c r="E791" s="235"/>
      <c r="F791" s="235"/>
      <c r="G791" s="236"/>
      <c r="H791" s="223"/>
      <c r="I791" s="224"/>
      <c r="J791" s="48"/>
      <c r="K791" s="48"/>
      <c r="L791" s="55" t="s">
        <v>8</v>
      </c>
      <c r="M791" s="51"/>
      <c r="N791" s="48"/>
      <c r="O791" s="48"/>
      <c r="P791" s="48"/>
      <c r="Q791" s="48"/>
    </row>
    <row customHeight="1" ht="18" r="792" spans="2:18" x14ac:dyDescent="0.25">
      <c r="B792" s="212"/>
      <c r="C792" s="234" t="s">
        <v>1096</v>
      </c>
      <c r="D792" s="235" t="str">
        <f>IF('CONSOLI-IB'!$U$20="","",'CONSOLI-IB'!$U$20)</f>
        <v/>
      </c>
      <c r="E792" s="235" t="str">
        <f>IF('CONSOLI-IIB'!$U$20="","",'CONSOLI-IIB'!$U$20)</f>
        <v/>
      </c>
      <c r="F792" s="235" t="str">
        <f>IF('CONSOLI-IIIB'!$U$20="","",'CONSOLI-IIIB'!$U$20)</f>
        <v/>
      </c>
      <c r="G792" s="236" t="str">
        <f>IF('CONSOLI-IVB'!$U$20="","",'CONSOLI-IVB'!$U$20)</f>
        <v/>
      </c>
      <c r="H792" s="206" t="str">
        <f>IF('CONSOLI-IVB'!AX20="","",'CONSOLI-IVB'!AX20)</f>
        <v>El estudiante resuelve problemas en los que modela características de objetos mediante prismas y pirámides, sus elementos y propiedades; expresa su comprensión de la relación entre una forma geométrica y sus diferentes perspectivas; usando dibujos y construcciones; clasifica prismas, pirámides, triángulos, cuadriláteros y círculos, según sus propiedades y finamente selecciona y emplea estrategias, procedimientos y recursos para determinar la longitud, área o volumen de formas geométricas en unidades. Se sugiere utilizar la congruencia y semejanzas de figuras para calcular el área de regiones poligonales.</v>
      </c>
      <c r="I792" s="207"/>
      <c r="L792" s="56" t="s">
        <v>9</v>
      </c>
      <c r="M792" s="52"/>
      <c r="O792" s="210" t="s">
        <v>1122</v>
      </c>
      <c r="P792" s="210"/>
      <c r="Q792" s="210"/>
    </row>
    <row customHeight="1" ht="18" r="793" spans="2:18" thickBot="1" x14ac:dyDescent="0.3">
      <c r="B793" s="212"/>
      <c r="C793" s="234"/>
      <c r="D793" s="235"/>
      <c r="E793" s="235"/>
      <c r="F793" s="235"/>
      <c r="G793" s="236"/>
      <c r="H793" s="223"/>
      <c r="I793" s="224"/>
      <c r="L793" s="57" t="s">
        <v>10</v>
      </c>
      <c r="M793" s="53"/>
    </row>
    <row customHeight="1" ht="18" r="794" spans="2:18" x14ac:dyDescent="0.25">
      <c r="B794" s="212"/>
      <c r="C794" s="200" t="s">
        <v>1097</v>
      </c>
      <c r="D794" s="202" t="str">
        <f>IF('CONSOLI-IB'!$V$20="","",'CONSOLI-IB'!$V$20)</f>
        <v/>
      </c>
      <c r="E794" s="202" t="str">
        <f>IF('CONSOLI-IIB'!$V$20="","",'CONSOLI-IIB'!$V$20)</f>
        <v/>
      </c>
      <c r="F794" s="202" t="str">
        <f>IF('CONSOLI-IIIB'!$V$20="","",'CONSOLI-IIIB'!$V$20)</f>
        <v/>
      </c>
      <c r="G794" s="204" t="str">
        <f>IF('CONSOLI-IVB'!$V$20="","",'CONSOLI-IVB'!$V$20)</f>
        <v/>
      </c>
      <c r="H794" s="206" t="str">
        <f>IF('CONSOLI-IVB'!AY20="","",'CONSOLI-IVB'!AY20)</f>
        <v>El estudiante resuelve problemas en los que plantea temas de estudio, identificando la población pertinente y las variables cuantitativas continuas, así como cualitativas nominales y ordinales; recolecta datos mediante encuestas y los registra en tablas de datos agrupados, así también determina la media aritmética y mediana de datos discretos; representa su comportamiento en grafico de barras y circulares; y usa el significado de las medidas de tendencia central para interpretar y comparar la información contenida en estos. Se sugiere explicar sus conclusiones de los datos obtenidos para la toma de decisiones.</v>
      </c>
      <c r="I794" s="207"/>
    </row>
    <row customHeight="1" ht="18" r="795" spans="2:18" thickBot="1" x14ac:dyDescent="0.3">
      <c r="B795" s="227"/>
      <c r="C795" s="201"/>
      <c r="D795" s="203"/>
      <c r="E795" s="203"/>
      <c r="F795" s="203"/>
      <c r="G795" s="205"/>
      <c r="H795" s="208"/>
      <c r="I795" s="209"/>
    </row>
    <row r="796" spans="2:18" x14ac:dyDescent="0.25">
      <c r="L796" s="46"/>
      <c r="M796" s="46"/>
    </row>
    <row r="797" spans="2:18" x14ac:dyDescent="0.25">
      <c r="L797" s="47"/>
      <c r="M797" s="47"/>
    </row>
    <row r="798" spans="2:18" x14ac:dyDescent="0.25">
      <c r="O798" s="210" t="s">
        <v>1123</v>
      </c>
      <c r="P798" s="210"/>
      <c r="Q798" s="210"/>
    </row>
    <row customHeight="1" ht="29.25" r="803" spans="1:19" thickBot="1" x14ac:dyDescent="0.3">
      <c r="A803" s="274" t="s">
        <v>1659</v>
      </c>
      <c r="B803" s="274"/>
      <c r="C803" s="274"/>
      <c r="D803" s="274"/>
      <c r="E803" s="274"/>
      <c r="F803" s="274"/>
      <c r="G803" s="274"/>
      <c r="H803" s="274"/>
      <c r="I803" s="274"/>
      <c r="S803" s="85">
        <v>18</v>
      </c>
    </row>
    <row customHeight="1" ht="15.75" r="804" spans="1:19" thickBot="1" x14ac:dyDescent="0.3">
      <c r="B804" s="44"/>
      <c r="C804" s="36"/>
      <c r="D804" s="36"/>
      <c r="E804" s="36"/>
      <c r="F804" s="36"/>
      <c r="G804" s="37"/>
      <c r="K804" s="248" t="s">
        <v>1067</v>
      </c>
      <c r="L804" s="275" t="s">
        <v>11</v>
      </c>
      <c r="M804" s="250" t="s">
        <v>1128</v>
      </c>
      <c r="N804" s="252"/>
      <c r="O804" s="252"/>
      <c r="P804" s="251"/>
      <c r="Q804" s="253" t="s">
        <v>1068</v>
      </c>
      <c r="R804" s="254"/>
    </row>
    <row customHeight="1" ht="20.100000000000001" r="805" spans="1:19" thickBot="1" x14ac:dyDescent="0.3">
      <c r="B805" s="44"/>
      <c r="C805" s="63" t="s">
        <v>1107</v>
      </c>
      <c r="D805" s="277" t="s">
        <v>1126</v>
      </c>
      <c r="E805" s="277"/>
      <c r="F805" s="66" t="s">
        <v>1108</v>
      </c>
      <c r="G805" s="68" t="s">
        <v>1127</v>
      </c>
      <c r="K805" s="249"/>
      <c r="L805" s="276"/>
      <c r="M805" s="67" t="s">
        <v>1129</v>
      </c>
      <c r="N805" s="67" t="s">
        <v>1130</v>
      </c>
      <c r="O805" s="67" t="s">
        <v>1131</v>
      </c>
      <c r="P805" s="67" t="s">
        <v>1132</v>
      </c>
      <c r="Q805" s="255"/>
      <c r="R805" s="256"/>
    </row>
    <row customHeight="1" ht="20.100000000000001" r="806" spans="1:19" thickBot="1" x14ac:dyDescent="0.3">
      <c r="B806" s="44"/>
      <c r="C806" s="64" t="s">
        <v>1109</v>
      </c>
      <c r="D806" s="278" t="s">
        <v>16</v>
      </c>
      <c r="E806" s="278"/>
      <c r="F806" s="77" t="s">
        <v>1110</v>
      </c>
      <c r="G806" s="69">
        <v>285783</v>
      </c>
      <c r="K806" s="241" t="s">
        <v>1098</v>
      </c>
      <c r="L806" s="257" t="s">
        <v>1099</v>
      </c>
      <c r="M806" s="259" t="str">
        <f>IF('CONSOLI-IB'!$W$21="","",'CONSOLI-IB'!$W$21)</f>
        <v/>
      </c>
      <c r="N806" s="259" t="str">
        <f>IF('CONSOLI-IIB'!$W$21="","",'CONSOLI-IIB'!$W$21)</f>
        <v/>
      </c>
      <c r="O806" s="259" t="str">
        <f>IF('CONSOLI-IIIB'!$W$21="","",'CONSOLI-IIIB'!$W$21)</f>
        <v/>
      </c>
      <c r="P806" s="261" t="str">
        <f>IF('CONSOLI-IVB'!$W$21="","",'CONSOLI-IVB'!$W$21)</f>
        <v/>
      </c>
      <c r="Q806" s="263" t="str">
        <f>IF('CONSOLI-IVB'!AZ21="","",'CONSOLI-IVB'!AZ21)</f>
        <v>Indaga a partir de preguntas e hipótesis que son verificables de forma experimental o descriptiva con base en su conocimiento científico para explicar las causas o describir el fenómeno identificado. Diseña un plan de recojo de datos con base en observaciones o experimentos. Colecta datos que contribuyan a comprobar o refutar la hipótesis. Analiza tendencias o relaciones en los datos, los interpreta tomando en cuenta el error y reproducibilidad, los interpreta con base en conocimientos científicos y formula conclusiones. Evalúa si sus conclusiones responden a la pregunta de indagación y las comunica.
observaciones previas, argumentando su plan de observaciones y experimentos utilizando principios científicos,
así mismo analiza los datos obtenidos de sus mediciones y comparaciones tomando en cuenta el error para la
determinación de sus conclusiones, las cuales argumenta apoyándose en sus resultados, además de evaluar la
fiabilidad de sus métodos utilizados.</v>
      </c>
      <c r="R806" s="264"/>
    </row>
    <row customHeight="1" ht="20.100000000000001" r="807" spans="1:19" thickBot="1" x14ac:dyDescent="0.3">
      <c r="B807" s="44"/>
      <c r="C807" s="64" t="s">
        <v>1111</v>
      </c>
      <c r="D807" s="278" t="s">
        <v>1125</v>
      </c>
      <c r="E807" s="278"/>
      <c r="F807" s="278"/>
      <c r="G807" s="278"/>
      <c r="K807" s="241"/>
      <c r="L807" s="279"/>
      <c r="M807" s="229"/>
      <c r="N807" s="229"/>
      <c r="O807" s="229"/>
      <c r="P807" s="230"/>
      <c r="Q807" s="267"/>
      <c r="R807" s="268"/>
    </row>
    <row customHeight="1" ht="20.100000000000001" r="808" spans="1:19" thickBot="1" x14ac:dyDescent="0.3">
      <c r="B808" s="44"/>
      <c r="C808" s="64" t="s">
        <v>1124</v>
      </c>
      <c r="D808" s="278" t="str">
        <f>'CONSOLI-IB'!$C$1</f>
        <v>5A</v>
      </c>
      <c r="E808" s="278"/>
      <c r="F808" s="64"/>
      <c r="G808" s="62"/>
      <c r="K808" s="241"/>
      <c r="L808" s="280" t="s">
        <v>1100</v>
      </c>
      <c r="M808" s="281" t="str">
        <f>IF('CONSOLI-IB'!$X$21="","",'CONSOLI-IB'!$X$21)</f>
        <v/>
      </c>
      <c r="N808" s="281" t="str">
        <f>IF('CONSOLI-IIB'!$X$21="","",'CONSOLI-IIB'!$X$21)</f>
        <v/>
      </c>
      <c r="O808" s="281" t="str">
        <f>IF('CONSOLI-IIIB'!$X$21="","",'CONSOLI-IIIB'!$X$21)</f>
        <v/>
      </c>
      <c r="P808" s="282" t="str">
        <f>IF('CONSOLI-IVB'!$X$21="","",'CONSOLI-IVB'!$X$21)</f>
        <v/>
      </c>
      <c r="Q808" s="270" t="str">
        <f>IF('CONSOLI-IVB'!BA21="","",'CONSOLI-IVB'!BA21)</f>
        <v>Muestra madurez y compromiso al explicar,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v>
      </c>
      <c r="R808" s="271"/>
    </row>
    <row customHeight="1" ht="20.100000000000001" r="809" spans="1:19" thickBot="1" x14ac:dyDescent="0.3">
      <c r="B809" s="44"/>
      <c r="C809" s="64" t="s">
        <v>1112</v>
      </c>
      <c r="D809" s="278" t="str">
        <f>'CONSOLI-IB'!B21</f>
        <v>ROMAN RODRIGUEZ DEMETRIO LORENZO</v>
      </c>
      <c r="E809" s="278"/>
      <c r="F809" s="278"/>
      <c r="G809" s="278"/>
      <c r="K809" s="241"/>
      <c r="L809" s="257"/>
      <c r="M809" s="259"/>
      <c r="N809" s="259"/>
      <c r="O809" s="259"/>
      <c r="P809" s="261"/>
      <c r="Q809" s="265"/>
      <c r="R809" s="266"/>
    </row>
    <row customHeight="1" ht="20.100000000000001" r="810" spans="1:19" thickBot="1" x14ac:dyDescent="0.3">
      <c r="B810" s="44"/>
      <c r="C810" s="65" t="s">
        <v>1113</v>
      </c>
      <c r="D810" s="283"/>
      <c r="E810" s="283"/>
      <c r="F810" s="65" t="s">
        <v>1114</v>
      </c>
      <c r="G810" s="70"/>
      <c r="K810" s="241"/>
      <c r="L810" s="258"/>
      <c r="M810" s="260"/>
      <c r="N810" s="260"/>
      <c r="O810" s="260"/>
      <c r="P810" s="262"/>
      <c r="Q810" s="267"/>
      <c r="R810" s="268"/>
    </row>
    <row customHeight="1" ht="15" r="811" spans="1:19" thickBot="1" x14ac:dyDescent="0.3">
      <c r="K811" s="241"/>
      <c r="L811" s="269" t="s">
        <v>1101</v>
      </c>
      <c r="M811" s="203" t="str">
        <f>IF('CONSOLI-IB'!$Y$21="","",'CONSOLI-IB'!$Y$21)</f>
        <v/>
      </c>
      <c r="N811" s="203" t="str">
        <f>IF('CONSOLI-IIB'!$Y$21="","",'CONSOLI-IIB'!$Y$21)</f>
        <v/>
      </c>
      <c r="O811" s="203" t="str">
        <f>IF('CONSOLI-IIIB'!$Y$21="","",'CONSOLI-IIIB'!$Y$21)</f>
        <v/>
      </c>
      <c r="P811" s="205" t="str">
        <f>IF('CONSOLI-IVB'!$Y$21="","",'CONSOLI-IVB'!$Y$21)</f>
        <v/>
      </c>
      <c r="Q811" s="270" t="str">
        <f>IF('CONSOLI-IVB'!BB21="","",'CONSOLI-IVB'!BB21)</f>
        <v>Diseña y construye soluciones tecnológicas al justificar el alcance del problema tecnológico, determinar la interrelación de los factores involucrados en él y justificar su alternativa de solución basado en conocimientos científicos. Representa la alternativa de solución a través de esquemas o dibujos estructurados a escala, con vistas y perspectivas, incluyendo sus partes o etapas.</v>
      </c>
      <c r="R811" s="271"/>
    </row>
    <row customHeight="1" ht="15.75" r="812" spans="1:19" thickBot="1" x14ac:dyDescent="0.3">
      <c r="K812" s="241"/>
      <c r="L812" s="257"/>
      <c r="M812" s="259"/>
      <c r="N812" s="259"/>
      <c r="O812" s="259"/>
      <c r="P812" s="261"/>
      <c r="Q812" s="265"/>
      <c r="R812" s="266"/>
    </row>
    <row customHeight="1" ht="15.75" r="813" spans="1:19" thickBot="1" x14ac:dyDescent="0.3">
      <c r="B813" s="248" t="s">
        <v>1067</v>
      </c>
      <c r="C813" s="275" t="s">
        <v>11</v>
      </c>
      <c r="D813" s="250" t="s">
        <v>1128</v>
      </c>
      <c r="E813" s="252"/>
      <c r="F813" s="252"/>
      <c r="G813" s="251"/>
      <c r="H813" s="253" t="s">
        <v>1068</v>
      </c>
      <c r="I813" s="254"/>
      <c r="K813" s="241"/>
      <c r="L813" s="257"/>
      <c r="M813" s="259"/>
      <c r="N813" s="259"/>
      <c r="O813" s="259"/>
      <c r="P813" s="261"/>
      <c r="Q813" s="272"/>
      <c r="R813" s="273"/>
    </row>
    <row customHeight="1" ht="15.75" r="814" spans="1:19" thickBot="1" x14ac:dyDescent="0.3">
      <c r="B814" s="249"/>
      <c r="C814" s="276"/>
      <c r="D814" s="67" t="s">
        <v>1129</v>
      </c>
      <c r="E814" s="67" t="s">
        <v>1130</v>
      </c>
      <c r="F814" s="67" t="s">
        <v>1131</v>
      </c>
      <c r="G814" s="67" t="s">
        <v>1132</v>
      </c>
      <c r="H814" s="255"/>
      <c r="I814" s="256"/>
      <c r="K814" s="241" t="s">
        <v>1102</v>
      </c>
      <c r="L814" s="257" t="s">
        <v>1103</v>
      </c>
      <c r="M814" s="259" t="str">
        <f>IF('CONSOLI-IB'!$Z$21="","",'CONSOLI-IB'!$Z$21)</f>
        <v/>
      </c>
      <c r="N814" s="259" t="str">
        <f>IF('CONSOLI-IIB'!$Z$21="","",'CONSOLI-IIB'!$Z$21)</f>
        <v/>
      </c>
      <c r="O814" s="259" t="str">
        <f>IF('CONSOLI-IIIB'!$Z$21="","",'CONSOLI-IIIB'!$Z$21)</f>
        <v/>
      </c>
      <c r="P814" s="261" t="str">
        <f>IF('CONSOLI-IVB'!$Z$21="","",'CONSOLI-IVB'!$Z$21)</f>
        <v/>
      </c>
      <c r="Q814" s="263" t="str">
        <f>IF('CONSOLI-IVB'!BC21="","",'CONSOLI-IVB'!BC21)</f>
        <v>PARTICIPA, ALCANZA LOGRO ESPERADO</v>
      </c>
      <c r="R814" s="264"/>
    </row>
    <row customHeight="1" ht="18.75" r="815" spans="1:19" thickBot="1" x14ac:dyDescent="0.3">
      <c r="B815" s="211" t="s">
        <v>1069</v>
      </c>
      <c r="C815" s="72" t="s">
        <v>1070</v>
      </c>
      <c r="D815" s="161" t="str">
        <f>IF('CONSOLI-IB'!$C$21="","",'CONSOLI-IB'!$C$21)</f>
        <v/>
      </c>
      <c r="E815" s="161" t="str">
        <f>IF('CONSOLI-IIB'!$C$21="","",'CONSOLI-IIB'!$C$21)</f>
        <v/>
      </c>
      <c r="F815" s="161" t="str">
        <f>IF('CONSOLI-IIIB'!$C$21="","",'CONSOLI-IIIB'!$C$21)</f>
        <v/>
      </c>
      <c r="G815" s="162" t="str">
        <f>IF('CONSOLI-IVB'!$C$21="","",'CONSOLI-IVB'!$C$21)</f>
        <v/>
      </c>
      <c r="H815" s="213" t="str">
        <f>IF('CONSOLI-IVB'!AF21="","",'CONSOLI-IVB'!AF21)</f>
        <v>Ha logrado identificar y explicar la importancia de practicar la vida saludable , es necesario que profundice  su analisis ,reflexion y cuestionamiento sobre las malas practicas de vida saludable</v>
      </c>
      <c r="I815" s="214"/>
      <c r="K815" s="241"/>
      <c r="L815" s="257"/>
      <c r="M815" s="259"/>
      <c r="N815" s="259"/>
      <c r="O815" s="259"/>
      <c r="P815" s="261"/>
      <c r="Q815" s="265"/>
      <c r="R815" s="266"/>
    </row>
    <row customHeight="1" ht="45.75" r="816" spans="1:19" thickBot="1" x14ac:dyDescent="0.3">
      <c r="B816" s="212"/>
      <c r="C816" s="73" t="s">
        <v>1071</v>
      </c>
      <c r="D816" s="163" t="str">
        <f>IF('CONSOLI-IB'!$D$21="","",'CONSOLI-IB'!$D$21)</f>
        <v/>
      </c>
      <c r="E816" s="164" t="str">
        <f>IF('CONSOLI-IIB'!$D$21="","",'CONSOLI-IIB'!$D$21)</f>
        <v/>
      </c>
      <c r="F816" s="164" t="str">
        <f>IF('CONSOLI-IIIB'!$D$21="","",'CONSOLI-IIIB'!$D$21)</f>
        <v/>
      </c>
      <c r="G816" s="165" t="str">
        <f>IF('CONSOLI-IVB'!$D$21="","",'CONSOLI-IVB'!$D$21)</f>
        <v/>
      </c>
      <c r="H816" s="244" t="str">
        <f>IF('CONSOLI-IVB'!AG21="","",'CONSOLI-IVB'!AG21)</f>
        <v xml:space="preserve">Ha logrado identificar y mencionar asuntos publicos relacionados con la salud y el cuidado del medio ambiente como el uso de los juegos pirotecnicos,pero necesita reflexionar mas al respecto   </v>
      </c>
      <c r="I816" s="245"/>
      <c r="K816" s="241"/>
      <c r="L816" s="258"/>
      <c r="M816" s="260"/>
      <c r="N816" s="260"/>
      <c r="O816" s="260"/>
      <c r="P816" s="262"/>
      <c r="Q816" s="267"/>
      <c r="R816" s="268"/>
    </row>
    <row customHeight="1" ht="27.75" r="817" spans="1:18" thickBot="1" x14ac:dyDescent="0.3">
      <c r="B817" s="211" t="s">
        <v>1072</v>
      </c>
      <c r="C817" s="72" t="s">
        <v>1073</v>
      </c>
      <c r="D817" s="161" t="str">
        <f>IF('CONSOLI-IB'!$E$21="","",'CONSOLI-IB'!$E$21)</f>
        <v/>
      </c>
      <c r="E817" s="161" t="str">
        <f>IF('CONSOLI-IIB'!$E$21="","",'CONSOLI-IIB'!$E$21)</f>
        <v/>
      </c>
      <c r="F817" s="161" t="str">
        <f>IF('CONSOLI-IIIB'!$E$21="","",'CONSOLI-IIIB'!$E$21)</f>
        <v/>
      </c>
      <c r="G817" s="162" t="str">
        <f>IF('CONSOLI-IVB'!$E$21="","",'CONSOLI-IVB'!$E$21)</f>
        <v/>
      </c>
      <c r="H817" s="213" t="str">
        <f>IF('CONSOLI-IVB'!AH21="","",'CONSOLI-IVB'!AH21)</f>
        <v xml:space="preserve">DEMUESTRA EL NIVEL ESPERADO </v>
      </c>
      <c r="I817" s="214"/>
      <c r="K817" s="241"/>
      <c r="L817" s="269" t="s">
        <v>1104</v>
      </c>
      <c r="M817" s="203" t="str">
        <f>IF('CONSOLI-IB'!$AA$21="","",'CONSOLI-IB'!$AA$21)</f>
        <v/>
      </c>
      <c r="N817" s="203" t="str">
        <f>IF('CONSOLI-IIB'!$AA$21="","",'CONSOLI-IIB'!$AA$21)</f>
        <v/>
      </c>
      <c r="O817" s="203" t="str">
        <f>IF('CONSOLI-IIIB'!$AA$21="","",'CONSOLI-IIIB'!$AA$21)</f>
        <v/>
      </c>
      <c r="P817" s="205" t="str">
        <f>IF('CONSOLI-IVB'!$AA$21="","",'CONSOLI-IVB'!$AA$21)</f>
        <v/>
      </c>
      <c r="Q817" s="270" t="str">
        <f>IF('CONSOLI-IVB'!BD21="","",'CONSOLI-IVB'!BD21)</f>
        <v>PARTICIPA, ALCANZA LOGRO ESPERADO</v>
      </c>
      <c r="R817" s="271"/>
    </row>
    <row ht="18.75" r="818" spans="1:18" thickBot="1" x14ac:dyDescent="0.3">
      <c r="B818" s="212"/>
      <c r="C818" s="74" t="s">
        <v>1074</v>
      </c>
      <c r="D818" s="166" t="str">
        <f>IF('CONSOLI-IB'!$F$21="","",'CONSOLI-IB'!$F$21)</f>
        <v/>
      </c>
      <c r="E818" s="166" t="str">
        <f>IF('CONSOLI-IIB'!$F$21="","",'CONSOLI-IIB'!$F$21)</f>
        <v/>
      </c>
      <c r="F818" s="166" t="str">
        <f>IF('CONSOLI-IIIB'!$F$21="","",'CONSOLI-IIIB'!$F$21)</f>
        <v/>
      </c>
      <c r="G818" s="167" t="str">
        <f>IF('CONSOLI-IVB'!$F$21="","",'CONSOLI-IVB'!$F$21)</f>
        <v/>
      </c>
      <c r="H818" s="239" t="str">
        <f>IF('CONSOLI-IVB'!AI21="","",'CONSOLI-IVB'!AI21)</f>
        <v xml:space="preserve">DEMUESTRA EL NIVEL ESPERADO </v>
      </c>
      <c r="I818" s="240"/>
      <c r="K818" s="241"/>
      <c r="L818" s="257"/>
      <c r="M818" s="259"/>
      <c r="N818" s="259"/>
      <c r="O818" s="259"/>
      <c r="P818" s="261"/>
      <c r="Q818" s="265"/>
      <c r="R818" s="266"/>
    </row>
    <row ht="18.75" r="819" spans="1:18" thickBot="1" x14ac:dyDescent="0.3">
      <c r="B819" s="212"/>
      <c r="C819" s="75" t="s">
        <v>1075</v>
      </c>
      <c r="D819" s="168" t="str">
        <f>IF('CONSOLI-IB'!$G$21="","",'CONSOLI-IB'!$G$21)</f>
        <v/>
      </c>
      <c r="E819" s="168" t="str">
        <f>IF('CONSOLI-IIB'!$G$21="","",'CONSOLI-IIB'!$G$21)</f>
        <v/>
      </c>
      <c r="F819" s="168" t="str">
        <f>IF('CONSOLI-IIIB'!$G$21="","",'CONSOLI-IIIB'!$G$21)</f>
        <v/>
      </c>
      <c r="G819" s="169" t="str">
        <f>IF('CONSOLI-IVB'!$G$21="","",'CONSOLI-IVB'!$G$21)</f>
        <v/>
      </c>
      <c r="H819" s="244" t="str">
        <f>IF('CONSOLI-IVB'!AJ21="","",'CONSOLI-IVB'!AJ21)</f>
        <v xml:space="preserve">DEMUESTRA EL NIVEL ESPERADO </v>
      </c>
      <c r="I819" s="245"/>
      <c r="K819" s="241"/>
      <c r="L819" s="257"/>
      <c r="M819" s="259"/>
      <c r="N819" s="259"/>
      <c r="O819" s="259"/>
      <c r="P819" s="261"/>
      <c r="Q819" s="272"/>
      <c r="R819" s="273"/>
    </row>
    <row customHeight="1" ht="35.25" r="820" spans="1:18" thickBot="1" x14ac:dyDescent="0.3">
      <c r="B820" s="211" t="s">
        <v>1078</v>
      </c>
      <c r="C820" s="72" t="s">
        <v>1079</v>
      </c>
      <c r="D820" s="161" t="str">
        <f>IF('CONSOLI-IB'!$H$21="","",'CONSOLI-IB'!$H$21)</f>
        <v/>
      </c>
      <c r="E820" s="161" t="str">
        <f>IF('CONSOLI-IIB'!$H$21="","",'CONSOLI-IIB'!$H$21)</f>
        <v/>
      </c>
      <c r="F820" s="161" t="str">
        <f>IF('CONSOLI-IIIB'!$H$21="","",'CONSOLI-IIIB'!$H$21)</f>
        <v/>
      </c>
      <c r="G820" s="162" t="str">
        <f>IF('CONSOLI-IVB'!$H$21="","",'CONSOLI-IVB'!$H$21)</f>
        <v/>
      </c>
      <c r="H820" s="213" t="str">
        <f>IF('CONSOLI-IVB'!AK21="","",'CONSOLI-IVB'!AK21)</f>
        <v>NECECITA MEJORAR TU POSTURA Y SECUENCIA DE MOVIMIENTOS, RECONOCE TU EXPRESION CORPORAL.</v>
      </c>
      <c r="I820" s="214"/>
      <c r="K820" s="84" t="s">
        <v>1076</v>
      </c>
      <c r="L820" s="71" t="s">
        <v>1077</v>
      </c>
      <c r="M820" s="155" t="str">
        <f>IF('CONSOLI-IB'!$AB$21="","",'CONSOLI-IB'!$AB$21)</f>
        <v/>
      </c>
      <c r="N820" s="155" t="str">
        <f>IF('CONSOLI-IIB'!$AB$21="","",'CONSOLI-IIB'!$AB$21)</f>
        <v/>
      </c>
      <c r="O820" s="155" t="str">
        <f>IF('CONSOLI-IIIB'!$AB$21="","",'CONSOLI-IIIB'!$AB$21)</f>
        <v/>
      </c>
      <c r="P820" s="156" t="str">
        <f>IF('CONSOLI-IVB'!$AB$21="","",'CONSOLI-IVB'!$AB$21)</f>
        <v/>
      </c>
      <c r="Q820" s="237" t="str">
        <f>IF('CONSOLI-IVB'!BE21="","",'CONSOLI-IVB'!BE21)</f>
        <v>TIENE HABILIDAD Y DESTREZA</v>
      </c>
      <c r="R820" s="238"/>
    </row>
    <row customHeight="1" ht="18.75" r="821" spans="1:18" thickBot="1" x14ac:dyDescent="0.3">
      <c r="B821" s="212"/>
      <c r="C821" s="74" t="s">
        <v>1080</v>
      </c>
      <c r="D821" s="166" t="str">
        <f>IF('CONSOLI-IB'!$I$21="","",'CONSOLI-IB'!$I$21)</f>
        <v/>
      </c>
      <c r="E821" s="166" t="str">
        <f>IF('CONSOLI-IIB'!$I$21="","",'CONSOLI-IIB'!$I$21)</f>
        <v/>
      </c>
      <c r="F821" s="166" t="str">
        <f>IF('CONSOLI-IIIB'!$I$21="","",'CONSOLI-IIIB'!$I$21)</f>
        <v/>
      </c>
      <c r="G821" s="167" t="str">
        <f>IF('CONSOLI-IVB'!$I$21="","",'CONSOLI-IVB'!$I$21)</f>
        <v/>
      </c>
      <c r="H821" s="239" t="str">
        <f>IF('CONSOLI-IVB'!AL21="","",'CONSOLI-IVB'!AL21)</f>
        <v>CONOCE LA CAMPAÑA DE PREVENCION DE LA SALUD FISICA, EN TUS RATOS LIBRES NO REALIZAS ALGUNA ACTIVIDAD FISICA, ASIMISMO TE PREOCUPAS POR LA ALIMENTACION SALUDABLE.</v>
      </c>
      <c r="I821" s="240"/>
      <c r="K821" s="241" t="s">
        <v>1135</v>
      </c>
      <c r="L821" s="122" t="s">
        <v>1105</v>
      </c>
      <c r="M821" s="157" t="str">
        <f>IF('CONSOLI-IB'!$AC$21="","",'CONSOLI-IB'!$AC$21)</f>
        <v/>
      </c>
      <c r="N821" s="157" t="str">
        <f>IF('CONSOLI-IIB'!$AC$21="","",'CONSOLI-IIB'!$AC$21)</f>
        <v/>
      </c>
      <c r="O821" s="157" t="str">
        <f>IF('CONSOLI-IIIB'!$AC$21="","",'CONSOLI-IIIB'!$AC$21)</f>
        <v/>
      </c>
      <c r="P821" s="158" t="str">
        <f>IF('CONSOLI-IVB'!$AC$21="","",'CONSOLI-IVB'!$AC$21)</f>
        <v/>
      </c>
      <c r="Q821" s="242" t="str">
        <f>IF('CONSOLI-IVB'!BF21="","",'CONSOLI-IVB'!BF21)</f>
        <v/>
      </c>
      <c r="R821" s="243"/>
    </row>
    <row ht="18.75" r="822" spans="1:18" thickBot="1" x14ac:dyDescent="0.3">
      <c r="A822" s="48"/>
      <c r="B822" s="212"/>
      <c r="C822" s="75" t="s">
        <v>1081</v>
      </c>
      <c r="D822" s="168" t="str">
        <f>IF('CONSOLI-IB'!$J$21="","",'CONSOLI-IB'!$J$21)</f>
        <v/>
      </c>
      <c r="E822" s="168" t="str">
        <f>IF('CONSOLI-IIB'!$J$21="","",'CONSOLI-IIB'!$J$21)</f>
        <v/>
      </c>
      <c r="F822" s="168" t="str">
        <f>IF('CONSOLI-IIIB'!$J$21="","",'CONSOLI-IIIB'!$J$21)</f>
        <v/>
      </c>
      <c r="G822" s="169" t="str">
        <f>IF('CONSOLI-IVB'!$J$21="","",'CONSOLI-IVB'!$J$21)</f>
        <v/>
      </c>
      <c r="H822" s="244" t="str">
        <f>IF('CONSOLI-IVB'!AM21="","",'CONSOLI-IVB'!AM21)</f>
        <v>TRABAJA EN EQUIPO, PERO TIENE DIFICULTADES PARA LAS ESTRATEGIAS. SEGUIR MEJORANDO LAS ESTRATEGIAS Y ACUERDOS.</v>
      </c>
      <c r="I822" s="245"/>
      <c r="K822" s="241"/>
      <c r="L822" s="123" t="s">
        <v>1106</v>
      </c>
      <c r="M822" s="159" t="str">
        <f>IF('CONSOLI-IB'!$AD$21="","",'CONSOLI-IB'!$AD$21)</f>
        <v/>
      </c>
      <c r="N822" s="159" t="str">
        <f>IF('CONSOLI-IIB'!$AD$21="","",'CONSOLI-IIB'!$AD$21)</f>
        <v/>
      </c>
      <c r="O822" s="159" t="str">
        <f>IF('CONSOLI-IIIB'!$AD$21="","",'CONSOLI-IIIB'!$AD$21)</f>
        <v/>
      </c>
      <c r="P822" s="160" t="str">
        <f>IF('CONSOLI-IVB'!$AD$21="","",'CONSOLI-IVB'!$AD$21)</f>
        <v/>
      </c>
      <c r="Q822" s="246" t="str">
        <f>IF('CONSOLI-IVB'!BG21="","",'CONSOLI-IVB'!BG21)</f>
        <v/>
      </c>
      <c r="R822" s="247"/>
    </row>
    <row customHeight="1" ht="27.75" r="823" spans="1:18" thickBot="1" x14ac:dyDescent="0.3">
      <c r="B823" s="211" t="s">
        <v>1086</v>
      </c>
      <c r="C823" s="76" t="s">
        <v>1087</v>
      </c>
      <c r="D823" s="170" t="str">
        <f>IF('CONSOLI-IB'!$K$21="","",'CONSOLI-IB'!$K$21)</f>
        <v/>
      </c>
      <c r="E823" s="170" t="str">
        <f>IF('CONSOLI-IIB'!$K$21="","",'CONSOLI-IIB'!$K$21)</f>
        <v/>
      </c>
      <c r="F823" s="170" t="str">
        <f>IF('CONSOLI-IIIB'!$K$21="","",'CONSOLI-IIIB'!$K$21)</f>
        <v/>
      </c>
      <c r="G823" s="171" t="str">
        <f>IF('CONSOLI-IVB'!$K$21="","",'CONSOLI-IVB'!$K$21)</f>
        <v/>
      </c>
      <c r="H823" s="213" t="str">
        <f>IF('CONSOLI-IVB'!AN21="","",'CONSOLI-IVB'!AN21)</f>
        <v>El estudiante cumplió con el nivel de logro que corresponde a su grado.</v>
      </c>
      <c r="I823" s="214"/>
      <c r="K823" s="39"/>
      <c r="L823" s="38"/>
      <c r="O823" s="106"/>
      <c r="P823" s="106"/>
    </row>
    <row customHeight="1" ht="18.75" r="824" spans="1:18" thickBot="1" x14ac:dyDescent="0.3">
      <c r="B824" s="212"/>
      <c r="C824" s="75" t="s">
        <v>1088</v>
      </c>
      <c r="D824" s="168" t="str">
        <f>IF('CONSOLI-IB'!$L$21="","",'CONSOLI-IB'!$L$21)</f>
        <v/>
      </c>
      <c r="E824" s="168" t="str">
        <f>IF('CONSOLI-IIB'!$L$21="","",'CONSOLI-IIB'!$L$21)</f>
        <v/>
      </c>
      <c r="F824" s="168" t="str">
        <f>IF('CONSOLI-IIIB'!$L$21="","",'CONSOLI-IIIB'!$L$21)</f>
        <v/>
      </c>
      <c r="G824" s="169" t="str">
        <f>IF('CONSOLI-IVB'!$L$21="","",'CONSOLI-IVB'!$L$21)</f>
        <v/>
      </c>
      <c r="H824" s="244" t="str">
        <f>IF('CONSOLI-IVB'!AO21="","",'CONSOLI-IVB'!AO21)</f>
        <v>Es necesario que complementes algunas acciones para que tu proyecto comunique la intención solicitada.</v>
      </c>
      <c r="I824" s="245"/>
      <c r="L824" s="248" t="s">
        <v>1115</v>
      </c>
      <c r="M824" s="250" t="s">
        <v>1116</v>
      </c>
      <c r="N824" s="251"/>
      <c r="O824" s="250" t="s">
        <v>1117</v>
      </c>
      <c r="P824" s="251"/>
    </row>
    <row customHeight="1" ht="27.75" r="825" spans="1:18" thickBot="1" x14ac:dyDescent="0.3">
      <c r="B825" s="211" t="s">
        <v>1082</v>
      </c>
      <c r="C825" s="72" t="s">
        <v>1083</v>
      </c>
      <c r="D825" s="161" t="str">
        <f>IF('CONSOLI-IB'!$M$21="","",'CONSOLI-IB'!$M$21)</f>
        <v/>
      </c>
      <c r="E825" s="161" t="str">
        <f>IF('CONSOLI-IIB'!$M$21="","",'CONSOLI-IIB'!$M$21)</f>
        <v/>
      </c>
      <c r="F825" s="161" t="str">
        <f>IF('CONSOLI-IIIB'!$M$21="","",'CONSOLI-IIIB'!$M$21)</f>
        <v/>
      </c>
      <c r="G825" s="162" t="str">
        <f>IF('CONSOLI-IVB'!$M$21="","",'CONSOLI-IVB'!$M$21)</f>
        <v/>
      </c>
      <c r="H825" s="213" t="str">
        <f>IF('CONSOLI-IVB'!AP21="","",'CONSOLI-IVB'!AP21)</f>
        <v>Identifica solo información explícita</v>
      </c>
      <c r="I825" s="214"/>
      <c r="L825" s="249"/>
      <c r="M825" s="67" t="s">
        <v>1118</v>
      </c>
      <c r="N825" s="67" t="s">
        <v>1119</v>
      </c>
      <c r="O825" s="67" t="s">
        <v>1118</v>
      </c>
      <c r="P825" s="67" t="s">
        <v>1119</v>
      </c>
    </row>
    <row ht="18" r="826" spans="1:18" x14ac:dyDescent="0.25">
      <c r="B826" s="212"/>
      <c r="C826" s="74" t="s">
        <v>1084</v>
      </c>
      <c r="D826" s="166" t="str">
        <f>IF('CONSOLI-IB'!$N$21="","",'CONSOLI-IB'!$N$21)</f>
        <v/>
      </c>
      <c r="E826" s="166" t="str">
        <f>IF('CONSOLI-IIB'!$N$21="","",'CONSOLI-IIB'!$N$21)</f>
        <v/>
      </c>
      <c r="F826" s="166" t="str">
        <f>IF('CONSOLI-IIIB'!$N$21="","",'CONSOLI-IIIB'!$N$21)</f>
        <v/>
      </c>
      <c r="G826" s="167" t="str">
        <f>IF('CONSOLI-IVB'!$N$21="","",'CONSOLI-IVB'!$N$21)</f>
        <v/>
      </c>
      <c r="H826" s="239" t="str">
        <f>IF('CONSOLI-IVB'!AQ21="","",'CONSOLI-IVB'!AQ21)</f>
        <v>Leen diversos tipos de textos con ilustraciones que apoyen las ideas centrales</v>
      </c>
      <c r="I826" s="240"/>
      <c r="L826" s="58">
        <v>1</v>
      </c>
      <c r="M826" s="59"/>
      <c r="N826" s="59"/>
      <c r="O826" s="59"/>
      <c r="P826" s="59"/>
    </row>
    <row ht="18.75" r="827" spans="1:18" thickBot="1" x14ac:dyDescent="0.3">
      <c r="B827" s="212"/>
      <c r="C827" s="75" t="s">
        <v>1085</v>
      </c>
      <c r="D827" s="168" t="str">
        <f>IF('CONSOLI-IB'!$O$21="","",'CONSOLI-IB'!$O$21)</f>
        <v/>
      </c>
      <c r="E827" s="168" t="str">
        <f>IF('CONSOLI-IIB'!$O$21="","",'CONSOLI-IIB'!$O$21)</f>
        <v/>
      </c>
      <c r="F827" s="168" t="str">
        <f>IF('CONSOLI-IIIB'!$O$21="","",'CONSOLI-IIIB'!$O$21)</f>
        <v/>
      </c>
      <c r="G827" s="169" t="str">
        <f>IF('CONSOLI-IVB'!$O$21="","",'CONSOLI-IVB'!$O$21)</f>
        <v/>
      </c>
      <c r="H827" s="244" t="str">
        <f>IF('CONSOLI-IVB'!AR21="","",'CONSOLI-IVB'!AR21)</f>
        <v>Escribe textos de forma sencilla, tiene en cuenta el destinatario a partir de lo que conoce, suguiero planificar su escritura</v>
      </c>
      <c r="I827" s="245"/>
      <c r="L827" s="60">
        <v>2</v>
      </c>
      <c r="M827" s="61"/>
      <c r="N827" s="61"/>
      <c r="O827" s="61"/>
      <c r="P827" s="61"/>
    </row>
    <row ht="18" r="828" spans="1:18" x14ac:dyDescent="0.25">
      <c r="B828" s="211" t="s">
        <v>1089</v>
      </c>
      <c r="C828" s="72" t="s">
        <v>1090</v>
      </c>
      <c r="D828" s="161" t="str">
        <f>IF('CONSOLI-IB'!$P$21="","",'CONSOLI-IB'!$P$21)</f>
        <v/>
      </c>
      <c r="E828" s="161" t="str">
        <f>IF('CONSOLI-IIB'!$P$21="","",'CONSOLI-IIB'!$P$21)</f>
        <v/>
      </c>
      <c r="F828" s="161" t="str">
        <f>IF('CONSOLI-IIIB'!$P$21="","",'CONSOLI-IIIB'!$P$21)</f>
        <v/>
      </c>
      <c r="G828" s="162" t="str">
        <f>IF('CONSOLI-IVB'!$P$21="","",'CONSOLI-IVB'!$P$21)</f>
        <v/>
      </c>
      <c r="H828" s="213" t="str">
        <f>IF('CONSOLI-IVB'!AS21="","",'CONSOLI-IVB'!AS21)</f>
        <v>Si bien haces recomendaciones sobre tus actividades diarias no estas usando correctamente una pronunciación y una entonación adecuada, por lo que te sugiero que practiques estos aspectos ante de enviar tu audio.</v>
      </c>
      <c r="I828" s="214"/>
      <c r="L828" s="60">
        <v>3</v>
      </c>
      <c r="M828" s="61"/>
      <c r="N828" s="61"/>
      <c r="O828" s="61"/>
      <c r="P828" s="61"/>
    </row>
    <row customHeight="1" ht="15" r="829" spans="1:18" thickBot="1" x14ac:dyDescent="0.3">
      <c r="B829" s="212"/>
      <c r="C829" s="215" t="s">
        <v>1091</v>
      </c>
      <c r="D829" s="217" t="str">
        <f>IF('CONSOLI-IB'!$Q$21="","",'CONSOLI-IB'!$Q$21)</f>
        <v/>
      </c>
      <c r="E829" s="217" t="str">
        <f>IF('CONSOLI-IIB'!$Q$21="","",'CONSOLI-IIB'!$Q$21)</f>
        <v/>
      </c>
      <c r="F829" s="217" t="str">
        <f>IF('CONSOLI-IIIB'!$Q$21="","",'CONSOLI-IIIB'!$Q$21)</f>
        <v/>
      </c>
      <c r="G829" s="219" t="str">
        <f>IF('CONSOLI-IVB'!$Q$21="","",'CONSOLI-IVB'!$Q$21)</f>
        <v/>
      </c>
      <c r="H829" s="206" t="str">
        <f>IF('CONSOLI-IVB'!AT21="","",'CONSOLI-IVB'!AT21)</f>
        <v>Si bien comprendes la información específica de textos en inglés sobre actividades deportivas, hay ciertas dificultades para comprender el lexico en los textos y las estructuras gramticales por lo que te sugiero que  revises siempre el vocabulario y las estructuras gramaticales compartidos en clase para una mejor comprensión del texto.</v>
      </c>
      <c r="I829" s="207"/>
      <c r="L829" s="34">
        <v>4</v>
      </c>
      <c r="M829" s="35"/>
      <c r="N829" s="35"/>
      <c r="O829" s="35"/>
      <c r="P829" s="35"/>
    </row>
    <row customHeight="1" ht="11.25" r="830" spans="1:18" x14ac:dyDescent="0.25">
      <c r="B830" s="212"/>
      <c r="C830" s="200"/>
      <c r="D830" s="202"/>
      <c r="E830" s="202"/>
      <c r="F830" s="202"/>
      <c r="G830" s="204"/>
      <c r="H830" s="221"/>
      <c r="I830" s="222"/>
    </row>
    <row customHeight="1" ht="10.5" r="831" spans="1:18" thickBot="1" x14ac:dyDescent="0.3">
      <c r="B831" s="212"/>
      <c r="C831" s="216"/>
      <c r="D831" s="218"/>
      <c r="E831" s="218"/>
      <c r="F831" s="218"/>
      <c r="G831" s="220"/>
      <c r="H831" s="223"/>
      <c r="I831" s="224"/>
    </row>
    <row customHeight="1" ht="18" r="832" spans="1:18" x14ac:dyDescent="0.25">
      <c r="B832" s="212"/>
      <c r="C832" s="200" t="s">
        <v>1092</v>
      </c>
      <c r="D832" s="217" t="str">
        <f>IF('CONSOLI-IB'!$R$21="","",'CONSOLI-IB'!$R$21)</f>
        <v/>
      </c>
      <c r="E832" s="217" t="str">
        <f>IF('CONSOLI-IIB'!$R$21="","",'CONSOLI-IIB'!$R$21)</f>
        <v/>
      </c>
      <c r="F832" s="217" t="str">
        <f>IF('CONSOLI-IIIB'!$R$21="","",'CONSOLI-IIIB'!$R$21)</f>
        <v/>
      </c>
      <c r="G832" s="219" t="str">
        <f>IF('CONSOLI-IVB'!$R$21="","",'CONSOLI-IVB'!$R$21)</f>
        <v/>
      </c>
      <c r="H832" s="206" t="str">
        <f>IF('CONSOLI-IVB'!AU21="","",'CONSOLI-IVB'!AU21)</f>
        <v>Tu texto sigue el formato de una infografía que describe los deportes que se pueden practicar manteniendo las medidas necesarias de cuidado, pero las estructuras gramaticales no estan redactadas correctamente además es necesario organizar mejor las ideas referente al tema, por lo que te sugiero que organices mejor tus ideas y también que revices el uso gramatical del do, don't y los adverbios de frecuencia.</v>
      </c>
      <c r="I832" s="207"/>
      <c r="L832" s="225" t="s">
        <v>1120</v>
      </c>
      <c r="M832" s="225"/>
      <c r="N832" s="225"/>
      <c r="O832" s="225"/>
      <c r="P832" s="225"/>
    </row>
    <row customHeight="1" ht="18" r="833" spans="2:18" thickBot="1" x14ac:dyDescent="0.3">
      <c r="B833" s="212"/>
      <c r="C833" s="201"/>
      <c r="D833" s="203"/>
      <c r="E833" s="203"/>
      <c r="F833" s="203"/>
      <c r="G833" s="205"/>
      <c r="H833" s="208"/>
      <c r="I833" s="209"/>
      <c r="L833" s="226"/>
      <c r="M833" s="226"/>
      <c r="N833" s="226"/>
      <c r="O833" s="226"/>
      <c r="P833" s="226"/>
    </row>
    <row customHeight="1" ht="18" r="834" spans="2:18" x14ac:dyDescent="0.25">
      <c r="B834" s="211" t="s">
        <v>1093</v>
      </c>
      <c r="C834" s="228" t="s">
        <v>1094</v>
      </c>
      <c r="D834" s="229" t="str">
        <f>IF('CONSOLI-IB'!$S$21="","",'CONSOLI-IB'!$S$21)</f>
        <v/>
      </c>
      <c r="E834" s="229" t="str">
        <f>IF('CONSOLI-IIB'!$S$21="","",'CONSOLI-IIB'!$S$21)</f>
        <v/>
      </c>
      <c r="F834" s="229" t="str">
        <f>IF('CONSOLI-IIIB'!$S$21="","",'CONSOLI-IIIB'!$S$21)</f>
        <v/>
      </c>
      <c r="G834" s="230" t="str">
        <f>IF('CONSOLI-IVB'!$S$21="","",'CONSOLI-IVB'!$S$21)</f>
        <v/>
      </c>
      <c r="H834" s="231" t="str">
        <f>IF('CONSOLI-IVB'!AV21="","",'CONSOLI-IVB'!AV21)</f>
        <v>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adecuadamente procedimientos y propiedades de las operaciones de los números para estimar o calcular con enteros y racionales; finalmente justifica mediante ejemplos sus conocimientos de las operaciones.</v>
      </c>
      <c r="I834" s="232"/>
      <c r="K834" s="233" t="s">
        <v>1121</v>
      </c>
      <c r="L834" s="233"/>
      <c r="M834" s="233"/>
      <c r="N834" s="233"/>
      <c r="O834" s="233"/>
      <c r="P834" s="233"/>
      <c r="Q834" s="233"/>
      <c r="R834" s="40"/>
    </row>
    <row customHeight="1" ht="18" r="835" spans="2:18" thickBot="1" x14ac:dyDescent="0.3">
      <c r="B835" s="212"/>
      <c r="C835" s="200"/>
      <c r="D835" s="202"/>
      <c r="E835" s="202"/>
      <c r="F835" s="202"/>
      <c r="G835" s="204"/>
      <c r="H835" s="223"/>
      <c r="I835" s="224"/>
    </row>
    <row customHeight="1" ht="18" r="836" spans="2:18" thickBot="1" x14ac:dyDescent="0.3">
      <c r="B836" s="212"/>
      <c r="C836" s="234" t="s">
        <v>1095</v>
      </c>
      <c r="D836" s="235" t="str">
        <f>IF('CONSOLI-IB'!$T$21="","",'CONSOLI-IB'!$T$21)</f>
        <v/>
      </c>
      <c r="E836" s="235" t="str">
        <f>IF('CONSOLI-IIB'!$T$21="","",'CONSOLI-IIB'!$T$21)</f>
        <v/>
      </c>
      <c r="F836" s="235" t="str">
        <f>IF('CONSOLI-IIIB'!$T$21="","",'CONSOLI-IIIB'!$T$21)</f>
        <v/>
      </c>
      <c r="G836" s="236" t="str">
        <f>IF('CONSOLI-IVB'!$T$21="","",'CONSOLI-IVB'!$T$21)</f>
        <v/>
      </c>
      <c r="H836" s="206" t="str">
        <f>IF('CONSOLI-IVB'!AW21="","",'CONSOLI-IVB'!AW21)</f>
        <v xml:space="preserve">El estudiante resuelve problemas referidos a interpretar regularidades entre magnitudes; traduciéndolas a patrones numéricos y gráficos y relaciones de proporcionalidad directa e inversa, también expresa su comprensión de proporcionalidad directa e inversa, las usa para interpretar enunciados, expresiones algebraicas o textos diversos de contenido matemático y finalmente plantea afirmaciones sobre propiedades de las progresiones aritméticas. Se sugiere utilizar expresiones algebraicas (ecuaciones) para resolver situaciones cotidianas. </v>
      </c>
      <c r="I836" s="207"/>
      <c r="L836" s="49" t="s">
        <v>1134</v>
      </c>
    </row>
    <row customHeight="1" ht="18" r="837" spans="2:18" x14ac:dyDescent="0.25">
      <c r="B837" s="212"/>
      <c r="C837" s="234"/>
      <c r="D837" s="235"/>
      <c r="E837" s="235"/>
      <c r="F837" s="235"/>
      <c r="G837" s="236"/>
      <c r="H837" s="221"/>
      <c r="I837" s="222"/>
      <c r="L837" s="54" t="s">
        <v>7</v>
      </c>
      <c r="M837" s="50"/>
    </row>
    <row customHeight="1" ht="18" r="838" spans="2:18" x14ac:dyDescent="0.25">
      <c r="B838" s="212"/>
      <c r="C838" s="234"/>
      <c r="D838" s="235"/>
      <c r="E838" s="235"/>
      <c r="F838" s="235"/>
      <c r="G838" s="236"/>
      <c r="H838" s="223"/>
      <c r="I838" s="224"/>
      <c r="J838" s="48"/>
      <c r="K838" s="48"/>
      <c r="L838" s="55" t="s">
        <v>8</v>
      </c>
      <c r="M838" s="51"/>
      <c r="N838" s="48"/>
      <c r="O838" s="48"/>
      <c r="P838" s="48"/>
      <c r="Q838" s="48"/>
    </row>
    <row customHeight="1" ht="18" r="839" spans="2:18" x14ac:dyDescent="0.25">
      <c r="B839" s="212"/>
      <c r="C839" s="234" t="s">
        <v>1096</v>
      </c>
      <c r="D839" s="235" t="str">
        <f>IF('CONSOLI-IB'!$U$21="","",'CONSOLI-IB'!$U$21)</f>
        <v/>
      </c>
      <c r="E839" s="235" t="str">
        <f>IF('CONSOLI-IIB'!$U$21="","",'CONSOLI-IIB'!$U$21)</f>
        <v/>
      </c>
      <c r="F839" s="235" t="str">
        <f>IF('CONSOLI-IIIB'!$U$21="","",'CONSOLI-IIIB'!$U$21)</f>
        <v/>
      </c>
      <c r="G839" s="236" t="str">
        <f>IF('CONSOLI-IVB'!$U$21="","",'CONSOLI-IVB'!$U$21)</f>
        <v/>
      </c>
      <c r="H839" s="206" t="str">
        <f>IF('CONSOLI-IVB'!AX21="","",'CONSOLI-IVB'!AX21)</f>
        <v>El estudiante resuelve problemas en los que modela características de objetos mediante prismas y pirámides, sus elementos y propiedades; expresa su comprensión de la relación entre una forma geométrica y sus diferentes perspectivas; usando dibujos y construcciones; clasifica prismas, pirámides, triángulos, cuadriláteros y círculos, según sus propiedades y finamente selecciona y emplea estrategias, procedimientos y recursos para determinar la longitud, área o volumen de formas geométricas en unidades. Se sugiere utilizar la congruencia y semejanzas de figuras para calcular el área de regiones poligonales.</v>
      </c>
      <c r="I839" s="207"/>
      <c r="L839" s="56" t="s">
        <v>9</v>
      </c>
      <c r="M839" s="52"/>
      <c r="O839" s="210" t="s">
        <v>1122</v>
      </c>
      <c r="P839" s="210"/>
      <c r="Q839" s="210"/>
    </row>
    <row customHeight="1" ht="18" r="840" spans="2:18" thickBot="1" x14ac:dyDescent="0.3">
      <c r="B840" s="212"/>
      <c r="C840" s="234"/>
      <c r="D840" s="235"/>
      <c r="E840" s="235"/>
      <c r="F840" s="235"/>
      <c r="G840" s="236"/>
      <c r="H840" s="223"/>
      <c r="I840" s="224"/>
      <c r="L840" s="57" t="s">
        <v>10</v>
      </c>
      <c r="M840" s="53"/>
    </row>
    <row customHeight="1" ht="18" r="841" spans="2:18" x14ac:dyDescent="0.25">
      <c r="B841" s="212"/>
      <c r="C841" s="200" t="s">
        <v>1097</v>
      </c>
      <c r="D841" s="202" t="str">
        <f>IF('CONSOLI-IB'!$V$21="","",'CONSOLI-IB'!$V$21)</f>
        <v/>
      </c>
      <c r="E841" s="202" t="str">
        <f>IF('CONSOLI-IIB'!$V$21="","",'CONSOLI-IIB'!$V$21)</f>
        <v/>
      </c>
      <c r="F841" s="202" t="str">
        <f>IF('CONSOLI-IIIB'!$V$21="","",'CONSOLI-IIIB'!$V$21)</f>
        <v/>
      </c>
      <c r="G841" s="204" t="str">
        <f>IF('CONSOLI-IVB'!$V$21="","",'CONSOLI-IVB'!$V$21)</f>
        <v/>
      </c>
      <c r="H841" s="206" t="str">
        <f>IF('CONSOLI-IVB'!AY21="","",'CONSOLI-IVB'!AY21)</f>
        <v>El estudiante resuelve problemas en los que plantea temas de estudio, identificando la población pertinente y las variables cuantitativas continuas, así como cualitativas nominales y ordinales; recolecta datos mediante encuestas y los registra en tablas de datos agrupados, así también determina la media aritmética y mediana de datos discretos; representa su comportamiento en grafico de barras y circulares; y usa el significado de las medidas de tendencia central para interpretar y comparar la información contenida en estos; y finalmente expresa la probabilidad de un evento aleatorio como decimal o fracción, así como su espacio muestral.</v>
      </c>
      <c r="I841" s="207"/>
    </row>
    <row customHeight="1" ht="18" r="842" spans="2:18" thickBot="1" x14ac:dyDescent="0.3">
      <c r="B842" s="227"/>
      <c r="C842" s="201"/>
      <c r="D842" s="203"/>
      <c r="E842" s="203"/>
      <c r="F842" s="203"/>
      <c r="G842" s="205"/>
      <c r="H842" s="208"/>
      <c r="I842" s="209"/>
    </row>
    <row r="843" spans="2:18" x14ac:dyDescent="0.25">
      <c r="L843" s="46"/>
      <c r="M843" s="46"/>
    </row>
    <row r="844" spans="2:18" x14ac:dyDescent="0.25">
      <c r="L844" s="47"/>
      <c r="M844" s="47"/>
    </row>
    <row r="845" spans="2:18" x14ac:dyDescent="0.25">
      <c r="O845" s="210" t="s">
        <v>1123</v>
      </c>
      <c r="P845" s="210"/>
      <c r="Q845" s="210"/>
    </row>
    <row customHeight="1" ht="29.25" r="850" spans="1:19" thickBot="1" x14ac:dyDescent="0.3">
      <c r="A850" s="274" t="s">
        <v>1659</v>
      </c>
      <c r="B850" s="274"/>
      <c r="C850" s="274"/>
      <c r="D850" s="274"/>
      <c r="E850" s="274"/>
      <c r="F850" s="274"/>
      <c r="G850" s="274"/>
      <c r="H850" s="274"/>
      <c r="I850" s="274"/>
      <c r="S850" s="85">
        <v>19</v>
      </c>
    </row>
    <row customHeight="1" ht="15.75" r="851" spans="1:19" thickBot="1" x14ac:dyDescent="0.3">
      <c r="B851" s="44"/>
      <c r="C851" s="36"/>
      <c r="D851" s="36"/>
      <c r="E851" s="36"/>
      <c r="F851" s="36"/>
      <c r="G851" s="37"/>
      <c r="K851" s="248" t="s">
        <v>1067</v>
      </c>
      <c r="L851" s="275" t="s">
        <v>11</v>
      </c>
      <c r="M851" s="250" t="s">
        <v>1128</v>
      </c>
      <c r="N851" s="252"/>
      <c r="O851" s="252"/>
      <c r="P851" s="251"/>
      <c r="Q851" s="253" t="s">
        <v>1068</v>
      </c>
      <c r="R851" s="254"/>
    </row>
    <row customHeight="1" ht="20.100000000000001" r="852" spans="1:19" thickBot="1" x14ac:dyDescent="0.3">
      <c r="B852" s="44"/>
      <c r="C852" s="63" t="s">
        <v>1107</v>
      </c>
      <c r="D852" s="277" t="s">
        <v>1126</v>
      </c>
      <c r="E852" s="277"/>
      <c r="F852" s="66" t="s">
        <v>1108</v>
      </c>
      <c r="G852" s="68" t="s">
        <v>1127</v>
      </c>
      <c r="K852" s="249"/>
      <c r="L852" s="276"/>
      <c r="M852" s="67" t="s">
        <v>1129</v>
      </c>
      <c r="N852" s="67" t="s">
        <v>1130</v>
      </c>
      <c r="O852" s="67" t="s">
        <v>1131</v>
      </c>
      <c r="P852" s="67" t="s">
        <v>1132</v>
      </c>
      <c r="Q852" s="255"/>
      <c r="R852" s="256"/>
    </row>
    <row customHeight="1" ht="20.100000000000001" r="853" spans="1:19" thickBot="1" x14ac:dyDescent="0.3">
      <c r="B853" s="44"/>
      <c r="C853" s="64" t="s">
        <v>1109</v>
      </c>
      <c r="D853" s="278" t="s">
        <v>16</v>
      </c>
      <c r="E853" s="278"/>
      <c r="F853" s="77" t="s">
        <v>1110</v>
      </c>
      <c r="G853" s="69">
        <v>285783</v>
      </c>
      <c r="K853" s="241" t="s">
        <v>1098</v>
      </c>
      <c r="L853" s="257" t="s">
        <v>1099</v>
      </c>
      <c r="M853" s="259" t="str">
        <f>IF('CONSOLI-IB'!$W$22="","",'CONSOLI-IB'!$W$22)</f>
        <v/>
      </c>
      <c r="N853" s="259" t="str">
        <f>IF('CONSOLI-IIB'!$W$22="","",'CONSOLI-IIB'!$W$22)</f>
        <v/>
      </c>
      <c r="O853" s="259" t="str">
        <f>IF('CONSOLI-IIIB'!$W$22="","",'CONSOLI-IIIB'!$W$22)</f>
        <v/>
      </c>
      <c r="P853" s="261" t="str">
        <f>IF('CONSOLI-IVB'!$W$22="","",'CONSOLI-IVB'!$W$22)</f>
        <v/>
      </c>
      <c r="Q853" s="263" t="str">
        <f>IF('CONSOLI-IVB'!AZ22="","",'CONSOLI-IVB'!AZ22)</f>
        <v>Indaga a partir de preguntas e hipótesis que son verificables de forma experimental o descriptiva con base en su conocimiento científico para explicar las causas o describir el fenómeno identificado. Diseña un plan de recojo de datos con base en observaciones o experimentos. Colecta datos que contribuyan a comprobar o refutar la hipótesis. Analiza tendencias o relaciones en los datos, los interpreta tomando en cuenta el error y reproducibilidad, los interpreta con base en conocimientos científicos y formula conclusiones. Evalúa si sus conclusiones responden a la pregunta de indagación y las comunica.
observaciones previas, argumentando su plan de observaciones y experimentos utilizando principios científicos,
así mismo analiza los datos obtenidos de sus mediciones y comparaciones tomando en cuenta el error para la
determinación de sus conclusiones, las cuales argumenta apoyándose en sus resultados, además de evaluar la
fiabilidad de sus métodos utilizados.</v>
      </c>
      <c r="R853" s="264"/>
    </row>
    <row customHeight="1" ht="20.100000000000001" r="854" spans="1:19" thickBot="1" x14ac:dyDescent="0.3">
      <c r="B854" s="44"/>
      <c r="C854" s="64" t="s">
        <v>1111</v>
      </c>
      <c r="D854" s="278" t="s">
        <v>1125</v>
      </c>
      <c r="E854" s="278"/>
      <c r="F854" s="278"/>
      <c r="G854" s="278"/>
      <c r="K854" s="241"/>
      <c r="L854" s="279"/>
      <c r="M854" s="229"/>
      <c r="N854" s="229"/>
      <c r="O854" s="229"/>
      <c r="P854" s="230"/>
      <c r="Q854" s="267"/>
      <c r="R854" s="268"/>
    </row>
    <row customHeight="1" ht="20.100000000000001" r="855" spans="1:19" thickBot="1" x14ac:dyDescent="0.3">
      <c r="B855" s="44"/>
      <c r="C855" s="64" t="s">
        <v>1124</v>
      </c>
      <c r="D855" s="278" t="str">
        <f>'CONSOLI-IB'!$C$1</f>
        <v>5A</v>
      </c>
      <c r="E855" s="278"/>
      <c r="F855" s="64"/>
      <c r="G855" s="62"/>
      <c r="K855" s="241"/>
      <c r="L855" s="280" t="s">
        <v>1100</v>
      </c>
      <c r="M855" s="281" t="str">
        <f>IF('CONSOLI-IB'!$X$22="","",'CONSOLI-IB'!$X$22)</f>
        <v/>
      </c>
      <c r="N855" s="281" t="str">
        <f>IF('CONSOLI-IIB'!$X$22="","",'CONSOLI-IIB'!$X$22)</f>
        <v/>
      </c>
      <c r="O855" s="281" t="str">
        <f>IF('CONSOLI-IIIB'!$X$22="","",'CONSOLI-IIIB'!$X$22)</f>
        <v/>
      </c>
      <c r="P855" s="282" t="str">
        <f>IF('CONSOLI-IVB'!$X$22="","",'CONSOLI-IVB'!$X$22)</f>
        <v/>
      </c>
      <c r="Q855" s="270" t="str">
        <f>IF('CONSOLI-IVB'!BA22="","",'CONSOLI-IVB'!BA22)</f>
        <v>Muestra madurez y compromiso al explicar,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v>
      </c>
      <c r="R855" s="271"/>
    </row>
    <row customHeight="1" ht="20.100000000000001" r="856" spans="1:19" thickBot="1" x14ac:dyDescent="0.3">
      <c r="B856" s="44"/>
      <c r="C856" s="64" t="s">
        <v>1112</v>
      </c>
      <c r="D856" s="278" t="str">
        <f>'CONSOLI-IB'!B22</f>
        <v>ROSAS ZUÑIGA JOSH FARICK</v>
      </c>
      <c r="E856" s="278"/>
      <c r="F856" s="278"/>
      <c r="G856" s="278"/>
      <c r="K856" s="241"/>
      <c r="L856" s="257"/>
      <c r="M856" s="259"/>
      <c r="N856" s="259"/>
      <c r="O856" s="259"/>
      <c r="P856" s="261"/>
      <c r="Q856" s="265"/>
      <c r="R856" s="266"/>
    </row>
    <row customHeight="1" ht="20.100000000000001" r="857" spans="1:19" thickBot="1" x14ac:dyDescent="0.3">
      <c r="B857" s="44"/>
      <c r="C857" s="65" t="s">
        <v>1113</v>
      </c>
      <c r="D857" s="283"/>
      <c r="E857" s="283"/>
      <c r="F857" s="65" t="s">
        <v>1114</v>
      </c>
      <c r="G857" s="70"/>
      <c r="K857" s="241"/>
      <c r="L857" s="258"/>
      <c r="M857" s="260"/>
      <c r="N857" s="260"/>
      <c r="O857" s="260"/>
      <c r="P857" s="262"/>
      <c r="Q857" s="267"/>
      <c r="R857" s="268"/>
    </row>
    <row customHeight="1" ht="15" r="858" spans="1:19" thickBot="1" x14ac:dyDescent="0.3">
      <c r="K858" s="241"/>
      <c r="L858" s="269" t="s">
        <v>1101</v>
      </c>
      <c r="M858" s="203" t="str">
        <f>IF('CONSOLI-IB'!$Y$22="","",'CONSOLI-IB'!$Y$22)</f>
        <v/>
      </c>
      <c r="N858" s="203" t="str">
        <f>IF('CONSOLI-IIB'!$Y$22="","",'CONSOLI-IIB'!$Y$22)</f>
        <v/>
      </c>
      <c r="O858" s="203" t="str">
        <f>IF('CONSOLI-IIIB'!$Y$22="","",'CONSOLI-IIIB'!$Y$22)</f>
        <v/>
      </c>
      <c r="P858" s="205" t="str">
        <f>IF('CONSOLI-IVB'!$Y$22="","",'CONSOLI-IVB'!$Y$22)</f>
        <v/>
      </c>
      <c r="Q858" s="270" t="str">
        <f>IF('CONSOLI-IVB'!BB22="","",'CONSOLI-IVB'!BB22)</f>
        <v>Diseña y construye soluciones tecnológicas al justificar el alcance del problema tecnológico, determinar la interrelación de los factores involucrados en él y justificar su alternativa de solución basado en conocimientos científicos. Representa la alternativa de solución a través de esquemas o dibujos estructurados a escala, con vistas y perspectivas, incluyendo sus partes o etapas.</v>
      </c>
      <c r="R858" s="271"/>
    </row>
    <row customHeight="1" ht="15.75" r="859" spans="1:19" thickBot="1" x14ac:dyDescent="0.3">
      <c r="K859" s="241"/>
      <c r="L859" s="257"/>
      <c r="M859" s="259"/>
      <c r="N859" s="259"/>
      <c r="O859" s="259"/>
      <c r="P859" s="261"/>
      <c r="Q859" s="265"/>
      <c r="R859" s="266"/>
    </row>
    <row customHeight="1" ht="15.75" r="860" spans="1:19" thickBot="1" x14ac:dyDescent="0.3">
      <c r="B860" s="248" t="s">
        <v>1067</v>
      </c>
      <c r="C860" s="275" t="s">
        <v>11</v>
      </c>
      <c r="D860" s="250" t="s">
        <v>1128</v>
      </c>
      <c r="E860" s="252"/>
      <c r="F860" s="252"/>
      <c r="G860" s="251"/>
      <c r="H860" s="253" t="s">
        <v>1068</v>
      </c>
      <c r="I860" s="254"/>
      <c r="K860" s="241"/>
      <c r="L860" s="257"/>
      <c r="M860" s="259"/>
      <c r="N860" s="259"/>
      <c r="O860" s="259"/>
      <c r="P860" s="261"/>
      <c r="Q860" s="272"/>
      <c r="R860" s="273"/>
    </row>
    <row customHeight="1" ht="15.75" r="861" spans="1:19" thickBot="1" x14ac:dyDescent="0.3">
      <c r="B861" s="249"/>
      <c r="C861" s="276"/>
      <c r="D861" s="67" t="s">
        <v>1129</v>
      </c>
      <c r="E861" s="67" t="s">
        <v>1130</v>
      </c>
      <c r="F861" s="67" t="s">
        <v>1131</v>
      </c>
      <c r="G861" s="67" t="s">
        <v>1132</v>
      </c>
      <c r="H861" s="255"/>
      <c r="I861" s="256"/>
      <c r="K861" s="241" t="s">
        <v>1102</v>
      </c>
      <c r="L861" s="257" t="s">
        <v>1103</v>
      </c>
      <c r="M861" s="259" t="str">
        <f>IF('CONSOLI-IB'!$Z$22="","",'CONSOLI-IB'!$Z$22)</f>
        <v/>
      </c>
      <c r="N861" s="259" t="str">
        <f>IF('CONSOLI-IIB'!$Z$22="","",'CONSOLI-IIB'!$Z$22)</f>
        <v/>
      </c>
      <c r="O861" s="259" t="str">
        <f>IF('CONSOLI-IIIB'!$Z$22="","",'CONSOLI-IIIB'!$Z$22)</f>
        <v/>
      </c>
      <c r="P861" s="261" t="str">
        <f>IF('CONSOLI-IVB'!$Z$22="","",'CONSOLI-IVB'!$Z$22)</f>
        <v/>
      </c>
      <c r="Q861" s="263" t="str">
        <f>IF('CONSOLI-IVB'!BC22="","",'CONSOLI-IVB'!BC22)</f>
        <v>PARTICIPA, ALCANZA LOGRO ESPERADO</v>
      </c>
      <c r="R861" s="264"/>
    </row>
    <row customHeight="1" ht="18.75" r="862" spans="1:19" thickBot="1" x14ac:dyDescent="0.3">
      <c r="B862" s="211" t="s">
        <v>1069</v>
      </c>
      <c r="C862" s="72" t="s">
        <v>1070</v>
      </c>
      <c r="D862" s="161" t="str">
        <f>IF('CONSOLI-IB'!$C$22="","",'CONSOLI-IB'!$C$22)</f>
        <v/>
      </c>
      <c r="E862" s="161" t="str">
        <f>IF('CONSOLI-IIB'!$C$22="","",'CONSOLI-IIB'!$C$22)</f>
        <v/>
      </c>
      <c r="F862" s="161" t="str">
        <f>IF('CONSOLI-IIIB'!$C$22="","",'CONSOLI-IIIB'!$C$22)</f>
        <v/>
      </c>
      <c r="G862" s="162" t="str">
        <f>IF('CONSOLI-IVB'!$C$22="","",'CONSOLI-IVB'!$C$22)</f>
        <v/>
      </c>
      <c r="H862" s="213" t="str">
        <f>IF('CONSOLI-IVB'!AF22="","",'CONSOLI-IVB'!AF22)</f>
        <v>A pártir mdel analisis de casos ha logrado plantear acciones en beneficio de su salud personal y familiar  ,asi mismo ha revalorado la practica de vida saludable</v>
      </c>
      <c r="I862" s="214"/>
      <c r="K862" s="241"/>
      <c r="L862" s="257"/>
      <c r="M862" s="259"/>
      <c r="N862" s="259"/>
      <c r="O862" s="259"/>
      <c r="P862" s="261"/>
      <c r="Q862" s="265"/>
      <c r="R862" s="266"/>
    </row>
    <row customHeight="1" ht="45.75" r="863" spans="1:19" thickBot="1" x14ac:dyDescent="0.3">
      <c r="B863" s="212"/>
      <c r="C863" s="73" t="s">
        <v>1071</v>
      </c>
      <c r="D863" s="163" t="str">
        <f>IF('CONSOLI-IB'!$D$22="","",'CONSOLI-IB'!$D$22)</f>
        <v/>
      </c>
      <c r="E863" s="164" t="str">
        <f>IF('CONSOLI-IIB'!$D$22="","",'CONSOLI-IIB'!$D$22)</f>
        <v/>
      </c>
      <c r="F863" s="164" t="str">
        <f>IF('CONSOLI-IIIB'!$D$22="","",'CONSOLI-IIIB'!$D$22)</f>
        <v/>
      </c>
      <c r="G863" s="165" t="str">
        <f>IF('CONSOLI-IVB'!$D$22="","",'CONSOLI-IVB'!$D$22)</f>
        <v/>
      </c>
      <c r="H863" s="244" t="str">
        <f>IF('CONSOLI-IVB'!AG22="","",'CONSOLI-IVB'!AG22)</f>
        <v xml:space="preserve">Ha logrado identificar y mencionar asuntos publicos relacionados con la salud y el cuidado del medio ambiente como el uso de los juegos pirotecnicos,proponiendo algunas soluciones ,pero es necesario mas reflexion y analisis para una mejor deliberaracion  </v>
      </c>
      <c r="I863" s="245"/>
      <c r="K863" s="241"/>
      <c r="L863" s="258"/>
      <c r="M863" s="260"/>
      <c r="N863" s="260"/>
      <c r="O863" s="260"/>
      <c r="P863" s="262"/>
      <c r="Q863" s="267"/>
      <c r="R863" s="268"/>
    </row>
    <row customHeight="1" ht="27.75" r="864" spans="1:19" thickBot="1" x14ac:dyDescent="0.3">
      <c r="B864" s="211" t="s">
        <v>1072</v>
      </c>
      <c r="C864" s="72" t="s">
        <v>1073</v>
      </c>
      <c r="D864" s="161" t="str">
        <f>IF('CONSOLI-IB'!$E$22="","",'CONSOLI-IB'!$E$22)</f>
        <v/>
      </c>
      <c r="E864" s="161" t="str">
        <f>IF('CONSOLI-IIB'!$E$22="","",'CONSOLI-IIB'!$E$22)</f>
        <v/>
      </c>
      <c r="F864" s="161" t="str">
        <f>IF('CONSOLI-IIIB'!$E$22="","",'CONSOLI-IIIB'!$E$22)</f>
        <v/>
      </c>
      <c r="G864" s="162" t="str">
        <f>IF('CONSOLI-IVB'!$E$22="","",'CONSOLI-IVB'!$E$22)</f>
        <v/>
      </c>
      <c r="H864" s="213" t="str">
        <f>IF('CONSOLI-IVB'!AH22="","",'CONSOLI-IVB'!AH22)</f>
        <v>CUMPLE CON LAS ACTIVDADES</v>
      </c>
      <c r="I864" s="214"/>
      <c r="K864" s="241"/>
      <c r="L864" s="269" t="s">
        <v>1104</v>
      </c>
      <c r="M864" s="203" t="str">
        <f>IF('CONSOLI-IB'!$AA$22="","",'CONSOLI-IB'!$AA$22)</f>
        <v/>
      </c>
      <c r="N864" s="203" t="str">
        <f>IF('CONSOLI-IIB'!$AA$22="","",'CONSOLI-IIB'!$AA$22)</f>
        <v/>
      </c>
      <c r="O864" s="203" t="str">
        <f>IF('CONSOLI-IIIB'!$AA$22="","",'CONSOLI-IIIB'!$AA$22)</f>
        <v/>
      </c>
      <c r="P864" s="205" t="str">
        <f>IF('CONSOLI-IVB'!$AA$22="","",'CONSOLI-IVB'!$AA$22)</f>
        <v/>
      </c>
      <c r="Q864" s="270" t="str">
        <f>IF('CONSOLI-IVB'!BD22="","",'CONSOLI-IVB'!BD22)</f>
        <v>PARTICIPACIÓN EXCELENTE</v>
      </c>
      <c r="R864" s="271"/>
    </row>
    <row ht="18.75" r="865" spans="1:18" thickBot="1" x14ac:dyDescent="0.3">
      <c r="B865" s="212"/>
      <c r="C865" s="74" t="s">
        <v>1074</v>
      </c>
      <c r="D865" s="166" t="str">
        <f>IF('CONSOLI-IB'!$F$22="","",'CONSOLI-IB'!$F$22)</f>
        <v/>
      </c>
      <c r="E865" s="166" t="str">
        <f>IF('CONSOLI-IIB'!$F$22="","",'CONSOLI-IIB'!$F$22)</f>
        <v/>
      </c>
      <c r="F865" s="166" t="str">
        <f>IF('CONSOLI-IIIB'!$F$22="","",'CONSOLI-IIIB'!$F$22)</f>
        <v/>
      </c>
      <c r="G865" s="167" t="str">
        <f>IF('CONSOLI-IVB'!$F$22="","",'CONSOLI-IVB'!$F$22)</f>
        <v/>
      </c>
      <c r="H865" s="239" t="str">
        <f>IF('CONSOLI-IVB'!AI22="","",'CONSOLI-IVB'!AI22)</f>
        <v>CUMPLE CON LAS ACTIVDADES</v>
      </c>
      <c r="I865" s="240"/>
      <c r="K865" s="241"/>
      <c r="L865" s="257"/>
      <c r="M865" s="259"/>
      <c r="N865" s="259"/>
      <c r="O865" s="259"/>
      <c r="P865" s="261"/>
      <c r="Q865" s="265"/>
      <c r="R865" s="266"/>
    </row>
    <row ht="18.75" r="866" spans="1:18" thickBot="1" x14ac:dyDescent="0.3">
      <c r="B866" s="212"/>
      <c r="C866" s="75" t="s">
        <v>1075</v>
      </c>
      <c r="D866" s="168" t="str">
        <f>IF('CONSOLI-IB'!$G$22="","",'CONSOLI-IB'!$G$22)</f>
        <v/>
      </c>
      <c r="E866" s="168" t="str">
        <f>IF('CONSOLI-IIB'!$G$22="","",'CONSOLI-IIB'!$G$22)</f>
        <v/>
      </c>
      <c r="F866" s="168" t="str">
        <f>IF('CONSOLI-IIIB'!$G$22="","",'CONSOLI-IIIB'!$G$22)</f>
        <v/>
      </c>
      <c r="G866" s="169" t="str">
        <f>IF('CONSOLI-IVB'!$G$22="","",'CONSOLI-IVB'!$G$22)</f>
        <v/>
      </c>
      <c r="H866" s="244" t="str">
        <f>IF('CONSOLI-IVB'!AJ22="","",'CONSOLI-IVB'!AJ22)</f>
        <v>CUMPLE CON LAS ACTIVDADES</v>
      </c>
      <c r="I866" s="245"/>
      <c r="K866" s="241"/>
      <c r="L866" s="257"/>
      <c r="M866" s="259"/>
      <c r="N866" s="259"/>
      <c r="O866" s="259"/>
      <c r="P866" s="261"/>
      <c r="Q866" s="272"/>
      <c r="R866" s="273"/>
    </row>
    <row customHeight="1" ht="35.25" r="867" spans="1:18" thickBot="1" x14ac:dyDescent="0.3">
      <c r="B867" s="211" t="s">
        <v>1078</v>
      </c>
      <c r="C867" s="72" t="s">
        <v>1079</v>
      </c>
      <c r="D867" s="161" t="str">
        <f>IF('CONSOLI-IB'!$H$22="","",'CONSOLI-IB'!$H$22)</f>
        <v/>
      </c>
      <c r="E867" s="161" t="str">
        <f>IF('CONSOLI-IIB'!$H$22="","",'CONSOLI-IIB'!$H$22)</f>
        <v/>
      </c>
      <c r="F867" s="161" t="str">
        <f>IF('CONSOLI-IIIB'!$H$22="","",'CONSOLI-IIIB'!$H$22)</f>
        <v/>
      </c>
      <c r="G867" s="162" t="str">
        <f>IF('CONSOLI-IVB'!$H$22="","",'CONSOLI-IVB'!$H$22)</f>
        <v/>
      </c>
      <c r="H867" s="213" t="str">
        <f>IF('CONSOLI-IVB'!AK22="","",'CONSOLI-IVB'!AK22)</f>
        <v>LOGRASTES RECONOCER TU EXPRESION CORPORAL REGULANDO TU POSTURA Y EQUILIBRIO, PERO TIENES QUE SEGUIR MEJORANDO LOS MOVIMIENTOS Y GESTOS CORPORALES</v>
      </c>
      <c r="I867" s="214"/>
      <c r="K867" s="84" t="s">
        <v>1076</v>
      </c>
      <c r="L867" s="71" t="s">
        <v>1077</v>
      </c>
      <c r="M867" s="155" t="str">
        <f>IF('CONSOLI-IB'!$AB$22="","",'CONSOLI-IB'!$AB$22)</f>
        <v/>
      </c>
      <c r="N867" s="155" t="str">
        <f>IF('CONSOLI-IIB'!$AB$22="","",'CONSOLI-IIB'!$AB$22)</f>
        <v/>
      </c>
      <c r="O867" s="155" t="str">
        <f>IF('CONSOLI-IIIB'!$AB$22="","",'CONSOLI-IIIB'!$AB$22)</f>
        <v/>
      </c>
      <c r="P867" s="156" t="str">
        <f>IF('CONSOLI-IVB'!$AB$22="","",'CONSOLI-IVB'!$AB$22)</f>
        <v/>
      </c>
      <c r="Q867" s="237" t="str">
        <f>IF('CONSOLI-IVB'!BE22="","",'CONSOLI-IVB'!BE22)</f>
        <v>TIENE HABILIDAD Y DESTREZA</v>
      </c>
      <c r="R867" s="238"/>
    </row>
    <row customHeight="1" ht="18.75" r="868" spans="1:18" thickBot="1" x14ac:dyDescent="0.3">
      <c r="B868" s="212"/>
      <c r="C868" s="74" t="s">
        <v>1080</v>
      </c>
      <c r="D868" s="166" t="str">
        <f>IF('CONSOLI-IB'!$I$22="","",'CONSOLI-IB'!$I$22)</f>
        <v/>
      </c>
      <c r="E868" s="166" t="str">
        <f>IF('CONSOLI-IIB'!$I$22="","",'CONSOLI-IIB'!$I$22)</f>
        <v/>
      </c>
      <c r="F868" s="166" t="str">
        <f>IF('CONSOLI-IIIB'!$I$22="","",'CONSOLI-IIIB'!$I$22)</f>
        <v/>
      </c>
      <c r="G868" s="167" t="str">
        <f>IF('CONSOLI-IVB'!$I$22="","",'CONSOLI-IVB'!$I$22)</f>
        <v/>
      </c>
      <c r="H868" s="239" t="str">
        <f>IF('CONSOLI-IVB'!AL22="","",'CONSOLI-IVB'!AL22)</f>
        <v>CONOCE LA CAMPAÑA DE PREVENCION DE LA SALUD FISICA, EN TUS RATOS LIBRES REALIZAS ALGUNA ACTIVIDAD FISICA Y REALIZAS TU ALIMENTACION SALUDABLE</v>
      </c>
      <c r="I868" s="240"/>
      <c r="K868" s="241" t="s">
        <v>1135</v>
      </c>
      <c r="L868" s="122" t="s">
        <v>1105</v>
      </c>
      <c r="M868" s="157" t="str">
        <f>IF('CONSOLI-IB'!$AC$22="","",'CONSOLI-IB'!$AC$22)</f>
        <v/>
      </c>
      <c r="N868" s="157" t="str">
        <f>IF('CONSOLI-IIB'!$AC$22="","",'CONSOLI-IIB'!$AC$22)</f>
        <v/>
      </c>
      <c r="O868" s="157" t="str">
        <f>IF('CONSOLI-IIIB'!$AC$22="","",'CONSOLI-IIIB'!$AC$22)</f>
        <v/>
      </c>
      <c r="P868" s="158" t="str">
        <f>IF('CONSOLI-IVB'!$AC$22="","",'CONSOLI-IVB'!$AC$22)</f>
        <v/>
      </c>
      <c r="Q868" s="242" t="str">
        <f>IF('CONSOLI-IVB'!BF22="","",'CONSOLI-IVB'!BF22)</f>
        <v/>
      </c>
      <c r="R868" s="243"/>
    </row>
    <row ht="18.75" r="869" spans="1:18" thickBot="1" x14ac:dyDescent="0.3">
      <c r="A869" s="48"/>
      <c r="B869" s="212"/>
      <c r="C869" s="75" t="s">
        <v>1081</v>
      </c>
      <c r="D869" s="168" t="str">
        <f>IF('CONSOLI-IB'!$J$22="","",'CONSOLI-IB'!$J$22)</f>
        <v/>
      </c>
      <c r="E869" s="168" t="str">
        <f>IF('CONSOLI-IIB'!$J$22="","",'CONSOLI-IIB'!$J$22)</f>
        <v/>
      </c>
      <c r="F869" s="168" t="str">
        <f>IF('CONSOLI-IIIB'!$J$22="","",'CONSOLI-IIIB'!$J$22)</f>
        <v/>
      </c>
      <c r="G869" s="169" t="str">
        <f>IF('CONSOLI-IVB'!$J$22="","",'CONSOLI-IVB'!$J$22)</f>
        <v/>
      </c>
      <c r="H869" s="244" t="str">
        <f>IF('CONSOLI-IVB'!AM22="","",'CONSOLI-IVB'!AM22)</f>
        <v>TRABAJA EN GRUPO CON LIDERAZGO, PLANTEA Y APLICA ESTRATEGIAS, NECECITA SEGUIR TRABAJANDO EN GRUPO PARA MEJORAR DIFICULTADES Y ESTRATEGIAS DE JUEGO.</v>
      </c>
      <c r="I869" s="245"/>
      <c r="K869" s="241"/>
      <c r="L869" s="123" t="s">
        <v>1106</v>
      </c>
      <c r="M869" s="159" t="str">
        <f>IF('CONSOLI-IB'!$AD$22="","",'CONSOLI-IB'!$AD$22)</f>
        <v/>
      </c>
      <c r="N869" s="159" t="str">
        <f>IF('CONSOLI-IIB'!$AD$22="","",'CONSOLI-IIB'!$AD$22)</f>
        <v/>
      </c>
      <c r="O869" s="159" t="str">
        <f>IF('CONSOLI-IIIB'!$AD$22="","",'CONSOLI-IIIB'!$AD$22)</f>
        <v/>
      </c>
      <c r="P869" s="160" t="str">
        <f>IF('CONSOLI-IVB'!$AD$22="","",'CONSOLI-IVB'!$AD$22)</f>
        <v/>
      </c>
      <c r="Q869" s="246" t="str">
        <f>IF('CONSOLI-IVB'!BG22="","",'CONSOLI-IVB'!BG22)</f>
        <v/>
      </c>
      <c r="R869" s="247"/>
    </row>
    <row customHeight="1" ht="27.75" r="870" spans="1:18" thickBot="1" x14ac:dyDescent="0.3">
      <c r="B870" s="211" t="s">
        <v>1086</v>
      </c>
      <c r="C870" s="76" t="s">
        <v>1087</v>
      </c>
      <c r="D870" s="170" t="str">
        <f>IF('CONSOLI-IB'!$K$22="","",'CONSOLI-IB'!$K$22)</f>
        <v/>
      </c>
      <c r="E870" s="170" t="str">
        <f>IF('CONSOLI-IIB'!$K$22="","",'CONSOLI-IIB'!$K$22)</f>
        <v/>
      </c>
      <c r="F870" s="170" t="str">
        <f>IF('CONSOLI-IIIB'!$K$22="","",'CONSOLI-IIIB'!$K$22)</f>
        <v/>
      </c>
      <c r="G870" s="171" t="str">
        <f>IF('CONSOLI-IVB'!$K$22="","",'CONSOLI-IVB'!$K$22)</f>
        <v/>
      </c>
      <c r="H870" s="213" t="str">
        <f>IF('CONSOLI-IVB'!AN22="","",'CONSOLI-IVB'!AN22)</f>
        <v>Es necesario que complementes algunas acciones para que tu texto comunique la intención solicitada.</v>
      </c>
      <c r="I870" s="214"/>
      <c r="K870" s="39"/>
      <c r="L870" s="38"/>
    </row>
    <row customHeight="1" ht="18.75" r="871" spans="1:18" thickBot="1" x14ac:dyDescent="0.3">
      <c r="B871" s="212"/>
      <c r="C871" s="75" t="s">
        <v>1088</v>
      </c>
      <c r="D871" s="168" t="str">
        <f>IF('CONSOLI-IB'!$L$22="","",'CONSOLI-IB'!$L$22)</f>
        <v/>
      </c>
      <c r="E871" s="168" t="str">
        <f>IF('CONSOLI-IIB'!$L$22="","",'CONSOLI-IIB'!$L$22)</f>
        <v/>
      </c>
      <c r="F871" s="168" t="str">
        <f>IF('CONSOLI-IIIB'!$L$22="","",'CONSOLI-IIIB'!$L$22)</f>
        <v/>
      </c>
      <c r="G871" s="169" t="str">
        <f>IF('CONSOLI-IVB'!$L$22="","",'CONSOLI-IVB'!$L$22)</f>
        <v/>
      </c>
      <c r="H871" s="244" t="str">
        <f>IF('CONSOLI-IVB'!AO22="","",'CONSOLI-IVB'!AO22)</f>
        <v>Es necesario que complementes algunas acciones para que tu proyecto comunique la intención solicitada.</v>
      </c>
      <c r="I871" s="245"/>
      <c r="L871" s="248" t="s">
        <v>1115</v>
      </c>
      <c r="M871" s="250" t="s">
        <v>1116</v>
      </c>
      <c r="N871" s="251"/>
      <c r="O871" s="250" t="s">
        <v>1117</v>
      </c>
      <c r="P871" s="251"/>
    </row>
    <row customHeight="1" ht="27.75" r="872" spans="1:18" thickBot="1" x14ac:dyDescent="0.3">
      <c r="B872" s="211" t="s">
        <v>1082</v>
      </c>
      <c r="C872" s="72" t="s">
        <v>1083</v>
      </c>
      <c r="D872" s="161" t="str">
        <f>IF('CONSOLI-IB'!$M$22="","",'CONSOLI-IB'!$M$22)</f>
        <v/>
      </c>
      <c r="E872" s="161" t="str">
        <f>IF('CONSOLI-IIB'!$M$22="","",'CONSOLI-IIB'!$M$22)</f>
        <v/>
      </c>
      <c r="F872" s="161" t="str">
        <f>IF('CONSOLI-IIIB'!$M$22="","",'CONSOLI-IIIB'!$M$22)</f>
        <v/>
      </c>
      <c r="G872" s="162" t="str">
        <f>IF('CONSOLI-IVB'!$M$22="","",'CONSOLI-IVB'!$M$22)</f>
        <v/>
      </c>
      <c r="H872" s="213" t="str">
        <f>IF('CONSOLI-IVB'!AP22="","",'CONSOLI-IVB'!AP22)</f>
        <v>Expresa sus ideas sin temosr sonre un temas, suguiero trabajar con pregunrtas sobre lo que le interesa</v>
      </c>
      <c r="I872" s="214"/>
      <c r="L872" s="249"/>
      <c r="M872" s="67" t="s">
        <v>1118</v>
      </c>
      <c r="N872" s="67" t="s">
        <v>1119</v>
      </c>
      <c r="O872" s="67" t="s">
        <v>1118</v>
      </c>
      <c r="P872" s="67" t="s">
        <v>1119</v>
      </c>
    </row>
    <row ht="18" r="873" spans="1:18" x14ac:dyDescent="0.25">
      <c r="B873" s="212"/>
      <c r="C873" s="74" t="s">
        <v>1084</v>
      </c>
      <c r="D873" s="166" t="str">
        <f>IF('CONSOLI-IB'!$N$22="","",'CONSOLI-IB'!$N$22)</f>
        <v/>
      </c>
      <c r="E873" s="166" t="str">
        <f>IF('CONSOLI-IIB'!$N$22="","",'CONSOLI-IIB'!$N$22)</f>
        <v/>
      </c>
      <c r="F873" s="166" t="str">
        <f>IF('CONSOLI-IIIB'!$N$22="","",'CONSOLI-IIIB'!$N$22)</f>
        <v/>
      </c>
      <c r="G873" s="167" t="str">
        <f>IF('CONSOLI-IVB'!$N$22="","",'CONSOLI-IVB'!$N$22)</f>
        <v/>
      </c>
      <c r="H873" s="239" t="str">
        <f>IF('CONSOLI-IVB'!AQ22="","",'CONSOLI-IVB'!AQ22)</f>
        <v>Lee diversos tipos de textos con estructura simpley con ilistraciones, suguiero seguir practicando</v>
      </c>
      <c r="I873" s="240"/>
      <c r="L873" s="58">
        <v>1</v>
      </c>
      <c r="M873" s="59"/>
      <c r="N873" s="59"/>
      <c r="O873" s="59"/>
      <c r="P873" s="59"/>
    </row>
    <row ht="18.75" r="874" spans="1:18" thickBot="1" x14ac:dyDescent="0.3">
      <c r="B874" s="212"/>
      <c r="C874" s="75" t="s">
        <v>1085</v>
      </c>
      <c r="D874" s="168" t="str">
        <f>IF('CONSOLI-IB'!$O$22="","",'CONSOLI-IB'!$O$22)</f>
        <v/>
      </c>
      <c r="E874" s="168" t="str">
        <f>IF('CONSOLI-IIB'!$O$22="","",'CONSOLI-IIB'!$O$22)</f>
        <v/>
      </c>
      <c r="F874" s="168" t="str">
        <f>IF('CONSOLI-IIIB'!$O$22="","",'CONSOLI-IIIB'!$O$22)</f>
        <v/>
      </c>
      <c r="G874" s="169" t="str">
        <f>IF('CONSOLI-IVB'!$O$22="","",'CONSOLI-IVB'!$O$22)</f>
        <v/>
      </c>
      <c r="H874" s="244" t="str">
        <f>IF('CONSOLI-IVB'!AR22="","",'CONSOLI-IVB'!AR22)</f>
        <v>Escribe textos de forma sencilla, tiene en cuenta el destinatario a partir de lo que conoce, suguiero planificar su escritura</v>
      </c>
      <c r="I874" s="245"/>
      <c r="L874" s="60">
        <v>2</v>
      </c>
      <c r="M874" s="61"/>
      <c r="N874" s="61"/>
      <c r="O874" s="61"/>
      <c r="P874" s="61"/>
    </row>
    <row ht="18" r="875" spans="1:18" x14ac:dyDescent="0.25">
      <c r="B875" s="211" t="s">
        <v>1089</v>
      </c>
      <c r="C875" s="72" t="s">
        <v>1090</v>
      </c>
      <c r="D875" s="161" t="str">
        <f>IF('CONSOLI-IB'!$P$22="","",'CONSOLI-IB'!$P$22)</f>
        <v/>
      </c>
      <c r="E875" s="161" t="str">
        <f>IF('CONSOLI-IIB'!$P$22="","",'CONSOLI-IIB'!$P$22)</f>
        <v/>
      </c>
      <c r="F875" s="161" t="str">
        <f>IF('CONSOLI-IIIB'!$P$22="","",'CONSOLI-IIIB'!$P$22)</f>
        <v/>
      </c>
      <c r="G875" s="162" t="str">
        <f>IF('CONSOLI-IVB'!$P$22="","",'CONSOLI-IVB'!$P$22)</f>
        <v/>
      </c>
      <c r="H875" s="213" t="str">
        <f>IF('CONSOLI-IVB'!AS22="","",'CONSOLI-IVB'!AS22)</f>
        <v>Si bien haces recomendaciones sobre tus actividades diarias no estas usando correctamente una pronunciación y una entonación adecuada, por lo que te sugiero que practiques estos aspectos ante de enviar tu audio.</v>
      </c>
      <c r="I875" s="214"/>
      <c r="L875" s="60">
        <v>3</v>
      </c>
      <c r="M875" s="61"/>
      <c r="N875" s="61"/>
      <c r="O875" s="61"/>
      <c r="P875" s="61"/>
    </row>
    <row customHeight="1" ht="15" r="876" spans="1:18" thickBot="1" x14ac:dyDescent="0.3">
      <c r="B876" s="212"/>
      <c r="C876" s="215" t="s">
        <v>1091</v>
      </c>
      <c r="D876" s="217" t="str">
        <f>IF('CONSOLI-IB'!$Q$22="","",'CONSOLI-IB'!$Q$22)</f>
        <v/>
      </c>
      <c r="E876" s="217" t="str">
        <f>IF('CONSOLI-IIB'!$Q$22="","",'CONSOLI-IIB'!$Q$22)</f>
        <v/>
      </c>
      <c r="F876" s="217" t="str">
        <f>IF('CONSOLI-IIIB'!$Q$22="","",'CONSOLI-IIIB'!$Q$22)</f>
        <v/>
      </c>
      <c r="G876" s="219" t="str">
        <f>IF('CONSOLI-IVB'!$Q$22="","",'CONSOLI-IVB'!$Q$22)</f>
        <v/>
      </c>
      <c r="H876" s="206" t="str">
        <f>IF('CONSOLI-IVB'!AT22="","",'CONSOLI-IVB'!AT22)</f>
        <v>Si bien comprendes la información específica de textos en inglés sobre actividades deportivas, tus inferencias son a partir de la información explícita y no implicita por lo que te sugiero que utilices tecnicas de lectura para una mejor comprensión del texto</v>
      </c>
      <c r="I876" s="207"/>
      <c r="L876" s="34">
        <v>4</v>
      </c>
      <c r="M876" s="35"/>
      <c r="N876" s="35"/>
      <c r="O876" s="35"/>
      <c r="P876" s="35"/>
    </row>
    <row customHeight="1" ht="11.25" r="877" spans="1:18" x14ac:dyDescent="0.25">
      <c r="B877" s="212"/>
      <c r="C877" s="200"/>
      <c r="D877" s="202"/>
      <c r="E877" s="202"/>
      <c r="F877" s="202"/>
      <c r="G877" s="204"/>
      <c r="H877" s="221"/>
      <c r="I877" s="222"/>
    </row>
    <row customHeight="1" ht="10.5" r="878" spans="1:18" thickBot="1" x14ac:dyDescent="0.3">
      <c r="B878" s="212"/>
      <c r="C878" s="216"/>
      <c r="D878" s="218"/>
      <c r="E878" s="218"/>
      <c r="F878" s="218"/>
      <c r="G878" s="220"/>
      <c r="H878" s="223"/>
      <c r="I878" s="224"/>
    </row>
    <row customHeight="1" ht="18" r="879" spans="1:18" x14ac:dyDescent="0.25">
      <c r="B879" s="212"/>
      <c r="C879" s="200" t="s">
        <v>1092</v>
      </c>
      <c r="D879" s="217" t="str">
        <f>IF('CONSOLI-IB'!$R$22="","",'CONSOLI-IB'!$R$22)</f>
        <v/>
      </c>
      <c r="E879" s="217" t="str">
        <f>IF('CONSOLI-IIB'!$R$22="","",'CONSOLI-IIB'!$R$22)</f>
        <v/>
      </c>
      <c r="F879" s="217" t="str">
        <f>IF('CONSOLI-IIIB'!$R$22="","",'CONSOLI-IIIB'!$R$22)</f>
        <v/>
      </c>
      <c r="G879" s="219" t="str">
        <f>IF('CONSOLI-IVB'!$R$22="","",'CONSOLI-IVB'!$R$22)</f>
        <v/>
      </c>
      <c r="H879" s="206" t="str">
        <f>IF('CONSOLI-IVB'!AU22="","",'CONSOLI-IVB'!AU22)</f>
        <v>Tu texto sigue el formato de una infografía que describe los deportes que se pueden practicar manteniendo las medidas necesarias de cuidado, pero las estructuras gramaticales no estan redactadas correctamente, por lo que te sugiero que revices el uso gramatical del do, don't y los adverbios de frecuencia.</v>
      </c>
      <c r="I879" s="207"/>
      <c r="L879" s="225" t="s">
        <v>1120</v>
      </c>
      <c r="M879" s="225"/>
      <c r="N879" s="225"/>
      <c r="O879" s="225"/>
      <c r="P879" s="225"/>
    </row>
    <row customHeight="1" ht="18" r="880" spans="1:18" thickBot="1" x14ac:dyDescent="0.3">
      <c r="B880" s="212"/>
      <c r="C880" s="201"/>
      <c r="D880" s="203"/>
      <c r="E880" s="203"/>
      <c r="F880" s="203"/>
      <c r="G880" s="205"/>
      <c r="H880" s="208"/>
      <c r="I880" s="209"/>
      <c r="L880" s="226"/>
      <c r="M880" s="226"/>
      <c r="N880" s="226"/>
      <c r="O880" s="226"/>
      <c r="P880" s="226"/>
    </row>
    <row customHeight="1" ht="18" r="881" spans="2:18" x14ac:dyDescent="0.25">
      <c r="B881" s="211" t="s">
        <v>1093</v>
      </c>
      <c r="C881" s="228" t="s">
        <v>1094</v>
      </c>
      <c r="D881" s="229" t="str">
        <f>IF('CONSOLI-IB'!$S$22="","",'CONSOLI-IB'!$S$22)</f>
        <v/>
      </c>
      <c r="E881" s="229" t="str">
        <f>IF('CONSOLI-IIB'!$S$22="","",'CONSOLI-IIB'!$S$22)</f>
        <v/>
      </c>
      <c r="F881" s="229" t="str">
        <f>IF('CONSOLI-IIIB'!$S$22="","",'CONSOLI-IIIB'!$S$22)</f>
        <v/>
      </c>
      <c r="G881" s="230" t="str">
        <f>IF('CONSOLI-IVB'!$S$22="","",'CONSOLI-IVB'!$S$22)</f>
        <v/>
      </c>
      <c r="H881" s="231" t="str">
        <f>IF('CONSOLI-IVB'!AV22="","",'CONSOLI-IVB'!AV22)</f>
        <v>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procedimientos y propiedades de las operaciones de los números para estimar o calcular con enteros y racionales; finalmente justifica mediante ejemplos sus conocimientos de las operaciones. Se sugiere utilizar la simplificación de expresiones fraccionarias para facilitar las operaciones con cantidades grandes.</v>
      </c>
      <c r="I881" s="232"/>
      <c r="K881" s="233" t="s">
        <v>1121</v>
      </c>
      <c r="L881" s="233"/>
      <c r="M881" s="233"/>
      <c r="N881" s="233"/>
      <c r="O881" s="233"/>
      <c r="P881" s="233"/>
      <c r="Q881" s="233"/>
      <c r="R881" s="40"/>
    </row>
    <row customHeight="1" ht="18" r="882" spans="2:18" thickBot="1" x14ac:dyDescent="0.3">
      <c r="B882" s="212"/>
      <c r="C882" s="200"/>
      <c r="D882" s="202"/>
      <c r="E882" s="202"/>
      <c r="F882" s="202"/>
      <c r="G882" s="204"/>
      <c r="H882" s="223"/>
      <c r="I882" s="224"/>
    </row>
    <row customHeight="1" ht="18" r="883" spans="2:18" thickBot="1" x14ac:dyDescent="0.3">
      <c r="B883" s="212"/>
      <c r="C883" s="234" t="s">
        <v>1095</v>
      </c>
      <c r="D883" s="235" t="str">
        <f>IF('CONSOLI-IB'!$T$22="","",'CONSOLI-IB'!$T$22)</f>
        <v/>
      </c>
      <c r="E883" s="235" t="str">
        <f>IF('CONSOLI-IIB'!$T$22="","",'CONSOLI-IIB'!$T$22)</f>
        <v/>
      </c>
      <c r="F883" s="235" t="str">
        <f>IF('CONSOLI-IIIB'!$T$22="","",'CONSOLI-IIIB'!$T$22)</f>
        <v/>
      </c>
      <c r="G883" s="236" t="str">
        <f>IF('CONSOLI-IVB'!$T$22="","",'CONSOLI-IVB'!$T$22)</f>
        <v/>
      </c>
      <c r="H883" s="206" t="str">
        <f>IF('CONSOLI-IVB'!AW22="","",'CONSOLI-IVB'!AW22)</f>
        <v xml:space="preserve">El estudiante resuelve problemas referidos a interpretar regularidades entre magnitudes; traduciéndolas a patrones numéricos y gráficos y relaciones de proporcionalidad directa e inversa, también expresa su comprensión de proporcionalidad directa e inversa, las usa para interpretar enunciados, expresiones algebraicas o textos diversos de contenido matemático y finalmente plantea afirmaciones sobre propiedades de las progresiones aritméticas. Se sugiere utilizar expresiones algebraicas (ecuaciones) para resolver situaciones cotidianas. </v>
      </c>
      <c r="I883" s="207"/>
      <c r="L883" s="49" t="s">
        <v>1134</v>
      </c>
    </row>
    <row customHeight="1" ht="18" r="884" spans="2:18" x14ac:dyDescent="0.25">
      <c r="B884" s="212"/>
      <c r="C884" s="234"/>
      <c r="D884" s="235"/>
      <c r="E884" s="235"/>
      <c r="F884" s="235"/>
      <c r="G884" s="236"/>
      <c r="H884" s="221"/>
      <c r="I884" s="222"/>
      <c r="L884" s="54" t="s">
        <v>7</v>
      </c>
      <c r="M884" s="50"/>
    </row>
    <row customHeight="1" ht="18" r="885" spans="2:18" x14ac:dyDescent="0.25">
      <c r="B885" s="212"/>
      <c r="C885" s="234"/>
      <c r="D885" s="235"/>
      <c r="E885" s="235"/>
      <c r="F885" s="235"/>
      <c r="G885" s="236"/>
      <c r="H885" s="223"/>
      <c r="I885" s="224"/>
      <c r="J885" s="48"/>
      <c r="K885" s="48"/>
      <c r="L885" s="55" t="s">
        <v>8</v>
      </c>
      <c r="M885" s="51"/>
      <c r="N885" s="48"/>
      <c r="O885" s="48"/>
      <c r="P885" s="48"/>
      <c r="Q885" s="48"/>
    </row>
    <row customHeight="1" ht="18" r="886" spans="2:18" x14ac:dyDescent="0.25">
      <c r="B886" s="212"/>
      <c r="C886" s="234" t="s">
        <v>1096</v>
      </c>
      <c r="D886" s="235" t="str">
        <f>IF('CONSOLI-IB'!$U$22="","",'CONSOLI-IB'!$U$22)</f>
        <v/>
      </c>
      <c r="E886" s="235" t="str">
        <f>IF('CONSOLI-IIB'!$U$22="","",'CONSOLI-IIB'!$U$22)</f>
        <v/>
      </c>
      <c r="F886" s="235" t="str">
        <f>IF('CONSOLI-IIIB'!$U$22="","",'CONSOLI-IIIB'!$U$22)</f>
        <v/>
      </c>
      <c r="G886" s="236" t="str">
        <f>IF('CONSOLI-IVB'!$U$22="","",'CONSOLI-IVB'!$U$22)</f>
        <v/>
      </c>
      <c r="H886" s="206" t="str">
        <f>IF('CONSOLI-IVB'!AX22="","",'CONSOLI-IVB'!AX22)</f>
        <v>El estudiante resuelve problemas en los que modela características de objetos mediante prismas y pirámides, sus elementos y propiedades; expresa su comprensión de la relación entre una forma geométrica y sus diferentes perspectivas; usando dibujos y construcciones; clasifica prismas, pirámides, triángulos, cuadriláteros y círculos, según sus propiedades y finamente selecciona y emplea estrategias, procedimientos y recursos para determinar la longitud, área o volumen de formas geométricas en unidades. Se sugiere utilizar la congruencia y semejanzas de figuras para calcular el área de regiones poligonales.</v>
      </c>
      <c r="I886" s="207"/>
      <c r="L886" s="56" t="s">
        <v>9</v>
      </c>
      <c r="M886" s="52"/>
      <c r="O886" s="210" t="s">
        <v>1122</v>
      </c>
      <c r="P886" s="210"/>
      <c r="Q886" s="210"/>
    </row>
    <row customHeight="1" ht="18" r="887" spans="2:18" thickBot="1" x14ac:dyDescent="0.3">
      <c r="B887" s="212"/>
      <c r="C887" s="234"/>
      <c r="D887" s="235"/>
      <c r="E887" s="235"/>
      <c r="F887" s="235"/>
      <c r="G887" s="236"/>
      <c r="H887" s="223"/>
      <c r="I887" s="224"/>
      <c r="L887" s="57" t="s">
        <v>10</v>
      </c>
      <c r="M887" s="53"/>
    </row>
    <row customHeight="1" ht="18" r="888" spans="2:18" x14ac:dyDescent="0.25">
      <c r="B888" s="212"/>
      <c r="C888" s="200" t="s">
        <v>1097</v>
      </c>
      <c r="D888" s="202" t="str">
        <f>IF('CONSOLI-IB'!$V$22="","",'CONSOLI-IB'!$V$22)</f>
        <v/>
      </c>
      <c r="E888" s="202" t="str">
        <f>IF('CONSOLI-IIB'!$V$22="","",'CONSOLI-IIB'!$V$22)</f>
        <v/>
      </c>
      <c r="F888" s="202" t="str">
        <f>IF('CONSOLI-IIIB'!$V$22="","",'CONSOLI-IIIB'!$V$22)</f>
        <v/>
      </c>
      <c r="G888" s="204" t="str">
        <f>IF('CONSOLI-IVB'!$V$22="","",'CONSOLI-IVB'!$V$22)</f>
        <v/>
      </c>
      <c r="H888" s="206" t="str">
        <f>IF('CONSOLI-IVB'!AY22="","",'CONSOLI-IVB'!AY22)</f>
        <v>El estudiante resuelve problemas en los que plantea temas de estudio, identificando la población pertinente y las variables cuantitativas continuas, así como cualitativas nominales y ordinales; recolecta datos mediante encuestas y los registra en tablas de datos agrupados, así también determina la media aritmética y mediana de datos discretos; representa su comportamiento en grafico de barras y circulares; y usa el significado de las medidas de tendencia central para interpretar y comparar la información contenida en estos. Se sugiere explicar sus conclusiones de los datos obtenidos para la toma de decisiones.</v>
      </c>
      <c r="I888" s="207"/>
    </row>
    <row customHeight="1" ht="18" r="889" spans="2:18" thickBot="1" x14ac:dyDescent="0.3">
      <c r="B889" s="227"/>
      <c r="C889" s="201"/>
      <c r="D889" s="203"/>
      <c r="E889" s="203"/>
      <c r="F889" s="203"/>
      <c r="G889" s="205"/>
      <c r="H889" s="208"/>
      <c r="I889" s="209"/>
    </row>
    <row r="890" spans="2:18" x14ac:dyDescent="0.25">
      <c r="L890" s="46"/>
      <c r="M890" s="46"/>
    </row>
    <row r="891" spans="2:18" x14ac:dyDescent="0.25">
      <c r="L891" s="47"/>
      <c r="M891" s="47"/>
    </row>
    <row r="892" spans="2:18" x14ac:dyDescent="0.25">
      <c r="O892" s="210" t="s">
        <v>1123</v>
      </c>
      <c r="P892" s="210"/>
      <c r="Q892" s="210"/>
    </row>
    <row customHeight="1" ht="29.25" r="897" spans="1:19" thickBot="1" x14ac:dyDescent="0.3">
      <c r="A897" s="274" t="s">
        <v>1659</v>
      </c>
      <c r="B897" s="274"/>
      <c r="C897" s="274"/>
      <c r="D897" s="274"/>
      <c r="E897" s="274"/>
      <c r="F897" s="274"/>
      <c r="G897" s="274"/>
      <c r="H897" s="274"/>
      <c r="I897" s="274"/>
      <c r="S897" s="85">
        <v>20</v>
      </c>
    </row>
    <row customHeight="1" ht="15.75" r="898" spans="1:19" thickBot="1" x14ac:dyDescent="0.3">
      <c r="B898" s="44"/>
      <c r="C898" s="36"/>
      <c r="D898" s="36"/>
      <c r="E898" s="36"/>
      <c r="F898" s="36"/>
      <c r="G898" s="37"/>
      <c r="K898" s="248" t="s">
        <v>1067</v>
      </c>
      <c r="L898" s="275" t="s">
        <v>11</v>
      </c>
      <c r="M898" s="250" t="s">
        <v>1128</v>
      </c>
      <c r="N898" s="252"/>
      <c r="O898" s="252"/>
      <c r="P898" s="251"/>
      <c r="Q898" s="253" t="s">
        <v>1068</v>
      </c>
      <c r="R898" s="254"/>
    </row>
    <row customHeight="1" ht="20.100000000000001" r="899" spans="1:19" thickBot="1" x14ac:dyDescent="0.3">
      <c r="B899" s="44"/>
      <c r="C899" s="63" t="s">
        <v>1107</v>
      </c>
      <c r="D899" s="277" t="s">
        <v>1126</v>
      </c>
      <c r="E899" s="277"/>
      <c r="F899" s="66" t="s">
        <v>1108</v>
      </c>
      <c r="G899" s="68" t="s">
        <v>1127</v>
      </c>
      <c r="K899" s="249"/>
      <c r="L899" s="276"/>
      <c r="M899" s="67" t="s">
        <v>1129</v>
      </c>
      <c r="N899" s="67" t="s">
        <v>1130</v>
      </c>
      <c r="O899" s="67" t="s">
        <v>1131</v>
      </c>
      <c r="P899" s="67" t="s">
        <v>1132</v>
      </c>
      <c r="Q899" s="255"/>
      <c r="R899" s="256"/>
    </row>
    <row customHeight="1" ht="20.100000000000001" r="900" spans="1:19" thickBot="1" x14ac:dyDescent="0.3">
      <c r="B900" s="44"/>
      <c r="C900" s="64" t="s">
        <v>1109</v>
      </c>
      <c r="D900" s="278" t="s">
        <v>16</v>
      </c>
      <c r="E900" s="278"/>
      <c r="F900" s="77" t="s">
        <v>1110</v>
      </c>
      <c r="G900" s="69">
        <v>285783</v>
      </c>
      <c r="K900" s="241" t="s">
        <v>1098</v>
      </c>
      <c r="L900" s="257" t="s">
        <v>1099</v>
      </c>
      <c r="M900" s="259" t="str">
        <f>IF('CONSOLI-IB'!$W$23="","",'CONSOLI-IB'!$W$23)</f>
        <v/>
      </c>
      <c r="N900" s="259" t="str">
        <f>IF('CONSOLI-IIB'!$W$23="","",'CONSOLI-IIB'!$W$23)</f>
        <v/>
      </c>
      <c r="O900" s="259" t="str">
        <f>IF('CONSOLI-IIIB'!$W$23="","",'CONSOLI-IIIB'!$W$23)</f>
        <v/>
      </c>
      <c r="P900" s="261" t="str">
        <f>IF('CONSOLI-IVB'!$W$23="","",'CONSOLI-IVB'!$W$23)</f>
        <v/>
      </c>
      <c r="Q900" s="263" t="str">
        <f>IF('CONSOLI-IVB'!AZ23="","",'CONSOLI-IVB'!AZ23)</f>
        <v>Indaga al explorar objetos o fenómenos, al hacer preguntas, proponer posibles respuestas y actividades para obtener información sobre las características y relaciones que establece sobre estos. Sigue un procedimiento para observar, manipular, describir y comparar sus ensayos y los utiliza para elaborar conclusiones. Expresa en forma oral, escrita o gráfica lo realizado, aprendido y las dificultades de su indagación.</v>
      </c>
      <c r="R900" s="264"/>
    </row>
    <row customHeight="1" ht="20.100000000000001" r="901" spans="1:19" thickBot="1" x14ac:dyDescent="0.3">
      <c r="B901" s="44"/>
      <c r="C901" s="64" t="s">
        <v>1111</v>
      </c>
      <c r="D901" s="278" t="s">
        <v>1125</v>
      </c>
      <c r="E901" s="278"/>
      <c r="F901" s="278"/>
      <c r="G901" s="278"/>
      <c r="K901" s="241"/>
      <c r="L901" s="279"/>
      <c r="M901" s="229"/>
      <c r="N901" s="229"/>
      <c r="O901" s="229"/>
      <c r="P901" s="230"/>
      <c r="Q901" s="267"/>
      <c r="R901" s="268"/>
    </row>
    <row customHeight="1" ht="20.100000000000001" r="902" spans="1:19" thickBot="1" x14ac:dyDescent="0.3">
      <c r="B902" s="44"/>
      <c r="C902" s="64" t="s">
        <v>1124</v>
      </c>
      <c r="D902" s="278" t="str">
        <f>'CONSOLI-IB'!$C$1</f>
        <v>5A</v>
      </c>
      <c r="E902" s="278"/>
      <c r="F902" s="64"/>
      <c r="G902" s="62"/>
      <c r="K902" s="241"/>
      <c r="L902" s="280" t="s">
        <v>1100</v>
      </c>
      <c r="M902" s="281" t="str">
        <f>IF('CONSOLI-IB'!$X$23="","",'CONSOLI-IB'!$X$23)</f>
        <v/>
      </c>
      <c r="N902" s="281" t="str">
        <f>IF('CONSOLI-IIB'!$X$23="","",'CONSOLI-IIB'!$X$23)</f>
        <v/>
      </c>
      <c r="O902" s="281" t="str">
        <f>IF('CONSOLI-IIIB'!$X$23="","",'CONSOLI-IIIB'!$X$23)</f>
        <v/>
      </c>
      <c r="P902" s="282" t="str">
        <f>IF('CONSOLI-IVB'!$X$23="","",'CONSOLI-IVB'!$X$23)</f>
        <v/>
      </c>
      <c r="Q902" s="270" t="str">
        <f>IF('CONSOLI-IVB'!BA23="","",'CONSOLI-IVB'!BA23)</f>
        <v>Explica,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 Opina sobre los impactos del uso de objetos tecnológicos en relación a sus necesidades y estilo de vida.</v>
      </c>
      <c r="R902" s="271"/>
    </row>
    <row customHeight="1" ht="20.100000000000001" r="903" spans="1:19" thickBot="1" x14ac:dyDescent="0.3">
      <c r="B903" s="44"/>
      <c r="C903" s="64" t="s">
        <v>1112</v>
      </c>
      <c r="D903" s="278" t="str">
        <f>'CONSOLI-IB'!B23</f>
        <v>SANCHEZ BRAVO JIMMY ENRIQUE</v>
      </c>
      <c r="E903" s="278"/>
      <c r="F903" s="278"/>
      <c r="G903" s="278"/>
      <c r="K903" s="241"/>
      <c r="L903" s="257"/>
      <c r="M903" s="259"/>
      <c r="N903" s="259"/>
      <c r="O903" s="259"/>
      <c r="P903" s="261"/>
      <c r="Q903" s="265"/>
      <c r="R903" s="266"/>
    </row>
    <row customHeight="1" ht="20.100000000000001" r="904" spans="1:19" thickBot="1" x14ac:dyDescent="0.3">
      <c r="B904" s="44"/>
      <c r="C904" s="65" t="s">
        <v>1113</v>
      </c>
      <c r="D904" s="283"/>
      <c r="E904" s="283"/>
      <c r="F904" s="65" t="s">
        <v>1114</v>
      </c>
      <c r="G904" s="70"/>
      <c r="K904" s="241"/>
      <c r="L904" s="258"/>
      <c r="M904" s="260"/>
      <c r="N904" s="260"/>
      <c r="O904" s="260"/>
      <c r="P904" s="262"/>
      <c r="Q904" s="267"/>
      <c r="R904" s="268"/>
    </row>
    <row customHeight="1" ht="15" r="905" spans="1:19" thickBot="1" x14ac:dyDescent="0.3">
      <c r="K905" s="241"/>
      <c r="L905" s="269" t="s">
        <v>1101</v>
      </c>
      <c r="M905" s="203" t="str">
        <f>IF('CONSOLI-IB'!$Y$23="","",'CONSOLI-IB'!$Y$23)</f>
        <v/>
      </c>
      <c r="N905" s="203" t="str">
        <f>IF('CONSOLI-IIB'!$Y$23="","",'CONSOLI-IIB'!$Y$23)</f>
        <v/>
      </c>
      <c r="O905" s="203" t="str">
        <f>IF('CONSOLI-IIIB'!$Y$23="","",'CONSOLI-IIIB'!$Y$23)</f>
        <v/>
      </c>
      <c r="P905" s="205" t="str">
        <f>IF('CONSOLI-IVB'!$Y$23="","",'CONSOLI-IVB'!$Y$23)</f>
        <v/>
      </c>
      <c r="Q905" s="270" t="str">
        <f>IF('CONSOLI-IVB'!BB23="","",'CONSOLI-IVB'!BB23)</f>
        <v xml:space="preserve">Diseña y construye soluciones tecnológicas al establecer las causas de un problema tecnológico y proponer alternativas de solución, representa una, incluyendo sus partes, a </v>
      </c>
      <c r="R905" s="271"/>
    </row>
    <row customHeight="1" ht="15.75" r="906" spans="1:19" thickBot="1" x14ac:dyDescent="0.3">
      <c r="K906" s="241"/>
      <c r="L906" s="257"/>
      <c r="M906" s="259"/>
      <c r="N906" s="259"/>
      <c r="O906" s="259"/>
      <c r="P906" s="261"/>
      <c r="Q906" s="265"/>
      <c r="R906" s="266"/>
    </row>
    <row customHeight="1" ht="15.75" r="907" spans="1:19" thickBot="1" x14ac:dyDescent="0.3">
      <c r="B907" s="248" t="s">
        <v>1067</v>
      </c>
      <c r="C907" s="275" t="s">
        <v>11</v>
      </c>
      <c r="D907" s="250" t="s">
        <v>1128</v>
      </c>
      <c r="E907" s="252"/>
      <c r="F907" s="252"/>
      <c r="G907" s="251"/>
      <c r="H907" s="253" t="s">
        <v>1068</v>
      </c>
      <c r="I907" s="254"/>
      <c r="K907" s="241"/>
      <c r="L907" s="257"/>
      <c r="M907" s="259"/>
      <c r="N907" s="259"/>
      <c r="O907" s="259"/>
      <c r="P907" s="261"/>
      <c r="Q907" s="272"/>
      <c r="R907" s="273"/>
    </row>
    <row customHeight="1" ht="15.75" r="908" spans="1:19" thickBot="1" x14ac:dyDescent="0.3">
      <c r="B908" s="249"/>
      <c r="C908" s="276"/>
      <c r="D908" s="67" t="s">
        <v>1129</v>
      </c>
      <c r="E908" s="67" t="s">
        <v>1130</v>
      </c>
      <c r="F908" s="67" t="s">
        <v>1131</v>
      </c>
      <c r="G908" s="67" t="s">
        <v>1132</v>
      </c>
      <c r="H908" s="255"/>
      <c r="I908" s="256"/>
      <c r="K908" s="241" t="s">
        <v>1102</v>
      </c>
      <c r="L908" s="257" t="s">
        <v>1103</v>
      </c>
      <c r="M908" s="259" t="str">
        <f>IF('CONSOLI-IB'!$Z$23="","",'CONSOLI-IB'!$Z$23)</f>
        <v/>
      </c>
      <c r="N908" s="259" t="str">
        <f>IF('CONSOLI-IIB'!$Z$23="","",'CONSOLI-IIB'!$Z$23)</f>
        <v/>
      </c>
      <c r="O908" s="259" t="str">
        <f>IF('CONSOLI-IIIB'!$Z$23="","",'CONSOLI-IIIB'!$Z$23)</f>
        <v/>
      </c>
      <c r="P908" s="261" t="str">
        <f>IF('CONSOLI-IVB'!$Z$23="","",'CONSOLI-IVB'!$Z$23)</f>
        <v/>
      </c>
      <c r="Q908" s="263" t="str">
        <f>IF('CONSOLI-IVB'!BC23="","",'CONSOLI-IVB'!BC23)</f>
        <v>PARTICIPA, ALCANZA LOGRO ESPERADO</v>
      </c>
      <c r="R908" s="264"/>
    </row>
    <row customHeight="1" ht="18.75" r="909" spans="1:19" thickBot="1" x14ac:dyDescent="0.3">
      <c r="B909" s="211" t="s">
        <v>1069</v>
      </c>
      <c r="C909" s="72" t="s">
        <v>1070</v>
      </c>
      <c r="D909" s="161" t="str">
        <f>IF('CONSOLI-IB'!$C$23="","",'CONSOLI-IB'!$C$23)</f>
        <v/>
      </c>
      <c r="E909" s="161" t="str">
        <f>IF('CONSOLI-IIB'!$C$23="","",'CONSOLI-IIB'!$C$23)</f>
        <v/>
      </c>
      <c r="F909" s="161" t="str">
        <f>IF('CONSOLI-IIIB'!$C$23="","",'CONSOLI-IIIB'!$C$23)</f>
        <v/>
      </c>
      <c r="G909" s="162" t="str">
        <f>IF('CONSOLI-IVB'!$C$23="","",'CONSOLI-IVB'!$C$23)</f>
        <v/>
      </c>
      <c r="H909" s="213" t="str">
        <f>IF('CONSOLI-IVB'!AF23="","",'CONSOLI-IVB'!AF23)</f>
        <v>A pártir mdel analisis de casos ha logrado plantear acciones en beneficio de su salud personal y familiar  ,asi mismo ha revalorado la practica de vida saludable</v>
      </c>
      <c r="I909" s="214"/>
      <c r="K909" s="241"/>
      <c r="L909" s="257"/>
      <c r="M909" s="259"/>
      <c r="N909" s="259"/>
      <c r="O909" s="259"/>
      <c r="P909" s="261"/>
      <c r="Q909" s="265"/>
      <c r="R909" s="266"/>
    </row>
    <row customHeight="1" ht="45.75" r="910" spans="1:19" thickBot="1" x14ac:dyDescent="0.3">
      <c r="B910" s="212"/>
      <c r="C910" s="73" t="s">
        <v>1071</v>
      </c>
      <c r="D910" s="163" t="str">
        <f>IF('CONSOLI-IB'!$D$23="","",'CONSOLI-IB'!$D$23)</f>
        <v/>
      </c>
      <c r="E910" s="164" t="str">
        <f>IF('CONSOLI-IIB'!$D$23="","",'CONSOLI-IIB'!$D$23)</f>
        <v/>
      </c>
      <c r="F910" s="164" t="str">
        <f>IF('CONSOLI-IIIB'!$D$23="","",'CONSOLI-IIIB'!$D$23)</f>
        <v/>
      </c>
      <c r="G910" s="165" t="str">
        <f>IF('CONSOLI-IVB'!$D$23="","",'CONSOLI-IVB'!$D$23)</f>
        <v/>
      </c>
      <c r="H910" s="244" t="str">
        <f>IF('CONSOLI-IVB'!AG23="","",'CONSOLI-IVB'!AG23)</f>
        <v xml:space="preserve">Ha logrado identificar y mencionar asuntos publicos relacionados con la salud y el cuidado del medio ambiente como el uso de los juegos pirotecnicos,proponiendo algunas soluciones ,pero es necesario mas reflexion y analisis para una mejor deliberaracion  </v>
      </c>
      <c r="I910" s="245"/>
      <c r="K910" s="241"/>
      <c r="L910" s="258"/>
      <c r="M910" s="260"/>
      <c r="N910" s="260"/>
      <c r="O910" s="260"/>
      <c r="P910" s="262"/>
      <c r="Q910" s="267"/>
      <c r="R910" s="268"/>
    </row>
    <row customHeight="1" ht="27.75" r="911" spans="1:19" thickBot="1" x14ac:dyDescent="0.3">
      <c r="B911" s="211" t="s">
        <v>1072</v>
      </c>
      <c r="C911" s="72" t="s">
        <v>1073</v>
      </c>
      <c r="D911" s="161" t="str">
        <f>IF('CONSOLI-IB'!$E$23="","",'CONSOLI-IB'!$E$23)</f>
        <v/>
      </c>
      <c r="E911" s="161" t="str">
        <f>IF('CONSOLI-IIB'!$E$23="","",'CONSOLI-IIB'!$E$23)</f>
        <v/>
      </c>
      <c r="F911" s="161" t="str">
        <f>IF('CONSOLI-IIIB'!$E$23="","",'CONSOLI-IIIB'!$E$23)</f>
        <v/>
      </c>
      <c r="G911" s="162" t="str">
        <f>IF('CONSOLI-IVB'!$E$23="","",'CONSOLI-IVB'!$E$23)</f>
        <v/>
      </c>
      <c r="H911" s="213" t="str">
        <f>IF('CONSOLI-IVB'!AH23="","",'CONSOLI-IVB'!AH23)</f>
        <v>CUMPLE CON LAS ACTIVDADES</v>
      </c>
      <c r="I911" s="214"/>
      <c r="K911" s="241"/>
      <c r="L911" s="269" t="s">
        <v>1104</v>
      </c>
      <c r="M911" s="203" t="str">
        <f>IF('CONSOLI-IB'!$AA$23="","",'CONSOLI-IB'!$AA$23)</f>
        <v/>
      </c>
      <c r="N911" s="203" t="str">
        <f>IF('CONSOLI-IIB'!$AA$23="","",'CONSOLI-IIB'!$AA$23)</f>
        <v/>
      </c>
      <c r="O911" s="203" t="str">
        <f>IF('CONSOLI-IIIB'!$AA$23="","",'CONSOLI-IIIB'!$AA$23)</f>
        <v/>
      </c>
      <c r="P911" s="205" t="str">
        <f>IF('CONSOLI-IVB'!$AA$23="","",'CONSOLI-IVB'!$AA$23)</f>
        <v/>
      </c>
      <c r="Q911" s="270" t="str">
        <f>IF('CONSOLI-IVB'!BD23="","",'CONSOLI-IVB'!BD23)</f>
        <v>PARTICIPA, ALCANZA LOGRO ESPERADO</v>
      </c>
      <c r="R911" s="271"/>
    </row>
    <row ht="18.75" r="912" spans="1:19" thickBot="1" x14ac:dyDescent="0.3">
      <c r="B912" s="212"/>
      <c r="C912" s="74" t="s">
        <v>1074</v>
      </c>
      <c r="D912" s="166" t="str">
        <f>IF('CONSOLI-IB'!$F$23="","",'CONSOLI-IB'!$F$23)</f>
        <v/>
      </c>
      <c r="E912" s="166" t="str">
        <f>IF('CONSOLI-IIB'!$F$23="","",'CONSOLI-IIB'!$F$23)</f>
        <v/>
      </c>
      <c r="F912" s="166" t="str">
        <f>IF('CONSOLI-IIIB'!$F$23="","",'CONSOLI-IIIB'!$F$23)</f>
        <v/>
      </c>
      <c r="G912" s="167" t="str">
        <f>IF('CONSOLI-IVB'!$F$23="","",'CONSOLI-IVB'!$F$23)</f>
        <v/>
      </c>
      <c r="H912" s="239" t="str">
        <f>IF('CONSOLI-IVB'!AI23="","",'CONSOLI-IVB'!AI23)</f>
        <v>CUMPLE CON LAS ACTIVDADES</v>
      </c>
      <c r="I912" s="240"/>
      <c r="K912" s="241"/>
      <c r="L912" s="257"/>
      <c r="M912" s="259"/>
      <c r="N912" s="259"/>
      <c r="O912" s="259"/>
      <c r="P912" s="261"/>
      <c r="Q912" s="265"/>
      <c r="R912" s="266"/>
    </row>
    <row ht="18.75" r="913" spans="1:18" thickBot="1" x14ac:dyDescent="0.3">
      <c r="B913" s="212"/>
      <c r="C913" s="75" t="s">
        <v>1075</v>
      </c>
      <c r="D913" s="168" t="str">
        <f>IF('CONSOLI-IB'!$G$23="","",'CONSOLI-IB'!$G$23)</f>
        <v/>
      </c>
      <c r="E913" s="168" t="str">
        <f>IF('CONSOLI-IIB'!$G$23="","",'CONSOLI-IIB'!$G$23)</f>
        <v/>
      </c>
      <c r="F913" s="168" t="str">
        <f>IF('CONSOLI-IIIB'!$G$23="","",'CONSOLI-IIIB'!$G$23)</f>
        <v/>
      </c>
      <c r="G913" s="169" t="str">
        <f>IF('CONSOLI-IVB'!$G$23="","",'CONSOLI-IVB'!$G$23)</f>
        <v/>
      </c>
      <c r="H913" s="244" t="str">
        <f>IF('CONSOLI-IVB'!AJ23="","",'CONSOLI-IVB'!AJ23)</f>
        <v>CUMPLE CON LAS ACTIVDADES</v>
      </c>
      <c r="I913" s="245"/>
      <c r="K913" s="241"/>
      <c r="L913" s="257"/>
      <c r="M913" s="259"/>
      <c r="N913" s="259"/>
      <c r="O913" s="259"/>
      <c r="P913" s="261"/>
      <c r="Q913" s="272"/>
      <c r="R913" s="273"/>
    </row>
    <row customHeight="1" ht="35.25" r="914" spans="1:18" thickBot="1" x14ac:dyDescent="0.3">
      <c r="B914" s="211" t="s">
        <v>1078</v>
      </c>
      <c r="C914" s="72" t="s">
        <v>1079</v>
      </c>
      <c r="D914" s="161" t="str">
        <f>IF('CONSOLI-IB'!$H$23="","",'CONSOLI-IB'!$H$23)</f>
        <v/>
      </c>
      <c r="E914" s="161" t="str">
        <f>IF('CONSOLI-IIB'!$H$23="","",'CONSOLI-IIB'!$H$23)</f>
        <v/>
      </c>
      <c r="F914" s="161" t="str">
        <f>IF('CONSOLI-IIIB'!$H$23="","",'CONSOLI-IIIB'!$H$23)</f>
        <v/>
      </c>
      <c r="G914" s="162" t="str">
        <f>IF('CONSOLI-IVB'!$H$23="","",'CONSOLI-IVB'!$H$23)</f>
        <v/>
      </c>
      <c r="H914" s="213" t="str">
        <f>IF('CONSOLI-IVB'!AK23="","",'CONSOLI-IVB'!AK23)</f>
        <v>DEMUESTRA SEGURIDAD PERSONAL EN LOS EJERCICIOS Y EXPRESION DE SUS MOVIMIENTOS.</v>
      </c>
      <c r="I914" s="214"/>
      <c r="K914" s="84" t="s">
        <v>1076</v>
      </c>
      <c r="L914" s="71" t="s">
        <v>1077</v>
      </c>
      <c r="M914" s="155" t="str">
        <f>IF('CONSOLI-IB'!$AB$23="","",'CONSOLI-IB'!$AB$23)</f>
        <v/>
      </c>
      <c r="N914" s="155" t="str">
        <f>IF('CONSOLI-IIB'!$AB$23="","",'CONSOLI-IIB'!$AB$23)</f>
        <v/>
      </c>
      <c r="O914" s="155" t="str">
        <f>IF('CONSOLI-IIIB'!$AB$23="","",'CONSOLI-IIIB'!$AB$23)</f>
        <v/>
      </c>
      <c r="P914" s="156" t="str">
        <f>IF('CONSOLI-IVB'!$AB$23="","",'CONSOLI-IVB'!$AB$23)</f>
        <v/>
      </c>
      <c r="Q914" s="237" t="str">
        <f>IF('CONSOLI-IVB'!BE23="","",'CONSOLI-IVB'!BE23)</f>
        <v>TIENE HABILIDAD Y DESTREZA</v>
      </c>
      <c r="R914" s="238"/>
    </row>
    <row customHeight="1" ht="18.75" r="915" spans="1:18" thickBot="1" x14ac:dyDescent="0.3">
      <c r="B915" s="212"/>
      <c r="C915" s="74" t="s">
        <v>1080</v>
      </c>
      <c r="D915" s="166" t="str">
        <f>IF('CONSOLI-IB'!$I$23="","",'CONSOLI-IB'!$I$23)</f>
        <v/>
      </c>
      <c r="E915" s="166" t="str">
        <f>IF('CONSOLI-IIB'!$I$23="","",'CONSOLI-IIB'!$I$23)</f>
        <v/>
      </c>
      <c r="F915" s="166" t="str">
        <f>IF('CONSOLI-IIIB'!$I$23="","",'CONSOLI-IIIB'!$I$23)</f>
        <v/>
      </c>
      <c r="G915" s="167" t="str">
        <f>IF('CONSOLI-IVB'!$I$23="","",'CONSOLI-IVB'!$I$23)</f>
        <v/>
      </c>
      <c r="H915" s="239" t="str">
        <f>IF('CONSOLI-IVB'!AL23="","",'CONSOLI-IVB'!AL23)</f>
        <v>PARTICIPA EN CAMPAÑA DE PREVENCION DE LA SALUD FISICAPOSTURAL REALIZANDO UN ENTRENAMIENTO DEPORTIVO</v>
      </c>
      <c r="I915" s="240"/>
      <c r="K915" s="241" t="s">
        <v>1135</v>
      </c>
      <c r="L915" s="122" t="s">
        <v>1105</v>
      </c>
      <c r="M915" s="157" t="str">
        <f>IF('CONSOLI-IB'!$AC$23="","",'CONSOLI-IB'!$AC$23)</f>
        <v/>
      </c>
      <c r="N915" s="157" t="str">
        <f>IF('CONSOLI-IIB'!$AC$23="","",'CONSOLI-IIB'!$AC$23)</f>
        <v/>
      </c>
      <c r="O915" s="157" t="str">
        <f>IF('CONSOLI-IIIB'!$AC$23="","",'CONSOLI-IIIB'!$AC$23)</f>
        <v/>
      </c>
      <c r="P915" s="158" t="str">
        <f>IF('CONSOLI-IVB'!$AC$23="","",'CONSOLI-IVB'!$AC$23)</f>
        <v/>
      </c>
      <c r="Q915" s="242" t="str">
        <f>IF('CONSOLI-IVB'!BF23="","",'CONSOLI-IVB'!BF23)</f>
        <v/>
      </c>
      <c r="R915" s="243"/>
    </row>
    <row ht="18.75" r="916" spans="1:18" thickBot="1" x14ac:dyDescent="0.3">
      <c r="A916" s="48"/>
      <c r="B916" s="212"/>
      <c r="C916" s="75" t="s">
        <v>1081</v>
      </c>
      <c r="D916" s="168" t="str">
        <f>IF('CONSOLI-IB'!$J$23="","",'CONSOLI-IB'!$J$23)</f>
        <v/>
      </c>
      <c r="E916" s="168" t="str">
        <f>IF('CONSOLI-IIB'!$J$23="","",'CONSOLI-IIB'!$J$23)</f>
        <v/>
      </c>
      <c r="F916" s="168" t="str">
        <f>IF('CONSOLI-IIIB'!$J$23="","",'CONSOLI-IIIB'!$J$23)</f>
        <v/>
      </c>
      <c r="G916" s="169" t="str">
        <f>IF('CONSOLI-IVB'!$J$23="","",'CONSOLI-IVB'!$J$23)</f>
        <v/>
      </c>
      <c r="H916" s="244" t="str">
        <f>IF('CONSOLI-IVB'!AM23="","",'CONSOLI-IVB'!AM23)</f>
        <v>PARTICIPA EN JUEGOS ADAPTANDO SUS REGLAS Y ESPACIOS A LOS ACUERDOS DEL GRUPO.</v>
      </c>
      <c r="I916" s="245"/>
      <c r="K916" s="241"/>
      <c r="L916" s="123" t="s">
        <v>1106</v>
      </c>
      <c r="M916" s="159" t="str">
        <f>IF('CONSOLI-IB'!$AD$23="","",'CONSOLI-IB'!$AD$23)</f>
        <v/>
      </c>
      <c r="N916" s="159" t="str">
        <f>IF('CONSOLI-IIB'!$AD$23="","",'CONSOLI-IIB'!$AD$23)</f>
        <v/>
      </c>
      <c r="O916" s="159" t="str">
        <f>IF('CONSOLI-IIIB'!$AD$23="","",'CONSOLI-IIIB'!$AD$23)</f>
        <v/>
      </c>
      <c r="P916" s="160" t="str">
        <f>IF('CONSOLI-IVB'!$AD$23="","",'CONSOLI-IVB'!$AD$23)</f>
        <v/>
      </c>
      <c r="Q916" s="246" t="str">
        <f>IF('CONSOLI-IVB'!BG23="","",'CONSOLI-IVB'!BG23)</f>
        <v/>
      </c>
      <c r="R916" s="247"/>
    </row>
    <row customHeight="1" ht="27.75" r="917" spans="1:18" thickBot="1" x14ac:dyDescent="0.3">
      <c r="B917" s="211" t="s">
        <v>1086</v>
      </c>
      <c r="C917" s="76" t="s">
        <v>1087</v>
      </c>
      <c r="D917" s="170" t="str">
        <f>IF('CONSOLI-IB'!$K$23="","",'CONSOLI-IB'!$K$23)</f>
        <v/>
      </c>
      <c r="E917" s="170" t="str">
        <f>IF('CONSOLI-IIB'!$K$23="","",'CONSOLI-IIB'!$K$23)</f>
        <v/>
      </c>
      <c r="F917" s="170" t="str">
        <f>IF('CONSOLI-IIIB'!$K$23="","",'CONSOLI-IIIB'!$K$23)</f>
        <v/>
      </c>
      <c r="G917" s="171" t="str">
        <f>IF('CONSOLI-IVB'!$K$23="","",'CONSOLI-IVB'!$K$23)</f>
        <v/>
      </c>
      <c r="H917" s="213" t="str">
        <f>IF('CONSOLI-IVB'!AN23="","",'CONSOLI-IVB'!AN23)</f>
        <v>Es necesario que complementes algunas acciones para que tu texto comunique la intención solicitada.</v>
      </c>
      <c r="I917" s="214"/>
      <c r="K917" s="39"/>
      <c r="L917" s="38"/>
    </row>
    <row customHeight="1" ht="18.75" r="918" spans="1:18" thickBot="1" x14ac:dyDescent="0.3">
      <c r="B918" s="212"/>
      <c r="C918" s="75" t="s">
        <v>1088</v>
      </c>
      <c r="D918" s="168" t="str">
        <f>IF('CONSOLI-IB'!$L$23="","",'CONSOLI-IB'!$L$23)</f>
        <v/>
      </c>
      <c r="E918" s="168" t="str">
        <f>IF('CONSOLI-IIB'!$L$23="","",'CONSOLI-IIB'!$L$23)</f>
        <v/>
      </c>
      <c r="F918" s="168" t="str">
        <f>IF('CONSOLI-IIIB'!$L$23="","",'CONSOLI-IIIB'!$L$23)</f>
        <v/>
      </c>
      <c r="G918" s="169" t="str">
        <f>IF('CONSOLI-IVB'!$L$23="","",'CONSOLI-IVB'!$L$23)</f>
        <v/>
      </c>
      <c r="H918" s="244" t="str">
        <f>IF('CONSOLI-IVB'!AO23="","",'CONSOLI-IVB'!AO23)</f>
        <v>Es necesario que complementes algunas acciones para que tu proyecto comunique la intención solicitada.</v>
      </c>
      <c r="I918" s="245"/>
      <c r="L918" s="248" t="s">
        <v>1115</v>
      </c>
      <c r="M918" s="250" t="s">
        <v>1116</v>
      </c>
      <c r="N918" s="251"/>
      <c r="O918" s="250" t="s">
        <v>1117</v>
      </c>
      <c r="P918" s="251"/>
    </row>
    <row customHeight="1" ht="27.75" r="919" spans="1:18" thickBot="1" x14ac:dyDescent="0.3">
      <c r="B919" s="211" t="s">
        <v>1082</v>
      </c>
      <c r="C919" s="72" t="s">
        <v>1083</v>
      </c>
      <c r="D919" s="161" t="str">
        <f>IF('CONSOLI-IB'!$M$23="","",'CONSOLI-IB'!$M$23)</f>
        <v/>
      </c>
      <c r="E919" s="161" t="str">
        <f>IF('CONSOLI-IIB'!$M$23="","",'CONSOLI-IIB'!$M$23)</f>
        <v/>
      </c>
      <c r="F919" s="161" t="str">
        <f>IF('CONSOLI-IIIB'!$M$23="","",'CONSOLI-IIIB'!$M$23)</f>
        <v/>
      </c>
      <c r="G919" s="162" t="str">
        <f>IF('CONSOLI-IVB'!$M$23="","",'CONSOLI-IVB'!$M$23)</f>
        <v/>
      </c>
      <c r="H919" s="213" t="str">
        <f>IF('CONSOLI-IVB'!AP23="","",'CONSOLI-IVB'!AP23)</f>
        <v>Expresa sus ideas sin temosr sonre un temas, suguiero trabajar con pregunrtas sobre lo que le interesa</v>
      </c>
      <c r="I919" s="214"/>
      <c r="L919" s="249"/>
      <c r="M919" s="67" t="s">
        <v>1118</v>
      </c>
      <c r="N919" s="67" t="s">
        <v>1119</v>
      </c>
      <c r="O919" s="67" t="s">
        <v>1118</v>
      </c>
      <c r="P919" s="67" t="s">
        <v>1119</v>
      </c>
    </row>
    <row ht="18" r="920" spans="1:18" x14ac:dyDescent="0.25">
      <c r="B920" s="212"/>
      <c r="C920" s="74" t="s">
        <v>1084</v>
      </c>
      <c r="D920" s="166" t="str">
        <f>IF('CONSOLI-IB'!$N$23="","",'CONSOLI-IB'!$N$23)</f>
        <v/>
      </c>
      <c r="E920" s="166" t="str">
        <f>IF('CONSOLI-IIB'!$N$23="","",'CONSOLI-IIB'!$N$23)</f>
        <v/>
      </c>
      <c r="F920" s="166" t="str">
        <f>IF('CONSOLI-IIIB'!$N$23="","",'CONSOLI-IIIB'!$N$23)</f>
        <v/>
      </c>
      <c r="G920" s="167" t="str">
        <f>IF('CONSOLI-IVB'!$N$23="","",'CONSOLI-IVB'!$N$23)</f>
        <v/>
      </c>
      <c r="H920" s="239" t="str">
        <f>IF('CONSOLI-IVB'!AQ23="","",'CONSOLI-IVB'!AQ23)</f>
        <v>Lee diveros tipos de texto con estructura simple e ilustraciones que apoyen la idea central, suguiero realizar inferencias</v>
      </c>
      <c r="I920" s="240"/>
      <c r="L920" s="58">
        <v>1</v>
      </c>
      <c r="M920" s="59"/>
      <c r="N920" s="59"/>
      <c r="O920" s="59"/>
      <c r="P920" s="59"/>
    </row>
    <row ht="18.75" r="921" spans="1:18" thickBot="1" x14ac:dyDescent="0.3">
      <c r="B921" s="212"/>
      <c r="C921" s="75" t="s">
        <v>1085</v>
      </c>
      <c r="D921" s="168" t="str">
        <f>IF('CONSOLI-IB'!$O$23="","",'CONSOLI-IB'!$O$23)</f>
        <v/>
      </c>
      <c r="E921" s="168" t="str">
        <f>IF('CONSOLI-IIB'!$O$23="","",'CONSOLI-IIB'!$O$23)</f>
        <v/>
      </c>
      <c r="F921" s="168" t="str">
        <f>IF('CONSOLI-IIIB'!$O$23="","",'CONSOLI-IIIB'!$O$23)</f>
        <v/>
      </c>
      <c r="G921" s="169" t="str">
        <f>IF('CONSOLI-IVB'!$O$23="","",'CONSOLI-IVB'!$O$23)</f>
        <v/>
      </c>
      <c r="H921" s="244" t="str">
        <f>IF('CONSOLI-IVB'!AR23="","",'CONSOLI-IVB'!AR23)</f>
        <v>Escribe textos de forma sencilla, tiene en cuenta el destinatario a partir de lo que conoce, suguiero planificar su escritura</v>
      </c>
      <c r="I921" s="245"/>
      <c r="L921" s="60">
        <v>2</v>
      </c>
      <c r="M921" s="61"/>
      <c r="N921" s="61"/>
      <c r="O921" s="61"/>
      <c r="P921" s="61"/>
    </row>
    <row ht="18" r="922" spans="1:18" x14ac:dyDescent="0.25">
      <c r="B922" s="211" t="s">
        <v>1089</v>
      </c>
      <c r="C922" s="72" t="s">
        <v>1090</v>
      </c>
      <c r="D922" s="161" t="str">
        <f>IF('CONSOLI-IB'!$P$23="","",'CONSOLI-IB'!$P$23)</f>
        <v/>
      </c>
      <c r="E922" s="161" t="str">
        <f>IF('CONSOLI-IIB'!$P$23="","",'CONSOLI-IIB'!$P$23)</f>
        <v/>
      </c>
      <c r="F922" s="161" t="str">
        <f>IF('CONSOLI-IIIB'!$P$23="","",'CONSOLI-IIIB'!$P$23)</f>
        <v/>
      </c>
      <c r="G922" s="162" t="str">
        <f>IF('CONSOLI-IVB'!$P$23="","",'CONSOLI-IVB'!$P$23)</f>
        <v/>
      </c>
      <c r="H922" s="213" t="str">
        <f>IF('CONSOLI-IVB'!AS23="","",'CONSOLI-IVB'!AS23)</f>
        <v>Si bien haces recomendaciones sobre tus actividades diarias no estas usando correctamente una pronunciación y una entonación adecuada, por lo que te sugiero que practiques estos aspectos ante de enviar tu audio.</v>
      </c>
      <c r="I922" s="214"/>
      <c r="L922" s="60">
        <v>3</v>
      </c>
      <c r="M922" s="61"/>
      <c r="N922" s="61"/>
      <c r="O922" s="61"/>
      <c r="P922" s="61"/>
    </row>
    <row customHeight="1" ht="15" r="923" spans="1:18" thickBot="1" x14ac:dyDescent="0.3">
      <c r="B923" s="212"/>
      <c r="C923" s="215" t="s">
        <v>1091</v>
      </c>
      <c r="D923" s="217" t="str">
        <f>IF('CONSOLI-IB'!$Q$23="","",'CONSOLI-IB'!$Q$23)</f>
        <v/>
      </c>
      <c r="E923" s="217" t="str">
        <f>IF('CONSOLI-IIB'!$Q$23="","",'CONSOLI-IIB'!$Q$23)</f>
        <v/>
      </c>
      <c r="F923" s="217" t="str">
        <f>IF('CONSOLI-IIIB'!$Q$23="","",'CONSOLI-IIIB'!$Q$23)</f>
        <v/>
      </c>
      <c r="G923" s="219" t="str">
        <f>IF('CONSOLI-IVB'!$Q$23="","",'CONSOLI-IVB'!$Q$23)</f>
        <v/>
      </c>
      <c r="H923" s="206" t="str">
        <f>IF('CONSOLI-IVB'!AT23="","",'CONSOLI-IVB'!AT23)</f>
        <v>Si bien comprendes la información específica de textos en inglés sobre actividades deportivas, hay ciertas dificultades para comprender el lexico en los textos y las estructuras gramticales por lo que te sugiero que  revises siempre el vocabulario y las estructuras gramaticales compartidos en clase para una mejor comprensión del texto.</v>
      </c>
      <c r="I923" s="207"/>
      <c r="L923" s="34">
        <v>4</v>
      </c>
      <c r="M923" s="35"/>
      <c r="N923" s="35"/>
      <c r="O923" s="35"/>
      <c r="P923" s="35"/>
    </row>
    <row customHeight="1" ht="11.25" r="924" spans="1:18" x14ac:dyDescent="0.25">
      <c r="B924" s="212"/>
      <c r="C924" s="200"/>
      <c r="D924" s="202"/>
      <c r="E924" s="202"/>
      <c r="F924" s="202"/>
      <c r="G924" s="204"/>
      <c r="H924" s="221"/>
      <c r="I924" s="222"/>
    </row>
    <row customHeight="1" ht="10.5" r="925" spans="1:18" thickBot="1" x14ac:dyDescent="0.3">
      <c r="B925" s="212"/>
      <c r="C925" s="216"/>
      <c r="D925" s="218"/>
      <c r="E925" s="218"/>
      <c r="F925" s="218"/>
      <c r="G925" s="220"/>
      <c r="H925" s="223"/>
      <c r="I925" s="224"/>
    </row>
    <row customHeight="1" ht="18" r="926" spans="1:18" x14ac:dyDescent="0.25">
      <c r="B926" s="212"/>
      <c r="C926" s="200" t="s">
        <v>1092</v>
      </c>
      <c r="D926" s="217" t="str">
        <f>IF('CONSOLI-IB'!$R$23="","",'CONSOLI-IB'!$R$23)</f>
        <v/>
      </c>
      <c r="E926" s="217" t="str">
        <f>IF('CONSOLI-IIB'!$R$23="","",'CONSOLI-IIB'!$R$23)</f>
        <v/>
      </c>
      <c r="F926" s="217" t="str">
        <f>IF('CONSOLI-IIIB'!$R$23="","",'CONSOLI-IIIB'!$R$23)</f>
        <v/>
      </c>
      <c r="G926" s="219" t="str">
        <f>IF('CONSOLI-IVB'!$R$23="","",'CONSOLI-IVB'!$R$23)</f>
        <v/>
      </c>
      <c r="H926" s="206" t="str">
        <f>IF('CONSOLI-IVB'!AU23="","",'CONSOLI-IVB'!AU23)</f>
        <v>Tu texto sigue el formato de una infografía que describe los deportes que se pueden practicar manteniendo las medidas necesarias de cuidado, pero las estructuras gramaticales no estan redactadas correctamente, por lo que te sugiero que revices el uso gramatical del do, don't y los adverbios de frecuencia.</v>
      </c>
      <c r="I926" s="207"/>
      <c r="L926" s="225" t="s">
        <v>1120</v>
      </c>
      <c r="M926" s="225"/>
      <c r="N926" s="225"/>
      <c r="O926" s="225"/>
      <c r="P926" s="225"/>
    </row>
    <row customHeight="1" ht="18" r="927" spans="1:18" thickBot="1" x14ac:dyDescent="0.3">
      <c r="B927" s="212"/>
      <c r="C927" s="201"/>
      <c r="D927" s="203"/>
      <c r="E927" s="203"/>
      <c r="F927" s="203"/>
      <c r="G927" s="205"/>
      <c r="H927" s="208"/>
      <c r="I927" s="209"/>
      <c r="L927" s="226"/>
      <c r="M927" s="226"/>
      <c r="N927" s="226"/>
      <c r="O927" s="226"/>
      <c r="P927" s="226"/>
    </row>
    <row customHeight="1" ht="18" r="928" spans="1:18" x14ac:dyDescent="0.25">
      <c r="B928" s="211" t="s">
        <v>1093</v>
      </c>
      <c r="C928" s="228" t="s">
        <v>1094</v>
      </c>
      <c r="D928" s="229" t="str">
        <f>IF('CONSOLI-IB'!$S$23="","",'CONSOLI-IB'!$S$23)</f>
        <v/>
      </c>
      <c r="E928" s="229" t="str">
        <f>IF('CONSOLI-IIB'!$S$23="","",'CONSOLI-IIB'!$S$23)</f>
        <v/>
      </c>
      <c r="F928" s="229" t="str">
        <f>IF('CONSOLI-IIIB'!$S$23="","",'CONSOLI-IIIB'!$S$23)</f>
        <v/>
      </c>
      <c r="G928" s="230" t="str">
        <f>IF('CONSOLI-IVB'!$S$23="","",'CONSOLI-IVB'!$S$23)</f>
        <v/>
      </c>
      <c r="H928" s="231" t="str">
        <f>IF('CONSOLI-IVB'!AV23="","",'CONSOLI-IVB'!AV23)</f>
        <v>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procedimientos y propiedades de las operaciones de los números para estimar o calcular con enteros y racionales; finalmente justifica mediante ejemplos sus conocimientos de las operaciones. Se sugiere utilizar la simplificación de expresiones fraccionarias para facilitar las operaciones con cantidades grandes.</v>
      </c>
      <c r="I928" s="232"/>
      <c r="K928" s="233" t="s">
        <v>1121</v>
      </c>
      <c r="L928" s="233"/>
      <c r="M928" s="233"/>
      <c r="N928" s="233"/>
      <c r="O928" s="233"/>
      <c r="P928" s="233"/>
      <c r="Q928" s="233"/>
      <c r="R928" s="40"/>
    </row>
    <row customHeight="1" ht="18" r="929" spans="1:19" thickBot="1" x14ac:dyDescent="0.3">
      <c r="B929" s="212"/>
      <c r="C929" s="200"/>
      <c r="D929" s="202"/>
      <c r="E929" s="202"/>
      <c r="F929" s="202"/>
      <c r="G929" s="204"/>
      <c r="H929" s="223"/>
      <c r="I929" s="224"/>
    </row>
    <row customHeight="1" ht="18" r="930" spans="1:19" thickBot="1" x14ac:dyDescent="0.3">
      <c r="B930" s="212"/>
      <c r="C930" s="234" t="s">
        <v>1095</v>
      </c>
      <c r="D930" s="235" t="str">
        <f>IF('CONSOLI-IB'!$T$23="","",'CONSOLI-IB'!$T$23)</f>
        <v/>
      </c>
      <c r="E930" s="235" t="str">
        <f>IF('CONSOLI-IIB'!$T$23="","",'CONSOLI-IIB'!$T$23)</f>
        <v/>
      </c>
      <c r="F930" s="235" t="str">
        <f>IF('CONSOLI-IIIB'!$T$23="","",'CONSOLI-IIIB'!$T$23)</f>
        <v/>
      </c>
      <c r="G930" s="236" t="str">
        <f>IF('CONSOLI-IVB'!$T$23="","",'CONSOLI-IVB'!$T$23)</f>
        <v/>
      </c>
      <c r="H930" s="206" t="str">
        <f>IF('CONSOLI-IVB'!AW23="","",'CONSOLI-IVB'!AW23)</f>
        <v xml:space="preserve">El estudiante resuelve problemas referidos a interpretar regularidades entre magnitudes; traduciéndolas a patrones numéricos y gráficos y relaciones de proporcionalidad directa e inversa, también expresa su comprensión de proporcionalidad directa e inversa, las usa para interpretar enunciados, expresiones algebraicas o textos diversos de contenido matemático y finalmente plantea afirmaciones sobre propiedades de las progresiones aritméticas. Se sugiere utilizar expresiones algebraicas (ecuaciones) para resolver situaciones cotidianas. </v>
      </c>
      <c r="I930" s="207"/>
      <c r="L930" s="49" t="s">
        <v>1134</v>
      </c>
    </row>
    <row customHeight="1" ht="18" r="931" spans="1:19" x14ac:dyDescent="0.25">
      <c r="B931" s="212"/>
      <c r="C931" s="234"/>
      <c r="D931" s="235"/>
      <c r="E931" s="235"/>
      <c r="F931" s="235"/>
      <c r="G931" s="236"/>
      <c r="H931" s="221"/>
      <c r="I931" s="222"/>
      <c r="L931" s="54" t="s">
        <v>7</v>
      </c>
      <c r="M931" s="50"/>
    </row>
    <row customHeight="1" ht="18" r="932" spans="1:19" x14ac:dyDescent="0.25">
      <c r="B932" s="212"/>
      <c r="C932" s="234"/>
      <c r="D932" s="235"/>
      <c r="E932" s="235"/>
      <c r="F932" s="235"/>
      <c r="G932" s="236"/>
      <c r="H932" s="223"/>
      <c r="I932" s="224"/>
      <c r="J932" s="48"/>
      <c r="K932" s="48"/>
      <c r="L932" s="55" t="s">
        <v>8</v>
      </c>
      <c r="M932" s="51"/>
      <c r="N932" s="48"/>
      <c r="O932" s="48"/>
      <c r="P932" s="48"/>
      <c r="Q932" s="48"/>
    </row>
    <row customHeight="1" ht="18" r="933" spans="1:19" x14ac:dyDescent="0.25">
      <c r="B933" s="212"/>
      <c r="C933" s="234" t="s">
        <v>1096</v>
      </c>
      <c r="D933" s="235" t="str">
        <f>IF('CONSOLI-IB'!$U$23="","",'CONSOLI-IB'!$U$23)</f>
        <v/>
      </c>
      <c r="E933" s="235" t="str">
        <f>IF('CONSOLI-IIB'!$U$23="","",'CONSOLI-IIB'!$U$23)</f>
        <v/>
      </c>
      <c r="F933" s="235" t="str">
        <f>IF('CONSOLI-IIIB'!$U$23="","",'CONSOLI-IIIB'!$U$23)</f>
        <v/>
      </c>
      <c r="G933" s="236" t="str">
        <f>IF('CONSOLI-IVB'!$U$23="","",'CONSOLI-IVB'!$U$23)</f>
        <v/>
      </c>
      <c r="H933" s="206" t="str">
        <f>IF('CONSOLI-IVB'!AX23="","",'CONSOLI-IVB'!AX23)</f>
        <v>El estudiante resuelve problemas en los que modela características de objetos mediante prismas y pirámides, sus elementos y propiedades; expresa su comprensión de la relación entre una forma geométrica y sus diferentes perspectivas; usando dibujos y construcciones; clasifica prismas, pirámides, triángulos, cuadriláteros y círculos, según sus propiedades y finamente selecciona y emplea estrategias, procedimientos y recursos para determinar la longitud, área o volumen de formas geométricas en unidades. Se sugiere utilizar la congruencia y semejanzas de figuras para calcular el área de regiones poligonales.</v>
      </c>
      <c r="I933" s="207"/>
      <c r="L933" s="56" t="s">
        <v>9</v>
      </c>
      <c r="M933" s="52"/>
      <c r="O933" s="210" t="s">
        <v>1122</v>
      </c>
      <c r="P933" s="210"/>
      <c r="Q933" s="210"/>
    </row>
    <row customHeight="1" ht="18" r="934" spans="1:19" thickBot="1" x14ac:dyDescent="0.3">
      <c r="B934" s="212"/>
      <c r="C934" s="234"/>
      <c r="D934" s="235"/>
      <c r="E934" s="235"/>
      <c r="F934" s="235"/>
      <c r="G934" s="236"/>
      <c r="H934" s="223"/>
      <c r="I934" s="224"/>
      <c r="L934" s="57" t="s">
        <v>10</v>
      </c>
      <c r="M934" s="53"/>
    </row>
    <row customHeight="1" ht="18" r="935" spans="1:19" x14ac:dyDescent="0.25">
      <c r="B935" s="212"/>
      <c r="C935" s="200" t="s">
        <v>1097</v>
      </c>
      <c r="D935" s="202" t="str">
        <f>IF('CONSOLI-IB'!$V$23="","",'CONSOLI-IB'!$V$23)</f>
        <v/>
      </c>
      <c r="E935" s="202" t="str">
        <f>IF('CONSOLI-IIB'!$V$23="","",'CONSOLI-IIB'!$V$23)</f>
        <v/>
      </c>
      <c r="F935" s="202" t="str">
        <f>IF('CONSOLI-IIIB'!$V$23="","",'CONSOLI-IIIB'!$V$23)</f>
        <v/>
      </c>
      <c r="G935" s="204" t="str">
        <f>IF('CONSOLI-IVB'!$V$23="","",'CONSOLI-IVB'!$V$23)</f>
        <v/>
      </c>
      <c r="H935" s="206" t="str">
        <f>IF('CONSOLI-IVB'!AY23="","",'CONSOLI-IVB'!AY23)</f>
        <v>El estudiante resuelve problemas en los que plantea temas de estudio, identificando la población pertinente y las variables cuantitativas continuas, así como cualitativas nominales y ordinales; recolecta datos mediante encuestas y los registra en tablas de datos agrupados, así también determina la media aritmética y mediana de datos discretos; representa su comportamiento en grafico de barras y circulares; y usa el significado de las medidas de tendencia central para interpretar y comparar la información contenida en estos. Se sugiere explicar sus conclusiones de los datos obtenidos para la toma de decisiones.</v>
      </c>
      <c r="I935" s="207"/>
    </row>
    <row customHeight="1" ht="18" r="936" spans="1:19" thickBot="1" x14ac:dyDescent="0.3">
      <c r="B936" s="227"/>
      <c r="C936" s="201"/>
      <c r="D936" s="203"/>
      <c r="E936" s="203"/>
      <c r="F936" s="203"/>
      <c r="G936" s="205"/>
      <c r="H936" s="208"/>
      <c r="I936" s="209"/>
    </row>
    <row r="937" spans="1:19" x14ac:dyDescent="0.25">
      <c r="L937" s="46"/>
      <c r="M937" s="46"/>
    </row>
    <row r="938" spans="1:19" x14ac:dyDescent="0.25">
      <c r="L938" s="47"/>
      <c r="M938" s="47"/>
    </row>
    <row r="939" spans="1:19" x14ac:dyDescent="0.25">
      <c r="O939" s="210" t="s">
        <v>1123</v>
      </c>
      <c r="P939" s="210"/>
      <c r="Q939" s="210"/>
    </row>
    <row customHeight="1" ht="29.25" r="944" spans="1:19" thickBot="1" x14ac:dyDescent="0.3">
      <c r="A944" s="274" t="s">
        <v>1659</v>
      </c>
      <c r="B944" s="274"/>
      <c r="C944" s="274"/>
      <c r="D944" s="274"/>
      <c r="E944" s="274"/>
      <c r="F944" s="274"/>
      <c r="G944" s="274"/>
      <c r="H944" s="274"/>
      <c r="I944" s="274"/>
      <c r="S944" s="85">
        <v>21</v>
      </c>
    </row>
    <row customHeight="1" ht="15.75" r="945" spans="2:18" thickBot="1" x14ac:dyDescent="0.3">
      <c r="B945" s="44"/>
      <c r="C945" s="36"/>
      <c r="D945" s="36"/>
      <c r="E945" s="36"/>
      <c r="F945" s="36"/>
      <c r="G945" s="37"/>
      <c r="K945" s="248" t="s">
        <v>1067</v>
      </c>
      <c r="L945" s="275" t="s">
        <v>11</v>
      </c>
      <c r="M945" s="250" t="s">
        <v>1128</v>
      </c>
      <c r="N945" s="252"/>
      <c r="O945" s="252"/>
      <c r="P945" s="251"/>
      <c r="Q945" s="253" t="s">
        <v>1068</v>
      </c>
      <c r="R945" s="254"/>
    </row>
    <row customHeight="1" ht="20.100000000000001" r="946" spans="2:18" thickBot="1" x14ac:dyDescent="0.3">
      <c r="B946" s="44"/>
      <c r="C946" s="63" t="s">
        <v>1107</v>
      </c>
      <c r="D946" s="277" t="s">
        <v>1126</v>
      </c>
      <c r="E946" s="277"/>
      <c r="F946" s="66" t="s">
        <v>1108</v>
      </c>
      <c r="G946" s="68" t="s">
        <v>1127</v>
      </c>
      <c r="K946" s="249"/>
      <c r="L946" s="276"/>
      <c r="M946" s="67" t="s">
        <v>1129</v>
      </c>
      <c r="N946" s="67" t="s">
        <v>1130</v>
      </c>
      <c r="O946" s="67" t="s">
        <v>1131</v>
      </c>
      <c r="P946" s="67" t="s">
        <v>1132</v>
      </c>
      <c r="Q946" s="255"/>
      <c r="R946" s="256"/>
    </row>
    <row customHeight="1" ht="20.100000000000001" r="947" spans="2:18" thickBot="1" x14ac:dyDescent="0.3">
      <c r="B947" s="44"/>
      <c r="C947" s="64" t="s">
        <v>1109</v>
      </c>
      <c r="D947" s="278" t="s">
        <v>16</v>
      </c>
      <c r="E947" s="278"/>
      <c r="F947" s="77" t="s">
        <v>1110</v>
      </c>
      <c r="G947" s="69">
        <v>285783</v>
      </c>
      <c r="K947" s="241" t="s">
        <v>1098</v>
      </c>
      <c r="L947" s="257" t="s">
        <v>1099</v>
      </c>
      <c r="M947" s="259" t="str">
        <f>IF('CONSOLI-IB'!$W$24="","",'CONSOLI-IB'!$W$24)</f>
        <v/>
      </c>
      <c r="N947" s="259" t="str">
        <f>IF('CONSOLI-IIB'!$W$24="","",'CONSOLI-IIB'!$W$24)</f>
        <v/>
      </c>
      <c r="O947" s="259" t="str">
        <f>IF('CONSOLI-IIIB'!$W$24="","",'CONSOLI-IIIB'!$W$24)</f>
        <v/>
      </c>
      <c r="P947" s="261" t="str">
        <f>IF('CONSOLI-IVB'!$W$24="","",'CONSOLI-IVB'!$W$24)</f>
        <v/>
      </c>
      <c r="Q947" s="263" t="str">
        <f>IF('CONSOLI-IVB'!AZ24="","",'CONSOLI-IVB'!AZ24)</f>
        <v>Indaga a partir de preguntas e hipótesis que son verificables de forma experimental o descriptiva con base en su conocimiento científico para explicar las causas o describir el fenómeno identificado. Diseña un plan de recojo de datos con base en observaciones o experimentos. Colecta datos que contribuyan a comprobar o refutar la hipótesis. Analiza tendencias o relaciones en los datos, los interpreta tomando en cuenta el error y reproducibilidad, los interpreta con base en conocimientos científicos y formula conclusiones. Evalúa si sus conclusiones responden a la pregunta de indagación y las comunica.
observaciones previas, argumentando su plan de observaciones y experimentos utilizando principios científicos,
así mismo analiza los datos obtenidos de sus mediciones y comparaciones tomando en cuenta el error para la
determinación de sus conclusiones, las cuales argumenta apoyándose en sus resultados, además de evaluar la
fiabilidad de sus métodos utilizados.</v>
      </c>
      <c r="R947" s="264"/>
    </row>
    <row customHeight="1" ht="20.100000000000001" r="948" spans="2:18" thickBot="1" x14ac:dyDescent="0.3">
      <c r="B948" s="44"/>
      <c r="C948" s="64" t="s">
        <v>1111</v>
      </c>
      <c r="D948" s="278" t="s">
        <v>1125</v>
      </c>
      <c r="E948" s="278"/>
      <c r="F948" s="278"/>
      <c r="G948" s="278"/>
      <c r="K948" s="241"/>
      <c r="L948" s="279"/>
      <c r="M948" s="229"/>
      <c r="N948" s="229"/>
      <c r="O948" s="229"/>
      <c r="P948" s="230"/>
      <c r="Q948" s="267"/>
      <c r="R948" s="268"/>
    </row>
    <row customHeight="1" ht="20.100000000000001" r="949" spans="2:18" thickBot="1" x14ac:dyDescent="0.3">
      <c r="B949" s="44"/>
      <c r="C949" s="64" t="s">
        <v>1124</v>
      </c>
      <c r="D949" s="278" t="str">
        <f>'CONSOLI-IB'!$C$1</f>
        <v>5A</v>
      </c>
      <c r="E949" s="278"/>
      <c r="F949" s="64"/>
      <c r="G949" s="62"/>
      <c r="K949" s="241"/>
      <c r="L949" s="280" t="s">
        <v>1100</v>
      </c>
      <c r="M949" s="281" t="str">
        <f>IF('CONSOLI-IB'!$X$24="","",'CONSOLI-IB'!$X$24)</f>
        <v/>
      </c>
      <c r="N949" s="281" t="str">
        <f>IF('CONSOLI-IIB'!$X$24="","",'CONSOLI-IIB'!$X$24)</f>
        <v/>
      </c>
      <c r="O949" s="281" t="str">
        <f>IF('CONSOLI-IIIB'!$X$24="","",'CONSOLI-IIIB'!$X$24)</f>
        <v/>
      </c>
      <c r="P949" s="282" t="str">
        <f>IF('CONSOLI-IVB'!$X$24="","",'CONSOLI-IVB'!$X$24)</f>
        <v/>
      </c>
      <c r="Q949" s="270" t="str">
        <f>IF('CONSOLI-IVB'!BA24="","",'CONSOLI-IVB'!BA24)</f>
        <v>Muestra madurez y compromiso al explicar,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v>
      </c>
      <c r="R949" s="271"/>
    </row>
    <row customHeight="1" ht="20.100000000000001" r="950" spans="2:18" thickBot="1" x14ac:dyDescent="0.3">
      <c r="B950" s="44"/>
      <c r="C950" s="64" t="s">
        <v>1112</v>
      </c>
      <c r="D950" s="278" t="str">
        <f>'CONSOLI-IB'!B24</f>
        <v>SILVA MACHA CARLOS JOSEPH</v>
      </c>
      <c r="E950" s="278"/>
      <c r="F950" s="278"/>
      <c r="G950" s="278"/>
      <c r="K950" s="241"/>
      <c r="L950" s="257"/>
      <c r="M950" s="259"/>
      <c r="N950" s="259"/>
      <c r="O950" s="259"/>
      <c r="P950" s="261"/>
      <c r="Q950" s="265"/>
      <c r="R950" s="266"/>
    </row>
    <row customHeight="1" ht="20.100000000000001" r="951" spans="2:18" thickBot="1" x14ac:dyDescent="0.3">
      <c r="B951" s="44"/>
      <c r="C951" s="65" t="s">
        <v>1113</v>
      </c>
      <c r="D951" s="283"/>
      <c r="E951" s="283"/>
      <c r="F951" s="65" t="s">
        <v>1114</v>
      </c>
      <c r="G951" s="70"/>
      <c r="K951" s="241"/>
      <c r="L951" s="258"/>
      <c r="M951" s="260"/>
      <c r="N951" s="260"/>
      <c r="O951" s="260"/>
      <c r="P951" s="262"/>
      <c r="Q951" s="267"/>
      <c r="R951" s="268"/>
    </row>
    <row customHeight="1" ht="15" r="952" spans="2:18" thickBot="1" x14ac:dyDescent="0.3">
      <c r="K952" s="241"/>
      <c r="L952" s="269" t="s">
        <v>1101</v>
      </c>
      <c r="M952" s="203" t="str">
        <f>IF('CONSOLI-IB'!$Y$24="","",'CONSOLI-IB'!$Y$24)</f>
        <v/>
      </c>
      <c r="N952" s="203" t="str">
        <f>IF('CONSOLI-IIB'!$Y$24="","",'CONSOLI-IIB'!$Y$24)</f>
        <v/>
      </c>
      <c r="O952" s="203" t="str">
        <f>IF('CONSOLI-IIIB'!$Y$24="","",'CONSOLI-IIIB'!$Y$24)</f>
        <v/>
      </c>
      <c r="P952" s="205" t="str">
        <f>IF('CONSOLI-IVB'!$Y$24="","",'CONSOLI-IVB'!$Y$24)</f>
        <v/>
      </c>
      <c r="Q952" s="270" t="str">
        <f>IF('CONSOLI-IVB'!BB24="","",'CONSOLI-IVB'!BB24)</f>
        <v>Diseña y construye soluciones tecnológicas al justificar el alcance del problema tecnológico, determinar la interrelación de los factores involucrados en él y justificar su alternativa de solución basado en conocimientos científicos. Representa la alternativa de solución a través de esquemas o dibujos estructurados a escala, con vistas y perspectivas, incluyendo sus partes o etapas.</v>
      </c>
      <c r="R952" s="271"/>
    </row>
    <row customHeight="1" ht="15.75" r="953" spans="2:18" thickBot="1" x14ac:dyDescent="0.3">
      <c r="K953" s="241"/>
      <c r="L953" s="257"/>
      <c r="M953" s="259"/>
      <c r="N953" s="259"/>
      <c r="O953" s="259"/>
      <c r="P953" s="261"/>
      <c r="Q953" s="265"/>
      <c r="R953" s="266"/>
    </row>
    <row customHeight="1" ht="15.75" r="954" spans="2:18" thickBot="1" x14ac:dyDescent="0.3">
      <c r="B954" s="248" t="s">
        <v>1067</v>
      </c>
      <c r="C954" s="275" t="s">
        <v>11</v>
      </c>
      <c r="D954" s="250" t="s">
        <v>1128</v>
      </c>
      <c r="E954" s="252"/>
      <c r="F954" s="252"/>
      <c r="G954" s="251"/>
      <c r="H954" s="253" t="s">
        <v>1068</v>
      </c>
      <c r="I954" s="254"/>
      <c r="K954" s="241"/>
      <c r="L954" s="257"/>
      <c r="M954" s="259"/>
      <c r="N954" s="259"/>
      <c r="O954" s="259"/>
      <c r="P954" s="261"/>
      <c r="Q954" s="272"/>
      <c r="R954" s="273"/>
    </row>
    <row customHeight="1" ht="15.75" r="955" spans="2:18" thickBot="1" x14ac:dyDescent="0.3">
      <c r="B955" s="249"/>
      <c r="C955" s="276"/>
      <c r="D955" s="67" t="s">
        <v>1129</v>
      </c>
      <c r="E955" s="67" t="s">
        <v>1130</v>
      </c>
      <c r="F955" s="67" t="s">
        <v>1131</v>
      </c>
      <c r="G955" s="67" t="s">
        <v>1132</v>
      </c>
      <c r="H955" s="255"/>
      <c r="I955" s="256"/>
      <c r="K955" s="241" t="s">
        <v>1102</v>
      </c>
      <c r="L955" s="257" t="s">
        <v>1103</v>
      </c>
      <c r="M955" s="259" t="str">
        <f>IF('CONSOLI-IB'!$Z$24="","",'CONSOLI-IB'!$Z$24)</f>
        <v/>
      </c>
      <c r="N955" s="259" t="str">
        <f>IF('CONSOLI-IIB'!$Z$24="","",'CONSOLI-IIB'!$Z$24)</f>
        <v/>
      </c>
      <c r="O955" s="259" t="str">
        <f>IF('CONSOLI-IIIB'!$Z$24="","",'CONSOLI-IIIB'!$Z$24)</f>
        <v/>
      </c>
      <c r="P955" s="261" t="str">
        <f>IF('CONSOLI-IVB'!$Z$24="","",'CONSOLI-IVB'!$Z$24)</f>
        <v/>
      </c>
      <c r="Q955" s="263" t="str">
        <f>IF('CONSOLI-IVB'!BC24="","",'CONSOLI-IVB'!BC24)</f>
        <v>PARTICIPA, ALCANZA LOGRO ESPERADO</v>
      </c>
      <c r="R955" s="264"/>
    </row>
    <row customHeight="1" ht="18.75" r="956" spans="2:18" thickBot="1" x14ac:dyDescent="0.3">
      <c r="B956" s="211" t="s">
        <v>1069</v>
      </c>
      <c r="C956" s="72" t="s">
        <v>1070</v>
      </c>
      <c r="D956" s="161" t="str">
        <f>IF('CONSOLI-IB'!$C$24="","",'CONSOLI-IB'!$C$24)</f>
        <v/>
      </c>
      <c r="E956" s="161" t="str">
        <f>IF('CONSOLI-IIB'!$C$24="","",'CONSOLI-IIB'!$C$24)</f>
        <v/>
      </c>
      <c r="F956" s="161" t="str">
        <f>IF('CONSOLI-IIIB'!$C$24="","",'CONSOLI-IIIB'!$C$24)</f>
        <v/>
      </c>
      <c r="G956" s="162" t="str">
        <f>IF('CONSOLI-IVB'!$C$24="","",'CONSOLI-IVB'!$C$24)</f>
        <v/>
      </c>
      <c r="H956" s="213" t="str">
        <f>IF('CONSOLI-IVB'!AF24="","",'CONSOLI-IVB'!AF24)</f>
        <v xml:space="preserve">Poca asistencia </v>
      </c>
      <c r="I956" s="214"/>
      <c r="K956" s="241"/>
      <c r="L956" s="257"/>
      <c r="M956" s="259"/>
      <c r="N956" s="259"/>
      <c r="O956" s="259"/>
      <c r="P956" s="261"/>
      <c r="Q956" s="265"/>
      <c r="R956" s="266"/>
    </row>
    <row customHeight="1" ht="45.75" r="957" spans="2:18" thickBot="1" x14ac:dyDescent="0.3">
      <c r="B957" s="212"/>
      <c r="C957" s="73" t="s">
        <v>1071</v>
      </c>
      <c r="D957" s="163" t="str">
        <f>IF('CONSOLI-IB'!$D$24="","",'CONSOLI-IB'!$D$24)</f>
        <v/>
      </c>
      <c r="E957" s="164" t="str">
        <f>IF('CONSOLI-IIB'!$D$24="","",'CONSOLI-IIB'!$D$24)</f>
        <v/>
      </c>
      <c r="F957" s="164" t="str">
        <f>IF('CONSOLI-IIIB'!$D$24="","",'CONSOLI-IIIB'!$D$24)</f>
        <v/>
      </c>
      <c r="G957" s="165" t="str">
        <f>IF('CONSOLI-IVB'!$D$24="","",'CONSOLI-IVB'!$D$24)</f>
        <v/>
      </c>
      <c r="H957" s="244" t="str">
        <f>IF('CONSOLI-IVB'!AG24="","",'CONSOLI-IVB'!AG24)</f>
        <v xml:space="preserve">Poca asistencia </v>
      </c>
      <c r="I957" s="245"/>
      <c r="K957" s="241"/>
      <c r="L957" s="258"/>
      <c r="M957" s="260"/>
      <c r="N957" s="260"/>
      <c r="O957" s="260"/>
      <c r="P957" s="262"/>
      <c r="Q957" s="267"/>
      <c r="R957" s="268"/>
    </row>
    <row customHeight="1" ht="27.75" r="958" spans="2:18" thickBot="1" x14ac:dyDescent="0.3">
      <c r="B958" s="211" t="s">
        <v>1072</v>
      </c>
      <c r="C958" s="72" t="s">
        <v>1073</v>
      </c>
      <c r="D958" s="161" t="str">
        <f>IF('CONSOLI-IB'!$E$24="","",'CONSOLI-IB'!$E$24)</f>
        <v/>
      </c>
      <c r="E958" s="161" t="str">
        <f>IF('CONSOLI-IIB'!$E$24="","",'CONSOLI-IIB'!$E$24)</f>
        <v/>
      </c>
      <c r="F958" s="161" t="str">
        <f>IF('CONSOLI-IIIB'!$E$24="","",'CONSOLI-IIIB'!$E$24)</f>
        <v/>
      </c>
      <c r="G958" s="162" t="str">
        <f>IF('CONSOLI-IVB'!$E$24="","",'CONSOLI-IVB'!$E$24)</f>
        <v/>
      </c>
      <c r="H958" s="213" t="str">
        <f>IF('CONSOLI-IVB'!AH24="","",'CONSOLI-IVB'!AH24)</f>
        <v>CUMPLE CON LAS ACTIVDADES</v>
      </c>
      <c r="I958" s="214"/>
      <c r="K958" s="241"/>
      <c r="L958" s="269" t="s">
        <v>1104</v>
      </c>
      <c r="M958" s="203" t="str">
        <f>IF('CONSOLI-IB'!$AA$24="","",'CONSOLI-IB'!$AA$24)</f>
        <v/>
      </c>
      <c r="N958" s="203" t="str">
        <f>IF('CONSOLI-IIB'!$AA$24="","",'CONSOLI-IIB'!$AA$24)</f>
        <v/>
      </c>
      <c r="O958" s="203" t="str">
        <f>IF('CONSOLI-IIIB'!$AA$24="","",'CONSOLI-IIIB'!$AA$24)</f>
        <v/>
      </c>
      <c r="P958" s="205" t="str">
        <f>IF('CONSOLI-IVB'!$AA$24="","",'CONSOLI-IVB'!$AA$24)</f>
        <v/>
      </c>
      <c r="Q958" s="270" t="str">
        <f>IF('CONSOLI-IVB'!BD24="","",'CONSOLI-IVB'!BD24)</f>
        <v>PARTICIPA, ALCANZA LOGRO ESPERADO</v>
      </c>
      <c r="R958" s="271"/>
    </row>
    <row ht="18.75" r="959" spans="2:18" thickBot="1" x14ac:dyDescent="0.3">
      <c r="B959" s="212"/>
      <c r="C959" s="74" t="s">
        <v>1074</v>
      </c>
      <c r="D959" s="166" t="str">
        <f>IF('CONSOLI-IB'!$F$24="","",'CONSOLI-IB'!$F$24)</f>
        <v/>
      </c>
      <c r="E959" s="166" t="str">
        <f>IF('CONSOLI-IIB'!$F$24="","",'CONSOLI-IIB'!$F$24)</f>
        <v/>
      </c>
      <c r="F959" s="166" t="str">
        <f>IF('CONSOLI-IIIB'!$F$24="","",'CONSOLI-IIIB'!$F$24)</f>
        <v/>
      </c>
      <c r="G959" s="167" t="str">
        <f>IF('CONSOLI-IVB'!$F$24="","",'CONSOLI-IVB'!$F$24)</f>
        <v/>
      </c>
      <c r="H959" s="239" t="str">
        <f>IF('CONSOLI-IVB'!AI24="","",'CONSOLI-IVB'!AI24)</f>
        <v>CUMPLE CON LAS ACTIVDADES</v>
      </c>
      <c r="I959" s="240"/>
      <c r="K959" s="241"/>
      <c r="L959" s="257"/>
      <c r="M959" s="259"/>
      <c r="N959" s="259"/>
      <c r="O959" s="259"/>
      <c r="P959" s="261"/>
      <c r="Q959" s="265"/>
      <c r="R959" s="266"/>
    </row>
    <row ht="18.75" r="960" spans="2:18" thickBot="1" x14ac:dyDescent="0.3">
      <c r="B960" s="212"/>
      <c r="C960" s="75" t="s">
        <v>1075</v>
      </c>
      <c r="D960" s="168" t="str">
        <f>IF('CONSOLI-IB'!$G$24="","",'CONSOLI-IB'!$G$24)</f>
        <v/>
      </c>
      <c r="E960" s="168" t="str">
        <f>IF('CONSOLI-IIB'!$G$24="","",'CONSOLI-IIB'!$G$24)</f>
        <v/>
      </c>
      <c r="F960" s="168" t="str">
        <f>IF('CONSOLI-IIIB'!$G$24="","",'CONSOLI-IIIB'!$G$24)</f>
        <v/>
      </c>
      <c r="G960" s="169" t="str">
        <f>IF('CONSOLI-IVB'!$G$24="","",'CONSOLI-IVB'!$G$24)</f>
        <v/>
      </c>
      <c r="H960" s="244" t="str">
        <f>IF('CONSOLI-IVB'!AJ24="","",'CONSOLI-IVB'!AJ24)</f>
        <v>CUMPLE CON LAS ACTIVDADES</v>
      </c>
      <c r="I960" s="245"/>
      <c r="K960" s="241"/>
      <c r="L960" s="257"/>
      <c r="M960" s="259"/>
      <c r="N960" s="259"/>
      <c r="O960" s="259"/>
      <c r="P960" s="261"/>
      <c r="Q960" s="272"/>
      <c r="R960" s="273"/>
    </row>
    <row customHeight="1" ht="35.25" r="961" spans="1:18" thickBot="1" x14ac:dyDescent="0.3">
      <c r="B961" s="211" t="s">
        <v>1078</v>
      </c>
      <c r="C961" s="72" t="s">
        <v>1079</v>
      </c>
      <c r="D961" s="161" t="str">
        <f>IF('CONSOLI-IB'!$H$24="","",'CONSOLI-IB'!$H$24)</f>
        <v/>
      </c>
      <c r="E961" s="161" t="str">
        <f>IF('CONSOLI-IIB'!$H$24="","",'CONSOLI-IIB'!$H$24)</f>
        <v/>
      </c>
      <c r="F961" s="161" t="str">
        <f>IF('CONSOLI-IIIB'!$H$24="","",'CONSOLI-IIIB'!$H$24)</f>
        <v/>
      </c>
      <c r="G961" s="162" t="str">
        <f>IF('CONSOLI-IVB'!$H$24="","",'CONSOLI-IVB'!$H$24)</f>
        <v/>
      </c>
      <c r="H961" s="213" t="str">
        <f>IF('CONSOLI-IVB'!AK24="","",'CONSOLI-IVB'!AK24)</f>
        <v>NO ASISTE</v>
      </c>
      <c r="I961" s="214"/>
      <c r="K961" s="84" t="s">
        <v>1076</v>
      </c>
      <c r="L961" s="71" t="s">
        <v>1077</v>
      </c>
      <c r="M961" s="155" t="str">
        <f>IF('CONSOLI-IB'!$AB$24="","",'CONSOLI-IB'!$AB$24)</f>
        <v/>
      </c>
      <c r="N961" s="155" t="str">
        <f>IF('CONSOLI-IIB'!$AB$24="","",'CONSOLI-IIB'!$AB$24)</f>
        <v/>
      </c>
      <c r="O961" s="155" t="str">
        <f>IF('CONSOLI-IIIB'!$AB$24="","",'CONSOLI-IIIB'!$AB$24)</f>
        <v/>
      </c>
      <c r="P961" s="156" t="str">
        <f>IF('CONSOLI-IVB'!$AB$24="","",'CONSOLI-IVB'!$AB$24)</f>
        <v/>
      </c>
      <c r="Q961" s="237" t="str">
        <f>IF('CONSOLI-IVB'!BE24="","",'CONSOLI-IVB'!BE24)</f>
        <v>PRESENTA PUNTUAL SU EVIDENCIA</v>
      </c>
      <c r="R961" s="238"/>
    </row>
    <row customHeight="1" ht="18.75" r="962" spans="1:18" thickBot="1" x14ac:dyDescent="0.3">
      <c r="B962" s="212"/>
      <c r="C962" s="74" t="s">
        <v>1080</v>
      </c>
      <c r="D962" s="166" t="str">
        <f>IF('CONSOLI-IB'!$I$24="","",'CONSOLI-IB'!$I$24)</f>
        <v/>
      </c>
      <c r="E962" s="166" t="str">
        <f>IF('CONSOLI-IIB'!$I$24="","",'CONSOLI-IIB'!$I$24)</f>
        <v/>
      </c>
      <c r="F962" s="166" t="str">
        <f>IF('CONSOLI-IIIB'!$I$24="","",'CONSOLI-IIIB'!$I$24)</f>
        <v/>
      </c>
      <c r="G962" s="167" t="str">
        <f>IF('CONSOLI-IVB'!$I$24="","",'CONSOLI-IVB'!$I$24)</f>
        <v/>
      </c>
      <c r="H962" s="239" t="str">
        <f>IF('CONSOLI-IVB'!AL24="","",'CONSOLI-IVB'!AL24)</f>
        <v>NO ASISTE</v>
      </c>
      <c r="I962" s="240"/>
      <c r="K962" s="241" t="s">
        <v>1135</v>
      </c>
      <c r="L962" s="122" t="s">
        <v>1105</v>
      </c>
      <c r="M962" s="157" t="str">
        <f>IF('CONSOLI-IB'!$AC$24="","",'CONSOLI-IB'!$AC$24)</f>
        <v/>
      </c>
      <c r="N962" s="157" t="str">
        <f>IF('CONSOLI-IIB'!$AC$24="","",'CONSOLI-IIB'!$AC$24)</f>
        <v/>
      </c>
      <c r="O962" s="157" t="str">
        <f>IF('CONSOLI-IIIB'!$AC$24="","",'CONSOLI-IIIB'!$AC$24)</f>
        <v/>
      </c>
      <c r="P962" s="158" t="str">
        <f>IF('CONSOLI-IVB'!$AC$24="","",'CONSOLI-IVB'!$AC$24)</f>
        <v/>
      </c>
      <c r="Q962" s="242" t="str">
        <f>IF('CONSOLI-IVB'!BF24="","",'CONSOLI-IVB'!BF24)</f>
        <v/>
      </c>
      <c r="R962" s="243"/>
    </row>
    <row ht="18.75" r="963" spans="1:18" thickBot="1" x14ac:dyDescent="0.3">
      <c r="A963" s="48"/>
      <c r="B963" s="212"/>
      <c r="C963" s="75" t="s">
        <v>1081</v>
      </c>
      <c r="D963" s="168" t="str">
        <f>IF('CONSOLI-IB'!$J$24="","",'CONSOLI-IB'!$J$24)</f>
        <v/>
      </c>
      <c r="E963" s="168" t="str">
        <f>IF('CONSOLI-IIB'!$J$24="","",'CONSOLI-IIB'!$J$24)</f>
        <v/>
      </c>
      <c r="F963" s="168" t="str">
        <f>IF('CONSOLI-IIIB'!$J$24="","",'CONSOLI-IIIB'!$J$24)</f>
        <v/>
      </c>
      <c r="G963" s="169" t="str">
        <f>IF('CONSOLI-IVB'!$J$24="","",'CONSOLI-IVB'!$J$24)</f>
        <v/>
      </c>
      <c r="H963" s="244" t="str">
        <f>IF('CONSOLI-IVB'!AM24="","",'CONSOLI-IVB'!AM24)</f>
        <v>NO ASISTE</v>
      </c>
      <c r="I963" s="245"/>
      <c r="K963" s="241"/>
      <c r="L963" s="123" t="s">
        <v>1106</v>
      </c>
      <c r="M963" s="159" t="str">
        <f>IF('CONSOLI-IB'!$AD$24="","",'CONSOLI-IB'!$AD$24)</f>
        <v/>
      </c>
      <c r="N963" s="159" t="str">
        <f>IF('CONSOLI-IIB'!$AD$24="","",'CONSOLI-IIB'!$AD$24)</f>
        <v/>
      </c>
      <c r="O963" s="159" t="str">
        <f>IF('CONSOLI-IIIB'!$AD$24="","",'CONSOLI-IIIB'!$AD$24)</f>
        <v/>
      </c>
      <c r="P963" s="160" t="str">
        <f>IF('CONSOLI-IVB'!$AD$24="","",'CONSOLI-IVB'!$AD$24)</f>
        <v/>
      </c>
      <c r="Q963" s="246" t="str">
        <f>IF('CONSOLI-IVB'!BG24="","",'CONSOLI-IVB'!BG24)</f>
        <v/>
      </c>
      <c r="R963" s="247"/>
    </row>
    <row customHeight="1" ht="27.75" r="964" spans="1:18" thickBot="1" x14ac:dyDescent="0.3">
      <c r="B964" s="211" t="s">
        <v>1086</v>
      </c>
      <c r="C964" s="76" t="s">
        <v>1087</v>
      </c>
      <c r="D964" s="170" t="str">
        <f>IF('CONSOLI-IB'!$K$24="","",'CONSOLI-IB'!$K$24)</f>
        <v/>
      </c>
      <c r="E964" s="170" t="str">
        <f>IF('CONSOLI-IIB'!$K$24="","",'CONSOLI-IIB'!$K$24)</f>
        <v/>
      </c>
      <c r="F964" s="170" t="str">
        <f>IF('CONSOLI-IIIB'!$K$24="","",'CONSOLI-IIIB'!$K$24)</f>
        <v/>
      </c>
      <c r="G964" s="171" t="str">
        <f>IF('CONSOLI-IVB'!$K$24="","",'CONSOLI-IVB'!$K$24)</f>
        <v/>
      </c>
      <c r="H964" s="213" t="str">
        <f>IF('CONSOLI-IVB'!AN24="","",'CONSOLI-IVB'!AN24)</f>
        <v>Es necesario que complementes algunas acciones para que tu texto comunique la intención solicitada.</v>
      </c>
      <c r="I964" s="214"/>
      <c r="K964" s="39"/>
      <c r="L964" s="38"/>
    </row>
    <row customHeight="1" ht="18.75" r="965" spans="1:18" thickBot="1" x14ac:dyDescent="0.3">
      <c r="B965" s="212"/>
      <c r="C965" s="75" t="s">
        <v>1088</v>
      </c>
      <c r="D965" s="168" t="str">
        <f>IF('CONSOLI-IB'!$L$24="","",'CONSOLI-IB'!$L$24)</f>
        <v/>
      </c>
      <c r="E965" s="168" t="str">
        <f>IF('CONSOLI-IIB'!$L$24="","",'CONSOLI-IIB'!$L$24)</f>
        <v/>
      </c>
      <c r="F965" s="168" t="str">
        <f>IF('CONSOLI-IIIB'!$L$24="","",'CONSOLI-IIIB'!$L$24)</f>
        <v/>
      </c>
      <c r="G965" s="169" t="str">
        <f>IF('CONSOLI-IVB'!$L$24="","",'CONSOLI-IVB'!$L$24)</f>
        <v/>
      </c>
      <c r="H965" s="244" t="str">
        <f>IF('CONSOLI-IVB'!AO24="","",'CONSOLI-IVB'!AO24)</f>
        <v>Es necesario que complementes algunas acciones para que tu proyecto comunique la intención solicitada.</v>
      </c>
      <c r="I965" s="245"/>
      <c r="L965" s="248" t="s">
        <v>1115</v>
      </c>
      <c r="M965" s="250" t="s">
        <v>1116</v>
      </c>
      <c r="N965" s="251"/>
      <c r="O965" s="250" t="s">
        <v>1117</v>
      </c>
      <c r="P965" s="251"/>
    </row>
    <row customHeight="1" ht="27.75" r="966" spans="1:18" thickBot="1" x14ac:dyDescent="0.3">
      <c r="B966" s="211" t="s">
        <v>1082</v>
      </c>
      <c r="C966" s="72" t="s">
        <v>1083</v>
      </c>
      <c r="D966" s="161" t="str">
        <f>IF('CONSOLI-IB'!$M$24="","",'CONSOLI-IB'!$M$24)</f>
        <v/>
      </c>
      <c r="E966" s="161" t="str">
        <f>IF('CONSOLI-IIB'!$M$24="","",'CONSOLI-IIB'!$M$24)</f>
        <v/>
      </c>
      <c r="F966" s="161" t="str">
        <f>IF('CONSOLI-IIIB'!$M$24="","",'CONSOLI-IIIB'!$M$24)</f>
        <v/>
      </c>
      <c r="G966" s="162" t="str">
        <f>IF('CONSOLI-IVB'!$M$24="","",'CONSOLI-IVB'!$M$24)</f>
        <v/>
      </c>
      <c r="H966" s="213" t="str">
        <f>IF('CONSOLI-IVB'!AP24="","",'CONSOLI-IVB'!AP24)</f>
        <v>Carpeta de recup'eración</v>
      </c>
      <c r="I966" s="214"/>
      <c r="L966" s="249"/>
      <c r="M966" s="67" t="s">
        <v>1118</v>
      </c>
      <c r="N966" s="67" t="s">
        <v>1119</v>
      </c>
      <c r="O966" s="67" t="s">
        <v>1118</v>
      </c>
      <c r="P966" s="67" t="s">
        <v>1119</v>
      </c>
    </row>
    <row ht="18" r="967" spans="1:18" x14ac:dyDescent="0.25">
      <c r="B967" s="212"/>
      <c r="C967" s="74" t="s">
        <v>1084</v>
      </c>
      <c r="D967" s="166" t="str">
        <f>IF('CONSOLI-IB'!$N$24="","",'CONSOLI-IB'!$N$24)</f>
        <v/>
      </c>
      <c r="E967" s="166" t="str">
        <f>IF('CONSOLI-IIB'!$N$24="","",'CONSOLI-IIB'!$N$24)</f>
        <v/>
      </c>
      <c r="F967" s="166" t="str">
        <f>IF('CONSOLI-IIIB'!$N$24="","",'CONSOLI-IIIB'!$N$24)</f>
        <v/>
      </c>
      <c r="G967" s="167" t="str">
        <f>IF('CONSOLI-IVB'!$N$24="","",'CONSOLI-IVB'!$N$24)</f>
        <v/>
      </c>
      <c r="H967" s="239" t="str">
        <f>IF('CONSOLI-IVB'!AQ24="","",'CONSOLI-IVB'!AQ24)</f>
        <v>Carpeta de recuperación</v>
      </c>
      <c r="I967" s="240"/>
      <c r="L967" s="58">
        <v>1</v>
      </c>
      <c r="M967" s="59"/>
      <c r="N967" s="59"/>
      <c r="O967" s="59"/>
      <c r="P967" s="59"/>
    </row>
    <row ht="18.75" r="968" spans="1:18" thickBot="1" x14ac:dyDescent="0.3">
      <c r="B968" s="212"/>
      <c r="C968" s="75" t="s">
        <v>1085</v>
      </c>
      <c r="D968" s="168" t="str">
        <f>IF('CONSOLI-IB'!$O$24="","",'CONSOLI-IB'!$O$24)</f>
        <v/>
      </c>
      <c r="E968" s="168" t="str">
        <f>IF('CONSOLI-IIB'!$O$24="","",'CONSOLI-IIB'!$O$24)</f>
        <v/>
      </c>
      <c r="F968" s="168" t="str">
        <f>IF('CONSOLI-IIIB'!$O$24="","",'CONSOLI-IIIB'!$O$24)</f>
        <v/>
      </c>
      <c r="G968" s="169" t="str">
        <f>IF('CONSOLI-IVB'!$O$24="","",'CONSOLI-IVB'!$O$24)</f>
        <v/>
      </c>
      <c r="H968" s="244" t="str">
        <f>IF('CONSOLI-IVB'!AR24="","",'CONSOLI-IVB'!AR24)</f>
        <v>Carpeta de recuperación</v>
      </c>
      <c r="I968" s="245"/>
      <c r="L968" s="60">
        <v>2</v>
      </c>
      <c r="M968" s="61"/>
      <c r="N968" s="61"/>
      <c r="O968" s="61"/>
      <c r="P968" s="61"/>
    </row>
    <row ht="18" r="969" spans="1:18" x14ac:dyDescent="0.25">
      <c r="B969" s="211" t="s">
        <v>1089</v>
      </c>
      <c r="C969" s="72" t="s">
        <v>1090</v>
      </c>
      <c r="D969" s="161" t="str">
        <f>IF('CONSOLI-IB'!$P$24="","",'CONSOLI-IB'!$P$24)</f>
        <v/>
      </c>
      <c r="E969" s="161" t="str">
        <f>IF('CONSOLI-IIB'!$P$24="","",'CONSOLI-IIB'!$P$24)</f>
        <v/>
      </c>
      <c r="F969" s="161" t="str">
        <f>IF('CONSOLI-IIIB'!$P$24="","",'CONSOLI-IIIB'!$P$24)</f>
        <v/>
      </c>
      <c r="G969" s="162" t="str">
        <f>IF('CONSOLI-IVB'!$P$24="","",'CONSOLI-IVB'!$P$24)</f>
        <v/>
      </c>
      <c r="H969" s="213" t="str">
        <f>IF('CONSOLI-IVB'!AS24="","",'CONSOLI-IVB'!AS24)</f>
        <v>No presenta evidencias</v>
      </c>
      <c r="I969" s="214"/>
      <c r="L969" s="60">
        <v>3</v>
      </c>
      <c r="M969" s="61"/>
      <c r="N969" s="61"/>
      <c r="O969" s="61"/>
      <c r="P969" s="61"/>
    </row>
    <row customHeight="1" ht="15" r="970" spans="1:18" thickBot="1" x14ac:dyDescent="0.3">
      <c r="B970" s="212"/>
      <c r="C970" s="215" t="s">
        <v>1091</v>
      </c>
      <c r="D970" s="217" t="str">
        <f>IF('CONSOLI-IB'!$Q$24="","",'CONSOLI-IB'!$Q$24)</f>
        <v/>
      </c>
      <c r="E970" s="217" t="str">
        <f>IF('CONSOLI-IIB'!$Q$24="","",'CONSOLI-IIB'!$Q$24)</f>
        <v/>
      </c>
      <c r="F970" s="217" t="str">
        <f>IF('CONSOLI-IIIB'!$Q$24="","",'CONSOLI-IIIB'!$Q$24)</f>
        <v/>
      </c>
      <c r="G970" s="219" t="str">
        <f>IF('CONSOLI-IVB'!$Q$24="","",'CONSOLI-IVB'!$Q$24)</f>
        <v/>
      </c>
      <c r="H970" s="206" t="str">
        <f>IF('CONSOLI-IVB'!AT24="","",'CONSOLI-IVB'!AT24)</f>
        <v>No presenta evidencias</v>
      </c>
      <c r="I970" s="207"/>
      <c r="L970" s="34">
        <v>4</v>
      </c>
      <c r="M970" s="35"/>
      <c r="N970" s="35"/>
      <c r="O970" s="35"/>
      <c r="P970" s="35"/>
    </row>
    <row customHeight="1" ht="11.25" r="971" spans="1:18" x14ac:dyDescent="0.25">
      <c r="B971" s="212"/>
      <c r="C971" s="200"/>
      <c r="D971" s="202"/>
      <c r="E971" s="202"/>
      <c r="F971" s="202"/>
      <c r="G971" s="204"/>
      <c r="H971" s="221"/>
      <c r="I971" s="222"/>
    </row>
    <row customHeight="1" ht="10.5" r="972" spans="1:18" thickBot="1" x14ac:dyDescent="0.3">
      <c r="B972" s="212"/>
      <c r="C972" s="216"/>
      <c r="D972" s="218"/>
      <c r="E972" s="218"/>
      <c r="F972" s="218"/>
      <c r="G972" s="220"/>
      <c r="H972" s="223"/>
      <c r="I972" s="224"/>
    </row>
    <row customHeight="1" ht="18" r="973" spans="1:18" x14ac:dyDescent="0.25">
      <c r="B973" s="212"/>
      <c r="C973" s="200" t="s">
        <v>1092</v>
      </c>
      <c r="D973" s="217" t="str">
        <f>IF('CONSOLI-IB'!$R$24="","",'CONSOLI-IB'!$R$24)</f>
        <v/>
      </c>
      <c r="E973" s="217" t="str">
        <f>IF('CONSOLI-IIB'!$R$24="","",'CONSOLI-IIB'!$R$24)</f>
        <v/>
      </c>
      <c r="F973" s="217" t="str">
        <f>IF('CONSOLI-IIIB'!$R$24="","",'CONSOLI-IIIB'!$R$24)</f>
        <v/>
      </c>
      <c r="G973" s="219" t="str">
        <f>IF('CONSOLI-IVB'!$R$24="","",'CONSOLI-IVB'!$R$24)</f>
        <v/>
      </c>
      <c r="H973" s="206" t="str">
        <f>IF('CONSOLI-IVB'!AU24="","",'CONSOLI-IVB'!AU24)</f>
        <v>No presenta evidencias</v>
      </c>
      <c r="I973" s="207"/>
      <c r="L973" s="225" t="s">
        <v>1120</v>
      </c>
      <c r="M973" s="225"/>
      <c r="N973" s="225"/>
      <c r="O973" s="225"/>
      <c r="P973" s="225"/>
    </row>
    <row customHeight="1" ht="18" r="974" spans="1:18" thickBot="1" x14ac:dyDescent="0.3">
      <c r="B974" s="212"/>
      <c r="C974" s="201"/>
      <c r="D974" s="203"/>
      <c r="E974" s="203"/>
      <c r="F974" s="203"/>
      <c r="G974" s="205"/>
      <c r="H974" s="208"/>
      <c r="I974" s="209"/>
      <c r="L974" s="226"/>
      <c r="M974" s="226"/>
      <c r="N974" s="226"/>
      <c r="O974" s="226"/>
      <c r="P974" s="226"/>
    </row>
    <row customHeight="1" ht="18" r="975" spans="1:18" x14ac:dyDescent="0.25">
      <c r="B975" s="211" t="s">
        <v>1093</v>
      </c>
      <c r="C975" s="228" t="s">
        <v>1094</v>
      </c>
      <c r="D975" s="229" t="str">
        <f>IF('CONSOLI-IB'!$S$24="","",'CONSOLI-IB'!$S$24)</f>
        <v/>
      </c>
      <c r="E975" s="229" t="str">
        <f>IF('CONSOLI-IIB'!$S$24="","",'CONSOLI-IIB'!$S$24)</f>
        <v/>
      </c>
      <c r="F975" s="229" t="str">
        <f>IF('CONSOLI-IIIB'!$S$24="","",'CONSOLI-IIIB'!$S$24)</f>
        <v/>
      </c>
      <c r="G975" s="230" t="str">
        <f>IF('CONSOLI-IVB'!$S$24="","",'CONSOLI-IVB'!$S$24)</f>
        <v/>
      </c>
      <c r="H975" s="231" t="str">
        <f>IF('CONSOLI-IVB'!AV24="","",'CONSOLI-IVB'!AV24)</f>
        <v>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procedimientos y propiedades de las operaciones de los números para estimar o calcular con enteros y racionales; finalmente justifica mediante ejemplos sus conocimientos de las operaciones. Se sugiere utilizar la simplificación de expresiones fraccionarias para facilitar las operaciones con cantidades grandes.</v>
      </c>
      <c r="I975" s="232"/>
      <c r="K975" s="233" t="s">
        <v>1121</v>
      </c>
      <c r="L975" s="233"/>
      <c r="M975" s="233"/>
      <c r="N975" s="233"/>
      <c r="O975" s="233"/>
      <c r="P975" s="233"/>
      <c r="Q975" s="233"/>
      <c r="R975" s="40"/>
    </row>
    <row customHeight="1" ht="18" r="976" spans="1:18" thickBot="1" x14ac:dyDescent="0.3">
      <c r="B976" s="212"/>
      <c r="C976" s="200"/>
      <c r="D976" s="202"/>
      <c r="E976" s="202"/>
      <c r="F976" s="202"/>
      <c r="G976" s="204"/>
      <c r="H976" s="223"/>
      <c r="I976" s="224"/>
    </row>
    <row customHeight="1" ht="18" r="977" spans="1:19" thickBot="1" x14ac:dyDescent="0.3">
      <c r="B977" s="212"/>
      <c r="C977" s="234" t="s">
        <v>1095</v>
      </c>
      <c r="D977" s="235" t="str">
        <f>IF('CONSOLI-IB'!$T$24="","",'CONSOLI-IB'!$T$24)</f>
        <v/>
      </c>
      <c r="E977" s="235" t="str">
        <f>IF('CONSOLI-IIB'!$T$24="","",'CONSOLI-IIB'!$T$24)</f>
        <v/>
      </c>
      <c r="F977" s="235" t="str">
        <f>IF('CONSOLI-IIIB'!$T$24="","",'CONSOLI-IIIB'!$T$24)</f>
        <v/>
      </c>
      <c r="G977" s="236" t="str">
        <f>IF('CONSOLI-IVB'!$T$24="","",'CONSOLI-IVB'!$T$24)</f>
        <v/>
      </c>
      <c r="H977" s="206" t="str">
        <f>IF('CONSOLI-IVB'!AW24="","",'CONSOLI-IVB'!AW24)</f>
        <v>El estudiante resuelve problemas referidos a relaciones de proporcionalidad directa e inversa, también expresa su comprensión de proporcionalidad directa e inversa. Sin embargo, tiene dificultades para interpretar regularidades entre magnitudes traduciéndolas a patrones numéricos. Se sugiere qué desde casa continúen reforzando los aspectos mencionados.</v>
      </c>
      <c r="I977" s="207"/>
      <c r="L977" s="49" t="s">
        <v>1134</v>
      </c>
    </row>
    <row customHeight="1" ht="18" r="978" spans="1:19" x14ac:dyDescent="0.25">
      <c r="B978" s="212"/>
      <c r="C978" s="234"/>
      <c r="D978" s="235"/>
      <c r="E978" s="235"/>
      <c r="F978" s="235"/>
      <c r="G978" s="236"/>
      <c r="H978" s="221"/>
      <c r="I978" s="222"/>
      <c r="L978" s="54" t="s">
        <v>7</v>
      </c>
      <c r="M978" s="50"/>
    </row>
    <row customHeight="1" ht="18" r="979" spans="1:19" x14ac:dyDescent="0.25">
      <c r="B979" s="212"/>
      <c r="C979" s="234"/>
      <c r="D979" s="235"/>
      <c r="E979" s="235"/>
      <c r="F979" s="235"/>
      <c r="G979" s="236"/>
      <c r="H979" s="223"/>
      <c r="I979" s="224"/>
      <c r="J979" s="48"/>
      <c r="K979" s="48"/>
      <c r="L979" s="55" t="s">
        <v>8</v>
      </c>
      <c r="M979" s="51"/>
      <c r="N979" s="48"/>
      <c r="O979" s="48"/>
      <c r="P979" s="48"/>
      <c r="Q979" s="48"/>
    </row>
    <row customHeight="1" ht="18" r="980" spans="1:19" x14ac:dyDescent="0.25">
      <c r="B980" s="212"/>
      <c r="C980" s="234" t="s">
        <v>1096</v>
      </c>
      <c r="D980" s="235" t="str">
        <f>IF('CONSOLI-IB'!$U$24="","",'CONSOLI-IB'!$U$24)</f>
        <v/>
      </c>
      <c r="E980" s="235" t="str">
        <f>IF('CONSOLI-IIB'!$U$24="","",'CONSOLI-IIB'!$U$24)</f>
        <v/>
      </c>
      <c r="F980" s="235" t="str">
        <f>IF('CONSOLI-IIIB'!$U$24="","",'CONSOLI-IIIB'!$U$24)</f>
        <v/>
      </c>
      <c r="G980" s="236" t="str">
        <f>IF('CONSOLI-IVB'!$U$24="","",'CONSOLI-IVB'!$U$24)</f>
        <v/>
      </c>
      <c r="H980" s="206" t="str">
        <f>IF('CONSOLI-IVB'!AX24="","",'CONSOLI-IVB'!AX24)</f>
        <v>El estudiante resuelve problemas en los que modela características de objetos mediante prismas y pirámides, sus elementos y propiedades; clasifica prismas, pirámides, triángulos, cuadriláteros, según sus propiedades. Sin embargo, tiene dificultad al momento de calcular el área y perímetro de una región circular, así mismo al momento de determinar la apotema de una pirámide.  Se sugiere qué desde casa continúen reforzando los aspectos mencionados.</v>
      </c>
      <c r="I980" s="207"/>
      <c r="L980" s="56" t="s">
        <v>9</v>
      </c>
      <c r="M980" s="52"/>
      <c r="O980" s="210" t="s">
        <v>1122</v>
      </c>
      <c r="P980" s="210"/>
      <c r="Q980" s="210"/>
    </row>
    <row customHeight="1" ht="18" r="981" spans="1:19" thickBot="1" x14ac:dyDescent="0.3">
      <c r="B981" s="212"/>
      <c r="C981" s="234"/>
      <c r="D981" s="235"/>
      <c r="E981" s="235"/>
      <c r="F981" s="235"/>
      <c r="G981" s="236"/>
      <c r="H981" s="223"/>
      <c r="I981" s="224"/>
      <c r="L981" s="57" t="s">
        <v>10</v>
      </c>
      <c r="M981" s="53"/>
    </row>
    <row customHeight="1" ht="18" r="982" spans="1:19" x14ac:dyDescent="0.25">
      <c r="B982" s="212"/>
      <c r="C982" s="200" t="s">
        <v>1097</v>
      </c>
      <c r="D982" s="202" t="str">
        <f>IF('CONSOLI-IB'!$V$24="","",'CONSOLI-IB'!$V$24)</f>
        <v/>
      </c>
      <c r="E982" s="202" t="str">
        <f>IF('CONSOLI-IIB'!$V$24="","",'CONSOLI-IIB'!$V$24)</f>
        <v/>
      </c>
      <c r="F982" s="202" t="str">
        <f>IF('CONSOLI-IIIB'!$V$24="","",'CONSOLI-IIIB'!$V$24)</f>
        <v/>
      </c>
      <c r="G982" s="204" t="str">
        <f>IF('CONSOLI-IVB'!$V$24="","",'CONSOLI-IVB'!$V$24)</f>
        <v/>
      </c>
      <c r="H982" s="206" t="str">
        <f>IF('CONSOLI-IVB'!AY24="","",'CONSOLI-IVB'!AY24)</f>
        <v>El estudiante resuelve problemas en los que plantea temas de estudio, identificando la población pertinente y las variables cuantitativas continuas, así como cualitativas nominales y ordinales; recolecta datos mediante encuestas y los registra en tablas de datos no agrupados, así también determina la media aritmética y mediana de datos discretos; representa su comportamiento en grafico de barras y circulares. Sin embargo, tiene dificultad al momento de organizar datos en tablas de frecuencias agrupados en intervalos, y también al calcular las medidas de tendencia central cuando los datos están organizados en tablas de frecuencia. Se sugiere explicar sus conclusiones de los datos obtenidos para la toma de decisiones. Se sugiere qué desde casa continúen reforzando los aspectos mencionados.</v>
      </c>
      <c r="I982" s="207"/>
    </row>
    <row customHeight="1" ht="18" r="983" spans="1:19" thickBot="1" x14ac:dyDescent="0.3">
      <c r="B983" s="227"/>
      <c r="C983" s="201"/>
      <c r="D983" s="203"/>
      <c r="E983" s="203"/>
      <c r="F983" s="203"/>
      <c r="G983" s="205"/>
      <c r="H983" s="208"/>
      <c r="I983" s="209"/>
    </row>
    <row r="984" spans="1:19" x14ac:dyDescent="0.25">
      <c r="L984" s="46"/>
      <c r="M984" s="46"/>
    </row>
    <row r="985" spans="1:19" x14ac:dyDescent="0.25">
      <c r="L985" s="47"/>
      <c r="M985" s="47"/>
    </row>
    <row r="986" spans="1:19" x14ac:dyDescent="0.25">
      <c r="O986" s="210" t="s">
        <v>1123</v>
      </c>
      <c r="P986" s="210"/>
      <c r="Q986" s="210"/>
    </row>
    <row customHeight="1" ht="29.25" r="991" spans="1:19" thickBot="1" x14ac:dyDescent="0.3">
      <c r="A991" s="274" t="s">
        <v>1659</v>
      </c>
      <c r="B991" s="274"/>
      <c r="C991" s="274"/>
      <c r="D991" s="274"/>
      <c r="E991" s="274"/>
      <c r="F991" s="274"/>
      <c r="G991" s="274"/>
      <c r="H991" s="274"/>
      <c r="I991" s="274"/>
      <c r="S991" s="85">
        <v>22</v>
      </c>
    </row>
    <row customHeight="1" ht="15.75" r="992" spans="1:19" thickBot="1" x14ac:dyDescent="0.3">
      <c r="B992" s="44"/>
      <c r="C992" s="36"/>
      <c r="D992" s="36"/>
      <c r="E992" s="36"/>
      <c r="F992" s="36"/>
      <c r="G992" s="37"/>
      <c r="K992" s="248" t="s">
        <v>1067</v>
      </c>
      <c r="L992" s="275" t="s">
        <v>11</v>
      </c>
      <c r="M992" s="250" t="s">
        <v>1128</v>
      </c>
      <c r="N992" s="252"/>
      <c r="O992" s="252"/>
      <c r="P992" s="251"/>
      <c r="Q992" s="253" t="s">
        <v>1068</v>
      </c>
      <c r="R992" s="254"/>
    </row>
    <row customHeight="1" ht="20.100000000000001" r="993" spans="2:18" thickBot="1" x14ac:dyDescent="0.3">
      <c r="B993" s="44"/>
      <c r="C993" s="63" t="s">
        <v>1107</v>
      </c>
      <c r="D993" s="277" t="s">
        <v>1126</v>
      </c>
      <c r="E993" s="277"/>
      <c r="F993" s="66" t="s">
        <v>1108</v>
      </c>
      <c r="G993" s="68" t="s">
        <v>1127</v>
      </c>
      <c r="K993" s="249"/>
      <c r="L993" s="276"/>
      <c r="M993" s="67" t="s">
        <v>1129</v>
      </c>
      <c r="N993" s="67" t="s">
        <v>1130</v>
      </c>
      <c r="O993" s="67" t="s">
        <v>1131</v>
      </c>
      <c r="P993" s="67" t="s">
        <v>1132</v>
      </c>
      <c r="Q993" s="255"/>
      <c r="R993" s="256"/>
    </row>
    <row customHeight="1" ht="20.100000000000001" r="994" spans="2:18" thickBot="1" x14ac:dyDescent="0.3">
      <c r="B994" s="44"/>
      <c r="C994" s="64" t="s">
        <v>1109</v>
      </c>
      <c r="D994" s="278" t="s">
        <v>16</v>
      </c>
      <c r="E994" s="278"/>
      <c r="F994" s="77" t="s">
        <v>1110</v>
      </c>
      <c r="G994" s="69">
        <v>285783</v>
      </c>
      <c r="K994" s="241" t="s">
        <v>1098</v>
      </c>
      <c r="L994" s="257" t="s">
        <v>1099</v>
      </c>
      <c r="M994" s="259" t="str">
        <f>IF('CONSOLI-IB'!$W$25="","",'CONSOLI-IB'!$W$25)</f>
        <v/>
      </c>
      <c r="N994" s="259" t="str">
        <f>IF('CONSOLI-IIB'!$W$25="","",'CONSOLI-IIB'!$W$25)</f>
        <v/>
      </c>
      <c r="O994" s="259" t="str">
        <f>IF('CONSOLI-IIIB'!$W$25="","",'CONSOLI-IIIB'!$W$25)</f>
        <v/>
      </c>
      <c r="P994" s="261" t="str">
        <f>IF('CONSOLI-IVB'!$W$25="","",'CONSOLI-IVB'!$W$25)</f>
        <v/>
      </c>
      <c r="Q994" s="263" t="str">
        <f>IF('CONSOLI-IVB'!AZ25="","",'CONSOLI-IVB'!AZ25)</f>
        <v>Indaga a partir de preguntas e hipótesis que son verificables de forma experimental o descriptiva con base en su conocimiento científico para explicar las causas o describir el fenómeno identificado. Diseña un plan de recojo de datos con base en observaciones o experimentos. Colecta datos que contribuyan a comprobar o refutar la hipótesis. Analiza tendencias o relaciones en los datos, los interpreta tomando en cuenta el error y reproducibilidad, los interpreta con base en conocimientos científicos y formula conclusiones. Evalúa si sus conclusiones responden a la pregunta de indagación y las comunica.
observaciones previas, argumentando su plan de observaciones y experimentos utilizando principios científicos,
así mismo analiza los datos obtenidos de sus mediciones y comparaciones tomando en cuenta el error para la
determinación de sus conclusiones, las cuales argumenta apoyándose en sus resultados, además de evaluar la
fiabilidad de sus métodos utilizados.</v>
      </c>
      <c r="R994" s="264"/>
    </row>
    <row customHeight="1" ht="20.100000000000001" r="995" spans="2:18" thickBot="1" x14ac:dyDescent="0.3">
      <c r="B995" s="44"/>
      <c r="C995" s="64" t="s">
        <v>1111</v>
      </c>
      <c r="D995" s="278" t="s">
        <v>1125</v>
      </c>
      <c r="E995" s="278"/>
      <c r="F995" s="278"/>
      <c r="G995" s="278"/>
      <c r="K995" s="241"/>
      <c r="L995" s="279"/>
      <c r="M995" s="229"/>
      <c r="N995" s="229"/>
      <c r="O995" s="229"/>
      <c r="P995" s="230"/>
      <c r="Q995" s="267"/>
      <c r="R995" s="268"/>
    </row>
    <row customHeight="1" ht="20.100000000000001" r="996" spans="2:18" thickBot="1" x14ac:dyDescent="0.3">
      <c r="B996" s="44"/>
      <c r="C996" s="64" t="s">
        <v>1124</v>
      </c>
      <c r="D996" s="278" t="str">
        <f>'CONSOLI-IB'!$C$1</f>
        <v>5A</v>
      </c>
      <c r="E996" s="278"/>
      <c r="F996" s="64"/>
      <c r="G996" s="62"/>
      <c r="K996" s="241"/>
      <c r="L996" s="280" t="s">
        <v>1100</v>
      </c>
      <c r="M996" s="281" t="str">
        <f>IF('CONSOLI-IB'!$X$25="","",'CONSOLI-IB'!$X$25)</f>
        <v/>
      </c>
      <c r="N996" s="281" t="str">
        <f>IF('CONSOLI-IIB'!$X$25="","",'CONSOLI-IIB'!$X$25)</f>
        <v/>
      </c>
      <c r="O996" s="281" t="str">
        <f>IF('CONSOLI-IIIB'!$X$25="","",'CONSOLI-IIIB'!$X$25)</f>
        <v/>
      </c>
      <c r="P996" s="282" t="str">
        <f>IF('CONSOLI-IVB'!$X$25="","",'CONSOLI-IVB'!$X$25)</f>
        <v/>
      </c>
      <c r="Q996" s="270" t="str">
        <f>IF('CONSOLI-IVB'!BA25="","",'CONSOLI-IVB'!BA25)</f>
        <v>Muestra madurez y compromiso al explicar,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v>
      </c>
      <c r="R996" s="271"/>
    </row>
    <row customHeight="1" ht="20.100000000000001" r="997" spans="2:18" thickBot="1" x14ac:dyDescent="0.3">
      <c r="B997" s="44"/>
      <c r="C997" s="64" t="s">
        <v>1112</v>
      </c>
      <c r="D997" s="278" t="str">
        <f>'CONSOLI-IB'!B25</f>
        <v>SOLIS CASAS RONALDO FABRICIO</v>
      </c>
      <c r="E997" s="278"/>
      <c r="F997" s="278"/>
      <c r="G997" s="278"/>
      <c r="K997" s="241"/>
      <c r="L997" s="257"/>
      <c r="M997" s="259"/>
      <c r="N997" s="259"/>
      <c r="O997" s="259"/>
      <c r="P997" s="261"/>
      <c r="Q997" s="265"/>
      <c r="R997" s="266"/>
    </row>
    <row customHeight="1" ht="20.100000000000001" r="998" spans="2:18" thickBot="1" x14ac:dyDescent="0.3">
      <c r="B998" s="44"/>
      <c r="C998" s="65" t="s">
        <v>1113</v>
      </c>
      <c r="D998" s="283"/>
      <c r="E998" s="283"/>
      <c r="F998" s="65" t="s">
        <v>1114</v>
      </c>
      <c r="G998" s="70"/>
      <c r="K998" s="241"/>
      <c r="L998" s="258"/>
      <c r="M998" s="260"/>
      <c r="N998" s="260"/>
      <c r="O998" s="260"/>
      <c r="P998" s="262"/>
      <c r="Q998" s="267"/>
      <c r="R998" s="268"/>
    </row>
    <row customHeight="1" ht="15" r="999" spans="2:18" thickBot="1" x14ac:dyDescent="0.3">
      <c r="K999" s="241"/>
      <c r="L999" s="269" t="s">
        <v>1101</v>
      </c>
      <c r="M999" s="203" t="str">
        <f>IF('CONSOLI-IB'!$Y$25="","",'CONSOLI-IB'!$Y$25)</f>
        <v/>
      </c>
      <c r="N999" s="203" t="str">
        <f>IF('CONSOLI-IIB'!$Y$25="","",'CONSOLI-IIB'!$Y$25)</f>
        <v/>
      </c>
      <c r="O999" s="203" t="str">
        <f>IF('CONSOLI-IIIB'!$Y$25="","",'CONSOLI-IIIB'!$Y$25)</f>
        <v/>
      </c>
      <c r="P999" s="205" t="str">
        <f>IF('CONSOLI-IVB'!$Y$25="","",'CONSOLI-IVB'!$Y$25)</f>
        <v/>
      </c>
      <c r="Q999" s="270" t="str">
        <f>IF('CONSOLI-IVB'!BB25="","",'CONSOLI-IVB'!BB25)</f>
        <v>Diseña y construye soluciones tecnológicas al justificar el alcance del problema tecnológico, determinar la interrelación de los factores involucrados en él y justificar su alternativa de solución basado en conocimientos científicos. Representa la alternativa de solución a través de esquemas o dibujos estructurados a escala, con vistas y perspectivas, incluyendo sus partes o etapas.</v>
      </c>
      <c r="R999" s="271"/>
    </row>
    <row customHeight="1" ht="15.75" r="1000" spans="2:18" thickBot="1" x14ac:dyDescent="0.3">
      <c r="K1000" s="241"/>
      <c r="L1000" s="257"/>
      <c r="M1000" s="259"/>
      <c r="N1000" s="259"/>
      <c r="O1000" s="259"/>
      <c r="P1000" s="261"/>
      <c r="Q1000" s="265"/>
      <c r="R1000" s="266"/>
    </row>
    <row customHeight="1" ht="15.75" r="1001" spans="2:18" thickBot="1" x14ac:dyDescent="0.3">
      <c r="B1001" s="248" t="s">
        <v>1067</v>
      </c>
      <c r="C1001" s="275" t="s">
        <v>11</v>
      </c>
      <c r="D1001" s="250" t="s">
        <v>1128</v>
      </c>
      <c r="E1001" s="252"/>
      <c r="F1001" s="252"/>
      <c r="G1001" s="251"/>
      <c r="H1001" s="253" t="s">
        <v>1068</v>
      </c>
      <c r="I1001" s="254"/>
      <c r="K1001" s="241"/>
      <c r="L1001" s="257"/>
      <c r="M1001" s="259"/>
      <c r="N1001" s="259"/>
      <c r="O1001" s="259"/>
      <c r="P1001" s="261"/>
      <c r="Q1001" s="272"/>
      <c r="R1001" s="273"/>
    </row>
    <row customHeight="1" ht="15.75" r="1002" spans="2:18" thickBot="1" x14ac:dyDescent="0.3">
      <c r="B1002" s="249"/>
      <c r="C1002" s="276"/>
      <c r="D1002" s="67" t="s">
        <v>1129</v>
      </c>
      <c r="E1002" s="67" t="s">
        <v>1130</v>
      </c>
      <c r="F1002" s="67" t="s">
        <v>1131</v>
      </c>
      <c r="G1002" s="67" t="s">
        <v>1132</v>
      </c>
      <c r="H1002" s="255"/>
      <c r="I1002" s="256"/>
      <c r="K1002" s="241" t="s">
        <v>1102</v>
      </c>
      <c r="L1002" s="257" t="s">
        <v>1103</v>
      </c>
      <c r="M1002" s="259" t="str">
        <f>IF('CONSOLI-IB'!$Z$25="","",'CONSOLI-IB'!$Z$25)</f>
        <v/>
      </c>
      <c r="N1002" s="259" t="str">
        <f>IF('CONSOLI-IIB'!$Z$25="","",'CONSOLI-IIB'!$Z$25)</f>
        <v/>
      </c>
      <c r="O1002" s="259" t="str">
        <f>IF('CONSOLI-IIIB'!$Z$25="","",'CONSOLI-IIIB'!$Z$25)</f>
        <v/>
      </c>
      <c r="P1002" s="261" t="str">
        <f>IF('CONSOLI-IVB'!$Z$25="","",'CONSOLI-IVB'!$Z$25)</f>
        <v/>
      </c>
      <c r="Q1002" s="263" t="str">
        <f>IF('CONSOLI-IVB'!BC25="","",'CONSOLI-IVB'!BC25)</f>
        <v>PARTICIPA, ALCANZA LOGRO ESPERADO</v>
      </c>
      <c r="R1002" s="264"/>
    </row>
    <row customHeight="1" ht="18.75" r="1003" spans="2:18" thickBot="1" x14ac:dyDescent="0.3">
      <c r="B1003" s="211" t="s">
        <v>1069</v>
      </c>
      <c r="C1003" s="72" t="s">
        <v>1070</v>
      </c>
      <c r="D1003" s="161" t="str">
        <f>IF('CONSOLI-IB'!$C$25="","",'CONSOLI-IB'!$C$25)</f>
        <v/>
      </c>
      <c r="E1003" s="161" t="str">
        <f>IF('CONSOLI-IIB'!$C$25="","",'CONSOLI-IIB'!$C$25)</f>
        <v/>
      </c>
      <c r="F1003" s="161" t="str">
        <f>IF('CONSOLI-IIIB'!$C$25="","",'CONSOLI-IIIB'!$C$25)</f>
        <v/>
      </c>
      <c r="G1003" s="162" t="str">
        <f>IF('CONSOLI-IVB'!$C$25="","",'CONSOLI-IVB'!$C$25)</f>
        <v/>
      </c>
      <c r="H1003" s="213" t="str">
        <f>IF('CONSOLI-IVB'!AF25="","",'CONSOLI-IVB'!AF25)</f>
        <v>Ha logrado identificar y explicar la importancia de practicar la vida saludable , es necesario que profundice  su analisis ,reflexion y cuestionamiento sobre las malas practicas de vida saludable</v>
      </c>
      <c r="I1003" s="214"/>
      <c r="K1003" s="241"/>
      <c r="L1003" s="257"/>
      <c r="M1003" s="259"/>
      <c r="N1003" s="259"/>
      <c r="O1003" s="259"/>
      <c r="P1003" s="261"/>
      <c r="Q1003" s="265"/>
      <c r="R1003" s="266"/>
    </row>
    <row customHeight="1" ht="45.75" r="1004" spans="2:18" thickBot="1" x14ac:dyDescent="0.3">
      <c r="B1004" s="212"/>
      <c r="C1004" s="73" t="s">
        <v>1071</v>
      </c>
      <c r="D1004" s="163" t="str">
        <f>IF('CONSOLI-IB'!$D$25="","",'CONSOLI-IB'!$D$25)</f>
        <v/>
      </c>
      <c r="E1004" s="164" t="str">
        <f>IF('CONSOLI-IIB'!$D$25="","",'CONSOLI-IIB'!$D$25)</f>
        <v/>
      </c>
      <c r="F1004" s="164" t="str">
        <f>IF('CONSOLI-IIIB'!$D$25="","",'CONSOLI-IIIB'!$D$25)</f>
        <v/>
      </c>
      <c r="G1004" s="165" t="str">
        <f>IF('CONSOLI-IVB'!$D$25="","",'CONSOLI-IVB'!$D$25)</f>
        <v/>
      </c>
      <c r="H1004" s="244" t="str">
        <f>IF('CONSOLI-IVB'!AG25="","",'CONSOLI-IVB'!AG25)</f>
        <v xml:space="preserve">Ha logrado identificar y mencionar asuntos publicos relacionados con la salud y el cuidado del medio ambiente como el uso de los juegos pirotecnicos,pero necesita reflexionar mas al respecto   </v>
      </c>
      <c r="I1004" s="245"/>
      <c r="K1004" s="241"/>
      <c r="L1004" s="258"/>
      <c r="M1004" s="260"/>
      <c r="N1004" s="260"/>
      <c r="O1004" s="260"/>
      <c r="P1004" s="262"/>
      <c r="Q1004" s="267"/>
      <c r="R1004" s="268"/>
    </row>
    <row customHeight="1" ht="27.75" r="1005" spans="2:18" thickBot="1" x14ac:dyDescent="0.3">
      <c r="B1005" s="211" t="s">
        <v>1072</v>
      </c>
      <c r="C1005" s="72" t="s">
        <v>1073</v>
      </c>
      <c r="D1005" s="161" t="str">
        <f>IF('CONSOLI-IB'!$E$25="","",'CONSOLI-IB'!$E$25)</f>
        <v/>
      </c>
      <c r="E1005" s="161" t="str">
        <f>IF('CONSOLI-IIB'!$E$25="","",'CONSOLI-IIB'!$E$25)</f>
        <v/>
      </c>
      <c r="F1005" s="161" t="str">
        <f>IF('CONSOLI-IIIB'!$E$25="","",'CONSOLI-IIIB'!$E$25)</f>
        <v/>
      </c>
      <c r="G1005" s="162" t="str">
        <f>IF('CONSOLI-IVB'!$E$25="","",'CONSOLI-IVB'!$E$25)</f>
        <v/>
      </c>
      <c r="H1005" s="213" t="str">
        <f>IF('CONSOLI-IVB'!AH25="","",'CONSOLI-IVB'!AH25)</f>
        <v>CUMPLE CON LAS ACTIVDADES</v>
      </c>
      <c r="I1005" s="214"/>
      <c r="K1005" s="241"/>
      <c r="L1005" s="269" t="s">
        <v>1104</v>
      </c>
      <c r="M1005" s="203" t="str">
        <f>IF('CONSOLI-IB'!$AA$25="","",'CONSOLI-IB'!$AA$25)</f>
        <v/>
      </c>
      <c r="N1005" s="203" t="str">
        <f>IF('CONSOLI-IIB'!$AA$25="","",'CONSOLI-IIB'!$AA$25)</f>
        <v/>
      </c>
      <c r="O1005" s="203" t="str">
        <f>IF('CONSOLI-IIIB'!$AA$25="","",'CONSOLI-IIIB'!$AA$25)</f>
        <v/>
      </c>
      <c r="P1005" s="205" t="str">
        <f>IF('CONSOLI-IVB'!$AA$25="","",'CONSOLI-IVB'!$AA$25)</f>
        <v/>
      </c>
      <c r="Q1005" s="270" t="str">
        <f>IF('CONSOLI-IVB'!BD25="","",'CONSOLI-IVB'!BD25)</f>
        <v>PARTICIPA, ALCANZA LOGRO ESPERADO</v>
      </c>
      <c r="R1005" s="271"/>
    </row>
    <row ht="18.75" r="1006" spans="2:18" thickBot="1" x14ac:dyDescent="0.3">
      <c r="B1006" s="212"/>
      <c r="C1006" s="74" t="s">
        <v>1074</v>
      </c>
      <c r="D1006" s="166" t="str">
        <f>IF('CONSOLI-IB'!$F$25="","",'CONSOLI-IB'!$F$25)</f>
        <v/>
      </c>
      <c r="E1006" s="166" t="str">
        <f>IF('CONSOLI-IIB'!$F$25="","",'CONSOLI-IIB'!$F$25)</f>
        <v/>
      </c>
      <c r="F1006" s="166" t="str">
        <f>IF('CONSOLI-IIIB'!$F$25="","",'CONSOLI-IIIB'!$F$25)</f>
        <v/>
      </c>
      <c r="G1006" s="167" t="str">
        <f>IF('CONSOLI-IVB'!$F$25="","",'CONSOLI-IVB'!$F$25)</f>
        <v/>
      </c>
      <c r="H1006" s="239" t="str">
        <f>IF('CONSOLI-IVB'!AI25="","",'CONSOLI-IVB'!AI25)</f>
        <v>CUMPLE CON LAS ACTIVDADES</v>
      </c>
      <c r="I1006" s="240"/>
      <c r="K1006" s="241"/>
      <c r="L1006" s="257"/>
      <c r="M1006" s="259"/>
      <c r="N1006" s="259"/>
      <c r="O1006" s="259"/>
      <c r="P1006" s="261"/>
      <c r="Q1006" s="265"/>
      <c r="R1006" s="266"/>
    </row>
    <row ht="18.75" r="1007" spans="2:18" thickBot="1" x14ac:dyDescent="0.3">
      <c r="B1007" s="212"/>
      <c r="C1007" s="75" t="s">
        <v>1075</v>
      </c>
      <c r="D1007" s="168" t="str">
        <f>IF('CONSOLI-IB'!$G$25="","",'CONSOLI-IB'!$G$25)</f>
        <v/>
      </c>
      <c r="E1007" s="168" t="str">
        <f>IF('CONSOLI-IIB'!$G$25="","",'CONSOLI-IIB'!$G$25)</f>
        <v/>
      </c>
      <c r="F1007" s="168" t="str">
        <f>IF('CONSOLI-IIIB'!$G$25="","",'CONSOLI-IIIB'!$G$25)</f>
        <v/>
      </c>
      <c r="G1007" s="169" t="str">
        <f>IF('CONSOLI-IVB'!$G$25="","",'CONSOLI-IVB'!$G$25)</f>
        <v/>
      </c>
      <c r="H1007" s="244" t="str">
        <f>IF('CONSOLI-IVB'!AJ25="","",'CONSOLI-IVB'!AJ25)</f>
        <v>CUMPLE CON LAS ACTIVDADES</v>
      </c>
      <c r="I1007" s="245"/>
      <c r="K1007" s="241"/>
      <c r="L1007" s="257"/>
      <c r="M1007" s="259"/>
      <c r="N1007" s="259"/>
      <c r="O1007" s="259"/>
      <c r="P1007" s="261"/>
      <c r="Q1007" s="272"/>
      <c r="R1007" s="273"/>
    </row>
    <row customHeight="1" ht="35.25" r="1008" spans="2:18" thickBot="1" x14ac:dyDescent="0.3">
      <c r="B1008" s="211" t="s">
        <v>1078</v>
      </c>
      <c r="C1008" s="72" t="s">
        <v>1079</v>
      </c>
      <c r="D1008" s="161" t="str">
        <f>IF('CONSOLI-IB'!$H$25="","",'CONSOLI-IB'!$H$25)</f>
        <v/>
      </c>
      <c r="E1008" s="161" t="str">
        <f>IF('CONSOLI-IIB'!$H$25="","",'CONSOLI-IIB'!$H$25)</f>
        <v/>
      </c>
      <c r="F1008" s="161" t="str">
        <f>IF('CONSOLI-IIIB'!$H$25="","",'CONSOLI-IIIB'!$H$25)</f>
        <v/>
      </c>
      <c r="G1008" s="162" t="str">
        <f>IF('CONSOLI-IVB'!$H$25="","",'CONSOLI-IVB'!$H$25)</f>
        <v/>
      </c>
      <c r="H1008" s="213" t="str">
        <f>IF('CONSOLI-IVB'!AK25="","",'CONSOLI-IVB'!AK25)</f>
        <v>DEMUESTRA SEGURIDAD PERSONAL EN LOS EJERCICIOS Y EXPRESION DE SUS MOVIMIENTOS.</v>
      </c>
      <c r="I1008" s="214"/>
      <c r="K1008" s="84" t="s">
        <v>1076</v>
      </c>
      <c r="L1008" s="71" t="s">
        <v>1077</v>
      </c>
      <c r="M1008" s="155" t="str">
        <f>IF('CONSOLI-IB'!$AB$25="","",'CONSOLI-IB'!$AB$25)</f>
        <v/>
      </c>
      <c r="N1008" s="155" t="str">
        <f>IF('CONSOLI-IIB'!$AB$25="","",'CONSOLI-IIB'!$AB$25)</f>
        <v/>
      </c>
      <c r="O1008" s="155" t="str">
        <f>IF('CONSOLI-IIIB'!$AB$25="","",'CONSOLI-IIIB'!$AB$25)</f>
        <v/>
      </c>
      <c r="P1008" s="156" t="str">
        <f>IF('CONSOLI-IVB'!$AB$25="","",'CONSOLI-IVB'!$AB$25)</f>
        <v/>
      </c>
      <c r="Q1008" s="237" t="str">
        <f>IF('CONSOLI-IVB'!BE25="","",'CONSOLI-IVB'!BE25)</f>
        <v>TIENE HABILIDAD Y DESTREZA</v>
      </c>
      <c r="R1008" s="238"/>
    </row>
    <row customHeight="1" ht="18.75" r="1009" spans="1:18" thickBot="1" x14ac:dyDescent="0.3">
      <c r="B1009" s="212"/>
      <c r="C1009" s="74" t="s">
        <v>1080</v>
      </c>
      <c r="D1009" s="166" t="str">
        <f>IF('CONSOLI-IB'!$I$25="","",'CONSOLI-IB'!$I$25)</f>
        <v/>
      </c>
      <c r="E1009" s="166" t="str">
        <f>IF('CONSOLI-IIB'!$I$25="","",'CONSOLI-IIB'!$I$25)</f>
        <v/>
      </c>
      <c r="F1009" s="166" t="str">
        <f>IF('CONSOLI-IIIB'!$I$25="","",'CONSOLI-IIIB'!$I$25)</f>
        <v/>
      </c>
      <c r="G1009" s="167" t="str">
        <f>IF('CONSOLI-IVB'!$I$25="","",'CONSOLI-IVB'!$I$25)</f>
        <v/>
      </c>
      <c r="H1009" s="239" t="str">
        <f>IF('CONSOLI-IVB'!AL25="","",'CONSOLI-IVB'!AL25)</f>
        <v>PARTICIPA EN CAMPAÑA DE PREVENCION DE LA SALUD FISICAPOSTURAL REALIZANDO UN ENTRENAMIENTO DEPORTIVO</v>
      </c>
      <c r="I1009" s="240"/>
      <c r="K1009" s="241" t="s">
        <v>1135</v>
      </c>
      <c r="L1009" s="122" t="s">
        <v>1105</v>
      </c>
      <c r="M1009" s="157" t="str">
        <f>IF('CONSOLI-IB'!$AC$25="","",'CONSOLI-IB'!$AC$25)</f>
        <v/>
      </c>
      <c r="N1009" s="157" t="str">
        <f>IF('CONSOLI-IIB'!$AC$25="","",'CONSOLI-IIB'!$AC$25)</f>
        <v/>
      </c>
      <c r="O1009" s="157" t="str">
        <f>IF('CONSOLI-IIIB'!$AC$25="","",'CONSOLI-IIIB'!$AC$25)</f>
        <v/>
      </c>
      <c r="P1009" s="158" t="str">
        <f>IF('CONSOLI-IVB'!$AC$25="","",'CONSOLI-IVB'!$AC$25)</f>
        <v/>
      </c>
      <c r="Q1009" s="242" t="str">
        <f>IF('CONSOLI-IVB'!BF25="","",'CONSOLI-IVB'!BF25)</f>
        <v/>
      </c>
      <c r="R1009" s="243"/>
    </row>
    <row ht="18.75" r="1010" spans="1:18" thickBot="1" x14ac:dyDescent="0.3">
      <c r="A1010" s="48"/>
      <c r="B1010" s="212"/>
      <c r="C1010" s="75" t="s">
        <v>1081</v>
      </c>
      <c r="D1010" s="168" t="str">
        <f>IF('CONSOLI-IB'!$J$25="","",'CONSOLI-IB'!$J$25)</f>
        <v/>
      </c>
      <c r="E1010" s="168" t="str">
        <f>IF('CONSOLI-IIB'!$J$25="","",'CONSOLI-IIB'!$J$25)</f>
        <v/>
      </c>
      <c r="F1010" s="168" t="str">
        <f>IF('CONSOLI-IIIB'!$J$25="","",'CONSOLI-IIIB'!$J$25)</f>
        <v/>
      </c>
      <c r="G1010" s="169" t="str">
        <f>IF('CONSOLI-IVB'!$J$25="","",'CONSOLI-IVB'!$J$25)</f>
        <v/>
      </c>
      <c r="H1010" s="244" t="str">
        <f>IF('CONSOLI-IVB'!AM25="","",'CONSOLI-IVB'!AM25)</f>
        <v>PARTICIPA EN JUEGOS ADAPTANDO SUS REGLAS Y ESPACIOS A LOS ACUERDOS DEL GRUPO.</v>
      </c>
      <c r="I1010" s="245"/>
      <c r="K1010" s="241"/>
      <c r="L1010" s="123" t="s">
        <v>1106</v>
      </c>
      <c r="M1010" s="159" t="str">
        <f>IF('CONSOLI-IB'!$AD$25="","",'CONSOLI-IB'!$AD$25)</f>
        <v/>
      </c>
      <c r="N1010" s="159" t="str">
        <f>IF('CONSOLI-IIB'!$AD$25="","",'CONSOLI-IIB'!$AD$25)</f>
        <v/>
      </c>
      <c r="O1010" s="159" t="str">
        <f>IF('CONSOLI-IIIB'!$AD$25="","",'CONSOLI-IIIB'!$AD$25)</f>
        <v/>
      </c>
      <c r="P1010" s="160" t="str">
        <f>IF('CONSOLI-IVB'!$AD$25="","",'CONSOLI-IVB'!$AD$25)</f>
        <v/>
      </c>
      <c r="Q1010" s="246" t="str">
        <f>IF('CONSOLI-IVB'!BG25="","",'CONSOLI-IVB'!BG25)</f>
        <v/>
      </c>
      <c r="R1010" s="247"/>
    </row>
    <row customHeight="1" ht="27.75" r="1011" spans="1:18" thickBot="1" x14ac:dyDescent="0.3">
      <c r="B1011" s="211" t="s">
        <v>1086</v>
      </c>
      <c r="C1011" s="76" t="s">
        <v>1087</v>
      </c>
      <c r="D1011" s="170" t="str">
        <f>IF('CONSOLI-IB'!$K$25="","",'CONSOLI-IB'!$K$25)</f>
        <v/>
      </c>
      <c r="E1011" s="170" t="str">
        <f>IF('CONSOLI-IIB'!$K$25="","",'CONSOLI-IIB'!$K$25)</f>
        <v/>
      </c>
      <c r="F1011" s="170" t="str">
        <f>IF('CONSOLI-IIIB'!$K$25="","",'CONSOLI-IIIB'!$K$25)</f>
        <v/>
      </c>
      <c r="G1011" s="171" t="str">
        <f>IF('CONSOLI-IVB'!$K$25="","",'CONSOLI-IVB'!$K$25)</f>
        <v/>
      </c>
      <c r="H1011" s="213" t="str">
        <f>IF('CONSOLI-IVB'!AN25="","",'CONSOLI-IVB'!AN25)</f>
        <v>Es necesario que complementes algunas acciones para que tu texto comunique la intención solicitada.</v>
      </c>
      <c r="I1011" s="214"/>
      <c r="K1011" s="39"/>
      <c r="L1011" s="38"/>
    </row>
    <row customHeight="1" ht="18.75" r="1012" spans="1:18" thickBot="1" x14ac:dyDescent="0.3">
      <c r="B1012" s="212"/>
      <c r="C1012" s="75" t="s">
        <v>1088</v>
      </c>
      <c r="D1012" s="168" t="str">
        <f>IF('CONSOLI-IB'!$L$25="","",'CONSOLI-IB'!$L$25)</f>
        <v/>
      </c>
      <c r="E1012" s="168" t="str">
        <f>IF('CONSOLI-IIB'!$L$25="","",'CONSOLI-IIB'!$L$25)</f>
        <v/>
      </c>
      <c r="F1012" s="168" t="str">
        <f>IF('CONSOLI-IIIB'!$L$25="","",'CONSOLI-IIIB'!$L$25)</f>
        <v/>
      </c>
      <c r="G1012" s="169" t="str">
        <f>IF('CONSOLI-IVB'!$L$25="","",'CONSOLI-IVB'!$L$25)</f>
        <v/>
      </c>
      <c r="H1012" s="244" t="str">
        <f>IF('CONSOLI-IVB'!AO25="","",'CONSOLI-IVB'!AO25)</f>
        <v>Es necesario que complementes algunas acciones para que tu proyecto comunique la intención solicitada.</v>
      </c>
      <c r="I1012" s="245"/>
      <c r="L1012" s="248" t="s">
        <v>1115</v>
      </c>
      <c r="M1012" s="250" t="s">
        <v>1116</v>
      </c>
      <c r="N1012" s="251"/>
      <c r="O1012" s="250" t="s">
        <v>1117</v>
      </c>
      <c r="P1012" s="251"/>
    </row>
    <row customHeight="1" ht="27.75" r="1013" spans="1:18" thickBot="1" x14ac:dyDescent="0.3">
      <c r="B1013" s="211" t="s">
        <v>1082</v>
      </c>
      <c r="C1013" s="72" t="s">
        <v>1083</v>
      </c>
      <c r="D1013" s="161" t="str">
        <f>IF('CONSOLI-IB'!$M$25="","",'CONSOLI-IB'!$M$25)</f>
        <v/>
      </c>
      <c r="E1013" s="161" t="str">
        <f>IF('CONSOLI-IIB'!$M$25="","",'CONSOLI-IIB'!$M$25)</f>
        <v/>
      </c>
      <c r="F1013" s="161" t="str">
        <f>IF('CONSOLI-IIIB'!$M$25="","",'CONSOLI-IIIB'!$M$25)</f>
        <v/>
      </c>
      <c r="G1013" s="162" t="str">
        <f>IF('CONSOLI-IVB'!$M$25="","",'CONSOLI-IVB'!$M$25)</f>
        <v/>
      </c>
      <c r="H1013" s="213" t="str">
        <f>IF('CONSOLI-IVB'!AP25="","",'CONSOLI-IVB'!AP25)</f>
        <v>Aun le falta expresarse con coherencia.suguiero formular preguntas sobre lo que le interes</v>
      </c>
      <c r="I1013" s="214"/>
      <c r="L1013" s="249"/>
      <c r="M1013" s="67" t="s">
        <v>1118</v>
      </c>
      <c r="N1013" s="67" t="s">
        <v>1119</v>
      </c>
      <c r="O1013" s="67" t="s">
        <v>1118</v>
      </c>
      <c r="P1013" s="67" t="s">
        <v>1119</v>
      </c>
    </row>
    <row ht="18" r="1014" spans="1:18" x14ac:dyDescent="0.25">
      <c r="B1014" s="212"/>
      <c r="C1014" s="74" t="s">
        <v>1084</v>
      </c>
      <c r="D1014" s="166" t="str">
        <f>IF('CONSOLI-IB'!$N$25="","",'CONSOLI-IB'!$N$25)</f>
        <v/>
      </c>
      <c r="E1014" s="166" t="str">
        <f>IF('CONSOLI-IIB'!$N$25="","",'CONSOLI-IIB'!$N$25)</f>
        <v/>
      </c>
      <c r="F1014" s="166" t="str">
        <f>IF('CONSOLI-IIIB'!$N$25="","",'CONSOLI-IIIB'!$N$25)</f>
        <v/>
      </c>
      <c r="G1014" s="167" t="str">
        <f>IF('CONSOLI-IVB'!$N$25="","",'CONSOLI-IVB'!$N$25)</f>
        <v/>
      </c>
      <c r="H1014" s="239" t="str">
        <f>IF('CONSOLI-IVB'!AQ25="","",'CONSOLI-IVB'!AQ25)</f>
        <v>Lee algunos terxtos de contenido simpole, suguiero serguir practicando lectura y preguntas</v>
      </c>
      <c r="I1014" s="240"/>
      <c r="L1014" s="58">
        <v>1</v>
      </c>
      <c r="M1014" s="59"/>
      <c r="N1014" s="59"/>
      <c r="O1014" s="59"/>
      <c r="P1014" s="59"/>
    </row>
    <row ht="18.75" r="1015" spans="1:18" thickBot="1" x14ac:dyDescent="0.3">
      <c r="B1015" s="212"/>
      <c r="C1015" s="75" t="s">
        <v>1085</v>
      </c>
      <c r="D1015" s="168" t="str">
        <f>IF('CONSOLI-IB'!$O$25="","",'CONSOLI-IB'!$O$25)</f>
        <v/>
      </c>
      <c r="E1015" s="168" t="str">
        <f>IF('CONSOLI-IIB'!$O$25="","",'CONSOLI-IIB'!$O$25)</f>
        <v/>
      </c>
      <c r="F1015" s="168" t="str">
        <f>IF('CONSOLI-IIIB'!$O$25="","",'CONSOLI-IIIB'!$O$25)</f>
        <v/>
      </c>
      <c r="G1015" s="169" t="str">
        <f>IF('CONSOLI-IVB'!$O$25="","",'CONSOLI-IVB'!$O$25)</f>
        <v/>
      </c>
      <c r="H1015" s="244" t="str">
        <f>IF('CONSOLI-IVB'!AR25="","",'CONSOLI-IVB'!AR25)</f>
        <v>No considera el destinatario y el propósito a quien está dirigido, poca coherencia, suguiero practicar</v>
      </c>
      <c r="I1015" s="245"/>
      <c r="L1015" s="60">
        <v>2</v>
      </c>
      <c r="M1015" s="61"/>
      <c r="N1015" s="61"/>
      <c r="O1015" s="61"/>
      <c r="P1015" s="61"/>
    </row>
    <row ht="18" r="1016" spans="1:18" x14ac:dyDescent="0.25">
      <c r="B1016" s="211" t="s">
        <v>1089</v>
      </c>
      <c r="C1016" s="72" t="s">
        <v>1090</v>
      </c>
      <c r="D1016" s="161" t="str">
        <f>IF('CONSOLI-IB'!$P$25="","",'CONSOLI-IB'!$P$25)</f>
        <v/>
      </c>
      <c r="E1016" s="161" t="str">
        <f>IF('CONSOLI-IIB'!$P$25="","",'CONSOLI-IIB'!$P$25)</f>
        <v/>
      </c>
      <c r="F1016" s="161" t="str">
        <f>IF('CONSOLI-IIIB'!$P$25="","",'CONSOLI-IIIB'!$P$25)</f>
        <v/>
      </c>
      <c r="G1016" s="162" t="str">
        <f>IF('CONSOLI-IVB'!$P$25="","",'CONSOLI-IVB'!$P$25)</f>
        <v/>
      </c>
      <c r="H1016" s="213" t="str">
        <f>IF('CONSOLI-IVB'!AS25="","",'CONSOLI-IVB'!AS25)</f>
        <v>Si bien haces recomendaciones sobre tus actividades diarias no estas usando correctamente una pronunciación y una entonación adecuada, por lo que te sugiero que practiques estos aspectos ante de enviar tu audio.</v>
      </c>
      <c r="I1016" s="214"/>
      <c r="L1016" s="60">
        <v>3</v>
      </c>
      <c r="M1016" s="61"/>
      <c r="N1016" s="61"/>
      <c r="O1016" s="61"/>
      <c r="P1016" s="61"/>
    </row>
    <row customHeight="1" ht="15" r="1017" spans="1:18" thickBot="1" x14ac:dyDescent="0.3">
      <c r="B1017" s="212"/>
      <c r="C1017" s="215" t="s">
        <v>1091</v>
      </c>
      <c r="D1017" s="217" t="str">
        <f>IF('CONSOLI-IB'!$Q$25="","",'CONSOLI-IB'!$Q$25)</f>
        <v/>
      </c>
      <c r="E1017" s="217" t="str">
        <f>IF('CONSOLI-IIB'!$Q$25="","",'CONSOLI-IIB'!$Q$25)</f>
        <v/>
      </c>
      <c r="F1017" s="217" t="str">
        <f>IF('CONSOLI-IIIB'!$Q$25="","",'CONSOLI-IIIB'!$Q$25)</f>
        <v/>
      </c>
      <c r="G1017" s="219" t="str">
        <f>IF('CONSOLI-IVB'!$Q$25="","",'CONSOLI-IVB'!$Q$25)</f>
        <v/>
      </c>
      <c r="H1017" s="206" t="str">
        <f>IF('CONSOLI-IVB'!AT25="","",'CONSOLI-IVB'!AT25)</f>
        <v>Si bien comprendes la información específica de textos en inglés sobre actividades deportivas, hay ciertas dificultades para comprender el lexico en los textos y las estructuras gramticales por lo que te sugiero que  revises siempre el vocabulario y las estructuras gramaticales compartidos en clase para una mejor comprensión del texto.</v>
      </c>
      <c r="I1017" s="207"/>
      <c r="L1017" s="34">
        <v>4</v>
      </c>
      <c r="M1017" s="35"/>
      <c r="N1017" s="35"/>
      <c r="O1017" s="35"/>
      <c r="P1017" s="35"/>
    </row>
    <row customHeight="1" ht="11.25" r="1018" spans="1:18" x14ac:dyDescent="0.25">
      <c r="B1018" s="212"/>
      <c r="C1018" s="200"/>
      <c r="D1018" s="202"/>
      <c r="E1018" s="202"/>
      <c r="F1018" s="202"/>
      <c r="G1018" s="204"/>
      <c r="H1018" s="221"/>
      <c r="I1018" s="222"/>
    </row>
    <row customHeight="1" ht="10.5" r="1019" spans="1:18" thickBot="1" x14ac:dyDescent="0.3">
      <c r="B1019" s="212"/>
      <c r="C1019" s="216"/>
      <c r="D1019" s="218"/>
      <c r="E1019" s="218"/>
      <c r="F1019" s="218"/>
      <c r="G1019" s="220"/>
      <c r="H1019" s="223"/>
      <c r="I1019" s="224"/>
    </row>
    <row customHeight="1" ht="18" r="1020" spans="1:18" x14ac:dyDescent="0.25">
      <c r="B1020" s="212"/>
      <c r="C1020" s="200" t="s">
        <v>1092</v>
      </c>
      <c r="D1020" s="217" t="str">
        <f>IF('CONSOLI-IB'!$R$25="","",'CONSOLI-IB'!$R$25)</f>
        <v/>
      </c>
      <c r="E1020" s="217" t="str">
        <f>IF('CONSOLI-IIB'!$R$25="","",'CONSOLI-IIB'!$R$25)</f>
        <v/>
      </c>
      <c r="F1020" s="217" t="str">
        <f>IF('CONSOLI-IIIB'!$R$25="","",'CONSOLI-IIIB'!$R$25)</f>
        <v/>
      </c>
      <c r="G1020" s="219" t="str">
        <f>IF('CONSOLI-IVB'!$R$25="","",'CONSOLI-IVB'!$R$25)</f>
        <v/>
      </c>
      <c r="H1020" s="206" t="str">
        <f>IF('CONSOLI-IVB'!AU25="","",'CONSOLI-IVB'!AU25)</f>
        <v>Tu texto sigue el formato de una infografía que describe los deportes que se pueden practicar manteniendo las medidas necesarias de cuidado, pero las estructuras gramaticales no estan redactadas correctamente además es necesario organizar mejor las ideas referente al tema, por lo que te sugiero que organices mejor tus ideas y también que revices el uso gramatical del do, don't y los adverbios de frecuencia.</v>
      </c>
      <c r="I1020" s="207"/>
      <c r="L1020" s="225" t="s">
        <v>1120</v>
      </c>
      <c r="M1020" s="225"/>
      <c r="N1020" s="225"/>
      <c r="O1020" s="225"/>
      <c r="P1020" s="225"/>
    </row>
    <row customHeight="1" ht="18" r="1021" spans="1:18" thickBot="1" x14ac:dyDescent="0.3">
      <c r="B1021" s="212"/>
      <c r="C1021" s="201"/>
      <c r="D1021" s="203"/>
      <c r="E1021" s="203"/>
      <c r="F1021" s="203"/>
      <c r="G1021" s="205"/>
      <c r="H1021" s="208"/>
      <c r="I1021" s="209"/>
      <c r="L1021" s="226"/>
      <c r="M1021" s="226"/>
      <c r="N1021" s="226"/>
      <c r="O1021" s="226"/>
      <c r="P1021" s="226"/>
    </row>
    <row customHeight="1" ht="18" r="1022" spans="1:18" x14ac:dyDescent="0.25">
      <c r="B1022" s="211" t="s">
        <v>1093</v>
      </c>
      <c r="C1022" s="228" t="s">
        <v>1094</v>
      </c>
      <c r="D1022" s="229" t="str">
        <f>IF('CONSOLI-IB'!$S$25="","",'CONSOLI-IB'!$S$25)</f>
        <v/>
      </c>
      <c r="E1022" s="229" t="str">
        <f>IF('CONSOLI-IIB'!$S$25="","",'CONSOLI-IIB'!$S$25)</f>
        <v/>
      </c>
      <c r="F1022" s="229" t="str">
        <f>IF('CONSOLI-IIIB'!$S$25="","",'CONSOLI-IIIB'!$S$25)</f>
        <v/>
      </c>
      <c r="G1022" s="230" t="str">
        <f>IF('CONSOLI-IVB'!$S$25="","",'CONSOLI-IVB'!$S$25)</f>
        <v/>
      </c>
      <c r="H1022" s="231" t="str">
        <f>IF('CONSOLI-IVB'!AV25="","",'CONSOLI-IVB'!AV25)</f>
        <v>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procedimientos y propiedades de las operaciones de los números para estimar o calcular con enteros y racionales; finalmente justifica mediante ejemplos sus conocimientos de las operaciones. Se sugiere utilizar la simplificación de expresiones fraccionarias para facilitar las operaciones con cantidades grandes.</v>
      </c>
      <c r="I1022" s="232"/>
      <c r="K1022" s="233" t="s">
        <v>1121</v>
      </c>
      <c r="L1022" s="233"/>
      <c r="M1022" s="233"/>
      <c r="N1022" s="233"/>
      <c r="O1022" s="233"/>
      <c r="P1022" s="233"/>
      <c r="Q1022" s="233"/>
      <c r="R1022" s="40"/>
    </row>
    <row customHeight="1" ht="18" r="1023" spans="1:18" thickBot="1" x14ac:dyDescent="0.3">
      <c r="B1023" s="212"/>
      <c r="C1023" s="200"/>
      <c r="D1023" s="202"/>
      <c r="E1023" s="202"/>
      <c r="F1023" s="202"/>
      <c r="G1023" s="204"/>
      <c r="H1023" s="223"/>
      <c r="I1023" s="224"/>
    </row>
    <row customHeight="1" ht="18" r="1024" spans="1:18" thickBot="1" x14ac:dyDescent="0.3">
      <c r="B1024" s="212"/>
      <c r="C1024" s="234" t="s">
        <v>1095</v>
      </c>
      <c r="D1024" s="235" t="str">
        <f>IF('CONSOLI-IB'!$T$25="","",'CONSOLI-IB'!$T$25)</f>
        <v/>
      </c>
      <c r="E1024" s="235" t="str">
        <f>IF('CONSOLI-IIB'!$T$25="","",'CONSOLI-IIB'!$T$25)</f>
        <v/>
      </c>
      <c r="F1024" s="235" t="str">
        <f>IF('CONSOLI-IIIB'!$T$25="","",'CONSOLI-IIIB'!$T$25)</f>
        <v/>
      </c>
      <c r="G1024" s="236" t="str">
        <f>IF('CONSOLI-IVB'!$T$25="","",'CONSOLI-IVB'!$T$25)</f>
        <v/>
      </c>
      <c r="H1024" s="206" t="str">
        <f>IF('CONSOLI-IVB'!AW25="","",'CONSOLI-IVB'!AW25)</f>
        <v xml:space="preserve">El estudiante resuelve problemas referidos a interpretar regularidades entre magnitudes; traduciéndolas a patrones numéricos y gráficos y relaciones de proporcionalidad directa e inversa, también expresa su comprensión de proporcionalidad directa e inversa, las usa para interpretar enunciados, expresiones algebraicas o textos diversos de contenido matemático y finalmente plantea afirmaciones sobre propiedades de las progresiones aritméticas. Se sugiere utilizar expresiones algebraicas (ecuaciones) para resolver situaciones cotidianas. </v>
      </c>
      <c r="I1024" s="207"/>
      <c r="L1024" s="49" t="s">
        <v>1134</v>
      </c>
    </row>
    <row customHeight="1" ht="18" r="1025" spans="1:19" x14ac:dyDescent="0.25">
      <c r="B1025" s="212"/>
      <c r="C1025" s="234"/>
      <c r="D1025" s="235"/>
      <c r="E1025" s="235"/>
      <c r="F1025" s="235"/>
      <c r="G1025" s="236"/>
      <c r="H1025" s="221"/>
      <c r="I1025" s="222"/>
      <c r="L1025" s="54" t="s">
        <v>7</v>
      </c>
      <c r="M1025" s="50"/>
    </row>
    <row customHeight="1" ht="18" r="1026" spans="1:19" x14ac:dyDescent="0.25">
      <c r="B1026" s="212"/>
      <c r="C1026" s="234"/>
      <c r="D1026" s="235"/>
      <c r="E1026" s="235"/>
      <c r="F1026" s="235"/>
      <c r="G1026" s="236"/>
      <c r="H1026" s="223"/>
      <c r="I1026" s="224"/>
      <c r="J1026" s="48"/>
      <c r="K1026" s="48"/>
      <c r="L1026" s="55" t="s">
        <v>8</v>
      </c>
      <c r="M1026" s="51"/>
      <c r="N1026" s="48"/>
      <c r="O1026" s="48"/>
      <c r="P1026" s="48"/>
      <c r="Q1026" s="48"/>
    </row>
    <row customHeight="1" ht="18" r="1027" spans="1:19" x14ac:dyDescent="0.25">
      <c r="B1027" s="212"/>
      <c r="C1027" s="234" t="s">
        <v>1096</v>
      </c>
      <c r="D1027" s="235" t="str">
        <f>IF('CONSOLI-IB'!$U$25="","",'CONSOLI-IB'!$U$25)</f>
        <v/>
      </c>
      <c r="E1027" s="235" t="str">
        <f>IF('CONSOLI-IIB'!$U$25="","",'CONSOLI-IIB'!$U$25)</f>
        <v/>
      </c>
      <c r="F1027" s="235" t="str">
        <f>IF('CONSOLI-IIIB'!$U$25="","",'CONSOLI-IIIB'!$U$25)</f>
        <v/>
      </c>
      <c r="G1027" s="236" t="str">
        <f>IF('CONSOLI-IVB'!$U$25="","",'CONSOLI-IVB'!$U$25)</f>
        <v/>
      </c>
      <c r="H1027" s="206" t="str">
        <f>IF('CONSOLI-IVB'!AX25="","",'CONSOLI-IVB'!AX25)</f>
        <v>El estudiante resuelve problemas en los que modela características de objetos mediante prismas y pirámides, sus elementos y propiedades; expresa su comprensión de la relación entre una forma geométrica y sus diferentes perspectivas; usando dibujos y construcciones; clasifica prismas, pirámides, triángulos, cuadriláteros y círculos, según sus propiedades y finamente selecciona y emplea estrategias, procedimientos y recursos para determinar la longitud, área o volumen de formas geométricas en unidades. Se sugiere utilizar la congruencia y semejanzas de figuras para calcular el área de regiones poligonales.</v>
      </c>
      <c r="I1027" s="207"/>
      <c r="L1027" s="56" t="s">
        <v>9</v>
      </c>
      <c r="M1027" s="52"/>
      <c r="O1027" s="210" t="s">
        <v>1122</v>
      </c>
      <c r="P1027" s="210"/>
      <c r="Q1027" s="210"/>
    </row>
    <row customHeight="1" ht="18" r="1028" spans="1:19" thickBot="1" x14ac:dyDescent="0.3">
      <c r="B1028" s="212"/>
      <c r="C1028" s="234"/>
      <c r="D1028" s="235"/>
      <c r="E1028" s="235"/>
      <c r="F1028" s="235"/>
      <c r="G1028" s="236"/>
      <c r="H1028" s="223"/>
      <c r="I1028" s="224"/>
      <c r="L1028" s="57" t="s">
        <v>10</v>
      </c>
      <c r="M1028" s="53"/>
    </row>
    <row customHeight="1" ht="18" r="1029" spans="1:19" x14ac:dyDescent="0.25">
      <c r="B1029" s="212"/>
      <c r="C1029" s="200" t="s">
        <v>1097</v>
      </c>
      <c r="D1029" s="202" t="str">
        <f>IF('CONSOLI-IB'!$V$25="","",'CONSOLI-IB'!$V$25)</f>
        <v/>
      </c>
      <c r="E1029" s="202" t="str">
        <f>IF('CONSOLI-IIB'!$V$25="","",'CONSOLI-IIB'!$V$25)</f>
        <v/>
      </c>
      <c r="F1029" s="202" t="str">
        <f>IF('CONSOLI-IIIB'!$V$25="","",'CONSOLI-IIIB'!$V$25)</f>
        <v/>
      </c>
      <c r="G1029" s="204" t="str">
        <f>IF('CONSOLI-IVB'!$V$25="","",'CONSOLI-IVB'!$V$25)</f>
        <v/>
      </c>
      <c r="H1029" s="206" t="str">
        <f>IF('CONSOLI-IVB'!AY25="","",'CONSOLI-IVB'!AY25)</f>
        <v>El estudiante resuelve problemas en los que plantea temas de estudio, identificando la población pertinente y las variables cuantitativas continuas, así como cualitativas nominales y ordinales; recolecta datos mediante encuestas y los registra en tablas de datos agrupados, así también determina la media aritmética y mediana de datos discretos; representa su comportamiento en grafico de barras y circulares; y usa el significado de las medidas de tendencia central para interpretar y comparar la información contenida en estos. Se sugiere explicar sus conclusiones de los datos obtenidos para la toma de decisiones.</v>
      </c>
      <c r="I1029" s="207"/>
    </row>
    <row customHeight="1" ht="18" r="1030" spans="1:19" thickBot="1" x14ac:dyDescent="0.3">
      <c r="B1030" s="227"/>
      <c r="C1030" s="201"/>
      <c r="D1030" s="203"/>
      <c r="E1030" s="203"/>
      <c r="F1030" s="203"/>
      <c r="G1030" s="205"/>
      <c r="H1030" s="208"/>
      <c r="I1030" s="209"/>
    </row>
    <row r="1031" spans="1:19" x14ac:dyDescent="0.25">
      <c r="L1031" s="46"/>
      <c r="M1031" s="46"/>
    </row>
    <row r="1032" spans="1:19" x14ac:dyDescent="0.25">
      <c r="L1032" s="47"/>
      <c r="M1032" s="47"/>
    </row>
    <row r="1033" spans="1:19" x14ac:dyDescent="0.25">
      <c r="O1033" s="210" t="s">
        <v>1123</v>
      </c>
      <c r="P1033" s="210"/>
      <c r="Q1033" s="210"/>
    </row>
    <row customHeight="1" ht="29.25" r="1038" spans="1:19" thickBot="1" x14ac:dyDescent="0.3">
      <c r="A1038" s="274" t="s">
        <v>1659</v>
      </c>
      <c r="B1038" s="274"/>
      <c r="C1038" s="274"/>
      <c r="D1038" s="274"/>
      <c r="E1038" s="274"/>
      <c r="F1038" s="274"/>
      <c r="G1038" s="274"/>
      <c r="H1038" s="274"/>
      <c r="I1038" s="274"/>
      <c r="S1038" s="85">
        <v>23</v>
      </c>
    </row>
    <row customHeight="1" ht="15.75" r="1039" spans="1:19" thickBot="1" x14ac:dyDescent="0.3">
      <c r="B1039" s="44"/>
      <c r="C1039" s="36"/>
      <c r="D1039" s="36"/>
      <c r="E1039" s="36"/>
      <c r="F1039" s="36"/>
      <c r="G1039" s="37"/>
      <c r="K1039" s="248" t="s">
        <v>1067</v>
      </c>
      <c r="L1039" s="275" t="s">
        <v>11</v>
      </c>
      <c r="M1039" s="250" t="s">
        <v>1128</v>
      </c>
      <c r="N1039" s="252"/>
      <c r="O1039" s="252"/>
      <c r="P1039" s="251"/>
      <c r="Q1039" s="253" t="s">
        <v>1068</v>
      </c>
      <c r="R1039" s="254"/>
    </row>
    <row customHeight="1" ht="20.100000000000001" r="1040" spans="1:19" thickBot="1" x14ac:dyDescent="0.3">
      <c r="B1040" s="44"/>
      <c r="C1040" s="63" t="s">
        <v>1107</v>
      </c>
      <c r="D1040" s="277" t="s">
        <v>1126</v>
      </c>
      <c r="E1040" s="277"/>
      <c r="F1040" s="66" t="s">
        <v>1108</v>
      </c>
      <c r="G1040" s="68" t="s">
        <v>1127</v>
      </c>
      <c r="K1040" s="249"/>
      <c r="L1040" s="276"/>
      <c r="M1040" s="67" t="s">
        <v>1129</v>
      </c>
      <c r="N1040" s="67" t="s">
        <v>1130</v>
      </c>
      <c r="O1040" s="67" t="s">
        <v>1131</v>
      </c>
      <c r="P1040" s="67" t="s">
        <v>1132</v>
      </c>
      <c r="Q1040" s="255"/>
      <c r="R1040" s="256"/>
    </row>
    <row customHeight="1" ht="20.100000000000001" r="1041" spans="2:18" thickBot="1" x14ac:dyDescent="0.3">
      <c r="B1041" s="44"/>
      <c r="C1041" s="64" t="s">
        <v>1109</v>
      </c>
      <c r="D1041" s="278" t="s">
        <v>16</v>
      </c>
      <c r="E1041" s="278"/>
      <c r="F1041" s="77" t="s">
        <v>1110</v>
      </c>
      <c r="G1041" s="69">
        <v>285783</v>
      </c>
      <c r="K1041" s="241" t="s">
        <v>1098</v>
      </c>
      <c r="L1041" s="257" t="s">
        <v>1099</v>
      </c>
      <c r="M1041" s="259" t="str">
        <f>IF('CONSOLI-IB'!$W$26="","",'CONSOLI-IB'!$W$26)</f>
        <v/>
      </c>
      <c r="N1041" s="259" t="str">
        <f>IF('CONSOLI-IIB'!$W$26="","",'CONSOLI-IIB'!$W$26)</f>
        <v/>
      </c>
      <c r="O1041" s="259" t="str">
        <f>IF('CONSOLI-IIIB'!$W$26="","",'CONSOLI-IIIB'!$W$26)</f>
        <v/>
      </c>
      <c r="P1041" s="261" t="str">
        <f>IF('CONSOLI-IVB'!$W$26="","",'CONSOLI-IVB'!$W$26)</f>
        <v/>
      </c>
      <c r="Q1041" s="263" t="str">
        <f>IF('CONSOLI-IVB'!AZ26="","",'CONSOLI-IVB'!AZ26)</f>
        <v>Indaga al explorar objetos o fenómenos, al hacer preguntas, proponer posibles respuestas y actividades para obtener información sobre las características y relaciones que establece sobre estos. Sigue un procedimiento para observar, manipular, describir y comparar sus ensayos y los utiliza para elaborar conclusiones. Expresa en forma oral, escrita o gráfica lo realizado, aprendido y las dificultades de su indagación.</v>
      </c>
      <c r="R1041" s="264"/>
    </row>
    <row customHeight="1" ht="20.100000000000001" r="1042" spans="2:18" thickBot="1" x14ac:dyDescent="0.3">
      <c r="B1042" s="44"/>
      <c r="C1042" s="64" t="s">
        <v>1111</v>
      </c>
      <c r="D1042" s="278" t="s">
        <v>1125</v>
      </c>
      <c r="E1042" s="278"/>
      <c r="F1042" s="278"/>
      <c r="G1042" s="278"/>
      <c r="K1042" s="241"/>
      <c r="L1042" s="279"/>
      <c r="M1042" s="229"/>
      <c r="N1042" s="229"/>
      <c r="O1042" s="229"/>
      <c r="P1042" s="230"/>
      <c r="Q1042" s="267"/>
      <c r="R1042" s="268"/>
    </row>
    <row customHeight="1" ht="20.100000000000001" r="1043" spans="2:18" thickBot="1" x14ac:dyDescent="0.3">
      <c r="B1043" s="44"/>
      <c r="C1043" s="64" t="s">
        <v>1124</v>
      </c>
      <c r="D1043" s="278" t="str">
        <f>'CONSOLI-IB'!$C$1</f>
        <v>5A</v>
      </c>
      <c r="E1043" s="278"/>
      <c r="F1043" s="64"/>
      <c r="G1043" s="62"/>
      <c r="K1043" s="241"/>
      <c r="L1043" s="280" t="s">
        <v>1100</v>
      </c>
      <c r="M1043" s="281" t="str">
        <f>IF('CONSOLI-IB'!$X$26="","",'CONSOLI-IB'!$X$26)</f>
        <v/>
      </c>
      <c r="N1043" s="281" t="str">
        <f>IF('CONSOLI-IIB'!$X$26="","",'CONSOLI-IIB'!$X$26)</f>
        <v/>
      </c>
      <c r="O1043" s="281" t="str">
        <f>IF('CONSOLI-IIIB'!$X$26="","",'CONSOLI-IIIB'!$X$26)</f>
        <v/>
      </c>
      <c r="P1043" s="282" t="str">
        <f>IF('CONSOLI-IVB'!$X$26="","",'CONSOLI-IVB'!$X$26)</f>
        <v/>
      </c>
      <c r="Q1043" s="270" t="str">
        <f>IF('CONSOLI-IVB'!BA26="","",'CONSOLI-IVB'!BA26)</f>
        <v>Explica,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 Opina sobre los impactos del uso de objetos tecnológicos en relación a sus necesidades y estilo de vida.</v>
      </c>
      <c r="R1043" s="271"/>
    </row>
    <row customHeight="1" ht="20.100000000000001" r="1044" spans="2:18" thickBot="1" x14ac:dyDescent="0.3">
      <c r="B1044" s="44"/>
      <c r="C1044" s="64" t="s">
        <v>1112</v>
      </c>
      <c r="D1044" s="278" t="str">
        <f>'CONSOLI-IB'!B26</f>
        <v>SOTO ROJAS CRISTIAMS MATIAS</v>
      </c>
      <c r="E1044" s="278"/>
      <c r="F1044" s="278"/>
      <c r="G1044" s="278"/>
      <c r="K1044" s="241"/>
      <c r="L1044" s="257"/>
      <c r="M1044" s="259"/>
      <c r="N1044" s="259"/>
      <c r="O1044" s="259"/>
      <c r="P1044" s="261"/>
      <c r="Q1044" s="265"/>
      <c r="R1044" s="266"/>
    </row>
    <row customHeight="1" ht="20.100000000000001" r="1045" spans="2:18" thickBot="1" x14ac:dyDescent="0.3">
      <c r="B1045" s="44"/>
      <c r="C1045" s="65" t="s">
        <v>1113</v>
      </c>
      <c r="D1045" s="283"/>
      <c r="E1045" s="283"/>
      <c r="F1045" s="65" t="s">
        <v>1114</v>
      </c>
      <c r="G1045" s="70"/>
      <c r="K1045" s="241"/>
      <c r="L1045" s="258"/>
      <c r="M1045" s="260"/>
      <c r="N1045" s="260"/>
      <c r="O1045" s="260"/>
      <c r="P1045" s="262"/>
      <c r="Q1045" s="267"/>
      <c r="R1045" s="268"/>
    </row>
    <row customHeight="1" ht="15" r="1046" spans="2:18" thickBot="1" x14ac:dyDescent="0.3">
      <c r="K1046" s="241"/>
      <c r="L1046" s="269" t="s">
        <v>1101</v>
      </c>
      <c r="M1046" s="203" t="str">
        <f>IF('CONSOLI-IB'!$Y$26="","",'CONSOLI-IB'!$Y$26)</f>
        <v/>
      </c>
      <c r="N1046" s="203" t="str">
        <f>IF('CONSOLI-IIB'!$Y$26="","",'CONSOLI-IIB'!$Y$26)</f>
        <v/>
      </c>
      <c r="O1046" s="203" t="str">
        <f>IF('CONSOLI-IIIB'!$Y$26="","",'CONSOLI-IIIB'!$Y$26)</f>
        <v/>
      </c>
      <c r="P1046" s="205" t="str">
        <f>IF('CONSOLI-IVB'!$Y$26="","",'CONSOLI-IVB'!$Y$26)</f>
        <v/>
      </c>
      <c r="Q1046" s="270" t="str">
        <f>IF('CONSOLI-IVB'!BB26="","",'CONSOLI-IVB'!BB26)</f>
        <v xml:space="preserve">Diseña y construye soluciones tecnológicas al establecer las causas de un problema tecnológico y proponer alternativas de solución, representa una, incluyendo sus partes, a través de esquemas o dibujos y describe la secuencia de pasos para implementarla, usando herramientas y materiales seleccionados. Realiza ajustes en el proceso de construcción de la solución tecnológica. Describe el procedimiento y beneficios de la solución tecnológica, evalúa su funcionamiento según
los requerimientos establecidos, y propone mejoras.
</v>
      </c>
      <c r="R1046" s="271"/>
    </row>
    <row customHeight="1" ht="15.75" r="1047" spans="2:18" thickBot="1" x14ac:dyDescent="0.3">
      <c r="K1047" s="241"/>
      <c r="L1047" s="257"/>
      <c r="M1047" s="259"/>
      <c r="N1047" s="259"/>
      <c r="O1047" s="259"/>
      <c r="P1047" s="261"/>
      <c r="Q1047" s="265"/>
      <c r="R1047" s="266"/>
    </row>
    <row customHeight="1" ht="15.75" r="1048" spans="2:18" thickBot="1" x14ac:dyDescent="0.3">
      <c r="B1048" s="248" t="s">
        <v>1067</v>
      </c>
      <c r="C1048" s="275" t="s">
        <v>11</v>
      </c>
      <c r="D1048" s="250" t="s">
        <v>1128</v>
      </c>
      <c r="E1048" s="252"/>
      <c r="F1048" s="252"/>
      <c r="G1048" s="251"/>
      <c r="H1048" s="253" t="s">
        <v>1068</v>
      </c>
      <c r="I1048" s="254"/>
      <c r="K1048" s="241"/>
      <c r="L1048" s="257"/>
      <c r="M1048" s="259"/>
      <c r="N1048" s="259"/>
      <c r="O1048" s="259"/>
      <c r="P1048" s="261"/>
      <c r="Q1048" s="272"/>
      <c r="R1048" s="273"/>
    </row>
    <row customHeight="1" ht="15.75" r="1049" spans="2:18" thickBot="1" x14ac:dyDescent="0.3">
      <c r="B1049" s="249"/>
      <c r="C1049" s="276"/>
      <c r="D1049" s="67" t="s">
        <v>1129</v>
      </c>
      <c r="E1049" s="67" t="s">
        <v>1130</v>
      </c>
      <c r="F1049" s="67" t="s">
        <v>1131</v>
      </c>
      <c r="G1049" s="67" t="s">
        <v>1132</v>
      </c>
      <c r="H1049" s="255"/>
      <c r="I1049" s="256"/>
      <c r="K1049" s="241" t="s">
        <v>1102</v>
      </c>
      <c r="L1049" s="257" t="s">
        <v>1103</v>
      </c>
      <c r="M1049" s="259" t="str">
        <f>IF('CONSOLI-IB'!$Z$26="","",'CONSOLI-IB'!$Z$26)</f>
        <v/>
      </c>
      <c r="N1049" s="259" t="str">
        <f>IF('CONSOLI-IIB'!$Z$26="","",'CONSOLI-IIB'!$Z$26)</f>
        <v/>
      </c>
      <c r="O1049" s="259" t="str">
        <f>IF('CONSOLI-IIIB'!$Z$26="","",'CONSOLI-IIIB'!$Z$26)</f>
        <v/>
      </c>
      <c r="P1049" s="261" t="str">
        <f>IF('CONSOLI-IVB'!$Z$26="","",'CONSOLI-IVB'!$Z$26)</f>
        <v/>
      </c>
      <c r="Q1049" s="263" t="str">
        <f>IF('CONSOLI-IVB'!BC26="","",'CONSOLI-IVB'!BC26)</f>
        <v>PARTICIPA, ALCANZA LOGRO ESPERADO</v>
      </c>
      <c r="R1049" s="264"/>
    </row>
    <row customHeight="1" ht="18.75" r="1050" spans="2:18" thickBot="1" x14ac:dyDescent="0.3">
      <c r="B1050" s="211" t="s">
        <v>1069</v>
      </c>
      <c r="C1050" s="72" t="s">
        <v>1070</v>
      </c>
      <c r="D1050" s="161" t="str">
        <f>IF('CONSOLI-IB'!$C$26="","",'CONSOLI-IB'!$C$26)</f>
        <v/>
      </c>
      <c r="E1050" s="161" t="str">
        <f>IF('CONSOLI-IIB'!$C$26="","",'CONSOLI-IIB'!$C$26)</f>
        <v/>
      </c>
      <c r="F1050" s="161" t="str">
        <f>IF('CONSOLI-IIIB'!$C$26="","",'CONSOLI-IIIB'!$C$26)</f>
        <v/>
      </c>
      <c r="G1050" s="162" t="str">
        <f>IF('CONSOLI-IVB'!$C$26="","",'CONSOLI-IVB'!$C$26)</f>
        <v/>
      </c>
      <c r="H1050" s="213" t="str">
        <f>IF('CONSOLI-IVB'!AF26="","",'CONSOLI-IVB'!AF26)</f>
        <v>A pártir mdel analisis de casos ha logrado plantear acciones en beneficio de su salud personal y familiar  ,asi mismo ha revalorado la practica de vida saludable</v>
      </c>
      <c r="I1050" s="214"/>
      <c r="K1050" s="241"/>
      <c r="L1050" s="257"/>
      <c r="M1050" s="259"/>
      <c r="N1050" s="259"/>
      <c r="O1050" s="259"/>
      <c r="P1050" s="261"/>
      <c r="Q1050" s="265"/>
      <c r="R1050" s="266"/>
    </row>
    <row customHeight="1" ht="45.75" r="1051" spans="2:18" thickBot="1" x14ac:dyDescent="0.3">
      <c r="B1051" s="212"/>
      <c r="C1051" s="73" t="s">
        <v>1071</v>
      </c>
      <c r="D1051" s="163" t="str">
        <f>IF('CONSOLI-IB'!$D$26="","",'CONSOLI-IB'!$D$26)</f>
        <v/>
      </c>
      <c r="E1051" s="164" t="str">
        <f>IF('CONSOLI-IIB'!$D$26="","",'CONSOLI-IIB'!$D$26)</f>
        <v/>
      </c>
      <c r="F1051" s="164" t="str">
        <f>IF('CONSOLI-IIIB'!$D$26="","",'CONSOLI-IIIB'!$D$26)</f>
        <v/>
      </c>
      <c r="G1051" s="165" t="str">
        <f>IF('CONSOLI-IVB'!$D$26="","",'CONSOLI-IVB'!$D$26)</f>
        <v/>
      </c>
      <c r="H1051" s="244" t="str">
        <f>IF('CONSOLI-IVB'!AG26="","",'CONSOLI-IVB'!AG26)</f>
        <v xml:space="preserve">Ha logrado identificar y mencionar asuntos publicos relacionados con la salud y el cuidado del medio ambiente como el uso de los juegos pirotecnicos,proponiendo algunas soluciones ,pero es necesario mas reflexion y analisis para una mejor deliberaracion  </v>
      </c>
      <c r="I1051" s="245"/>
      <c r="K1051" s="241"/>
      <c r="L1051" s="258"/>
      <c r="M1051" s="260"/>
      <c r="N1051" s="260"/>
      <c r="O1051" s="260"/>
      <c r="P1051" s="262"/>
      <c r="Q1051" s="267"/>
      <c r="R1051" s="268"/>
    </row>
    <row customHeight="1" ht="27.75" r="1052" spans="2:18" thickBot="1" x14ac:dyDescent="0.3">
      <c r="B1052" s="211" t="s">
        <v>1072</v>
      </c>
      <c r="C1052" s="72" t="s">
        <v>1073</v>
      </c>
      <c r="D1052" s="161" t="str">
        <f>IF('CONSOLI-IB'!$E$26="","",'CONSOLI-IB'!$E$26)</f>
        <v/>
      </c>
      <c r="E1052" s="161" t="str">
        <f>IF('CONSOLI-IIB'!$E$26="","",'CONSOLI-IIB'!$E$26)</f>
        <v/>
      </c>
      <c r="F1052" s="161" t="str">
        <f>IF('CONSOLI-IIIB'!$E$26="","",'CONSOLI-IIIB'!$E$26)</f>
        <v/>
      </c>
      <c r="G1052" s="162" t="str">
        <f>IF('CONSOLI-IVB'!$E$26="","",'CONSOLI-IVB'!$E$26)</f>
        <v/>
      </c>
      <c r="H1052" s="213" t="str">
        <f>IF('CONSOLI-IVB'!AH26="","",'CONSOLI-IVB'!AH26)</f>
        <v>DEMUESTRA EL NIVEL DE LOGRO</v>
      </c>
      <c r="I1052" s="214"/>
      <c r="K1052" s="241"/>
      <c r="L1052" s="269" t="s">
        <v>1104</v>
      </c>
      <c r="M1052" s="203" t="str">
        <f>IF('CONSOLI-IB'!$AA$26="","",'CONSOLI-IB'!$AA$26)</f>
        <v/>
      </c>
      <c r="N1052" s="203" t="str">
        <f>IF('CONSOLI-IIB'!$AA$26="","",'CONSOLI-IIB'!$AA$26)</f>
        <v/>
      </c>
      <c r="O1052" s="203" t="str">
        <f>IF('CONSOLI-IIIB'!$AA$26="","",'CONSOLI-IIIB'!$AA$26)</f>
        <v/>
      </c>
      <c r="P1052" s="205" t="str">
        <f>IF('CONSOLI-IVB'!$AA$26="","",'CONSOLI-IVB'!$AA$26)</f>
        <v/>
      </c>
      <c r="Q1052" s="270" t="str">
        <f>IF('CONSOLI-IVB'!BD26="","",'CONSOLI-IVB'!BD26)</f>
        <v>PARTICIPA, ALCANZA LOGRO ESPERADO</v>
      </c>
      <c r="R1052" s="271"/>
    </row>
    <row ht="18.75" r="1053" spans="2:18" thickBot="1" x14ac:dyDescent="0.3">
      <c r="B1053" s="212"/>
      <c r="C1053" s="74" t="s">
        <v>1074</v>
      </c>
      <c r="D1053" s="166" t="str">
        <f>IF('CONSOLI-IB'!$F$26="","",'CONSOLI-IB'!$F$26)</f>
        <v/>
      </c>
      <c r="E1053" s="166" t="str">
        <f>IF('CONSOLI-IIB'!$F$26="","",'CONSOLI-IIB'!$F$26)</f>
        <v/>
      </c>
      <c r="F1053" s="166" t="str">
        <f>IF('CONSOLI-IIIB'!$F$26="","",'CONSOLI-IIIB'!$F$26)</f>
        <v/>
      </c>
      <c r="G1053" s="167" t="str">
        <f>IF('CONSOLI-IVB'!$F$26="","",'CONSOLI-IVB'!$F$26)</f>
        <v/>
      </c>
      <c r="H1053" s="239" t="str">
        <f>IF('CONSOLI-IVB'!AI26="","",'CONSOLI-IVB'!AI26)</f>
        <v>DEMUESTRA EL NIVEL DE LOGRO</v>
      </c>
      <c r="I1053" s="240"/>
      <c r="K1053" s="241"/>
      <c r="L1053" s="257"/>
      <c r="M1053" s="259"/>
      <c r="N1053" s="259"/>
      <c r="O1053" s="259"/>
      <c r="P1053" s="261"/>
      <c r="Q1053" s="265"/>
      <c r="R1053" s="266"/>
    </row>
    <row ht="18.75" r="1054" spans="2:18" thickBot="1" x14ac:dyDescent="0.3">
      <c r="B1054" s="212"/>
      <c r="C1054" s="75" t="s">
        <v>1075</v>
      </c>
      <c r="D1054" s="168" t="str">
        <f>IF('CONSOLI-IB'!$G$26="","",'CONSOLI-IB'!$G$26)</f>
        <v/>
      </c>
      <c r="E1054" s="168" t="str">
        <f>IF('CONSOLI-IIB'!$G$26="","",'CONSOLI-IIB'!$G$26)</f>
        <v/>
      </c>
      <c r="F1054" s="168" t="str">
        <f>IF('CONSOLI-IIIB'!$G$26="","",'CONSOLI-IIIB'!$G$26)</f>
        <v/>
      </c>
      <c r="G1054" s="169" t="str">
        <f>IF('CONSOLI-IVB'!$G$26="","",'CONSOLI-IVB'!$G$26)</f>
        <v/>
      </c>
      <c r="H1054" s="244" t="str">
        <f>IF('CONSOLI-IVB'!AJ26="","",'CONSOLI-IVB'!AJ26)</f>
        <v>DEMUESTRA EL NIVEL DE LOGRO</v>
      </c>
      <c r="I1054" s="245"/>
      <c r="K1054" s="241"/>
      <c r="L1054" s="257"/>
      <c r="M1054" s="259"/>
      <c r="N1054" s="259"/>
      <c r="O1054" s="259"/>
      <c r="P1054" s="261"/>
      <c r="Q1054" s="272"/>
      <c r="R1054" s="273"/>
    </row>
    <row customHeight="1" ht="35.25" r="1055" spans="2:18" thickBot="1" x14ac:dyDescent="0.3">
      <c r="B1055" s="211" t="s">
        <v>1078</v>
      </c>
      <c r="C1055" s="72" t="s">
        <v>1079</v>
      </c>
      <c r="D1055" s="161" t="str">
        <f>IF('CONSOLI-IB'!$H$26="","",'CONSOLI-IB'!$H$26)</f>
        <v/>
      </c>
      <c r="E1055" s="161" t="str">
        <f>IF('CONSOLI-IIB'!$H$26="","",'CONSOLI-IIB'!$H$26)</f>
        <v/>
      </c>
      <c r="F1055" s="161" t="str">
        <f>IF('CONSOLI-IIIB'!$H$26="","",'CONSOLI-IIIB'!$H$26)</f>
        <v/>
      </c>
      <c r="G1055" s="162" t="str">
        <f>IF('CONSOLI-IVB'!$H$26="","",'CONSOLI-IVB'!$H$26)</f>
        <v/>
      </c>
      <c r="H1055" s="213" t="str">
        <f>IF('CONSOLI-IVB'!AK26="","",'CONSOLI-IVB'!AK26)</f>
        <v>LOGRASTES RECONOCER TU EXPRESION CORPORAL REGULANDO TU POSTURA Y EQUILIBRIO, PERO TIENES QUE SEGUIR MEJORANDO LOS MOVIMIENTOS Y GESTOS CORPORALES</v>
      </c>
      <c r="I1055" s="214"/>
      <c r="K1055" s="84" t="s">
        <v>1076</v>
      </c>
      <c r="L1055" s="71" t="s">
        <v>1077</v>
      </c>
      <c r="M1055" s="155" t="str">
        <f>IF('CONSOLI-IB'!$AB$26="","",'CONSOLI-IB'!$AB$26)</f>
        <v/>
      </c>
      <c r="N1055" s="155" t="str">
        <f>IF('CONSOLI-IIB'!$AB$26="","",'CONSOLI-IIB'!$AB$26)</f>
        <v/>
      </c>
      <c r="O1055" s="155" t="str">
        <f>IF('CONSOLI-IIIB'!$AB$26="","",'CONSOLI-IIIB'!$AB$26)</f>
        <v/>
      </c>
      <c r="P1055" s="156" t="str">
        <f>IF('CONSOLI-IVB'!$AB$26="","",'CONSOLI-IVB'!$AB$26)</f>
        <v/>
      </c>
      <c r="Q1055" s="237" t="str">
        <f>IF('CONSOLI-IVB'!BE26="","",'CONSOLI-IVB'!BE26)</f>
        <v>TIENE HABILIDAD Y DESTREZA</v>
      </c>
      <c r="R1055" s="238"/>
    </row>
    <row customHeight="1" ht="18.75" r="1056" spans="2:18" thickBot="1" x14ac:dyDescent="0.3">
      <c r="B1056" s="212"/>
      <c r="C1056" s="74" t="s">
        <v>1080</v>
      </c>
      <c r="D1056" s="166" t="str">
        <f>IF('CONSOLI-IB'!$I$26="","",'CONSOLI-IB'!$I$26)</f>
        <v/>
      </c>
      <c r="E1056" s="166" t="str">
        <f>IF('CONSOLI-IIB'!$I$26="","",'CONSOLI-IIB'!$I$26)</f>
        <v/>
      </c>
      <c r="F1056" s="166" t="str">
        <f>IF('CONSOLI-IIIB'!$I$26="","",'CONSOLI-IIIB'!$I$26)</f>
        <v/>
      </c>
      <c r="G1056" s="167" t="str">
        <f>IF('CONSOLI-IVB'!$I$26="","",'CONSOLI-IVB'!$I$26)</f>
        <v/>
      </c>
      <c r="H1056" s="239" t="str">
        <f>IF('CONSOLI-IVB'!AL26="","",'CONSOLI-IVB'!AL26)</f>
        <v>PARTICIPA EN CAMPAÑA DE PREVENCION DE LA SALUD FISICAPOSTURAL REALIZANDO UN ENTRENAMIENTO DEPORTIVO</v>
      </c>
      <c r="I1056" s="240"/>
      <c r="K1056" s="241" t="s">
        <v>1135</v>
      </c>
      <c r="L1056" s="122" t="s">
        <v>1105</v>
      </c>
      <c r="M1056" s="157" t="str">
        <f>IF('CONSOLI-IB'!$AC$26="","",'CONSOLI-IB'!$AC$26)</f>
        <v/>
      </c>
      <c r="N1056" s="157" t="str">
        <f>IF('CONSOLI-IIB'!$AC$26="","",'CONSOLI-IIB'!$AC$26)</f>
        <v/>
      </c>
      <c r="O1056" s="157" t="str">
        <f>IF('CONSOLI-IIIB'!$AC$26="","",'CONSOLI-IIIB'!$AC$26)</f>
        <v/>
      </c>
      <c r="P1056" s="158" t="str">
        <f>IF('CONSOLI-IVB'!$AC$26="","",'CONSOLI-IVB'!$AC$26)</f>
        <v/>
      </c>
      <c r="Q1056" s="242" t="str">
        <f>IF('CONSOLI-IVB'!BF26="","",'CONSOLI-IVB'!BF26)</f>
        <v/>
      </c>
      <c r="R1056" s="243"/>
    </row>
    <row ht="18.75" r="1057" spans="1:18" thickBot="1" x14ac:dyDescent="0.3">
      <c r="A1057" s="48"/>
      <c r="B1057" s="212"/>
      <c r="C1057" s="75" t="s">
        <v>1081</v>
      </c>
      <c r="D1057" s="168" t="str">
        <f>IF('CONSOLI-IB'!$J$26="","",'CONSOLI-IB'!$J$26)</f>
        <v/>
      </c>
      <c r="E1057" s="168" t="str">
        <f>IF('CONSOLI-IIB'!$J$26="","",'CONSOLI-IIB'!$J$26)</f>
        <v/>
      </c>
      <c r="F1057" s="168" t="str">
        <f>IF('CONSOLI-IIIB'!$J$26="","",'CONSOLI-IIIB'!$J$26)</f>
        <v/>
      </c>
      <c r="G1057" s="169" t="str">
        <f>IF('CONSOLI-IVB'!$J$26="","",'CONSOLI-IVB'!$J$26)</f>
        <v/>
      </c>
      <c r="H1057" s="244" t="str">
        <f>IF('CONSOLI-IVB'!AM26="","",'CONSOLI-IVB'!AM26)</f>
        <v>TRABAJA EN GRUPO CON LIDERAZGO, PLANTEA Y APLICA ESTRATEGIAS, NECECITA SEGUIR TRABAJANDO EN GRUPO PARA MEJORAR DIFICULTADES Y ESTRATEGIAS DE JUEGO.</v>
      </c>
      <c r="I1057" s="245"/>
      <c r="K1057" s="241"/>
      <c r="L1057" s="123" t="s">
        <v>1106</v>
      </c>
      <c r="M1057" s="159" t="str">
        <f>IF('CONSOLI-IB'!$AD$26="","",'CONSOLI-IB'!$AD$26)</f>
        <v/>
      </c>
      <c r="N1057" s="159" t="str">
        <f>IF('CONSOLI-IIB'!$AD$26="","",'CONSOLI-IIB'!$AD$26)</f>
        <v/>
      </c>
      <c r="O1057" s="159" t="str">
        <f>IF('CONSOLI-IIIB'!$AD$26="","",'CONSOLI-IIIB'!$AD$26)</f>
        <v/>
      </c>
      <c r="P1057" s="160" t="str">
        <f>IF('CONSOLI-IVB'!$AD$26="","",'CONSOLI-IVB'!$AD$26)</f>
        <v/>
      </c>
      <c r="Q1057" s="246" t="str">
        <f>IF('CONSOLI-IVB'!BG26="","",'CONSOLI-IVB'!BG26)</f>
        <v/>
      </c>
      <c r="R1057" s="247"/>
    </row>
    <row customHeight="1" ht="27.75" r="1058" spans="1:18" thickBot="1" x14ac:dyDescent="0.3">
      <c r="B1058" s="211" t="s">
        <v>1086</v>
      </c>
      <c r="C1058" s="76" t="s">
        <v>1087</v>
      </c>
      <c r="D1058" s="170" t="str">
        <f>IF('CONSOLI-IB'!$K$26="","",'CONSOLI-IB'!$K$26)</f>
        <v/>
      </c>
      <c r="E1058" s="170" t="str">
        <f>IF('CONSOLI-IIB'!$K$26="","",'CONSOLI-IIB'!$K$26)</f>
        <v/>
      </c>
      <c r="F1058" s="170" t="str">
        <f>IF('CONSOLI-IIIB'!$K$26="","",'CONSOLI-IIIB'!$K$26)</f>
        <v/>
      </c>
      <c r="G1058" s="171" t="str">
        <f>IF('CONSOLI-IVB'!$K$26="","",'CONSOLI-IVB'!$K$26)</f>
        <v/>
      </c>
      <c r="H1058" s="213" t="str">
        <f>IF('CONSOLI-IVB'!AN26="","",'CONSOLI-IVB'!AN26)</f>
        <v>El estudiante cumplió con el nivel de logro que corresponde a su grado.</v>
      </c>
      <c r="I1058" s="214"/>
      <c r="K1058" s="39"/>
      <c r="L1058" s="38"/>
    </row>
    <row customHeight="1" ht="18.75" r="1059" spans="1:18" thickBot="1" x14ac:dyDescent="0.3">
      <c r="B1059" s="212"/>
      <c r="C1059" s="75" t="s">
        <v>1088</v>
      </c>
      <c r="D1059" s="168" t="str">
        <f>IF('CONSOLI-IB'!$L$26="","",'CONSOLI-IB'!$L$26)</f>
        <v/>
      </c>
      <c r="E1059" s="168" t="str">
        <f>IF('CONSOLI-IIB'!$L$26="","",'CONSOLI-IIB'!$L$26)</f>
        <v/>
      </c>
      <c r="F1059" s="168" t="str">
        <f>IF('CONSOLI-IIIB'!$L$26="","",'CONSOLI-IIIB'!$L$26)</f>
        <v/>
      </c>
      <c r="G1059" s="169" t="str">
        <f>IF('CONSOLI-IVB'!$L$26="","",'CONSOLI-IVB'!$L$26)</f>
        <v/>
      </c>
      <c r="H1059" s="244" t="str">
        <f>IF('CONSOLI-IVB'!AO26="","",'CONSOLI-IVB'!AO26)</f>
        <v>El estudiante cumplió con el nivel de logro que corresponde a su grado.</v>
      </c>
      <c r="I1059" s="245"/>
      <c r="L1059" s="248" t="s">
        <v>1115</v>
      </c>
      <c r="M1059" s="250" t="s">
        <v>1116</v>
      </c>
      <c r="N1059" s="251"/>
      <c r="O1059" s="250" t="s">
        <v>1117</v>
      </c>
      <c r="P1059" s="251"/>
    </row>
    <row customHeight="1" ht="27.75" r="1060" spans="1:18" thickBot="1" x14ac:dyDescent="0.3">
      <c r="B1060" s="211" t="s">
        <v>1082</v>
      </c>
      <c r="C1060" s="72" t="s">
        <v>1083</v>
      </c>
      <c r="D1060" s="161" t="str">
        <f>IF('CONSOLI-IB'!$M$26="","",'CONSOLI-IB'!$M$26)</f>
        <v/>
      </c>
      <c r="E1060" s="161" t="str">
        <f>IF('CONSOLI-IIB'!$M$26="","",'CONSOLI-IIB'!$M$26)</f>
        <v/>
      </c>
      <c r="F1060" s="161" t="str">
        <f>IF('CONSOLI-IIIB'!$M$26="","",'CONSOLI-IIIB'!$M$26)</f>
        <v/>
      </c>
      <c r="G1060" s="162" t="str">
        <f>IF('CONSOLI-IVB'!$M$26="","",'CONSOLI-IVB'!$M$26)</f>
        <v/>
      </c>
      <c r="H1060" s="213" t="str">
        <f>IF('CONSOLI-IVB'!AP26="","",'CONSOLI-IVB'!AP26)</f>
        <v>Expresa sus ideas sin temosr sonre un temas, suguiero trabajar con pregunrtas sobre lo que le interesa</v>
      </c>
      <c r="I1060" s="214"/>
      <c r="L1060" s="249"/>
      <c r="M1060" s="67" t="s">
        <v>1118</v>
      </c>
      <c r="N1060" s="67" t="s">
        <v>1119</v>
      </c>
      <c r="O1060" s="67" t="s">
        <v>1118</v>
      </c>
      <c r="P1060" s="67" t="s">
        <v>1119</v>
      </c>
    </row>
    <row ht="18" r="1061" spans="1:18" x14ac:dyDescent="0.25">
      <c r="B1061" s="212"/>
      <c r="C1061" s="74" t="s">
        <v>1084</v>
      </c>
      <c r="D1061" s="166" t="str">
        <f>IF('CONSOLI-IB'!$N$26="","",'CONSOLI-IB'!$N$26)</f>
        <v/>
      </c>
      <c r="E1061" s="166" t="str">
        <f>IF('CONSOLI-IIB'!$N$26="","",'CONSOLI-IIB'!$N$26)</f>
        <v/>
      </c>
      <c r="F1061" s="166" t="str">
        <f>IF('CONSOLI-IIIB'!$N$26="","",'CONSOLI-IIIB'!$N$26)</f>
        <v/>
      </c>
      <c r="G1061" s="167" t="str">
        <f>IF('CONSOLI-IVB'!$N$26="","",'CONSOLI-IVB'!$N$26)</f>
        <v/>
      </c>
      <c r="H1061" s="239" t="str">
        <f>IF('CONSOLI-IVB'!AQ26="","",'CONSOLI-IVB'!AQ26)</f>
        <v>Lee diversos tipos de textos con estructura simpley con ilistraciones, suguiero seguir practicando</v>
      </c>
      <c r="I1061" s="240"/>
      <c r="L1061" s="58">
        <v>1</v>
      </c>
      <c r="M1061" s="59"/>
      <c r="N1061" s="59"/>
      <c r="O1061" s="59"/>
      <c r="P1061" s="59"/>
    </row>
    <row ht="18.75" r="1062" spans="1:18" thickBot="1" x14ac:dyDescent="0.3">
      <c r="B1062" s="212"/>
      <c r="C1062" s="75" t="s">
        <v>1085</v>
      </c>
      <c r="D1062" s="168" t="str">
        <f>IF('CONSOLI-IB'!$O$26="","",'CONSOLI-IB'!$O$26)</f>
        <v/>
      </c>
      <c r="E1062" s="168" t="str">
        <f>IF('CONSOLI-IIB'!$O$26="","",'CONSOLI-IIB'!$O$26)</f>
        <v/>
      </c>
      <c r="F1062" s="168" t="str">
        <f>IF('CONSOLI-IIIB'!$O$26="","",'CONSOLI-IIIB'!$O$26)</f>
        <v/>
      </c>
      <c r="G1062" s="169" t="str">
        <f>IF('CONSOLI-IVB'!$O$26="","",'CONSOLI-IVB'!$O$26)</f>
        <v/>
      </c>
      <c r="H1062" s="244" t="str">
        <f>IF('CONSOLI-IVB'!AR26="","",'CONSOLI-IVB'!AR26)</f>
        <v>Escribe textos de forma sencilla, tiene en cuenta el destinatario a partir de lo que conoce, suguiero planificar su escritura</v>
      </c>
      <c r="I1062" s="245"/>
      <c r="L1062" s="60">
        <v>2</v>
      </c>
      <c r="M1062" s="61"/>
      <c r="N1062" s="61"/>
      <c r="O1062" s="61"/>
      <c r="P1062" s="61"/>
    </row>
    <row ht="18" r="1063" spans="1:18" x14ac:dyDescent="0.25">
      <c r="B1063" s="211" t="s">
        <v>1089</v>
      </c>
      <c r="C1063" s="72" t="s">
        <v>1090</v>
      </c>
      <c r="D1063" s="161" t="str">
        <f>IF('CONSOLI-IB'!$P$26="","",'CONSOLI-IB'!$P$26)</f>
        <v/>
      </c>
      <c r="E1063" s="161" t="str">
        <f>IF('CONSOLI-IIB'!$P$26="","",'CONSOLI-IIB'!$P$26)</f>
        <v/>
      </c>
      <c r="F1063" s="161" t="str">
        <f>IF('CONSOLI-IIIB'!$P$26="","",'CONSOLI-IIIB'!$P$26)</f>
        <v/>
      </c>
      <c r="G1063" s="162" t="str">
        <f>IF('CONSOLI-IVB'!$P$26="","",'CONSOLI-IVB'!$P$26)</f>
        <v/>
      </c>
      <c r="H1063" s="213" t="str">
        <f>IF('CONSOLI-IVB'!AS26="","",'CONSOLI-IVB'!AS26)</f>
        <v>Si bien haces recomendaciones sobre tus actividades diarias no estas usando correctamente una pronunciación y una entonación adecuada, por lo que te sugiero que practiques estos aspectos ante de enviar tu audio.</v>
      </c>
      <c r="I1063" s="214"/>
      <c r="L1063" s="60">
        <v>3</v>
      </c>
      <c r="M1063" s="61"/>
      <c r="N1063" s="61"/>
      <c r="O1063" s="61"/>
      <c r="P1063" s="61"/>
    </row>
    <row customHeight="1" ht="15" r="1064" spans="1:18" thickBot="1" x14ac:dyDescent="0.3">
      <c r="B1064" s="212"/>
      <c r="C1064" s="215" t="s">
        <v>1091</v>
      </c>
      <c r="D1064" s="217" t="str">
        <f>IF('CONSOLI-IB'!$Q$26="","",'CONSOLI-IB'!$Q$26)</f>
        <v/>
      </c>
      <c r="E1064" s="217" t="str">
        <f>IF('CONSOLI-IIB'!$Q$26="","",'CONSOLI-IIB'!$Q$26)</f>
        <v/>
      </c>
      <c r="F1064" s="217" t="str">
        <f>IF('CONSOLI-IIIB'!$Q$26="","",'CONSOLI-IIIB'!$Q$26)</f>
        <v/>
      </c>
      <c r="G1064" s="219" t="str">
        <f>IF('CONSOLI-IVB'!$Q$26="","",'CONSOLI-IVB'!$Q$26)</f>
        <v/>
      </c>
      <c r="H1064" s="206" t="str">
        <f>IF('CONSOLI-IVB'!AT26="","",'CONSOLI-IVB'!AT26)</f>
        <v>Si bien comprendes la información específica de textos en inglés sobre actividades deportivas, hay ciertas dificultades para comprender el lexico en los textos y las estructuras gramticales por lo que te sugiero que  revises siempre el vocabulario y las estructuras gramaticales compartidos en clase para una mejor comprensión del texto.</v>
      </c>
      <c r="I1064" s="207"/>
      <c r="L1064" s="34">
        <v>4</v>
      </c>
      <c r="M1064" s="35"/>
      <c r="N1064" s="35"/>
      <c r="O1064" s="35"/>
      <c r="P1064" s="35"/>
    </row>
    <row customHeight="1" ht="11.25" r="1065" spans="1:18" x14ac:dyDescent="0.25">
      <c r="B1065" s="212"/>
      <c r="C1065" s="200"/>
      <c r="D1065" s="202"/>
      <c r="E1065" s="202"/>
      <c r="F1065" s="202"/>
      <c r="G1065" s="204"/>
      <c r="H1065" s="221"/>
      <c r="I1065" s="222"/>
    </row>
    <row customHeight="1" ht="10.5" r="1066" spans="1:18" thickBot="1" x14ac:dyDescent="0.3">
      <c r="B1066" s="212"/>
      <c r="C1066" s="216"/>
      <c r="D1066" s="218"/>
      <c r="E1066" s="218"/>
      <c r="F1066" s="218"/>
      <c r="G1066" s="220"/>
      <c r="H1066" s="223"/>
      <c r="I1066" s="224"/>
    </row>
    <row customHeight="1" ht="18" r="1067" spans="1:18" x14ac:dyDescent="0.25">
      <c r="B1067" s="212"/>
      <c r="C1067" s="200" t="s">
        <v>1092</v>
      </c>
      <c r="D1067" s="217" t="str">
        <f>IF('CONSOLI-IB'!$R$26="","",'CONSOLI-IB'!$R$26)</f>
        <v/>
      </c>
      <c r="E1067" s="217" t="str">
        <f>IF('CONSOLI-IIB'!$R$26="","",'CONSOLI-IIB'!$R$26)</f>
        <v/>
      </c>
      <c r="F1067" s="217" t="str">
        <f>IF('CONSOLI-IIIB'!$R$26="","",'CONSOLI-IIIB'!$R$26)</f>
        <v/>
      </c>
      <c r="G1067" s="219" t="str">
        <f>IF('CONSOLI-IVB'!$R$26="","",'CONSOLI-IVB'!$R$26)</f>
        <v/>
      </c>
      <c r="H1067" s="206" t="str">
        <f>IF('CONSOLI-IVB'!AU26="","",'CONSOLI-IVB'!AU26)</f>
        <v>Tu texto sigue el formato de una infografía que describe los deportes que se pueden practicar manteniendo las medidas necesarias de cuidado, pero las estructuras gramaticales no estan redactadas correctamente además es necesario organizar mejor las ideas referente al tema, por lo que te sugiero que organices mejor tus ideas y también que revices el uso gramatical del do, don't y los adverbios de frecuencia.</v>
      </c>
      <c r="I1067" s="207"/>
      <c r="L1067" s="225" t="s">
        <v>1120</v>
      </c>
      <c r="M1067" s="225"/>
      <c r="N1067" s="225"/>
      <c r="O1067" s="225"/>
      <c r="P1067" s="225"/>
    </row>
    <row customHeight="1" ht="18" r="1068" spans="1:18" thickBot="1" x14ac:dyDescent="0.3">
      <c r="B1068" s="212"/>
      <c r="C1068" s="201"/>
      <c r="D1068" s="203"/>
      <c r="E1068" s="203"/>
      <c r="F1068" s="203"/>
      <c r="G1068" s="205"/>
      <c r="H1068" s="208"/>
      <c r="I1068" s="209"/>
      <c r="L1068" s="226"/>
      <c r="M1068" s="226"/>
      <c r="N1068" s="226"/>
      <c r="O1068" s="226"/>
      <c r="P1068" s="226"/>
    </row>
    <row customHeight="1" ht="18" r="1069" spans="1:18" x14ac:dyDescent="0.25">
      <c r="B1069" s="211" t="s">
        <v>1093</v>
      </c>
      <c r="C1069" s="228" t="s">
        <v>1094</v>
      </c>
      <c r="D1069" s="229" t="str">
        <f>IF('CONSOLI-IB'!$S$26="","",'CONSOLI-IB'!$S$26)</f>
        <v/>
      </c>
      <c r="E1069" s="229" t="str">
        <f>IF('CONSOLI-IIB'!$S$26="","",'CONSOLI-IIB'!$S$26)</f>
        <v/>
      </c>
      <c r="F1069" s="229" t="str">
        <f>IF('CONSOLI-IIIB'!$S$26="","",'CONSOLI-IIIB'!$S$26)</f>
        <v/>
      </c>
      <c r="G1069" s="230" t="str">
        <f>IF('CONSOLI-IVB'!$S$26="","",'CONSOLI-IVB'!$S$26)</f>
        <v/>
      </c>
      <c r="H1069" s="231" t="str">
        <f>IF('CONSOLI-IVB'!AV26="","",'CONSOLI-IVB'!AV26)</f>
        <v>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adecuadamente procedimientos y propiedades de las operaciones de los números para estimar o calcular con enteros y racionales; finalmente justifica mediante ejemplos sus conocimientos de las operaciones.</v>
      </c>
      <c r="I1069" s="232"/>
      <c r="K1069" s="233" t="s">
        <v>1121</v>
      </c>
      <c r="L1069" s="233"/>
      <c r="M1069" s="233"/>
      <c r="N1069" s="233"/>
      <c r="O1069" s="233"/>
      <c r="P1069" s="233"/>
      <c r="Q1069" s="233"/>
      <c r="R1069" s="40"/>
    </row>
    <row customHeight="1" ht="18" r="1070" spans="1:18" thickBot="1" x14ac:dyDescent="0.3">
      <c r="B1070" s="212"/>
      <c r="C1070" s="200"/>
      <c r="D1070" s="202"/>
      <c r="E1070" s="202"/>
      <c r="F1070" s="202"/>
      <c r="G1070" s="204"/>
      <c r="H1070" s="223"/>
      <c r="I1070" s="224"/>
    </row>
    <row customHeight="1" ht="18" r="1071" spans="1:18" thickBot="1" x14ac:dyDescent="0.3">
      <c r="B1071" s="212"/>
      <c r="C1071" s="234" t="s">
        <v>1095</v>
      </c>
      <c r="D1071" s="235" t="str">
        <f>IF('CONSOLI-IB'!$T$26="","",'CONSOLI-IB'!$T$26)</f>
        <v/>
      </c>
      <c r="E1071" s="235" t="str">
        <f>IF('CONSOLI-IIB'!$T$26="","",'CONSOLI-IIB'!$T$26)</f>
        <v/>
      </c>
      <c r="F1071" s="235" t="str">
        <f>IF('CONSOLI-IIIB'!$T$26="","",'CONSOLI-IIIB'!$T$26)</f>
        <v/>
      </c>
      <c r="G1071" s="236" t="str">
        <f>IF('CONSOLI-IVB'!$T$26="","",'CONSOLI-IVB'!$T$26)</f>
        <v/>
      </c>
      <c r="H1071" s="206" t="str">
        <f>IF('CONSOLI-IVB'!AW26="","",'CONSOLI-IVB'!AW26)</f>
        <v xml:space="preserve">El estudiante resuelve problemas referidos a interpretar regularidades entre magnitudes; traduciéndolas a patrones numéricos y gráficos y relaciones de proporcionalidad directa e inversa, también expresa su comprensión de proporcionalidad directa e inversa, las usa para interpretar enunciados, expresiones algebraicas o textos diversos de contenido matemático y finalmente plantea afirmaciones sobre propiedades de las progresiones aritméticas. Se sugiere utilizar expresiones algebraicas (ecuaciones) para resolver situaciones cotidianas. </v>
      </c>
      <c r="I1071" s="207"/>
      <c r="L1071" s="49" t="s">
        <v>1134</v>
      </c>
    </row>
    <row customHeight="1" ht="18" r="1072" spans="1:18" x14ac:dyDescent="0.25">
      <c r="B1072" s="212"/>
      <c r="C1072" s="234"/>
      <c r="D1072" s="235"/>
      <c r="E1072" s="235"/>
      <c r="F1072" s="235"/>
      <c r="G1072" s="236"/>
      <c r="H1072" s="221"/>
      <c r="I1072" s="222"/>
      <c r="L1072" s="54" t="s">
        <v>7</v>
      </c>
      <c r="M1072" s="50"/>
    </row>
    <row customHeight="1" ht="18" r="1073" spans="1:19" x14ac:dyDescent="0.25">
      <c r="B1073" s="212"/>
      <c r="C1073" s="234"/>
      <c r="D1073" s="235"/>
      <c r="E1073" s="235"/>
      <c r="F1073" s="235"/>
      <c r="G1073" s="236"/>
      <c r="H1073" s="223"/>
      <c r="I1073" s="224"/>
      <c r="J1073" s="48"/>
      <c r="K1073" s="48"/>
      <c r="L1073" s="55" t="s">
        <v>8</v>
      </c>
      <c r="M1073" s="51"/>
      <c r="N1073" s="48"/>
      <c r="O1073" s="48"/>
      <c r="P1073" s="48"/>
      <c r="Q1073" s="48"/>
    </row>
    <row customHeight="1" ht="18" r="1074" spans="1:19" x14ac:dyDescent="0.25">
      <c r="B1074" s="212"/>
      <c r="C1074" s="234" t="s">
        <v>1096</v>
      </c>
      <c r="D1074" s="235" t="str">
        <f>IF('CONSOLI-IB'!$U$26="","",'CONSOLI-IB'!$U$26)</f>
        <v/>
      </c>
      <c r="E1074" s="235" t="str">
        <f>IF('CONSOLI-IIB'!$U$26="","",'CONSOLI-IIB'!$U$26)</f>
        <v/>
      </c>
      <c r="F1074" s="235" t="str">
        <f>IF('CONSOLI-IIIB'!$U$26="","",'CONSOLI-IIIB'!$U$26)</f>
        <v/>
      </c>
      <c r="G1074" s="236" t="str">
        <f>IF('CONSOLI-IVB'!$U$26="","",'CONSOLI-IVB'!$U$26)</f>
        <v/>
      </c>
      <c r="H1074" s="206" t="str">
        <f>IF('CONSOLI-IVB'!AX26="","",'CONSOLI-IVB'!AX26)</f>
        <v>El estudiante resuelve problemas en los que modela características de objetos mediante prismas y pirámides, sus elementos y propiedades; expresa su comprensión de la relación entre una forma geométrica y sus diferentes perspectivas; usando dibujos y construcciones; clasifica prismas, pirámides, triángulos, cuadriláteros y círculos, según sus propiedades y finamente selecciona y emplea estrategias, procedimientos y recursos para determinar la longitud, área o volumen de formas geométricas en unidades. Se sugiere utilizar la congruencia y semejanzas de figuras para calcular el área de regiones poligonales.</v>
      </c>
      <c r="I1074" s="207"/>
      <c r="L1074" s="56" t="s">
        <v>9</v>
      </c>
      <c r="M1074" s="52"/>
      <c r="O1074" s="210" t="s">
        <v>1122</v>
      </c>
      <c r="P1074" s="210"/>
      <c r="Q1074" s="210"/>
    </row>
    <row customHeight="1" ht="18" r="1075" spans="1:19" thickBot="1" x14ac:dyDescent="0.3">
      <c r="B1075" s="212"/>
      <c r="C1075" s="234"/>
      <c r="D1075" s="235"/>
      <c r="E1075" s="235"/>
      <c r="F1075" s="235"/>
      <c r="G1075" s="236"/>
      <c r="H1075" s="223"/>
      <c r="I1075" s="224"/>
      <c r="L1075" s="57" t="s">
        <v>10</v>
      </c>
      <c r="M1075" s="53"/>
    </row>
    <row customHeight="1" ht="18" r="1076" spans="1:19" x14ac:dyDescent="0.25">
      <c r="B1076" s="212"/>
      <c r="C1076" s="200" t="s">
        <v>1097</v>
      </c>
      <c r="D1076" s="202" t="str">
        <f>IF('CONSOLI-IB'!$V$26="","",'CONSOLI-IB'!$V$26)</f>
        <v/>
      </c>
      <c r="E1076" s="202" t="str">
        <f>IF('CONSOLI-IIB'!$V$26="","",'CONSOLI-IIB'!$V$26)</f>
        <v/>
      </c>
      <c r="F1076" s="202" t="str">
        <f>IF('CONSOLI-IIIB'!$V$26="","",'CONSOLI-IIIB'!$V$26)</f>
        <v/>
      </c>
      <c r="G1076" s="204" t="str">
        <f>IF('CONSOLI-IVB'!$V$26="","",'CONSOLI-IVB'!$V$26)</f>
        <v/>
      </c>
      <c r="H1076" s="206" t="str">
        <f>IF('CONSOLI-IVB'!AY26="","",'CONSOLI-IVB'!AY26)</f>
        <v>El estudiante resuelve problemas en los que plantea temas de estudio, identificando la población pertinente y las variables cuantitativas continuas, así como cualitativas nominales y ordinales; recolecta datos mediante encuestas y los registra en tablas de datos agrupados, así también determina la media aritmética y mediana de datos discretos; representa su comportamiento en grafico de barras y circulares; y usa el significado de las medidas de tendencia central para interpretar y comparar la información contenida en estos. Se sugiere explicar sus conclusiones de los datos obtenidos para la toma de decisiones.</v>
      </c>
      <c r="I1076" s="207"/>
    </row>
    <row customHeight="1" ht="18" r="1077" spans="1:19" thickBot="1" x14ac:dyDescent="0.3">
      <c r="B1077" s="227"/>
      <c r="C1077" s="201"/>
      <c r="D1077" s="203"/>
      <c r="E1077" s="203"/>
      <c r="F1077" s="203"/>
      <c r="G1077" s="205"/>
      <c r="H1077" s="208"/>
      <c r="I1077" s="209"/>
    </row>
    <row r="1078" spans="1:19" x14ac:dyDescent="0.25">
      <c r="L1078" s="46"/>
      <c r="M1078" s="46"/>
    </row>
    <row r="1079" spans="1:19" x14ac:dyDescent="0.25">
      <c r="L1079" s="47"/>
      <c r="M1079" s="47"/>
    </row>
    <row r="1080" spans="1:19" x14ac:dyDescent="0.25">
      <c r="O1080" s="210" t="s">
        <v>1123</v>
      </c>
      <c r="P1080" s="210"/>
      <c r="Q1080" s="210"/>
    </row>
    <row customHeight="1" ht="29.25" r="1085" spans="1:19" thickBot="1" x14ac:dyDescent="0.3">
      <c r="A1085" s="274" t="s">
        <v>1659</v>
      </c>
      <c r="B1085" s="274"/>
      <c r="C1085" s="274"/>
      <c r="D1085" s="274"/>
      <c r="E1085" s="274"/>
      <c r="F1085" s="274"/>
      <c r="G1085" s="274"/>
      <c r="H1085" s="274"/>
      <c r="I1085" s="274"/>
      <c r="S1085" s="85">
        <v>24</v>
      </c>
    </row>
    <row customHeight="1" ht="15.75" r="1086" spans="1:19" thickBot="1" x14ac:dyDescent="0.3">
      <c r="B1086" s="44"/>
      <c r="C1086" s="36"/>
      <c r="D1086" s="36"/>
      <c r="E1086" s="36"/>
      <c r="F1086" s="36"/>
      <c r="G1086" s="37"/>
      <c r="K1086" s="248" t="s">
        <v>1067</v>
      </c>
      <c r="L1086" s="275" t="s">
        <v>11</v>
      </c>
      <c r="M1086" s="250" t="s">
        <v>1128</v>
      </c>
      <c r="N1086" s="252"/>
      <c r="O1086" s="252"/>
      <c r="P1086" s="251"/>
      <c r="Q1086" s="253" t="s">
        <v>1068</v>
      </c>
      <c r="R1086" s="254"/>
    </row>
    <row customHeight="1" ht="20.100000000000001" r="1087" spans="1:19" thickBot="1" x14ac:dyDescent="0.3">
      <c r="B1087" s="44"/>
      <c r="C1087" s="63" t="s">
        <v>1107</v>
      </c>
      <c r="D1087" s="277" t="s">
        <v>1126</v>
      </c>
      <c r="E1087" s="277"/>
      <c r="F1087" s="66" t="s">
        <v>1108</v>
      </c>
      <c r="G1087" s="68" t="s">
        <v>1127</v>
      </c>
      <c r="K1087" s="249"/>
      <c r="L1087" s="276"/>
      <c r="M1087" s="67" t="s">
        <v>1129</v>
      </c>
      <c r="N1087" s="67" t="s">
        <v>1130</v>
      </c>
      <c r="O1087" s="67" t="s">
        <v>1131</v>
      </c>
      <c r="P1087" s="67" t="s">
        <v>1132</v>
      </c>
      <c r="Q1087" s="255"/>
      <c r="R1087" s="256"/>
    </row>
    <row customHeight="1" ht="20.100000000000001" r="1088" spans="1:19" thickBot="1" x14ac:dyDescent="0.3">
      <c r="B1088" s="44"/>
      <c r="C1088" s="64" t="s">
        <v>1109</v>
      </c>
      <c r="D1088" s="278" t="s">
        <v>16</v>
      </c>
      <c r="E1088" s="278"/>
      <c r="F1088" s="77" t="s">
        <v>1110</v>
      </c>
      <c r="G1088" s="69">
        <v>285783</v>
      </c>
      <c r="K1088" s="241" t="s">
        <v>1098</v>
      </c>
      <c r="L1088" s="257" t="s">
        <v>1099</v>
      </c>
      <c r="M1088" s="259" t="str">
        <f>IF('CONSOLI-IB'!$W$27="","",'CONSOLI-IB'!$W$27)</f>
        <v/>
      </c>
      <c r="N1088" s="259" t="str">
        <f>IF('CONSOLI-IIB'!$W$27="","",'CONSOLI-IIB'!$W$27)</f>
        <v/>
      </c>
      <c r="O1088" s="259" t="str">
        <f>IF('CONSOLI-IIIB'!$W$27="","",'CONSOLI-IIIB'!$W$27)</f>
        <v/>
      </c>
      <c r="P1088" s="261" t="str">
        <f>IF('CONSOLI-IVB'!$W$27="","",'CONSOLI-IVB'!$W$27)</f>
        <v/>
      </c>
      <c r="Q1088" s="263" t="str">
        <f>IF('CONSOLI-IVB'!AZ27="","",'CONSOLI-IVB'!AZ27)</f>
        <v>Presenta dificultades al Indagar a partir de preguntas e hipótesis que son verificadas, presenta dificultad al identificar las variables y al plantear su hipótesis, se sugiere mejorar algunas precisiones de las variables para plantear la hipótesis y recoger datos. Así mismo, falta de evidencias para valorar los logros de las competencias y no se tiene información suficiente para colocar el nivel de logro.</v>
      </c>
      <c r="R1088" s="264"/>
    </row>
    <row customHeight="1" ht="20.100000000000001" r="1089" spans="1:18" thickBot="1" x14ac:dyDescent="0.3">
      <c r="B1089" s="44"/>
      <c r="C1089" s="64" t="s">
        <v>1111</v>
      </c>
      <c r="D1089" s="278" t="s">
        <v>1125</v>
      </c>
      <c r="E1089" s="278"/>
      <c r="F1089" s="278"/>
      <c r="G1089" s="278"/>
      <c r="K1089" s="241"/>
      <c r="L1089" s="279"/>
      <c r="M1089" s="229"/>
      <c r="N1089" s="229"/>
      <c r="O1089" s="229"/>
      <c r="P1089" s="230"/>
      <c r="Q1089" s="267"/>
      <c r="R1089" s="268"/>
    </row>
    <row customHeight="1" ht="20.100000000000001" r="1090" spans="1:18" thickBot="1" x14ac:dyDescent="0.3">
      <c r="B1090" s="44"/>
      <c r="C1090" s="64" t="s">
        <v>1124</v>
      </c>
      <c r="D1090" s="278" t="str">
        <f>'CONSOLI-IB'!$C$1</f>
        <v>5A</v>
      </c>
      <c r="E1090" s="278"/>
      <c r="F1090" s="64"/>
      <c r="G1090" s="62"/>
      <c r="K1090" s="241"/>
      <c r="L1090" s="280" t="s">
        <v>1100</v>
      </c>
      <c r="M1090" s="281" t="str">
        <f>IF('CONSOLI-IB'!$X$27="","",'CONSOLI-IB'!$X$27)</f>
        <v/>
      </c>
      <c r="N1090" s="281" t="str">
        <f>IF('CONSOLI-IIB'!$X$27="","",'CONSOLI-IIB'!$X$27)</f>
        <v/>
      </c>
      <c r="O1090" s="281" t="str">
        <f>IF('CONSOLI-IIIB'!$X$27="","",'CONSOLI-IIIB'!$X$27)</f>
        <v/>
      </c>
      <c r="P1090" s="282" t="str">
        <f>IF('CONSOLI-IVB'!$X$27="","",'CONSOLI-IVB'!$X$27)</f>
        <v/>
      </c>
      <c r="Q1090" s="270" t="str">
        <f>IF('CONSOLI-IVB'!BA27="","",'CONSOLI-IVB'!BA27)</f>
        <v>Tienen dificultad para observar y expresar las experiencias previas, las características de los materiales, los cambios que sufren por la acción de la luz, el calor y del movimiento de la estructura de los seres vivos y sus funciones de desarrollo. Así mismo, falta de evidencias para valorar los logros de las competencias y no se tiene información suficiente para colocar el nivel de logro.</v>
      </c>
      <c r="R1090" s="271"/>
    </row>
    <row customHeight="1" ht="20.100000000000001" r="1091" spans="1:18" thickBot="1" x14ac:dyDescent="0.3">
      <c r="B1091" s="44"/>
      <c r="C1091" s="64" t="s">
        <v>1112</v>
      </c>
      <c r="D1091" s="278" t="str">
        <f>'CONSOLI-IB'!B27</f>
        <v>VALENCIA LUCIANI EDUARDO JOSUE</v>
      </c>
      <c r="E1091" s="278"/>
      <c r="F1091" s="278"/>
      <c r="G1091" s="278"/>
      <c r="K1091" s="241"/>
      <c r="L1091" s="257"/>
      <c r="M1091" s="259"/>
      <c r="N1091" s="259"/>
      <c r="O1091" s="259"/>
      <c r="P1091" s="261"/>
      <c r="Q1091" s="265"/>
      <c r="R1091" s="266"/>
    </row>
    <row customHeight="1" ht="20.100000000000001" r="1092" spans="1:18" thickBot="1" x14ac:dyDescent="0.3">
      <c r="B1092" s="44"/>
      <c r="C1092" s="65" t="s">
        <v>1113</v>
      </c>
      <c r="D1092" s="283"/>
      <c r="E1092" s="283"/>
      <c r="F1092" s="65" t="s">
        <v>1114</v>
      </c>
      <c r="G1092" s="70"/>
      <c r="K1092" s="241"/>
      <c r="L1092" s="258"/>
      <c r="M1092" s="260"/>
      <c r="N1092" s="260"/>
      <c r="O1092" s="260"/>
      <c r="P1092" s="262"/>
      <c r="Q1092" s="267"/>
      <c r="R1092" s="268"/>
    </row>
    <row customHeight="1" ht="15" r="1093" spans="1:18" thickBot="1" x14ac:dyDescent="0.3">
      <c r="K1093" s="241"/>
      <c r="L1093" s="269" t="s">
        <v>1101</v>
      </c>
      <c r="M1093" s="203" t="str">
        <f>IF('CONSOLI-IB'!$Y$27="","",'CONSOLI-IB'!$Y$27)</f>
        <v/>
      </c>
      <c r="N1093" s="203" t="str">
        <f>IF('CONSOLI-IIB'!$Y$27="","",'CONSOLI-IIB'!$Y$27)</f>
        <v/>
      </c>
      <c r="O1093" s="203" t="str">
        <f>IF('CONSOLI-IIIB'!$Y$27="","",'CONSOLI-IIIB'!$Y$27)</f>
        <v/>
      </c>
      <c r="P1093" s="205" t="str">
        <f>IF('CONSOLI-IVB'!$Y$27="","",'CONSOLI-IVB'!$Y$27)</f>
        <v/>
      </c>
      <c r="Q1093" s="270" t="str">
        <f>IF('CONSOLI-IVB'!BB27="","",'CONSOLI-IVB'!BB27)</f>
        <v>El estudiante requiere ayuda del profesor para diseñar y construir soluciones tecnológicas al justificar el alcance del problema tecnológico, determinar la interrelación de los factores involucrados en él y justificar su alternativa de solución basado en conocimientos científicos. Así mismo, falta de evidencias para valorar los logros de las competencias y no se tiene información suficiente para colocar el nivel de logro.</v>
      </c>
      <c r="R1093" s="271"/>
    </row>
    <row customHeight="1" ht="15.75" r="1094" spans="1:18" thickBot="1" x14ac:dyDescent="0.3">
      <c r="K1094" s="241"/>
      <c r="L1094" s="257"/>
      <c r="M1094" s="259"/>
      <c r="N1094" s="259"/>
      <c r="O1094" s="259"/>
      <c r="P1094" s="261"/>
      <c r="Q1094" s="265"/>
      <c r="R1094" s="266"/>
    </row>
    <row customHeight="1" ht="15.75" r="1095" spans="1:18" thickBot="1" x14ac:dyDescent="0.3">
      <c r="B1095" s="248" t="s">
        <v>1067</v>
      </c>
      <c r="C1095" s="275" t="s">
        <v>11</v>
      </c>
      <c r="D1095" s="250" t="s">
        <v>1128</v>
      </c>
      <c r="E1095" s="252"/>
      <c r="F1095" s="252"/>
      <c r="G1095" s="251"/>
      <c r="H1095" s="253" t="s">
        <v>1068</v>
      </c>
      <c r="I1095" s="254"/>
      <c r="K1095" s="241"/>
      <c r="L1095" s="257"/>
      <c r="M1095" s="259"/>
      <c r="N1095" s="259"/>
      <c r="O1095" s="259"/>
      <c r="P1095" s="261"/>
      <c r="Q1095" s="272"/>
      <c r="R1095" s="273"/>
    </row>
    <row customHeight="1" ht="15.75" r="1096" spans="1:18" thickBot="1" x14ac:dyDescent="0.3">
      <c r="B1096" s="249"/>
      <c r="C1096" s="276"/>
      <c r="D1096" s="67" t="s">
        <v>1129</v>
      </c>
      <c r="E1096" s="67" t="s">
        <v>1130</v>
      </c>
      <c r="F1096" s="67" t="s">
        <v>1131</v>
      </c>
      <c r="G1096" s="67" t="s">
        <v>1132</v>
      </c>
      <c r="H1096" s="255"/>
      <c r="I1096" s="256"/>
      <c r="K1096" s="241" t="s">
        <v>1102</v>
      </c>
      <c r="L1096" s="257" t="s">
        <v>1103</v>
      </c>
      <c r="M1096" s="259" t="str">
        <f>IF('CONSOLI-IB'!$Z$27="","",'CONSOLI-IB'!$Z$27)</f>
        <v/>
      </c>
      <c r="N1096" s="259" t="str">
        <f>IF('CONSOLI-IIB'!$Z$27="","",'CONSOLI-IIB'!$Z$27)</f>
        <v/>
      </c>
      <c r="O1096" s="259" t="str">
        <f>IF('CONSOLI-IIIB'!$Z$27="","",'CONSOLI-IIIB'!$Z$27)</f>
        <v/>
      </c>
      <c r="P1096" s="261" t="str">
        <f>IF('CONSOLI-IVB'!$Z$27="","",'CONSOLI-IVB'!$Z$27)</f>
        <v/>
      </c>
      <c r="Q1096" s="263" t="str">
        <f>IF('CONSOLI-IVB'!BC27="","",'CONSOLI-IVB'!BC27)</f>
        <v>EXONERADO</v>
      </c>
      <c r="R1096" s="264"/>
    </row>
    <row customHeight="1" ht="18.75" r="1097" spans="1:18" thickBot="1" x14ac:dyDescent="0.3">
      <c r="B1097" s="211" t="s">
        <v>1069</v>
      </c>
      <c r="C1097" s="72" t="s">
        <v>1070</v>
      </c>
      <c r="D1097" s="161" t="str">
        <f>IF('CONSOLI-IB'!$C$27="","",'CONSOLI-IB'!$C$27)</f>
        <v/>
      </c>
      <c r="E1097" s="161" t="str">
        <f>IF('CONSOLI-IIB'!$C$27="","",'CONSOLI-IIB'!$C$27)</f>
        <v/>
      </c>
      <c r="F1097" s="161" t="str">
        <f>IF('CONSOLI-IIIB'!$C$27="","",'CONSOLI-IIIB'!$C$27)</f>
        <v/>
      </c>
      <c r="G1097" s="162" t="str">
        <f>IF('CONSOLI-IVB'!$C$27="","",'CONSOLI-IVB'!$C$27)</f>
        <v/>
      </c>
      <c r="H1097" s="213" t="str">
        <f>IF('CONSOLI-IVB'!AF27="","",'CONSOLI-IVB'!AF27)</f>
        <v xml:space="preserve">Poca asistencia </v>
      </c>
      <c r="I1097" s="214"/>
      <c r="K1097" s="241"/>
      <c r="L1097" s="257"/>
      <c r="M1097" s="259"/>
      <c r="N1097" s="259"/>
      <c r="O1097" s="259"/>
      <c r="P1097" s="261"/>
      <c r="Q1097" s="265"/>
      <c r="R1097" s="266"/>
    </row>
    <row customHeight="1" ht="45.75" r="1098" spans="1:18" thickBot="1" x14ac:dyDescent="0.3">
      <c r="B1098" s="212"/>
      <c r="C1098" s="73" t="s">
        <v>1071</v>
      </c>
      <c r="D1098" s="163" t="str">
        <f>IF('CONSOLI-IB'!$D$27="","",'CONSOLI-IB'!$D$27)</f>
        <v/>
      </c>
      <c r="E1098" s="164" t="str">
        <f>IF('CONSOLI-IIB'!$D$27="","",'CONSOLI-IIB'!$D$27)</f>
        <v/>
      </c>
      <c r="F1098" s="164" t="str">
        <f>IF('CONSOLI-IIIB'!$D$27="","",'CONSOLI-IIIB'!$D$27)</f>
        <v/>
      </c>
      <c r="G1098" s="165" t="str">
        <f>IF('CONSOLI-IVB'!$D$27="","",'CONSOLI-IVB'!$D$27)</f>
        <v/>
      </c>
      <c r="H1098" s="244" t="str">
        <f>IF('CONSOLI-IVB'!AG27="","",'CONSOLI-IVB'!AG27)</f>
        <v xml:space="preserve">Poca asistencia </v>
      </c>
      <c r="I1098" s="245"/>
      <c r="K1098" s="241"/>
      <c r="L1098" s="258"/>
      <c r="M1098" s="260"/>
      <c r="N1098" s="260"/>
      <c r="O1098" s="260"/>
      <c r="P1098" s="262"/>
      <c r="Q1098" s="267"/>
      <c r="R1098" s="268"/>
    </row>
    <row customHeight="1" ht="27.75" r="1099" spans="1:18" thickBot="1" x14ac:dyDescent="0.3">
      <c r="B1099" s="211" t="s">
        <v>1072</v>
      </c>
      <c r="C1099" s="72" t="s">
        <v>1073</v>
      </c>
      <c r="D1099" s="161" t="str">
        <f>IF('CONSOLI-IB'!$E$27="","",'CONSOLI-IB'!$E$27)</f>
        <v/>
      </c>
      <c r="E1099" s="161" t="str">
        <f>IF('CONSOLI-IIB'!$E$27="","",'CONSOLI-IIB'!$E$27)</f>
        <v/>
      </c>
      <c r="F1099" s="161" t="str">
        <f>IF('CONSOLI-IIIB'!$E$27="","",'CONSOLI-IIIB'!$E$27)</f>
        <v/>
      </c>
      <c r="G1099" s="162" t="str">
        <f>IF('CONSOLI-IVB'!$E$27="","",'CONSOLI-IVB'!$E$27)</f>
        <v/>
      </c>
      <c r="H1099" s="213" t="str">
        <f>IF('CONSOLI-IVB'!AH27="","",'CONSOLI-IVB'!AH27)</f>
        <v>NO PARTICIPA</v>
      </c>
      <c r="I1099" s="214"/>
      <c r="K1099" s="241"/>
      <c r="L1099" s="269" t="s">
        <v>1104</v>
      </c>
      <c r="M1099" s="203" t="str">
        <f>IF('CONSOLI-IB'!$AA$27="","",'CONSOLI-IB'!$AA$27)</f>
        <v/>
      </c>
      <c r="N1099" s="203" t="str">
        <f>IF('CONSOLI-IIB'!$AA$27="","",'CONSOLI-IIB'!$AA$27)</f>
        <v/>
      </c>
      <c r="O1099" s="203" t="str">
        <f>IF('CONSOLI-IIIB'!$AA$27="","",'CONSOLI-IIIB'!$AA$27)</f>
        <v/>
      </c>
      <c r="P1099" s="205" t="str">
        <f>IF('CONSOLI-IVB'!$AA$27="","",'CONSOLI-IVB'!$AA$27)</f>
        <v/>
      </c>
      <c r="Q1099" s="270" t="str">
        <f>IF('CONSOLI-IVB'!BD27="","",'CONSOLI-IVB'!BD27)</f>
        <v>EXONERADO</v>
      </c>
      <c r="R1099" s="271"/>
    </row>
    <row ht="18.75" r="1100" spans="1:18" thickBot="1" x14ac:dyDescent="0.3">
      <c r="B1100" s="212"/>
      <c r="C1100" s="74" t="s">
        <v>1074</v>
      </c>
      <c r="D1100" s="166" t="str">
        <f>IF('CONSOLI-IB'!$F$27="","",'CONSOLI-IB'!$F$27)</f>
        <v/>
      </c>
      <c r="E1100" s="166" t="str">
        <f>IF('CONSOLI-IIB'!$F$27="","",'CONSOLI-IIB'!$F$27)</f>
        <v/>
      </c>
      <c r="F1100" s="166" t="str">
        <f>IF('CONSOLI-IIIB'!$F$27="","",'CONSOLI-IIIB'!$F$27)</f>
        <v/>
      </c>
      <c r="G1100" s="167" t="str">
        <f>IF('CONSOLI-IVB'!$F$27="","",'CONSOLI-IVB'!$F$27)</f>
        <v/>
      </c>
      <c r="H1100" s="239" t="str">
        <f>IF('CONSOLI-IVB'!AI27="","",'CONSOLI-IVB'!AI27)</f>
        <v>NO PARTICIPA</v>
      </c>
      <c r="I1100" s="240"/>
      <c r="K1100" s="241"/>
      <c r="L1100" s="257"/>
      <c r="M1100" s="259"/>
      <c r="N1100" s="259"/>
      <c r="O1100" s="259"/>
      <c r="P1100" s="261"/>
      <c r="Q1100" s="265"/>
      <c r="R1100" s="266"/>
    </row>
    <row ht="18.75" r="1101" spans="1:18" thickBot="1" x14ac:dyDescent="0.3">
      <c r="B1101" s="212"/>
      <c r="C1101" s="75" t="s">
        <v>1075</v>
      </c>
      <c r="D1101" s="168" t="str">
        <f>IF('CONSOLI-IB'!$G$27="","",'CONSOLI-IB'!$G$27)</f>
        <v/>
      </c>
      <c r="E1101" s="168" t="str">
        <f>IF('CONSOLI-IIB'!$G$27="","",'CONSOLI-IIB'!$G$27)</f>
        <v/>
      </c>
      <c r="F1101" s="168" t="str">
        <f>IF('CONSOLI-IIIB'!$G$27="","",'CONSOLI-IIIB'!$G$27)</f>
        <v/>
      </c>
      <c r="G1101" s="169" t="str">
        <f>IF('CONSOLI-IVB'!$G$27="","",'CONSOLI-IVB'!$G$27)</f>
        <v/>
      </c>
      <c r="H1101" s="244" t="str">
        <f>IF('CONSOLI-IVB'!AJ27="","",'CONSOLI-IVB'!AJ27)</f>
        <v>NO PARTICIPA</v>
      </c>
      <c r="I1101" s="245"/>
      <c r="K1101" s="241"/>
      <c r="L1101" s="257"/>
      <c r="M1101" s="259"/>
      <c r="N1101" s="259"/>
      <c r="O1101" s="259"/>
      <c r="P1101" s="261"/>
      <c r="Q1101" s="272"/>
      <c r="R1101" s="273"/>
    </row>
    <row customHeight="1" ht="35.25" r="1102" spans="1:18" thickBot="1" x14ac:dyDescent="0.3">
      <c r="B1102" s="211" t="s">
        <v>1078</v>
      </c>
      <c r="C1102" s="72" t="s">
        <v>1079</v>
      </c>
      <c r="D1102" s="161" t="str">
        <f>IF('CONSOLI-IB'!$H$27="","",'CONSOLI-IB'!$H$27)</f>
        <v/>
      </c>
      <c r="E1102" s="161" t="str">
        <f>IF('CONSOLI-IIB'!$H$27="","",'CONSOLI-IIB'!$H$27)</f>
        <v/>
      </c>
      <c r="F1102" s="161" t="str">
        <f>IF('CONSOLI-IIIB'!$H$27="","",'CONSOLI-IIIB'!$H$27)</f>
        <v/>
      </c>
      <c r="G1102" s="162" t="str">
        <f>IF('CONSOLI-IVB'!$H$27="","",'CONSOLI-IVB'!$H$27)</f>
        <v/>
      </c>
      <c r="H1102" s="213" t="str">
        <f>IF('CONSOLI-IVB'!AK27="","",'CONSOLI-IVB'!AK27)</f>
        <v>NO ASISTE</v>
      </c>
      <c r="I1102" s="214"/>
      <c r="K1102" s="84" t="s">
        <v>1076</v>
      </c>
      <c r="L1102" s="71" t="s">
        <v>1077</v>
      </c>
      <c r="M1102" s="155" t="str">
        <f>IF('CONSOLI-IB'!$AB$27="","",'CONSOLI-IB'!$AB$27)</f>
        <v/>
      </c>
      <c r="N1102" s="155" t="str">
        <f>IF('CONSOLI-IIB'!$AB$27="","",'CONSOLI-IIB'!$AB$27)</f>
        <v/>
      </c>
      <c r="O1102" s="155" t="str">
        <f>IF('CONSOLI-IIIB'!$AB$27="","",'CONSOLI-IIIB'!$AB$27)</f>
        <v/>
      </c>
      <c r="P1102" s="156" t="str">
        <f>IF('CONSOLI-IVB'!$AB$27="","",'CONSOLI-IVB'!$AB$27)</f>
        <v/>
      </c>
      <c r="Q1102" s="237" t="str">
        <f>IF('CONSOLI-IVB'!BE27="","",'CONSOLI-IVB'!BE27)</f>
        <v>PRESENTA PUNTUAL SU EVIDENCIA</v>
      </c>
      <c r="R1102" s="238"/>
    </row>
    <row customHeight="1" ht="18.75" r="1103" spans="1:18" thickBot="1" x14ac:dyDescent="0.3">
      <c r="B1103" s="212"/>
      <c r="C1103" s="74" t="s">
        <v>1080</v>
      </c>
      <c r="D1103" s="166" t="str">
        <f>IF('CONSOLI-IB'!$I$27="","",'CONSOLI-IB'!$I$27)</f>
        <v/>
      </c>
      <c r="E1103" s="166" t="str">
        <f>IF('CONSOLI-IIB'!$I$27="","",'CONSOLI-IIB'!$I$27)</f>
        <v/>
      </c>
      <c r="F1103" s="166" t="str">
        <f>IF('CONSOLI-IIIB'!$I$27="","",'CONSOLI-IIIB'!$I$27)</f>
        <v/>
      </c>
      <c r="G1103" s="167" t="str">
        <f>IF('CONSOLI-IVB'!$I$27="","",'CONSOLI-IVB'!$I$27)</f>
        <v/>
      </c>
      <c r="H1103" s="239" t="str">
        <f>IF('CONSOLI-IVB'!AL27="","",'CONSOLI-IVB'!AL27)</f>
        <v>NO ASISTE</v>
      </c>
      <c r="I1103" s="240"/>
      <c r="K1103" s="241" t="s">
        <v>1135</v>
      </c>
      <c r="L1103" s="122" t="s">
        <v>1105</v>
      </c>
      <c r="M1103" s="157" t="str">
        <f>IF('CONSOLI-IB'!$AC$27="","",'CONSOLI-IB'!$AC$27)</f>
        <v/>
      </c>
      <c r="N1103" s="157" t="str">
        <f>IF('CONSOLI-IIB'!$AC$27="","",'CONSOLI-IIB'!$AC$27)</f>
        <v/>
      </c>
      <c r="O1103" s="157" t="str">
        <f>IF('CONSOLI-IIIB'!$AC$27="","",'CONSOLI-IIIB'!$AC$27)</f>
        <v/>
      </c>
      <c r="P1103" s="158" t="str">
        <f>IF('CONSOLI-IVB'!$AC$27="","",'CONSOLI-IVB'!$AC$27)</f>
        <v/>
      </c>
      <c r="Q1103" s="242" t="str">
        <f>IF('CONSOLI-IVB'!BF27="","",'CONSOLI-IVB'!BF27)</f>
        <v/>
      </c>
      <c r="R1103" s="243"/>
    </row>
    <row ht="18.75" r="1104" spans="1:18" thickBot="1" x14ac:dyDescent="0.3">
      <c r="A1104" s="48"/>
      <c r="B1104" s="212"/>
      <c r="C1104" s="75" t="s">
        <v>1081</v>
      </c>
      <c r="D1104" s="168" t="str">
        <f>IF('CONSOLI-IB'!$J$27="","",'CONSOLI-IB'!$J$27)</f>
        <v/>
      </c>
      <c r="E1104" s="168" t="str">
        <f>IF('CONSOLI-IIB'!$J$27="","",'CONSOLI-IIB'!$J$27)</f>
        <v/>
      </c>
      <c r="F1104" s="168" t="str">
        <f>IF('CONSOLI-IIIB'!$J$27="","",'CONSOLI-IIIB'!$J$27)</f>
        <v/>
      </c>
      <c r="G1104" s="169" t="str">
        <f>IF('CONSOLI-IVB'!$J$27="","",'CONSOLI-IVB'!$J$27)</f>
        <v/>
      </c>
      <c r="H1104" s="244" t="str">
        <f>IF('CONSOLI-IVB'!AM27="","",'CONSOLI-IVB'!AM27)</f>
        <v>NO ASISTE</v>
      </c>
      <c r="I1104" s="245"/>
      <c r="K1104" s="241"/>
      <c r="L1104" s="123" t="s">
        <v>1106</v>
      </c>
      <c r="M1104" s="159" t="str">
        <f>IF('CONSOLI-IB'!$AD$27="","",'CONSOLI-IB'!$AD$27)</f>
        <v/>
      </c>
      <c r="N1104" s="159" t="str">
        <f>IF('CONSOLI-IIB'!$AD$27="","",'CONSOLI-IIB'!$AD$27)</f>
        <v/>
      </c>
      <c r="O1104" s="159" t="str">
        <f>IF('CONSOLI-IIIB'!$AD$27="","",'CONSOLI-IIIB'!$AD$27)</f>
        <v/>
      </c>
      <c r="P1104" s="160" t="str">
        <f>IF('CONSOLI-IVB'!$AD$27="","",'CONSOLI-IVB'!$AD$27)</f>
        <v/>
      </c>
      <c r="Q1104" s="246" t="str">
        <f>IF('CONSOLI-IVB'!BG27="","",'CONSOLI-IVB'!BG27)</f>
        <v/>
      </c>
      <c r="R1104" s="247"/>
    </row>
    <row customHeight="1" ht="27.75" r="1105" spans="2:18" thickBot="1" x14ac:dyDescent="0.3">
      <c r="B1105" s="211" t="s">
        <v>1086</v>
      </c>
      <c r="C1105" s="76" t="s">
        <v>1087</v>
      </c>
      <c r="D1105" s="170" t="str">
        <f>IF('CONSOLI-IB'!$K$27="","",'CONSOLI-IB'!$K$27)</f>
        <v/>
      </c>
      <c r="E1105" s="170" t="str">
        <f>IF('CONSOLI-IIB'!$K$27="","",'CONSOLI-IIB'!$K$27)</f>
        <v/>
      </c>
      <c r="F1105" s="170" t="str">
        <f>IF('CONSOLI-IIIB'!$K$27="","",'CONSOLI-IIIB'!$K$27)</f>
        <v/>
      </c>
      <c r="G1105" s="171" t="str">
        <f>IF('CONSOLI-IVB'!$K$27="","",'CONSOLI-IVB'!$K$27)</f>
        <v/>
      </c>
      <c r="H1105" s="213" t="str">
        <f>IF('CONSOLI-IVB'!AN27="","",'CONSOLI-IVB'!AN27)</f>
        <v>Es necesario que complementes algunas acciones para que tu texto comunique la intención solicitada.</v>
      </c>
      <c r="I1105" s="214"/>
      <c r="K1105" s="39"/>
      <c r="L1105" s="38"/>
    </row>
    <row customHeight="1" ht="18.75" r="1106" spans="2:18" thickBot="1" x14ac:dyDescent="0.3">
      <c r="B1106" s="212"/>
      <c r="C1106" s="75" t="s">
        <v>1088</v>
      </c>
      <c r="D1106" s="168" t="str">
        <f>IF('CONSOLI-IB'!$L$27="","",'CONSOLI-IB'!$L$27)</f>
        <v/>
      </c>
      <c r="E1106" s="168" t="str">
        <f>IF('CONSOLI-IIB'!$L$27="","",'CONSOLI-IIB'!$L$27)</f>
        <v/>
      </c>
      <c r="F1106" s="168" t="str">
        <f>IF('CONSOLI-IIIB'!$L$27="","",'CONSOLI-IIIB'!$L$27)</f>
        <v/>
      </c>
      <c r="G1106" s="169" t="str">
        <f>IF('CONSOLI-IVB'!$L$27="","",'CONSOLI-IVB'!$L$27)</f>
        <v/>
      </c>
      <c r="H1106" s="244" t="str">
        <f>IF('CONSOLI-IVB'!AO27="","",'CONSOLI-IVB'!AO27)</f>
        <v>Es necesario que complementes algunas acciones para que tu proyecto comunique la intención solicitada.</v>
      </c>
      <c r="I1106" s="245"/>
      <c r="L1106" s="248" t="s">
        <v>1115</v>
      </c>
      <c r="M1106" s="250" t="s">
        <v>1116</v>
      </c>
      <c r="N1106" s="251"/>
      <c r="O1106" s="250" t="s">
        <v>1117</v>
      </c>
      <c r="P1106" s="251"/>
    </row>
    <row customHeight="1" ht="27.75" r="1107" spans="2:18" thickBot="1" x14ac:dyDescent="0.3">
      <c r="B1107" s="211" t="s">
        <v>1082</v>
      </c>
      <c r="C1107" s="72" t="s">
        <v>1083</v>
      </c>
      <c r="D1107" s="161" t="str">
        <f>IF('CONSOLI-IB'!$M$27="","",'CONSOLI-IB'!$M$27)</f>
        <v/>
      </c>
      <c r="E1107" s="161" t="str">
        <f>IF('CONSOLI-IIB'!$M$27="","",'CONSOLI-IIB'!$M$27)</f>
        <v/>
      </c>
      <c r="F1107" s="161" t="str">
        <f>IF('CONSOLI-IIIB'!$M$27="","",'CONSOLI-IIIB'!$M$27)</f>
        <v/>
      </c>
      <c r="G1107" s="162" t="str">
        <f>IF('CONSOLI-IVB'!$M$27="","",'CONSOLI-IVB'!$M$27)</f>
        <v/>
      </c>
      <c r="H1107" s="213" t="str">
        <f>IF('CONSOLI-IVB'!AP27="","",'CONSOLI-IVB'!AP27)</f>
        <v>Carpeta de recup'eración</v>
      </c>
      <c r="I1107" s="214"/>
      <c r="L1107" s="249"/>
      <c r="M1107" s="67" t="s">
        <v>1118</v>
      </c>
      <c r="N1107" s="67" t="s">
        <v>1119</v>
      </c>
      <c r="O1107" s="67" t="s">
        <v>1118</v>
      </c>
      <c r="P1107" s="67" t="s">
        <v>1119</v>
      </c>
    </row>
    <row ht="18" r="1108" spans="2:18" x14ac:dyDescent="0.25">
      <c r="B1108" s="212"/>
      <c r="C1108" s="74" t="s">
        <v>1084</v>
      </c>
      <c r="D1108" s="166" t="str">
        <f>IF('CONSOLI-IB'!$N$27="","",'CONSOLI-IB'!$N$27)</f>
        <v/>
      </c>
      <c r="E1108" s="166" t="str">
        <f>IF('CONSOLI-IIB'!$N$27="","",'CONSOLI-IIB'!$N$27)</f>
        <v/>
      </c>
      <c r="F1108" s="166" t="str">
        <f>IF('CONSOLI-IIIB'!$N$27="","",'CONSOLI-IIIB'!$N$27)</f>
        <v/>
      </c>
      <c r="G1108" s="167" t="str">
        <f>IF('CONSOLI-IVB'!$N$27="","",'CONSOLI-IVB'!$N$27)</f>
        <v/>
      </c>
      <c r="H1108" s="239" t="str">
        <f>IF('CONSOLI-IVB'!AQ27="","",'CONSOLI-IVB'!AQ27)</f>
        <v>Carpeta de recuperación</v>
      </c>
      <c r="I1108" s="240"/>
      <c r="L1108" s="58">
        <v>1</v>
      </c>
      <c r="M1108" s="59"/>
      <c r="N1108" s="59"/>
      <c r="O1108" s="59"/>
      <c r="P1108" s="59"/>
    </row>
    <row ht="18.75" r="1109" spans="2:18" thickBot="1" x14ac:dyDescent="0.3">
      <c r="B1109" s="212"/>
      <c r="C1109" s="75" t="s">
        <v>1085</v>
      </c>
      <c r="D1109" s="168" t="str">
        <f>IF('CONSOLI-IB'!$O$27="","",'CONSOLI-IB'!$O$27)</f>
        <v/>
      </c>
      <c r="E1109" s="168" t="str">
        <f>IF('CONSOLI-IIB'!$O$27="","",'CONSOLI-IIB'!$O$27)</f>
        <v/>
      </c>
      <c r="F1109" s="168" t="str">
        <f>IF('CONSOLI-IIIB'!$O$27="","",'CONSOLI-IIIB'!$O$27)</f>
        <v/>
      </c>
      <c r="G1109" s="169" t="str">
        <f>IF('CONSOLI-IVB'!$O$27="","",'CONSOLI-IVB'!$O$27)</f>
        <v/>
      </c>
      <c r="H1109" s="244" t="str">
        <f>IF('CONSOLI-IVB'!AR27="","",'CONSOLI-IVB'!AR27)</f>
        <v>Carpeta de recuperación</v>
      </c>
      <c r="I1109" s="245"/>
      <c r="L1109" s="60">
        <v>2</v>
      </c>
      <c r="M1109" s="61"/>
      <c r="N1109" s="61"/>
      <c r="O1109" s="61"/>
      <c r="P1109" s="61"/>
    </row>
    <row ht="18" r="1110" spans="2:18" x14ac:dyDescent="0.25">
      <c r="B1110" s="211" t="s">
        <v>1089</v>
      </c>
      <c r="C1110" s="72" t="s">
        <v>1090</v>
      </c>
      <c r="D1110" s="161" t="str">
        <f>IF('CONSOLI-IB'!$P$27="","",'CONSOLI-IB'!$P$27)</f>
        <v/>
      </c>
      <c r="E1110" s="161" t="str">
        <f>IF('CONSOLI-IIB'!$P$27="","",'CONSOLI-IIB'!$P$27)</f>
        <v/>
      </c>
      <c r="F1110" s="161" t="str">
        <f>IF('CONSOLI-IIIB'!$P$27="","",'CONSOLI-IIIB'!$P$27)</f>
        <v/>
      </c>
      <c r="G1110" s="162" t="str">
        <f>IF('CONSOLI-IVB'!$P$27="","",'CONSOLI-IVB'!$P$27)</f>
        <v/>
      </c>
      <c r="H1110" s="213" t="str">
        <f>IF('CONSOLI-IVB'!AS27="","",'CONSOLI-IVB'!AS27)</f>
        <v>No presenta evidencias</v>
      </c>
      <c r="I1110" s="214"/>
      <c r="L1110" s="60">
        <v>3</v>
      </c>
      <c r="M1110" s="61"/>
      <c r="N1110" s="61"/>
      <c r="O1110" s="61"/>
      <c r="P1110" s="61"/>
    </row>
    <row customHeight="1" ht="15" r="1111" spans="2:18" thickBot="1" x14ac:dyDescent="0.3">
      <c r="B1111" s="212"/>
      <c r="C1111" s="215" t="s">
        <v>1091</v>
      </c>
      <c r="D1111" s="217" t="str">
        <f>IF('CONSOLI-IB'!$Q$27="","",'CONSOLI-IB'!$Q$27)</f>
        <v/>
      </c>
      <c r="E1111" s="217" t="str">
        <f>IF('CONSOLI-IIB'!$Q$27="","",'CONSOLI-IIB'!$Q$27)</f>
        <v/>
      </c>
      <c r="F1111" s="217" t="str">
        <f>IF('CONSOLI-IIIB'!$Q$27="","",'CONSOLI-IIIB'!$Q$27)</f>
        <v/>
      </c>
      <c r="G1111" s="219" t="str">
        <f>IF('CONSOLI-IVB'!$Q$27="","",'CONSOLI-IVB'!$Q$27)</f>
        <v/>
      </c>
      <c r="H1111" s="206" t="str">
        <f>IF('CONSOLI-IVB'!AT27="","",'CONSOLI-IVB'!AT27)</f>
        <v>No presenta suficiente evidencia</v>
      </c>
      <c r="I1111" s="207"/>
      <c r="L1111" s="34">
        <v>4</v>
      </c>
      <c r="M1111" s="35"/>
      <c r="N1111" s="35"/>
      <c r="O1111" s="35"/>
      <c r="P1111" s="35"/>
    </row>
    <row customHeight="1" ht="11.25" r="1112" spans="2:18" x14ac:dyDescent="0.25">
      <c r="B1112" s="212"/>
      <c r="C1112" s="200"/>
      <c r="D1112" s="202"/>
      <c r="E1112" s="202"/>
      <c r="F1112" s="202"/>
      <c r="G1112" s="204"/>
      <c r="H1112" s="221"/>
      <c r="I1112" s="222"/>
    </row>
    <row customHeight="1" ht="10.5" r="1113" spans="2:18" thickBot="1" x14ac:dyDescent="0.3">
      <c r="B1113" s="212"/>
      <c r="C1113" s="216"/>
      <c r="D1113" s="218"/>
      <c r="E1113" s="218"/>
      <c r="F1113" s="218"/>
      <c r="G1113" s="220"/>
      <c r="H1113" s="223"/>
      <c r="I1113" s="224"/>
    </row>
    <row customHeight="1" ht="18" r="1114" spans="2:18" x14ac:dyDescent="0.25">
      <c r="B1114" s="212"/>
      <c r="C1114" s="200" t="s">
        <v>1092</v>
      </c>
      <c r="D1114" s="217" t="str">
        <f>IF('CONSOLI-IB'!$R$27="","",'CONSOLI-IB'!$R$27)</f>
        <v/>
      </c>
      <c r="E1114" s="217" t="str">
        <f>IF('CONSOLI-IIB'!$R$27="","",'CONSOLI-IIB'!$R$27)</f>
        <v/>
      </c>
      <c r="F1114" s="217" t="str">
        <f>IF('CONSOLI-IIIB'!$R$27="","",'CONSOLI-IIIB'!$R$27)</f>
        <v/>
      </c>
      <c r="G1114" s="219" t="str">
        <f>IF('CONSOLI-IVB'!$R$27="","",'CONSOLI-IVB'!$R$27)</f>
        <v/>
      </c>
      <c r="H1114" s="206" t="str">
        <f>IF('CONSOLI-IVB'!AU27="","",'CONSOLI-IVB'!AU27)</f>
        <v>No presenta suficiente evidencia</v>
      </c>
      <c r="I1114" s="207"/>
      <c r="L1114" s="225" t="s">
        <v>1120</v>
      </c>
      <c r="M1114" s="225"/>
      <c r="N1114" s="225"/>
      <c r="O1114" s="225"/>
      <c r="P1114" s="225"/>
    </row>
    <row customHeight="1" ht="18" r="1115" spans="2:18" thickBot="1" x14ac:dyDescent="0.3">
      <c r="B1115" s="212"/>
      <c r="C1115" s="201"/>
      <c r="D1115" s="203"/>
      <c r="E1115" s="203"/>
      <c r="F1115" s="203"/>
      <c r="G1115" s="205"/>
      <c r="H1115" s="208"/>
      <c r="I1115" s="209"/>
      <c r="L1115" s="226"/>
      <c r="M1115" s="226"/>
      <c r="N1115" s="226"/>
      <c r="O1115" s="226"/>
      <c r="P1115" s="226"/>
    </row>
    <row customHeight="1" ht="18" r="1116" spans="2:18" x14ac:dyDescent="0.25">
      <c r="B1116" s="211" t="s">
        <v>1093</v>
      </c>
      <c r="C1116" s="228" t="s">
        <v>1094</v>
      </c>
      <c r="D1116" s="229" t="str">
        <f>IF('CONSOLI-IB'!$S$27="","",'CONSOLI-IB'!$S$27)</f>
        <v/>
      </c>
      <c r="E1116" s="229" t="str">
        <f>IF('CONSOLI-IIB'!$S$27="","",'CONSOLI-IIB'!$S$27)</f>
        <v/>
      </c>
      <c r="F1116" s="229" t="str">
        <f>IF('CONSOLI-IIIB'!$S$27="","",'CONSOLI-IIIB'!$S$27)</f>
        <v/>
      </c>
      <c r="G1116" s="230" t="str">
        <f>IF('CONSOLI-IVB'!$S$27="","",'CONSOLI-IVB'!$S$27)</f>
        <v/>
      </c>
      <c r="H1116" s="231" t="str">
        <f>IF('CONSOLI-IVB'!AV27="","",'CONSOLI-IVB'!AV27)</f>
        <v>El estudiante, no demuestra su comprensión entre las operaciones con números enteros y racionales, ya que no hay evidencia de sus aprendizajes. Se recomienda la carpeta de recuperación.</v>
      </c>
      <c r="I1116" s="232"/>
      <c r="K1116" s="233" t="s">
        <v>1121</v>
      </c>
      <c r="L1116" s="233"/>
      <c r="M1116" s="233"/>
      <c r="N1116" s="233"/>
      <c r="O1116" s="233"/>
      <c r="P1116" s="233"/>
      <c r="Q1116" s="233"/>
      <c r="R1116" s="40"/>
    </row>
    <row customHeight="1" ht="18" r="1117" spans="2:18" thickBot="1" x14ac:dyDescent="0.3">
      <c r="B1117" s="212"/>
      <c r="C1117" s="200"/>
      <c r="D1117" s="202"/>
      <c r="E1117" s="202"/>
      <c r="F1117" s="202"/>
      <c r="G1117" s="204"/>
      <c r="H1117" s="223"/>
      <c r="I1117" s="224"/>
    </row>
    <row customHeight="1" ht="18" r="1118" spans="2:18" thickBot="1" x14ac:dyDescent="0.3">
      <c r="B1118" s="212"/>
      <c r="C1118" s="234" t="s">
        <v>1095</v>
      </c>
      <c r="D1118" s="235" t="str">
        <f>IF('CONSOLI-IB'!$T$27="","",'CONSOLI-IB'!$T$27)</f>
        <v/>
      </c>
      <c r="E1118" s="235" t="str">
        <f>IF('CONSOLI-IIB'!$T$27="","",'CONSOLI-IIB'!$T$27)</f>
        <v/>
      </c>
      <c r="F1118" s="235" t="str">
        <f>IF('CONSOLI-IIIB'!$T$27="","",'CONSOLI-IIIB'!$T$27)</f>
        <v/>
      </c>
      <c r="G1118" s="236" t="str">
        <f>IF('CONSOLI-IVB'!$T$27="","",'CONSOLI-IVB'!$T$27)</f>
        <v/>
      </c>
      <c r="H1118" s="206" t="str">
        <f>IF('CONSOLI-IVB'!AW27="","",'CONSOLI-IVB'!AW27)</f>
        <v>El estudiante, no demuestra su comprensión de magnitudes proporcionales ni expresiones algebraicas, ya que no hay evidencia de sus aprendizajes. Se recomienda la carpeta de recuperación.</v>
      </c>
      <c r="I1118" s="207"/>
      <c r="L1118" s="49" t="s">
        <v>1134</v>
      </c>
    </row>
    <row customHeight="1" ht="18" r="1119" spans="2:18" x14ac:dyDescent="0.25">
      <c r="B1119" s="212"/>
      <c r="C1119" s="234"/>
      <c r="D1119" s="235"/>
      <c r="E1119" s="235"/>
      <c r="F1119" s="235"/>
      <c r="G1119" s="236"/>
      <c r="H1119" s="221"/>
      <c r="I1119" s="222"/>
      <c r="L1119" s="54" t="s">
        <v>7</v>
      </c>
      <c r="M1119" s="50"/>
    </row>
    <row customHeight="1" ht="18" r="1120" spans="2:18" x14ac:dyDescent="0.25">
      <c r="B1120" s="212"/>
      <c r="C1120" s="234"/>
      <c r="D1120" s="235"/>
      <c r="E1120" s="235"/>
      <c r="F1120" s="235"/>
      <c r="G1120" s="236"/>
      <c r="H1120" s="223"/>
      <c r="I1120" s="224"/>
      <c r="J1120" s="48"/>
      <c r="K1120" s="48"/>
      <c r="L1120" s="55" t="s">
        <v>8</v>
      </c>
      <c r="M1120" s="51"/>
      <c r="N1120" s="48"/>
      <c r="O1120" s="48"/>
      <c r="P1120" s="48"/>
      <c r="Q1120" s="48"/>
    </row>
    <row customHeight="1" ht="18" r="1121" spans="1:19" x14ac:dyDescent="0.25">
      <c r="B1121" s="212"/>
      <c r="C1121" s="234" t="s">
        <v>1096</v>
      </c>
      <c r="D1121" s="235" t="str">
        <f>IF('CONSOLI-IB'!$U$27="","",'CONSOLI-IB'!$U$27)</f>
        <v/>
      </c>
      <c r="E1121" s="235" t="str">
        <f>IF('CONSOLI-IIB'!$U$27="","",'CONSOLI-IIB'!$U$27)</f>
        <v/>
      </c>
      <c r="F1121" s="235" t="str">
        <f>IF('CONSOLI-IIIB'!$U$27="","",'CONSOLI-IIIB'!$U$27)</f>
        <v/>
      </c>
      <c r="G1121" s="236" t="str">
        <f>IF('CONSOLI-IVB'!$U$27="","",'CONSOLI-IVB'!$U$27)</f>
        <v/>
      </c>
      <c r="H1121" s="206" t="str">
        <f>IF('CONSOLI-IVB'!AX27="","",'CONSOLI-IVB'!AX27)</f>
        <v>El estudiante, no demuestra su comprensión sobre prismas, pirámides, triángulos y cuadriláteros, ya que no hay evidencia de sus aprendizajes. Se recomienda la carpeta de recuperación.</v>
      </c>
      <c r="I1121" s="207"/>
      <c r="L1121" s="56" t="s">
        <v>9</v>
      </c>
      <c r="M1121" s="52"/>
      <c r="O1121" s="210" t="s">
        <v>1122</v>
      </c>
      <c r="P1121" s="210"/>
      <c r="Q1121" s="210"/>
    </row>
    <row customHeight="1" ht="18" r="1122" spans="1:19" thickBot="1" x14ac:dyDescent="0.3">
      <c r="B1122" s="212"/>
      <c r="C1122" s="234"/>
      <c r="D1122" s="235"/>
      <c r="E1122" s="235"/>
      <c r="F1122" s="235"/>
      <c r="G1122" s="236"/>
      <c r="H1122" s="223"/>
      <c r="I1122" s="224"/>
      <c r="L1122" s="57" t="s">
        <v>10</v>
      </c>
      <c r="M1122" s="53"/>
    </row>
    <row customHeight="1" ht="18" r="1123" spans="1:19" x14ac:dyDescent="0.25">
      <c r="B1123" s="212"/>
      <c r="C1123" s="200" t="s">
        <v>1097</v>
      </c>
      <c r="D1123" s="202" t="str">
        <f>IF('CONSOLI-IB'!$V$27="","",'CONSOLI-IB'!$V$27)</f>
        <v/>
      </c>
      <c r="E1123" s="202" t="str">
        <f>IF('CONSOLI-IIB'!$V$27="","",'CONSOLI-IIB'!$V$27)</f>
        <v/>
      </c>
      <c r="F1123" s="202" t="str">
        <f>IF('CONSOLI-IIIB'!$V$27="","",'CONSOLI-IIIB'!$V$27)</f>
        <v/>
      </c>
      <c r="G1123" s="204" t="str">
        <f>IF('CONSOLI-IVB'!$V$27="","",'CONSOLI-IVB'!$V$27)</f>
        <v/>
      </c>
      <c r="H1123" s="206" t="str">
        <f>IF('CONSOLI-IVB'!AY27="","",'CONSOLI-IVB'!AY27)</f>
        <v>El estudiante, no demuestra su comprensión sobre cómo recolectar datos mediante una encuesta, organizarlos en tablas de frecuencia, representar en gráficos de barras y circulares, ya que no hay evidencia de sus aprendizajes. Se recomienda la carpeta de recuperación.</v>
      </c>
      <c r="I1123" s="207"/>
    </row>
    <row customHeight="1" ht="18" r="1124" spans="1:19" thickBot="1" x14ac:dyDescent="0.3">
      <c r="B1124" s="227"/>
      <c r="C1124" s="201"/>
      <c r="D1124" s="203"/>
      <c r="E1124" s="203"/>
      <c r="F1124" s="203"/>
      <c r="G1124" s="205"/>
      <c r="H1124" s="208"/>
      <c r="I1124" s="209"/>
    </row>
    <row r="1125" spans="1:19" x14ac:dyDescent="0.25">
      <c r="L1125" s="46"/>
      <c r="M1125" s="46"/>
    </row>
    <row r="1126" spans="1:19" x14ac:dyDescent="0.25">
      <c r="L1126" s="47"/>
      <c r="M1126" s="47"/>
    </row>
    <row r="1127" spans="1:19" x14ac:dyDescent="0.25">
      <c r="O1127" s="210" t="s">
        <v>1123</v>
      </c>
      <c r="P1127" s="210"/>
      <c r="Q1127" s="210"/>
    </row>
    <row customHeight="1" ht="29.25" r="1132" spans="1:19" thickBot="1" x14ac:dyDescent="0.3">
      <c r="A1132" s="274" t="s">
        <v>1659</v>
      </c>
      <c r="B1132" s="274"/>
      <c r="C1132" s="274"/>
      <c r="D1132" s="274"/>
      <c r="E1132" s="274"/>
      <c r="F1132" s="274"/>
      <c r="G1132" s="274"/>
      <c r="H1132" s="274"/>
      <c r="I1132" s="274"/>
      <c r="S1132" s="85">
        <v>25</v>
      </c>
    </row>
    <row customHeight="1" ht="15.75" r="1133" spans="1:19" thickBot="1" x14ac:dyDescent="0.3">
      <c r="B1133" s="44"/>
      <c r="C1133" s="36"/>
      <c r="D1133" s="36"/>
      <c r="E1133" s="36"/>
      <c r="F1133" s="36"/>
      <c r="G1133" s="37"/>
      <c r="K1133" s="248" t="s">
        <v>1067</v>
      </c>
      <c r="L1133" s="275" t="s">
        <v>11</v>
      </c>
      <c r="M1133" s="250" t="s">
        <v>1128</v>
      </c>
      <c r="N1133" s="252"/>
      <c r="O1133" s="252"/>
      <c r="P1133" s="251"/>
      <c r="Q1133" s="253" t="s">
        <v>1068</v>
      </c>
      <c r="R1133" s="254"/>
    </row>
    <row customHeight="1" ht="20.100000000000001" r="1134" spans="1:19" thickBot="1" x14ac:dyDescent="0.3">
      <c r="B1134" s="44"/>
      <c r="C1134" s="63" t="s">
        <v>1107</v>
      </c>
      <c r="D1134" s="277" t="s">
        <v>1126</v>
      </c>
      <c r="E1134" s="277"/>
      <c r="F1134" s="66" t="s">
        <v>1108</v>
      </c>
      <c r="G1134" s="68" t="s">
        <v>1127</v>
      </c>
      <c r="K1134" s="249"/>
      <c r="L1134" s="276"/>
      <c r="M1134" s="67" t="s">
        <v>1129</v>
      </c>
      <c r="N1134" s="67" t="s">
        <v>1130</v>
      </c>
      <c r="O1134" s="67" t="s">
        <v>1131</v>
      </c>
      <c r="P1134" s="67" t="s">
        <v>1132</v>
      </c>
      <c r="Q1134" s="255"/>
      <c r="R1134" s="256"/>
    </row>
    <row customHeight="1" ht="20.100000000000001" r="1135" spans="1:19" thickBot="1" x14ac:dyDescent="0.3">
      <c r="B1135" s="44"/>
      <c r="C1135" s="64" t="s">
        <v>1109</v>
      </c>
      <c r="D1135" s="278" t="s">
        <v>16</v>
      </c>
      <c r="E1135" s="278"/>
      <c r="F1135" s="77" t="s">
        <v>1110</v>
      </c>
      <c r="G1135" s="69">
        <v>285783</v>
      </c>
      <c r="K1135" s="241" t="s">
        <v>1098</v>
      </c>
      <c r="L1135" s="257" t="s">
        <v>1099</v>
      </c>
      <c r="M1135" s="259" t="str">
        <f>IF('CONSOLI-IB'!$W$28="","",'CONSOLI-IB'!$W$28)</f>
        <v/>
      </c>
      <c r="N1135" s="259" t="str">
        <f>IF('CONSOLI-IIB'!$W$28="","",'CONSOLI-IIB'!$W$28)</f>
        <v/>
      </c>
      <c r="O1135" s="259" t="str">
        <f>IF('CONSOLI-IIIB'!$W$28="","",'CONSOLI-IIIB'!$W$28)</f>
        <v/>
      </c>
      <c r="P1135" s="261" t="str">
        <f>IF('CONSOLI-IVB'!$W$28="","",'CONSOLI-IVB'!$W$28)</f>
        <v/>
      </c>
      <c r="Q1135" s="263" t="str">
        <f>IF('CONSOLI-IVB'!AZ28="","",'CONSOLI-IVB'!AZ28)</f>
        <v>Indaga a partir de preguntas e hipótesis que son verificables de forma experimental o descriptiva con base en su conocimiento científico para explicar las causas o describir el fenómeno identificado. Diseña un plan de recojo de datos con base en observaciones o experimentos. Colecta datos que contribuyan a comprobar o refutar la hipótesis. Analiza tendencias o relaciones en los datos, los interpreta tomando en cuenta el error y reproducibilidad, los interpreta con base en conocimientos científicos y formula conclusiones. Evalúa si sus conclusiones responden a la pregunta de indagación y las comunica.
observaciones previas, argumentando su plan de observaciones y experimentos utilizando principios científicos,
así mismo analiza los datos obtenidos de sus mediciones y comparaciones tomando en cuenta el error para la
determinación de sus conclusiones, las cuales argumenta apoyándose en sus resultados, además de evaluar la
fiabilidad de sus métodos utilizados.</v>
      </c>
      <c r="R1135" s="264"/>
    </row>
    <row customHeight="1" ht="20.100000000000001" r="1136" spans="1:19" thickBot="1" x14ac:dyDescent="0.3">
      <c r="B1136" s="44"/>
      <c r="C1136" s="64" t="s">
        <v>1111</v>
      </c>
      <c r="D1136" s="278" t="s">
        <v>1125</v>
      </c>
      <c r="E1136" s="278"/>
      <c r="F1136" s="278"/>
      <c r="G1136" s="278"/>
      <c r="K1136" s="241"/>
      <c r="L1136" s="279"/>
      <c r="M1136" s="229"/>
      <c r="N1136" s="229"/>
      <c r="O1136" s="229"/>
      <c r="P1136" s="230"/>
      <c r="Q1136" s="267"/>
      <c r="R1136" s="268"/>
    </row>
    <row customHeight="1" ht="20.100000000000001" r="1137" spans="1:18" thickBot="1" x14ac:dyDescent="0.3">
      <c r="B1137" s="44"/>
      <c r="C1137" s="64" t="s">
        <v>1124</v>
      </c>
      <c r="D1137" s="278" t="str">
        <f>'CONSOLI-IB'!$C$1</f>
        <v>5A</v>
      </c>
      <c r="E1137" s="278"/>
      <c r="F1137" s="64"/>
      <c r="G1137" s="62"/>
      <c r="K1137" s="241"/>
      <c r="L1137" s="280" t="s">
        <v>1100</v>
      </c>
      <c r="M1137" s="281" t="str">
        <f>IF('CONSOLI-IB'!$X$28="","",'CONSOLI-IB'!$X$28)</f>
        <v/>
      </c>
      <c r="N1137" s="281" t="str">
        <f>IF('CONSOLI-IIB'!$X$28="","",'CONSOLI-IIB'!$X$28)</f>
        <v/>
      </c>
      <c r="O1137" s="281" t="str">
        <f>IF('CONSOLI-IIIB'!$X$28="","",'CONSOLI-IIIB'!$X$28)</f>
        <v/>
      </c>
      <c r="P1137" s="282" t="str">
        <f>IF('CONSOLI-IVB'!$X$28="","",'CONSOLI-IVB'!$X$28)</f>
        <v/>
      </c>
      <c r="Q1137" s="270" t="str">
        <f>IF('CONSOLI-IVB'!BA28="","",'CONSOLI-IVB'!BA28)</f>
        <v>Muestra madurez y compromiso al explicar,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v>
      </c>
      <c r="R1137" s="271"/>
    </row>
    <row customHeight="1" ht="20.100000000000001" r="1138" spans="1:18" thickBot="1" x14ac:dyDescent="0.3">
      <c r="B1138" s="44"/>
      <c r="C1138" s="64" t="s">
        <v>1112</v>
      </c>
      <c r="D1138" s="278" t="str">
        <f>'CONSOLI-IB'!B28</f>
        <v>VARGAS AYALA SERGIO ALBERTO</v>
      </c>
      <c r="E1138" s="278"/>
      <c r="F1138" s="278"/>
      <c r="G1138" s="278"/>
      <c r="K1138" s="241"/>
      <c r="L1138" s="257"/>
      <c r="M1138" s="259"/>
      <c r="N1138" s="259"/>
      <c r="O1138" s="259"/>
      <c r="P1138" s="261"/>
      <c r="Q1138" s="265"/>
      <c r="R1138" s="266"/>
    </row>
    <row customHeight="1" ht="20.100000000000001" r="1139" spans="1:18" thickBot="1" x14ac:dyDescent="0.3">
      <c r="B1139" s="44"/>
      <c r="C1139" s="65" t="s">
        <v>1113</v>
      </c>
      <c r="D1139" s="283"/>
      <c r="E1139" s="283"/>
      <c r="F1139" s="65" t="s">
        <v>1114</v>
      </c>
      <c r="G1139" s="70"/>
      <c r="K1139" s="241"/>
      <c r="L1139" s="258"/>
      <c r="M1139" s="260"/>
      <c r="N1139" s="260"/>
      <c r="O1139" s="260"/>
      <c r="P1139" s="262"/>
      <c r="Q1139" s="267"/>
      <c r="R1139" s="268"/>
    </row>
    <row customHeight="1" ht="15" r="1140" spans="1:18" thickBot="1" x14ac:dyDescent="0.3">
      <c r="K1140" s="241"/>
      <c r="L1140" s="269" t="s">
        <v>1101</v>
      </c>
      <c r="M1140" s="203" t="str">
        <f>IF('CONSOLI-IB'!$Y$28="","",'CONSOLI-IB'!$Y$28)</f>
        <v/>
      </c>
      <c r="N1140" s="203" t="str">
        <f>IF('CONSOLI-IIB'!$Y$28="","",'CONSOLI-IIB'!$Y$28)</f>
        <v/>
      </c>
      <c r="O1140" s="203" t="str">
        <f>IF('CONSOLI-IIIB'!$Y$28="","",'CONSOLI-IIIB'!$Y$28)</f>
        <v/>
      </c>
      <c r="P1140" s="205" t="str">
        <f>IF('CONSOLI-IVB'!$Y$28="","",'CONSOLI-IVB'!$Y$28)</f>
        <v/>
      </c>
      <c r="Q1140" s="270" t="str">
        <f>IF('CONSOLI-IVB'!BB28="","",'CONSOLI-IVB'!BB28)</f>
        <v>Diseña y construye soluciones tecnológicas al justificar el alcance del problema tecnológico, determinar la interrelación de los factores involucrados en él y justificar su alternativa de solución basado en conocimientos científicos. Representa la alternativa de solución a través de esquemas o dibujos estructurados a escala, con vistas y perspectivas, incluyendo sus partes o etapas.</v>
      </c>
      <c r="R1140" s="271"/>
    </row>
    <row customHeight="1" ht="15.75" r="1141" spans="1:18" thickBot="1" x14ac:dyDescent="0.3">
      <c r="K1141" s="241"/>
      <c r="L1141" s="257"/>
      <c r="M1141" s="259"/>
      <c r="N1141" s="259"/>
      <c r="O1141" s="259"/>
      <c r="P1141" s="261"/>
      <c r="Q1141" s="265"/>
      <c r="R1141" s="266"/>
    </row>
    <row customHeight="1" ht="15.75" r="1142" spans="1:18" thickBot="1" x14ac:dyDescent="0.3">
      <c r="B1142" s="248" t="s">
        <v>1067</v>
      </c>
      <c r="C1142" s="275" t="s">
        <v>11</v>
      </c>
      <c r="D1142" s="250" t="s">
        <v>1128</v>
      </c>
      <c r="E1142" s="252"/>
      <c r="F1142" s="252"/>
      <c r="G1142" s="251"/>
      <c r="H1142" s="253" t="s">
        <v>1068</v>
      </c>
      <c r="I1142" s="254"/>
      <c r="K1142" s="241"/>
      <c r="L1142" s="257"/>
      <c r="M1142" s="259"/>
      <c r="N1142" s="259"/>
      <c r="O1142" s="259"/>
      <c r="P1142" s="261"/>
      <c r="Q1142" s="272"/>
      <c r="R1142" s="273"/>
    </row>
    <row customHeight="1" ht="15.75" r="1143" spans="1:18" thickBot="1" x14ac:dyDescent="0.3">
      <c r="B1143" s="249"/>
      <c r="C1143" s="276"/>
      <c r="D1143" s="67" t="s">
        <v>1129</v>
      </c>
      <c r="E1143" s="67" t="s">
        <v>1130</v>
      </c>
      <c r="F1143" s="67" t="s">
        <v>1131</v>
      </c>
      <c r="G1143" s="67" t="s">
        <v>1132</v>
      </c>
      <c r="H1143" s="255"/>
      <c r="I1143" s="256"/>
      <c r="K1143" s="241" t="s">
        <v>1102</v>
      </c>
      <c r="L1143" s="257" t="s">
        <v>1103</v>
      </c>
      <c r="M1143" s="259" t="str">
        <f>IF('CONSOLI-IB'!$Z$28="","",'CONSOLI-IB'!$Z$28)</f>
        <v/>
      </c>
      <c r="N1143" s="259" t="str">
        <f>IF('CONSOLI-IIB'!$Z$28="","",'CONSOLI-IIB'!$Z$28)</f>
        <v/>
      </c>
      <c r="O1143" s="259" t="str">
        <f>IF('CONSOLI-IIIB'!$Z$28="","",'CONSOLI-IIIB'!$Z$28)</f>
        <v/>
      </c>
      <c r="P1143" s="261" t="str">
        <f>IF('CONSOLI-IVB'!$Z$28="","",'CONSOLI-IVB'!$Z$28)</f>
        <v/>
      </c>
      <c r="Q1143" s="263" t="str">
        <f>IF('CONSOLI-IVB'!BC28="","",'CONSOLI-IVB'!BC28)</f>
        <v>PARTICIPA, ALCANZA LOGRO ESPERADO</v>
      </c>
      <c r="R1143" s="264"/>
    </row>
    <row customHeight="1" ht="18.75" r="1144" spans="1:18" thickBot="1" x14ac:dyDescent="0.3">
      <c r="B1144" s="211" t="s">
        <v>1069</v>
      </c>
      <c r="C1144" s="72" t="s">
        <v>1070</v>
      </c>
      <c r="D1144" s="161" t="str">
        <f>IF('CONSOLI-IB'!$C$28="","",'CONSOLI-IB'!$C$28)</f>
        <v/>
      </c>
      <c r="E1144" s="161" t="str">
        <f>IF('CONSOLI-IIB'!$C$28="","",'CONSOLI-IIB'!$C$28)</f>
        <v/>
      </c>
      <c r="F1144" s="161" t="str">
        <f>IF('CONSOLI-IIIB'!$C$28="","",'CONSOLI-IIIB'!$C$28)</f>
        <v/>
      </c>
      <c r="G1144" s="162" t="str">
        <f>IF('CONSOLI-IVB'!$C$28="","",'CONSOLI-IVB'!$C$28)</f>
        <v/>
      </c>
      <c r="H1144" s="213" t="str">
        <f>IF('CONSOLI-IVB'!AF28="","",'CONSOLI-IVB'!AF28)</f>
        <v>A pártir mdel analisis de casos ha logrado plantear acciones en beneficio de su salud personal y familiar  ,asi mismo ha revalorado la practica de vida saludable</v>
      </c>
      <c r="I1144" s="214"/>
      <c r="K1144" s="241"/>
      <c r="L1144" s="257"/>
      <c r="M1144" s="259"/>
      <c r="N1144" s="259"/>
      <c r="O1144" s="259"/>
      <c r="P1144" s="261"/>
      <c r="Q1144" s="265"/>
      <c r="R1144" s="266"/>
    </row>
    <row customHeight="1" ht="45.75" r="1145" spans="1:18" thickBot="1" x14ac:dyDescent="0.3">
      <c r="B1145" s="212"/>
      <c r="C1145" s="73" t="s">
        <v>1071</v>
      </c>
      <c r="D1145" s="163" t="str">
        <f>IF('CONSOLI-IB'!$D$28="","",'CONSOLI-IB'!$D$28)</f>
        <v/>
      </c>
      <c r="E1145" s="164" t="str">
        <f>IF('CONSOLI-IIB'!$D$28="","",'CONSOLI-IIB'!$D$28)</f>
        <v/>
      </c>
      <c r="F1145" s="164" t="str">
        <f>IF('CONSOLI-IIIB'!$D$28="","",'CONSOLI-IIIB'!$D$28)</f>
        <v/>
      </c>
      <c r="G1145" s="165" t="str">
        <f>IF('CONSOLI-IVB'!$D$28="","",'CONSOLI-IVB'!$D$28)</f>
        <v/>
      </c>
      <c r="H1145" s="244" t="str">
        <f>IF('CONSOLI-IVB'!AG28="","",'CONSOLI-IVB'!AG28)</f>
        <v xml:space="preserve">Ha logrado identificar y mencionar asuntos publicos relacionados con la salud y el cuidado del medio ambiente como el uso de los juegos pirotecnicos,pero necesita reflexionar mas al respecto   </v>
      </c>
      <c r="I1145" s="245"/>
      <c r="K1145" s="241"/>
      <c r="L1145" s="258"/>
      <c r="M1145" s="260"/>
      <c r="N1145" s="260"/>
      <c r="O1145" s="260"/>
      <c r="P1145" s="262"/>
      <c r="Q1145" s="267"/>
      <c r="R1145" s="268"/>
    </row>
    <row customHeight="1" ht="27.75" r="1146" spans="1:18" thickBot="1" x14ac:dyDescent="0.3">
      <c r="B1146" s="211" t="s">
        <v>1072</v>
      </c>
      <c r="C1146" s="72" t="s">
        <v>1073</v>
      </c>
      <c r="D1146" s="161" t="str">
        <f>IF('CONSOLI-IB'!$E$28="","",'CONSOLI-IB'!$E$28)</f>
        <v/>
      </c>
      <c r="E1146" s="161" t="str">
        <f>IF('CONSOLI-IIB'!$E$28="","",'CONSOLI-IIB'!$E$28)</f>
        <v/>
      </c>
      <c r="F1146" s="161" t="str">
        <f>IF('CONSOLI-IIIB'!$E$28="","",'CONSOLI-IIIB'!$E$28)</f>
        <v/>
      </c>
      <c r="G1146" s="162" t="str">
        <f>IF('CONSOLI-IVB'!$E$28="","",'CONSOLI-IVB'!$E$28)</f>
        <v/>
      </c>
      <c r="H1146" s="213" t="str">
        <f>IF('CONSOLI-IVB'!AH28="","",'CONSOLI-IVB'!AH28)</f>
        <v>ESTA MEJORANDO</v>
      </c>
      <c r="I1146" s="214"/>
      <c r="K1146" s="241"/>
      <c r="L1146" s="269" t="s">
        <v>1104</v>
      </c>
      <c r="M1146" s="203" t="str">
        <f>IF('CONSOLI-IB'!$AA$28="","",'CONSOLI-IB'!$AA$28)</f>
        <v/>
      </c>
      <c r="N1146" s="203" t="str">
        <f>IF('CONSOLI-IIB'!$AA$28="","",'CONSOLI-IIB'!$AA$28)</f>
        <v/>
      </c>
      <c r="O1146" s="203" t="str">
        <f>IF('CONSOLI-IIIB'!$AA$28="","",'CONSOLI-IIIB'!$AA$28)</f>
        <v/>
      </c>
      <c r="P1146" s="205" t="str">
        <f>IF('CONSOLI-IVB'!$AA$28="","",'CONSOLI-IVB'!$AA$28)</f>
        <v/>
      </c>
      <c r="Q1146" s="270" t="str">
        <f>IF('CONSOLI-IVB'!BD28="","",'CONSOLI-IVB'!BD28)</f>
        <v>PARTICIPA, ALCANZA LOGRO ESPERADO</v>
      </c>
      <c r="R1146" s="271"/>
    </row>
    <row ht="18.75" r="1147" spans="1:18" thickBot="1" x14ac:dyDescent="0.3">
      <c r="B1147" s="212"/>
      <c r="C1147" s="74" t="s">
        <v>1074</v>
      </c>
      <c r="D1147" s="166" t="str">
        <f>IF('CONSOLI-IB'!$F$28="","",'CONSOLI-IB'!$F$28)</f>
        <v/>
      </c>
      <c r="E1147" s="166" t="str">
        <f>IF('CONSOLI-IIB'!$F$28="","",'CONSOLI-IIB'!$F$28)</f>
        <v/>
      </c>
      <c r="F1147" s="166" t="str">
        <f>IF('CONSOLI-IIIB'!$F$28="","",'CONSOLI-IIIB'!$F$28)</f>
        <v/>
      </c>
      <c r="G1147" s="167" t="str">
        <f>IF('CONSOLI-IVB'!$F$28="","",'CONSOLI-IVB'!$F$28)</f>
        <v/>
      </c>
      <c r="H1147" s="239" t="str">
        <f>IF('CONSOLI-IVB'!AI28="","",'CONSOLI-IVB'!AI28)</f>
        <v>ESTA MEJORANDO</v>
      </c>
      <c r="I1147" s="240"/>
      <c r="K1147" s="241"/>
      <c r="L1147" s="257"/>
      <c r="M1147" s="259"/>
      <c r="N1147" s="259"/>
      <c r="O1147" s="259"/>
      <c r="P1147" s="261"/>
      <c r="Q1147" s="265"/>
      <c r="R1147" s="266"/>
    </row>
    <row ht="18.75" r="1148" spans="1:18" thickBot="1" x14ac:dyDescent="0.3">
      <c r="B1148" s="212"/>
      <c r="C1148" s="75" t="s">
        <v>1075</v>
      </c>
      <c r="D1148" s="168" t="str">
        <f>IF('CONSOLI-IB'!$G$28="","",'CONSOLI-IB'!$G$28)</f>
        <v/>
      </c>
      <c r="E1148" s="168" t="str">
        <f>IF('CONSOLI-IIB'!$G$28="","",'CONSOLI-IIB'!$G$28)</f>
        <v/>
      </c>
      <c r="F1148" s="168" t="str">
        <f>IF('CONSOLI-IIIB'!$G$28="","",'CONSOLI-IIIB'!$G$28)</f>
        <v/>
      </c>
      <c r="G1148" s="169" t="str">
        <f>IF('CONSOLI-IVB'!$G$28="","",'CONSOLI-IVB'!$G$28)</f>
        <v/>
      </c>
      <c r="H1148" s="244" t="str">
        <f>IF('CONSOLI-IVB'!AJ28="","",'CONSOLI-IVB'!AJ28)</f>
        <v>NO PARTICIPA</v>
      </c>
      <c r="I1148" s="245"/>
      <c r="K1148" s="241"/>
      <c r="L1148" s="257"/>
      <c r="M1148" s="259"/>
      <c r="N1148" s="259"/>
      <c r="O1148" s="259"/>
      <c r="P1148" s="261"/>
      <c r="Q1148" s="272"/>
      <c r="R1148" s="273"/>
    </row>
    <row customHeight="1" ht="35.25" r="1149" spans="1:18" thickBot="1" x14ac:dyDescent="0.3">
      <c r="B1149" s="211" t="s">
        <v>1078</v>
      </c>
      <c r="C1149" s="72" t="s">
        <v>1079</v>
      </c>
      <c r="D1149" s="161" t="str">
        <f>IF('CONSOLI-IB'!$H$28="","",'CONSOLI-IB'!$H$28)</f>
        <v/>
      </c>
      <c r="E1149" s="161" t="str">
        <f>IF('CONSOLI-IIB'!$H$28="","",'CONSOLI-IIB'!$H$28)</f>
        <v/>
      </c>
      <c r="F1149" s="161" t="str">
        <f>IF('CONSOLI-IIIB'!$H$28="","",'CONSOLI-IIIB'!$H$28)</f>
        <v/>
      </c>
      <c r="G1149" s="162" t="str">
        <f>IF('CONSOLI-IVB'!$H$28="","",'CONSOLI-IVB'!$H$28)</f>
        <v/>
      </c>
      <c r="H1149" s="213" t="str">
        <f>IF('CONSOLI-IVB'!AK28="","",'CONSOLI-IVB'!AK28)</f>
        <v>LOGRASTES RECONOCER TU EXPRESION CORPORAL REGULANDO TU POSTURA Y EQUILIBRIO, PERO TIENES QUE SEGUIR MEJORANDO LOS MOVIMIENTOS Y GESTOS CORPORALES</v>
      </c>
      <c r="I1149" s="214"/>
      <c r="K1149" s="84" t="s">
        <v>1076</v>
      </c>
      <c r="L1149" s="71" t="s">
        <v>1077</v>
      </c>
      <c r="M1149" s="155" t="str">
        <f>IF('CONSOLI-IB'!$AB$28="","",'CONSOLI-IB'!$AB$28)</f>
        <v/>
      </c>
      <c r="N1149" s="155" t="str">
        <f>IF('CONSOLI-IIB'!$AB$28="","",'CONSOLI-IIB'!$AB$28)</f>
        <v/>
      </c>
      <c r="O1149" s="155" t="str">
        <f>IF('CONSOLI-IIIB'!$AB$28="","",'CONSOLI-IIIB'!$AB$28)</f>
        <v/>
      </c>
      <c r="P1149" s="156" t="str">
        <f>IF('CONSOLI-IVB'!$AB$28="","",'CONSOLI-IVB'!$AB$28)</f>
        <v/>
      </c>
      <c r="Q1149" s="237" t="str">
        <f>IF('CONSOLI-IVB'!BE28="","",'CONSOLI-IVB'!BE28)</f>
        <v>PUEDE MEJORAR SU PARTICIPACION</v>
      </c>
      <c r="R1149" s="238"/>
    </row>
    <row customHeight="1" ht="18.75" r="1150" spans="1:18" thickBot="1" x14ac:dyDescent="0.3">
      <c r="B1150" s="212"/>
      <c r="C1150" s="74" t="s">
        <v>1080</v>
      </c>
      <c r="D1150" s="166" t="str">
        <f>IF('CONSOLI-IB'!$I$28="","",'CONSOLI-IB'!$I$28)</f>
        <v/>
      </c>
      <c r="E1150" s="166" t="str">
        <f>IF('CONSOLI-IIB'!$I$28="","",'CONSOLI-IIB'!$I$28)</f>
        <v/>
      </c>
      <c r="F1150" s="166" t="str">
        <f>IF('CONSOLI-IIIB'!$I$28="","",'CONSOLI-IIIB'!$I$28)</f>
        <v/>
      </c>
      <c r="G1150" s="167" t="str">
        <f>IF('CONSOLI-IVB'!$I$28="","",'CONSOLI-IVB'!$I$28)</f>
        <v/>
      </c>
      <c r="H1150" s="239" t="str">
        <f>IF('CONSOLI-IVB'!AL28="","",'CONSOLI-IVB'!AL28)</f>
        <v>CONOCE LA CAMPAÑA DE PREVENCION DE LA SALUD FISICA, EN TUS RATOS LIBRES REALIZAS ALGUNA ACTIVIDAD FISICA Y REALIZAS TU ALIMENTACION SALUDABLE</v>
      </c>
      <c r="I1150" s="240"/>
      <c r="K1150" s="241" t="s">
        <v>1135</v>
      </c>
      <c r="L1150" s="122" t="s">
        <v>1105</v>
      </c>
      <c r="M1150" s="157" t="str">
        <f>IF('CONSOLI-IB'!$AC$28="","",'CONSOLI-IB'!$AC$28)</f>
        <v/>
      </c>
      <c r="N1150" s="157" t="str">
        <f>IF('CONSOLI-IIB'!$AC$28="","",'CONSOLI-IIB'!$AC$28)</f>
        <v/>
      </c>
      <c r="O1150" s="157" t="str">
        <f>IF('CONSOLI-IIIB'!$AC$28="","",'CONSOLI-IIIB'!$AC$28)</f>
        <v/>
      </c>
      <c r="P1150" s="158" t="str">
        <f>IF('CONSOLI-IVB'!$AC$28="","",'CONSOLI-IVB'!$AC$28)</f>
        <v/>
      </c>
      <c r="Q1150" s="242" t="str">
        <f>IF('CONSOLI-IVB'!BF28="","",'CONSOLI-IVB'!BF28)</f>
        <v/>
      </c>
      <c r="R1150" s="243"/>
    </row>
    <row ht="18.75" r="1151" spans="1:18" thickBot="1" x14ac:dyDescent="0.3">
      <c r="A1151" s="48"/>
      <c r="B1151" s="212"/>
      <c r="C1151" s="75" t="s">
        <v>1081</v>
      </c>
      <c r="D1151" s="168" t="str">
        <f>IF('CONSOLI-IB'!$J$28="","",'CONSOLI-IB'!$J$28)</f>
        <v/>
      </c>
      <c r="E1151" s="168" t="str">
        <f>IF('CONSOLI-IIB'!$J$28="","",'CONSOLI-IIB'!$J$28)</f>
        <v/>
      </c>
      <c r="F1151" s="168" t="str">
        <f>IF('CONSOLI-IIIB'!$J$28="","",'CONSOLI-IIIB'!$J$28)</f>
        <v/>
      </c>
      <c r="G1151" s="169" t="str">
        <f>IF('CONSOLI-IVB'!$J$28="","",'CONSOLI-IVB'!$J$28)</f>
        <v/>
      </c>
      <c r="H1151" s="244" t="str">
        <f>IF('CONSOLI-IVB'!AM28="","",'CONSOLI-IVB'!AM28)</f>
        <v>TRABAJA EN GRUPO CON LIDERAZGO, PLANTEA Y APLICA ESTRATEGIAS, NECECITA SEGUIR TRABAJANDO EN GRUPO PARA MEJORAR DIFICULTADES Y ESTRATEGIAS DE JUEGO.</v>
      </c>
      <c r="I1151" s="245"/>
      <c r="K1151" s="241"/>
      <c r="L1151" s="123" t="s">
        <v>1106</v>
      </c>
      <c r="M1151" s="159" t="str">
        <f>IF('CONSOLI-IB'!$AD$28="","",'CONSOLI-IB'!$AD$28)</f>
        <v/>
      </c>
      <c r="N1151" s="159" t="str">
        <f>IF('CONSOLI-IIB'!$AD$28="","",'CONSOLI-IIB'!$AD$28)</f>
        <v/>
      </c>
      <c r="O1151" s="159" t="str">
        <f>IF('CONSOLI-IIIB'!$AD$28="","",'CONSOLI-IIIB'!$AD$28)</f>
        <v/>
      </c>
      <c r="P1151" s="160" t="str">
        <f>IF('CONSOLI-IVB'!$AD$28="","",'CONSOLI-IVB'!$AD$28)</f>
        <v/>
      </c>
      <c r="Q1151" s="246" t="str">
        <f>IF('CONSOLI-IVB'!BG28="","",'CONSOLI-IVB'!BG28)</f>
        <v/>
      </c>
      <c r="R1151" s="247"/>
    </row>
    <row customHeight="1" ht="27.75" r="1152" spans="1:18" thickBot="1" x14ac:dyDescent="0.3">
      <c r="B1152" s="211" t="s">
        <v>1086</v>
      </c>
      <c r="C1152" s="76" t="s">
        <v>1087</v>
      </c>
      <c r="D1152" s="170" t="str">
        <f>IF('CONSOLI-IB'!$K$28="","",'CONSOLI-IB'!$K$28)</f>
        <v/>
      </c>
      <c r="E1152" s="170" t="str">
        <f>IF('CONSOLI-IIB'!$K$28="","",'CONSOLI-IIB'!$K$28)</f>
        <v/>
      </c>
      <c r="F1152" s="170" t="str">
        <f>IF('CONSOLI-IIIB'!$K$28="","",'CONSOLI-IIIB'!$K$28)</f>
        <v/>
      </c>
      <c r="G1152" s="171" t="str">
        <f>IF('CONSOLI-IVB'!$K$28="","",'CONSOLI-IVB'!$K$28)</f>
        <v/>
      </c>
      <c r="H1152" s="213" t="str">
        <f>IF('CONSOLI-IVB'!AN28="","",'CONSOLI-IVB'!AN28)</f>
        <v>Es necesario que complementes algunas acciones para que tu texto comunique la intención solicitada.</v>
      </c>
      <c r="I1152" s="214"/>
      <c r="K1152" s="39"/>
      <c r="L1152" s="38"/>
    </row>
    <row customHeight="1" ht="18.75" r="1153" spans="2:18" thickBot="1" x14ac:dyDescent="0.3">
      <c r="B1153" s="212"/>
      <c r="C1153" s="75" t="s">
        <v>1088</v>
      </c>
      <c r="D1153" s="168" t="str">
        <f>IF('CONSOLI-IB'!$L$28="","",'CONSOLI-IB'!$L$28)</f>
        <v/>
      </c>
      <c r="E1153" s="168" t="str">
        <f>IF('CONSOLI-IIB'!$L$28="","",'CONSOLI-IIB'!$L$28)</f>
        <v/>
      </c>
      <c r="F1153" s="168" t="str">
        <f>IF('CONSOLI-IIIB'!$L$28="","",'CONSOLI-IIIB'!$L$28)</f>
        <v/>
      </c>
      <c r="G1153" s="169" t="str">
        <f>IF('CONSOLI-IVB'!$L$28="","",'CONSOLI-IVB'!$L$28)</f>
        <v/>
      </c>
      <c r="H1153" s="244" t="str">
        <f>IF('CONSOLI-IVB'!AO28="","",'CONSOLI-IVB'!AO28)</f>
        <v>El estudiante cumplió con el nivel de logro que corresponde a su grado.</v>
      </c>
      <c r="I1153" s="245"/>
      <c r="L1153" s="248" t="s">
        <v>1115</v>
      </c>
      <c r="M1153" s="250" t="s">
        <v>1116</v>
      </c>
      <c r="N1153" s="251"/>
      <c r="O1153" s="250" t="s">
        <v>1117</v>
      </c>
      <c r="P1153" s="251"/>
    </row>
    <row customHeight="1" ht="27.75" r="1154" spans="2:18" thickBot="1" x14ac:dyDescent="0.3">
      <c r="B1154" s="211" t="s">
        <v>1082</v>
      </c>
      <c r="C1154" s="72" t="s">
        <v>1083</v>
      </c>
      <c r="D1154" s="161" t="str">
        <f>IF('CONSOLI-IB'!$M$28="","",'CONSOLI-IB'!$M$28)</f>
        <v/>
      </c>
      <c r="E1154" s="161" t="str">
        <f>IF('CONSOLI-IIB'!$M$28="","",'CONSOLI-IIB'!$M$28)</f>
        <v/>
      </c>
      <c r="F1154" s="161" t="str">
        <f>IF('CONSOLI-IIIB'!$M$28="","",'CONSOLI-IIIB'!$M$28)</f>
        <v/>
      </c>
      <c r="G1154" s="162" t="str">
        <f>IF('CONSOLI-IVB'!$M$28="","",'CONSOLI-IVB'!$M$28)</f>
        <v/>
      </c>
      <c r="H1154" s="213" t="str">
        <f>IF('CONSOLI-IVB'!AP28="","",'CONSOLI-IVB'!AP28)</f>
        <v xml:space="preserve">Se comunica oralmente mediante diveros tipos de textos, suguiero realizar preguntas para reforzar </v>
      </c>
      <c r="I1154" s="214"/>
      <c r="L1154" s="249"/>
      <c r="M1154" s="67" t="s">
        <v>1118</v>
      </c>
      <c r="N1154" s="67" t="s">
        <v>1119</v>
      </c>
      <c r="O1154" s="67" t="s">
        <v>1118</v>
      </c>
      <c r="P1154" s="67" t="s">
        <v>1119</v>
      </c>
    </row>
    <row ht="18" r="1155" spans="2:18" x14ac:dyDescent="0.25">
      <c r="B1155" s="212"/>
      <c r="C1155" s="74" t="s">
        <v>1084</v>
      </c>
      <c r="D1155" s="166" t="str">
        <f>IF('CONSOLI-IB'!$N$28="","",'CONSOLI-IB'!$N$28)</f>
        <v/>
      </c>
      <c r="E1155" s="166" t="str">
        <f>IF('CONSOLI-IIB'!$N$28="","",'CONSOLI-IIB'!$N$28)</f>
        <v/>
      </c>
      <c r="F1155" s="166" t="str">
        <f>IF('CONSOLI-IIIB'!$N$28="","",'CONSOLI-IIIB'!$N$28)</f>
        <v/>
      </c>
      <c r="G1155" s="167" t="str">
        <f>IF('CONSOLI-IVB'!$N$28="","",'CONSOLI-IVB'!$N$28)</f>
        <v/>
      </c>
      <c r="H1155" s="239" t="str">
        <f>IF('CONSOLI-IVB'!AQ28="","",'CONSOLI-IVB'!AQ28)</f>
        <v>Lee diversos tipos de textos con estructura simpley con ilistraciones, suguiero seguir practicando</v>
      </c>
      <c r="I1155" s="240"/>
      <c r="L1155" s="58">
        <v>1</v>
      </c>
      <c r="M1155" s="59"/>
      <c r="N1155" s="59"/>
      <c r="O1155" s="59"/>
      <c r="P1155" s="59"/>
    </row>
    <row ht="18.75" r="1156" spans="2:18" thickBot="1" x14ac:dyDescent="0.3">
      <c r="B1156" s="212"/>
      <c r="C1156" s="75" t="s">
        <v>1085</v>
      </c>
      <c r="D1156" s="168" t="str">
        <f>IF('CONSOLI-IB'!$O$28="","",'CONSOLI-IB'!$O$28)</f>
        <v/>
      </c>
      <c r="E1156" s="168" t="str">
        <f>IF('CONSOLI-IIB'!$O$28="","",'CONSOLI-IIB'!$O$28)</f>
        <v/>
      </c>
      <c r="F1156" s="168" t="str">
        <f>IF('CONSOLI-IIIB'!$O$28="","",'CONSOLI-IIIB'!$O$28)</f>
        <v/>
      </c>
      <c r="G1156" s="169" t="str">
        <f>IF('CONSOLI-IVB'!$O$28="","",'CONSOLI-IVB'!$O$28)</f>
        <v/>
      </c>
      <c r="H1156" s="244" t="str">
        <f>IF('CONSOLI-IVB'!AR28="","",'CONSOLI-IVB'!AR28)</f>
        <v>Escribe textos de forma sencilla, tiene en cuenta el destinatario a partir de lo que conoce, suguiero planificar su escritura</v>
      </c>
      <c r="I1156" s="245"/>
      <c r="L1156" s="60">
        <v>2</v>
      </c>
      <c r="M1156" s="61"/>
      <c r="N1156" s="61"/>
      <c r="O1156" s="61"/>
      <c r="P1156" s="61"/>
    </row>
    <row ht="18" r="1157" spans="2:18" x14ac:dyDescent="0.25">
      <c r="B1157" s="211" t="s">
        <v>1089</v>
      </c>
      <c r="C1157" s="72" t="s">
        <v>1090</v>
      </c>
      <c r="D1157" s="161" t="str">
        <f>IF('CONSOLI-IB'!$P$28="","",'CONSOLI-IB'!$P$28)</f>
        <v/>
      </c>
      <c r="E1157" s="161" t="str">
        <f>IF('CONSOLI-IIB'!$P$28="","",'CONSOLI-IIB'!$P$28)</f>
        <v/>
      </c>
      <c r="F1157" s="161" t="str">
        <f>IF('CONSOLI-IIIB'!$P$28="","",'CONSOLI-IIIB'!$P$28)</f>
        <v/>
      </c>
      <c r="G1157" s="162" t="str">
        <f>IF('CONSOLI-IVB'!$P$28="","",'CONSOLI-IVB'!$P$28)</f>
        <v/>
      </c>
      <c r="H1157" s="213" t="str">
        <f>IF('CONSOLI-IVB'!AS28="","",'CONSOLI-IVB'!AS28)</f>
        <v>Si bien haces recomendaciones sobre tus actividades diarias no estas usando correctamente una pronunciación y una entonación adecuada, por lo que te sugiero que practiques estos aspectos ante de enviar tu audio.</v>
      </c>
      <c r="I1157" s="214"/>
      <c r="L1157" s="60">
        <v>3</v>
      </c>
      <c r="M1157" s="61"/>
      <c r="N1157" s="61"/>
      <c r="O1157" s="61"/>
      <c r="P1157" s="61"/>
    </row>
    <row customHeight="1" ht="15" r="1158" spans="2:18" thickBot="1" x14ac:dyDescent="0.3">
      <c r="B1158" s="212"/>
      <c r="C1158" s="215" t="s">
        <v>1091</v>
      </c>
      <c r="D1158" s="217" t="str">
        <f>IF('CONSOLI-IB'!$Q$28="","",'CONSOLI-IB'!$Q$28)</f>
        <v/>
      </c>
      <c r="E1158" s="217" t="str">
        <f>IF('CONSOLI-IIB'!$Q$28="","",'CONSOLI-IIB'!$Q$28)</f>
        <v/>
      </c>
      <c r="F1158" s="217" t="str">
        <f>IF('CONSOLI-IIIB'!$Q$28="","",'CONSOLI-IIIB'!$Q$28)</f>
        <v/>
      </c>
      <c r="G1158" s="219" t="str">
        <f>IF('CONSOLI-IVB'!$Q$28="","",'CONSOLI-IVB'!$Q$28)</f>
        <v/>
      </c>
      <c r="H1158" s="206" t="str">
        <f>IF('CONSOLI-IVB'!AT28="","",'CONSOLI-IVB'!AT28)</f>
        <v>Si bien comprendes la información específica de textos en inglés sobre actividades deportivas, tus inferencias son a partir de la información explícita y no implicita por lo que te sugiero que utilices tecnicas de lectura para una mejor comprensión del texto</v>
      </c>
      <c r="I1158" s="207"/>
      <c r="L1158" s="34">
        <v>4</v>
      </c>
      <c r="M1158" s="35"/>
      <c r="N1158" s="35"/>
      <c r="O1158" s="35"/>
      <c r="P1158" s="35"/>
    </row>
    <row customHeight="1" ht="11.25" r="1159" spans="2:18" x14ac:dyDescent="0.25">
      <c r="B1159" s="212"/>
      <c r="C1159" s="200"/>
      <c r="D1159" s="202"/>
      <c r="E1159" s="202"/>
      <c r="F1159" s="202"/>
      <c r="G1159" s="204"/>
      <c r="H1159" s="221"/>
      <c r="I1159" s="222"/>
    </row>
    <row customHeight="1" ht="10.5" r="1160" spans="2:18" thickBot="1" x14ac:dyDescent="0.3">
      <c r="B1160" s="212"/>
      <c r="C1160" s="216"/>
      <c r="D1160" s="218"/>
      <c r="E1160" s="218"/>
      <c r="F1160" s="218"/>
      <c r="G1160" s="220"/>
      <c r="H1160" s="223"/>
      <c r="I1160" s="224"/>
    </row>
    <row customHeight="1" ht="18" r="1161" spans="2:18" x14ac:dyDescent="0.25">
      <c r="B1161" s="212"/>
      <c r="C1161" s="200" t="s">
        <v>1092</v>
      </c>
      <c r="D1161" s="217" t="str">
        <f>IF('CONSOLI-IB'!$R$28="","",'CONSOLI-IB'!$R$28)</f>
        <v/>
      </c>
      <c r="E1161" s="217" t="str">
        <f>IF('CONSOLI-IIB'!$R$28="","",'CONSOLI-IIB'!$R$28)</f>
        <v/>
      </c>
      <c r="F1161" s="217" t="str">
        <f>IF('CONSOLI-IIIB'!$R$28="","",'CONSOLI-IIIB'!$R$28)</f>
        <v/>
      </c>
      <c r="G1161" s="219" t="str">
        <f>IF('CONSOLI-IVB'!$R$28="","",'CONSOLI-IVB'!$R$28)</f>
        <v/>
      </c>
      <c r="H1161" s="206" t="str">
        <f>IF('CONSOLI-IVB'!AU28="","",'CONSOLI-IVB'!AU28)</f>
        <v>Tu texto sigue el formato de una infografía que describe los deportes que se pueden practicar manteniendo las medidas necesarias de cuidado, pero las estructuras gramaticales no estan redactadas correctamente además es necesario organizar mejor las ideas referente al tema, por lo que te sugiero que organices mejor tus ideas y también que revices el uso gramatical del do, don't y los adverbios de frecuencia.</v>
      </c>
      <c r="I1161" s="207"/>
      <c r="L1161" s="225" t="s">
        <v>1120</v>
      </c>
      <c r="M1161" s="225"/>
      <c r="N1161" s="225"/>
      <c r="O1161" s="225"/>
      <c r="P1161" s="225"/>
    </row>
    <row customHeight="1" ht="18" r="1162" spans="2:18" thickBot="1" x14ac:dyDescent="0.3">
      <c r="B1162" s="212"/>
      <c r="C1162" s="201"/>
      <c r="D1162" s="203"/>
      <c r="E1162" s="203"/>
      <c r="F1162" s="203"/>
      <c r="G1162" s="205"/>
      <c r="H1162" s="208"/>
      <c r="I1162" s="209"/>
      <c r="L1162" s="226"/>
      <c r="M1162" s="226"/>
      <c r="N1162" s="226"/>
      <c r="O1162" s="226"/>
      <c r="P1162" s="226"/>
    </row>
    <row customHeight="1" ht="18" r="1163" spans="2:18" x14ac:dyDescent="0.25">
      <c r="B1163" s="211" t="s">
        <v>1093</v>
      </c>
      <c r="C1163" s="228" t="s">
        <v>1094</v>
      </c>
      <c r="D1163" s="229" t="str">
        <f>IF('CONSOLI-IB'!$S$28="","",'CONSOLI-IB'!$S$28)</f>
        <v/>
      </c>
      <c r="E1163" s="229" t="str">
        <f>IF('CONSOLI-IIB'!$S$28="","",'CONSOLI-IIB'!$S$28)</f>
        <v/>
      </c>
      <c r="F1163" s="229" t="str">
        <f>IF('CONSOLI-IIIB'!$S$28="","",'CONSOLI-IIIB'!$S$28)</f>
        <v/>
      </c>
      <c r="G1163" s="230" t="str">
        <f>IF('CONSOLI-IVB'!$S$28="","",'CONSOLI-IVB'!$S$28)</f>
        <v/>
      </c>
      <c r="H1163" s="231" t="str">
        <f>IF('CONSOLI-IVB'!AV28="","",'CONSOLI-IVB'!AV28)</f>
        <v>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procedimientos y propiedades de las operaciones de los números para estimar o calcular con enteros y racionales; finalmente justifica mediante ejemplos sus conocimientos de las operaciones. Se sugiere utilizar la simplificación de expresiones fraccionarias para facilitar las operaciones con cantidades grandes.</v>
      </c>
      <c r="I1163" s="232"/>
      <c r="K1163" s="233" t="s">
        <v>1121</v>
      </c>
      <c r="L1163" s="233"/>
      <c r="M1163" s="233"/>
      <c r="N1163" s="233"/>
      <c r="O1163" s="233"/>
      <c r="P1163" s="233"/>
      <c r="Q1163" s="233"/>
      <c r="R1163" s="40"/>
    </row>
    <row customHeight="1" ht="18" r="1164" spans="2:18" thickBot="1" x14ac:dyDescent="0.3">
      <c r="B1164" s="212"/>
      <c r="C1164" s="200"/>
      <c r="D1164" s="202"/>
      <c r="E1164" s="202"/>
      <c r="F1164" s="202"/>
      <c r="G1164" s="204"/>
      <c r="H1164" s="223"/>
      <c r="I1164" s="224"/>
    </row>
    <row customHeight="1" ht="18" r="1165" spans="2:18" thickBot="1" x14ac:dyDescent="0.3">
      <c r="B1165" s="212"/>
      <c r="C1165" s="234" t="s">
        <v>1095</v>
      </c>
      <c r="D1165" s="235" t="str">
        <f>IF('CONSOLI-IB'!$T$28="","",'CONSOLI-IB'!$T$28)</f>
        <v/>
      </c>
      <c r="E1165" s="235" t="str">
        <f>IF('CONSOLI-IIB'!$T$28="","",'CONSOLI-IIB'!$T$28)</f>
        <v/>
      </c>
      <c r="F1165" s="235" t="str">
        <f>IF('CONSOLI-IIIB'!$T$28="","",'CONSOLI-IIIB'!$T$28)</f>
        <v/>
      </c>
      <c r="G1165" s="236" t="str">
        <f>IF('CONSOLI-IVB'!$T$28="","",'CONSOLI-IVB'!$T$28)</f>
        <v/>
      </c>
      <c r="H1165" s="206" t="str">
        <f>IF('CONSOLI-IVB'!AW28="","",'CONSOLI-IVB'!AW28)</f>
        <v>El estudiante resuelve problemas referidos a relaciones de proporcionalidad directa e inversa, también expresa su comprensión de proporcionalidad directa e inversa. Sin embargo, tiene dificultades para interpretar regularidades entre magnitudes traduciéndolas a patrones numéricos. Se sugiere qué desde casa continúen reforzando los aspectos mencionados.</v>
      </c>
      <c r="I1165" s="207"/>
      <c r="L1165" s="49" t="s">
        <v>1134</v>
      </c>
    </row>
    <row customHeight="1" ht="18" r="1166" spans="2:18" x14ac:dyDescent="0.25">
      <c r="B1166" s="212"/>
      <c r="C1166" s="234"/>
      <c r="D1166" s="235"/>
      <c r="E1166" s="235"/>
      <c r="F1166" s="235"/>
      <c r="G1166" s="236"/>
      <c r="H1166" s="221"/>
      <c r="I1166" s="222"/>
      <c r="L1166" s="54" t="s">
        <v>7</v>
      </c>
      <c r="M1166" s="50"/>
    </row>
    <row customHeight="1" ht="18" r="1167" spans="2:18" x14ac:dyDescent="0.25">
      <c r="B1167" s="212"/>
      <c r="C1167" s="234"/>
      <c r="D1167" s="235"/>
      <c r="E1167" s="235"/>
      <c r="F1167" s="235"/>
      <c r="G1167" s="236"/>
      <c r="H1167" s="223"/>
      <c r="I1167" s="224"/>
      <c r="J1167" s="48"/>
      <c r="K1167" s="48"/>
      <c r="L1167" s="55" t="s">
        <v>8</v>
      </c>
      <c r="M1167" s="51"/>
      <c r="N1167" s="48"/>
      <c r="O1167" s="48"/>
      <c r="P1167" s="48"/>
      <c r="Q1167" s="48"/>
    </row>
    <row customHeight="1" ht="18" r="1168" spans="2:18" x14ac:dyDescent="0.25">
      <c r="B1168" s="212"/>
      <c r="C1168" s="234" t="s">
        <v>1096</v>
      </c>
      <c r="D1168" s="235" t="str">
        <f>IF('CONSOLI-IB'!$U$28="","",'CONSOLI-IB'!$U$28)</f>
        <v/>
      </c>
      <c r="E1168" s="235" t="str">
        <f>IF('CONSOLI-IIB'!$U$28="","",'CONSOLI-IIB'!$U$28)</f>
        <v/>
      </c>
      <c r="F1168" s="235" t="str">
        <f>IF('CONSOLI-IIIB'!$U$28="","",'CONSOLI-IIIB'!$U$28)</f>
        <v/>
      </c>
      <c r="G1168" s="236" t="str">
        <f>IF('CONSOLI-IVB'!$U$28="","",'CONSOLI-IVB'!$U$28)</f>
        <v/>
      </c>
      <c r="H1168" s="206" t="str">
        <f>IF('CONSOLI-IVB'!AX28="","",'CONSOLI-IVB'!AX28)</f>
        <v>El estudiante resuelve problemas en los que modela características de objetos mediante prismas y pirámides, sus elementos y propiedades; clasifica prismas, pirámides, triángulos, cuadriláteros, según sus propiedades. Sin embargo, tiene dificultad al momento de calcular el área y perímetro de una región circular, así mismo al momento de determinar la apotema de una pirámide.  Se sugiere qué desde casa continúen reforzando los aspectos mencionados.</v>
      </c>
      <c r="I1168" s="207"/>
      <c r="L1168" s="56" t="s">
        <v>9</v>
      </c>
      <c r="M1168" s="52"/>
      <c r="O1168" s="210" t="s">
        <v>1122</v>
      </c>
      <c r="P1168" s="210"/>
      <c r="Q1168" s="210"/>
    </row>
    <row customHeight="1" ht="18" r="1169" spans="1:19" thickBot="1" x14ac:dyDescent="0.3">
      <c r="B1169" s="212"/>
      <c r="C1169" s="234"/>
      <c r="D1169" s="235"/>
      <c r="E1169" s="235"/>
      <c r="F1169" s="235"/>
      <c r="G1169" s="236"/>
      <c r="H1169" s="223"/>
      <c r="I1169" s="224"/>
      <c r="L1169" s="57" t="s">
        <v>10</v>
      </c>
      <c r="M1169" s="53"/>
    </row>
    <row customHeight="1" ht="18" r="1170" spans="1:19" x14ac:dyDescent="0.25">
      <c r="B1170" s="212"/>
      <c r="C1170" s="200" t="s">
        <v>1097</v>
      </c>
      <c r="D1170" s="202" t="str">
        <f>IF('CONSOLI-IB'!$V$28="","",'CONSOLI-IB'!$V$28)</f>
        <v/>
      </c>
      <c r="E1170" s="202" t="str">
        <f>IF('CONSOLI-IIB'!$V$28="","",'CONSOLI-IIB'!$V$28)</f>
        <v/>
      </c>
      <c r="F1170" s="202" t="str">
        <f>IF('CONSOLI-IIIB'!$V$28="","",'CONSOLI-IIIB'!$V$28)</f>
        <v/>
      </c>
      <c r="G1170" s="204" t="str">
        <f>IF('CONSOLI-IVB'!$V$28="","",'CONSOLI-IVB'!$V$28)</f>
        <v/>
      </c>
      <c r="H1170" s="206" t="str">
        <f>IF('CONSOLI-IVB'!AY28="","",'CONSOLI-IVB'!AY28)</f>
        <v>El estudiante resuelve problemas en los que plantea temas de estudio, identificando la población pertinente y las variables cuantitativas continuas, así como cualitativas nominales y ordinales; recolecta datos mediante encuestas y los registra en tablas de datos agrupados, así también determina la media aritmética y mediana de datos discretos; representa su comportamiento en grafico de barras y circulares; y usa el significado de las medidas de tendencia central para interpretar y comparar la información contenida en estos. Se sugiere explicar sus conclusiones de los datos obtenidos para la toma de decisiones.</v>
      </c>
      <c r="I1170" s="207"/>
    </row>
    <row customHeight="1" ht="18" r="1171" spans="1:19" thickBot="1" x14ac:dyDescent="0.3">
      <c r="B1171" s="227"/>
      <c r="C1171" s="201"/>
      <c r="D1171" s="203"/>
      <c r="E1171" s="203"/>
      <c r="F1171" s="203"/>
      <c r="G1171" s="205"/>
      <c r="H1171" s="208"/>
      <c r="I1171" s="209"/>
    </row>
    <row r="1172" spans="1:19" x14ac:dyDescent="0.25">
      <c r="L1172" s="46"/>
      <c r="M1172" s="46"/>
    </row>
    <row r="1173" spans="1:19" x14ac:dyDescent="0.25">
      <c r="L1173" s="47"/>
      <c r="M1173" s="47"/>
    </row>
    <row r="1174" spans="1:19" x14ac:dyDescent="0.25">
      <c r="O1174" s="210" t="s">
        <v>1123</v>
      </c>
      <c r="P1174" s="210"/>
      <c r="Q1174" s="210"/>
    </row>
    <row customHeight="1" ht="29.25" r="1179" spans="1:19" thickBot="1" x14ac:dyDescent="0.3">
      <c r="A1179" s="274" t="s">
        <v>1659</v>
      </c>
      <c r="B1179" s="274"/>
      <c r="C1179" s="274"/>
      <c r="D1179" s="274"/>
      <c r="E1179" s="274"/>
      <c r="F1179" s="274"/>
      <c r="G1179" s="274"/>
      <c r="H1179" s="274"/>
      <c r="I1179" s="274"/>
      <c r="S1179" s="85">
        <v>26</v>
      </c>
    </row>
    <row customHeight="1" ht="15.75" r="1180" spans="1:19" thickBot="1" x14ac:dyDescent="0.3">
      <c r="B1180" s="44"/>
      <c r="C1180" s="36"/>
      <c r="D1180" s="36"/>
      <c r="E1180" s="36"/>
      <c r="F1180" s="36"/>
      <c r="G1180" s="37"/>
      <c r="K1180" s="248" t="s">
        <v>1067</v>
      </c>
      <c r="L1180" s="275" t="s">
        <v>11</v>
      </c>
      <c r="M1180" s="250" t="s">
        <v>1128</v>
      </c>
      <c r="N1180" s="252"/>
      <c r="O1180" s="252"/>
      <c r="P1180" s="251"/>
      <c r="Q1180" s="253" t="s">
        <v>1068</v>
      </c>
      <c r="R1180" s="254"/>
    </row>
    <row customHeight="1" ht="20.100000000000001" r="1181" spans="1:19" thickBot="1" x14ac:dyDescent="0.3">
      <c r="B1181" s="44"/>
      <c r="C1181" s="63" t="s">
        <v>1107</v>
      </c>
      <c r="D1181" s="277" t="s">
        <v>1126</v>
      </c>
      <c r="E1181" s="277"/>
      <c r="F1181" s="66" t="s">
        <v>1108</v>
      </c>
      <c r="G1181" s="68" t="s">
        <v>1127</v>
      </c>
      <c r="K1181" s="249"/>
      <c r="L1181" s="276"/>
      <c r="M1181" s="67" t="s">
        <v>1129</v>
      </c>
      <c r="N1181" s="67" t="s">
        <v>1130</v>
      </c>
      <c r="O1181" s="67" t="s">
        <v>1131</v>
      </c>
      <c r="P1181" s="67" t="s">
        <v>1132</v>
      </c>
      <c r="Q1181" s="255"/>
      <c r="R1181" s="256"/>
    </row>
    <row customHeight="1" ht="20.100000000000001" r="1182" spans="1:19" thickBot="1" x14ac:dyDescent="0.3">
      <c r="B1182" s="44"/>
      <c r="C1182" s="64" t="s">
        <v>1109</v>
      </c>
      <c r="D1182" s="278" t="s">
        <v>16</v>
      </c>
      <c r="E1182" s="278"/>
      <c r="F1182" s="77" t="s">
        <v>1110</v>
      </c>
      <c r="G1182" s="69">
        <v>285783</v>
      </c>
      <c r="K1182" s="241" t="s">
        <v>1098</v>
      </c>
      <c r="L1182" s="257" t="s">
        <v>1099</v>
      </c>
      <c r="M1182" s="259" t="str">
        <f>IF('CONSOLI-IB'!$W$29="","",'CONSOLI-IB'!$W$29)</f>
        <v/>
      </c>
      <c r="N1182" s="259" t="str">
        <f>IF('CONSOLI-IIB'!$W$29="","",'CONSOLI-IIB'!$W$29)</f>
        <v/>
      </c>
      <c r="O1182" s="259" t="str">
        <f>IF('CONSOLI-IIIB'!$W$29="","",'CONSOLI-IIIB'!$W$29)</f>
        <v/>
      </c>
      <c r="P1182" s="261" t="str">
        <f>IF('CONSOLI-IVB'!$W$29="","",'CONSOLI-IVB'!$W$29)</f>
        <v/>
      </c>
      <c r="Q1182" s="263" t="str">
        <f>IF('CONSOLI-IVB'!AZ29="","",'CONSOLI-IVB'!AZ29)</f>
        <v>Indaga a partir de preguntas e hipótesis que son verificables de forma experimental o descriptiva con base en su conocimiento científico para explicar las causas o describir el fenómeno identificado. Diseña un plan de recojo de datos con base en observaciones o experimentos. Colecta datos que contribuyan a comprobar o refutar la hipótesis. Analiza tendencias o relaciones en los datos, los interpreta tomando en cuenta el error y reproducibilidad, los interpreta con base en conocimientos científicos y formula conclusiones. Evalúa si sus conclusiones responden a la pregunta de indagación y las comunica.
observaciones previas, argumentando su plan de observaciones y experimentos utilizando principios científicos,
así mismo analiza los datos obtenidos de sus mediciones y comparaciones tomando en cuenta el error para la
determinación de sus conclusiones, las cuales argumenta apoyándose en sus resultados, además de evaluar la
fiabilidad de sus métodos utilizados.</v>
      </c>
      <c r="R1182" s="264"/>
    </row>
    <row customHeight="1" ht="20.100000000000001" r="1183" spans="1:19" thickBot="1" x14ac:dyDescent="0.3">
      <c r="B1183" s="44"/>
      <c r="C1183" s="64" t="s">
        <v>1111</v>
      </c>
      <c r="D1183" s="278" t="s">
        <v>1125</v>
      </c>
      <c r="E1183" s="278"/>
      <c r="F1183" s="278"/>
      <c r="G1183" s="278"/>
      <c r="K1183" s="241"/>
      <c r="L1183" s="279"/>
      <c r="M1183" s="229"/>
      <c r="N1183" s="229"/>
      <c r="O1183" s="229"/>
      <c r="P1183" s="230"/>
      <c r="Q1183" s="267"/>
      <c r="R1183" s="268"/>
    </row>
    <row customHeight="1" ht="20.100000000000001" r="1184" spans="1:19" thickBot="1" x14ac:dyDescent="0.3">
      <c r="B1184" s="44"/>
      <c r="C1184" s="64" t="s">
        <v>1124</v>
      </c>
      <c r="D1184" s="278" t="str">
        <f>'CONSOLI-IB'!$C$1</f>
        <v>5A</v>
      </c>
      <c r="E1184" s="278"/>
      <c r="F1184" s="64"/>
      <c r="G1184" s="62"/>
      <c r="K1184" s="241"/>
      <c r="L1184" s="280" t="s">
        <v>1100</v>
      </c>
      <c r="M1184" s="281" t="str">
        <f>IF('CONSOLI-IB'!$X$29="","",'CONSOLI-IB'!$X$29)</f>
        <v/>
      </c>
      <c r="N1184" s="281" t="str">
        <f>IF('CONSOLI-IIB'!$X$29="","",'CONSOLI-IIB'!$X$29)</f>
        <v/>
      </c>
      <c r="O1184" s="281" t="str">
        <f>IF('CONSOLI-IIIB'!$X$29="","",'CONSOLI-IIIB'!$X$29)</f>
        <v/>
      </c>
      <c r="P1184" s="282" t="str">
        <f>IF('CONSOLI-IVB'!$X$29="","",'CONSOLI-IVB'!$X$29)</f>
        <v/>
      </c>
      <c r="Q1184" s="270" t="str">
        <f>IF('CONSOLI-IVB'!BA29="","",'CONSOLI-IVB'!BA29)</f>
        <v>Muestra madurez y compromiso al explicar,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v>
      </c>
      <c r="R1184" s="271"/>
    </row>
    <row customHeight="1" ht="20.100000000000001" r="1185" spans="1:18" thickBot="1" x14ac:dyDescent="0.3">
      <c r="B1185" s="44"/>
      <c r="C1185" s="64" t="s">
        <v>1112</v>
      </c>
      <c r="D1185" s="278" t="str">
        <f>'CONSOLI-IB'!B29</f>
        <v>VASQUEZ CORDOVA ANDERSON MANUEL</v>
      </c>
      <c r="E1185" s="278"/>
      <c r="F1185" s="278"/>
      <c r="G1185" s="278"/>
      <c r="K1185" s="241"/>
      <c r="L1185" s="257"/>
      <c r="M1185" s="259"/>
      <c r="N1185" s="259"/>
      <c r="O1185" s="259"/>
      <c r="P1185" s="261"/>
      <c r="Q1185" s="265"/>
      <c r="R1185" s="266"/>
    </row>
    <row customHeight="1" ht="20.100000000000001" r="1186" spans="1:18" thickBot="1" x14ac:dyDescent="0.3">
      <c r="B1186" s="44"/>
      <c r="C1186" s="65" t="s">
        <v>1113</v>
      </c>
      <c r="D1186" s="283"/>
      <c r="E1186" s="283"/>
      <c r="F1186" s="65" t="s">
        <v>1114</v>
      </c>
      <c r="G1186" s="70"/>
      <c r="K1186" s="241"/>
      <c r="L1186" s="258"/>
      <c r="M1186" s="260"/>
      <c r="N1186" s="260"/>
      <c r="O1186" s="260"/>
      <c r="P1186" s="262"/>
      <c r="Q1186" s="267"/>
      <c r="R1186" s="268"/>
    </row>
    <row customHeight="1" ht="15" r="1187" spans="1:18" thickBot="1" x14ac:dyDescent="0.3">
      <c r="K1187" s="241"/>
      <c r="L1187" s="269" t="s">
        <v>1101</v>
      </c>
      <c r="M1187" s="203" t="str">
        <f>IF('CONSOLI-IB'!$Y$29="","",'CONSOLI-IB'!$Y$29)</f>
        <v/>
      </c>
      <c r="N1187" s="203" t="str">
        <f>IF('CONSOLI-IIB'!$Y$29="","",'CONSOLI-IIB'!$Y$29)</f>
        <v/>
      </c>
      <c r="O1187" s="203" t="str">
        <f>IF('CONSOLI-IIIB'!$Y$29="","",'CONSOLI-IIIB'!$Y$29)</f>
        <v/>
      </c>
      <c r="P1187" s="205" t="str">
        <f>IF('CONSOLI-IVB'!$Y$29="","",'CONSOLI-IVB'!$Y$29)</f>
        <v/>
      </c>
      <c r="Q1187" s="270" t="str">
        <f>IF('CONSOLI-IVB'!BB29="","",'CONSOLI-IVB'!BB29)</f>
        <v>Diseña y construye soluciones tecnológicas al justificar el alcance del problema tecnológico, determinar la interrelación de los factores involucrados en él y justificar su alternativa de solución basado en conocimientos científicos. Representa la alternativa de solución a través de esquemas o dibujos estructurados a escala, con vistas y perspectivas, incluyendo sus partes o etapas.</v>
      </c>
      <c r="R1187" s="271"/>
    </row>
    <row customHeight="1" ht="15.75" r="1188" spans="1:18" thickBot="1" x14ac:dyDescent="0.3">
      <c r="K1188" s="241"/>
      <c r="L1188" s="257"/>
      <c r="M1188" s="259"/>
      <c r="N1188" s="259"/>
      <c r="O1188" s="259"/>
      <c r="P1188" s="261"/>
      <c r="Q1188" s="265"/>
      <c r="R1188" s="266"/>
    </row>
    <row customHeight="1" ht="15.75" r="1189" spans="1:18" thickBot="1" x14ac:dyDescent="0.3">
      <c r="B1189" s="248" t="s">
        <v>1067</v>
      </c>
      <c r="C1189" s="275" t="s">
        <v>11</v>
      </c>
      <c r="D1189" s="250" t="s">
        <v>1128</v>
      </c>
      <c r="E1189" s="252"/>
      <c r="F1189" s="252"/>
      <c r="G1189" s="251"/>
      <c r="H1189" s="253" t="s">
        <v>1068</v>
      </c>
      <c r="I1189" s="254"/>
      <c r="K1189" s="241"/>
      <c r="L1189" s="257"/>
      <c r="M1189" s="259"/>
      <c r="N1189" s="259"/>
      <c r="O1189" s="259"/>
      <c r="P1189" s="261"/>
      <c r="Q1189" s="272"/>
      <c r="R1189" s="273"/>
    </row>
    <row customHeight="1" ht="15.75" r="1190" spans="1:18" thickBot="1" x14ac:dyDescent="0.3">
      <c r="B1190" s="249"/>
      <c r="C1190" s="276"/>
      <c r="D1190" s="67" t="s">
        <v>1129</v>
      </c>
      <c r="E1190" s="67" t="s">
        <v>1130</v>
      </c>
      <c r="F1190" s="67" t="s">
        <v>1131</v>
      </c>
      <c r="G1190" s="67" t="s">
        <v>1132</v>
      </c>
      <c r="H1190" s="255"/>
      <c r="I1190" s="256"/>
      <c r="K1190" s="241" t="s">
        <v>1102</v>
      </c>
      <c r="L1190" s="257" t="s">
        <v>1103</v>
      </c>
      <c r="M1190" s="259" t="str">
        <f>IF('CONSOLI-IB'!$Z$29="","",'CONSOLI-IB'!$Z$29)</f>
        <v/>
      </c>
      <c r="N1190" s="259" t="str">
        <f>IF('CONSOLI-IIB'!$Z$29="","",'CONSOLI-IIB'!$Z$29)</f>
        <v/>
      </c>
      <c r="O1190" s="259" t="str">
        <f>IF('CONSOLI-IIIB'!$Z$29="","",'CONSOLI-IIIB'!$Z$29)</f>
        <v/>
      </c>
      <c r="P1190" s="261" t="str">
        <f>IF('CONSOLI-IVB'!$Z$29="","",'CONSOLI-IVB'!$Z$29)</f>
        <v/>
      </c>
      <c r="Q1190" s="263" t="str">
        <f>IF('CONSOLI-IVB'!BC29="","",'CONSOLI-IVB'!BC29)</f>
        <v>PARTICIPA, ALCANZA LOGRO ESPERADO</v>
      </c>
      <c r="R1190" s="264"/>
    </row>
    <row customHeight="1" ht="18.75" r="1191" spans="1:18" thickBot="1" x14ac:dyDescent="0.3">
      <c r="B1191" s="211" t="s">
        <v>1069</v>
      </c>
      <c r="C1191" s="72" t="s">
        <v>1070</v>
      </c>
      <c r="D1191" s="161" t="str">
        <f>IF('CONSOLI-IB'!$C$29="","",'CONSOLI-IB'!$C$29)</f>
        <v/>
      </c>
      <c r="E1191" s="161" t="str">
        <f>IF('CONSOLI-IIB'!$C$29="","",'CONSOLI-IIB'!$C$29)</f>
        <v/>
      </c>
      <c r="F1191" s="161" t="str">
        <f>IF('CONSOLI-IIIB'!$C$29="","",'CONSOLI-IIIB'!$C$29)</f>
        <v/>
      </c>
      <c r="G1191" s="162" t="str">
        <f>IF('CONSOLI-IVB'!$C$29="","",'CONSOLI-IVB'!$C$29)</f>
        <v/>
      </c>
      <c r="H1191" s="213" t="str">
        <f>IF('CONSOLI-IVB'!AF29="","",'CONSOLI-IVB'!AF29)</f>
        <v>A pártir mdel analisis de casos ha logrado plantear acciones en beneficio de su salud personal y familiar  ,asi mismo ha revalorado la practica de vida saludable</v>
      </c>
      <c r="I1191" s="214"/>
      <c r="K1191" s="241"/>
      <c r="L1191" s="257"/>
      <c r="M1191" s="259"/>
      <c r="N1191" s="259"/>
      <c r="O1191" s="259"/>
      <c r="P1191" s="261"/>
      <c r="Q1191" s="265"/>
      <c r="R1191" s="266"/>
    </row>
    <row customHeight="1" ht="45.75" r="1192" spans="1:18" thickBot="1" x14ac:dyDescent="0.3">
      <c r="B1192" s="212"/>
      <c r="C1192" s="73" t="s">
        <v>1071</v>
      </c>
      <c r="D1192" s="163" t="str">
        <f>IF('CONSOLI-IB'!$D$29="","",'CONSOLI-IB'!$D$29)</f>
        <v/>
      </c>
      <c r="E1192" s="164" t="str">
        <f>IF('CONSOLI-IIB'!$D$29="","",'CONSOLI-IIB'!$D$29)</f>
        <v/>
      </c>
      <c r="F1192" s="164" t="str">
        <f>IF('CONSOLI-IIIB'!$D$29="","",'CONSOLI-IIIB'!$D$29)</f>
        <v/>
      </c>
      <c r="G1192" s="165" t="str">
        <f>IF('CONSOLI-IVB'!$D$29="","",'CONSOLI-IVB'!$D$29)</f>
        <v/>
      </c>
      <c r="H1192" s="244" t="str">
        <f>IF('CONSOLI-IVB'!AG29="","",'CONSOLI-IVB'!AG29)</f>
        <v xml:space="preserve">Ha logrado identificar y mencionar asuntos publicos relacionados con la salud y el cuidado del medio ambiente como el uso de los juegos pirotecnicos,proponiendo algunas soluciones ,pero es necesario mas reflexion y analisis para una mejor deliberaracion  </v>
      </c>
      <c r="I1192" s="245"/>
      <c r="K1192" s="241"/>
      <c r="L1192" s="258"/>
      <c r="M1192" s="260"/>
      <c r="N1192" s="260"/>
      <c r="O1192" s="260"/>
      <c r="P1192" s="262"/>
      <c r="Q1192" s="267"/>
      <c r="R1192" s="268"/>
    </row>
    <row customHeight="1" ht="27.75" r="1193" spans="1:18" thickBot="1" x14ac:dyDescent="0.3">
      <c r="B1193" s="211" t="s">
        <v>1072</v>
      </c>
      <c r="C1193" s="72" t="s">
        <v>1073</v>
      </c>
      <c r="D1193" s="161" t="str">
        <f>IF('CONSOLI-IB'!$E$29="","",'CONSOLI-IB'!$E$29)</f>
        <v/>
      </c>
      <c r="E1193" s="161" t="str">
        <f>IF('CONSOLI-IIB'!$E$29="","",'CONSOLI-IIB'!$E$29)</f>
        <v/>
      </c>
      <c r="F1193" s="161" t="str">
        <f>IF('CONSOLI-IIIB'!$E$29="","",'CONSOLI-IIIB'!$E$29)</f>
        <v/>
      </c>
      <c r="G1193" s="162" t="str">
        <f>IF('CONSOLI-IVB'!$E$29="","",'CONSOLI-IVB'!$E$29)</f>
        <v/>
      </c>
      <c r="H1193" s="213" t="str">
        <f>IF('CONSOLI-IVB'!AH29="","",'CONSOLI-IVB'!AH29)</f>
        <v>DEMUESTRA EL NIVEL DE LOGRO</v>
      </c>
      <c r="I1193" s="214"/>
      <c r="K1193" s="241"/>
      <c r="L1193" s="269" t="s">
        <v>1104</v>
      </c>
      <c r="M1193" s="203" t="str">
        <f>IF('CONSOLI-IB'!$AA$29="","",'CONSOLI-IB'!$AA$29)</f>
        <v/>
      </c>
      <c r="N1193" s="203" t="str">
        <f>IF('CONSOLI-IIB'!$AA$29="","",'CONSOLI-IIB'!$AA$29)</f>
        <v/>
      </c>
      <c r="O1193" s="203" t="str">
        <f>IF('CONSOLI-IIIB'!$AA$29="","",'CONSOLI-IIIB'!$AA$29)</f>
        <v/>
      </c>
      <c r="P1193" s="205" t="str">
        <f>IF('CONSOLI-IVB'!$AA$29="","",'CONSOLI-IVB'!$AA$29)</f>
        <v/>
      </c>
      <c r="Q1193" s="270" t="str">
        <f>IF('CONSOLI-IVB'!BD29="","",'CONSOLI-IVB'!BD29)</f>
        <v>PARTICIPA, ALCANZA LOGRO ESPERADO</v>
      </c>
      <c r="R1193" s="271"/>
    </row>
    <row ht="18.75" r="1194" spans="1:18" thickBot="1" x14ac:dyDescent="0.3">
      <c r="B1194" s="212"/>
      <c r="C1194" s="74" t="s">
        <v>1074</v>
      </c>
      <c r="D1194" s="166" t="str">
        <f>IF('CONSOLI-IB'!$F$29="","",'CONSOLI-IB'!$F$29)</f>
        <v/>
      </c>
      <c r="E1194" s="166" t="str">
        <f>IF('CONSOLI-IIB'!$F$29="","",'CONSOLI-IIB'!$F$29)</f>
        <v/>
      </c>
      <c r="F1194" s="166" t="str">
        <f>IF('CONSOLI-IIIB'!$F$29="","",'CONSOLI-IIIB'!$F$29)</f>
        <v/>
      </c>
      <c r="G1194" s="167" t="str">
        <f>IF('CONSOLI-IVB'!$F$29="","",'CONSOLI-IVB'!$F$29)</f>
        <v/>
      </c>
      <c r="H1194" s="239" t="str">
        <f>IF('CONSOLI-IVB'!AI29="","",'CONSOLI-IVB'!AI29)</f>
        <v>DEMUESTRA EL NIVEL DE LOGRO</v>
      </c>
      <c r="I1194" s="240"/>
      <c r="K1194" s="241"/>
      <c r="L1194" s="257"/>
      <c r="M1194" s="259"/>
      <c r="N1194" s="259"/>
      <c r="O1194" s="259"/>
      <c r="P1194" s="261"/>
      <c r="Q1194" s="265"/>
      <c r="R1194" s="266"/>
    </row>
    <row ht="18.75" r="1195" spans="1:18" thickBot="1" x14ac:dyDescent="0.3">
      <c r="B1195" s="212"/>
      <c r="C1195" s="75" t="s">
        <v>1075</v>
      </c>
      <c r="D1195" s="168" t="str">
        <f>IF('CONSOLI-IB'!$G$29="","",'CONSOLI-IB'!$G$29)</f>
        <v/>
      </c>
      <c r="E1195" s="168" t="str">
        <f>IF('CONSOLI-IIB'!$G$29="","",'CONSOLI-IIB'!$G$29)</f>
        <v/>
      </c>
      <c r="F1195" s="168" t="str">
        <f>IF('CONSOLI-IIIB'!$G$29="","",'CONSOLI-IIIB'!$G$29)</f>
        <v/>
      </c>
      <c r="G1195" s="169" t="str">
        <f>IF('CONSOLI-IVB'!$G$29="","",'CONSOLI-IVB'!$G$29)</f>
        <v/>
      </c>
      <c r="H1195" s="244" t="str">
        <f>IF('CONSOLI-IVB'!AJ29="","",'CONSOLI-IVB'!AJ29)</f>
        <v>DEMUESTRA NIVEL ESPERADO</v>
      </c>
      <c r="I1195" s="245"/>
      <c r="K1195" s="241"/>
      <c r="L1195" s="257"/>
      <c r="M1195" s="259"/>
      <c r="N1195" s="259"/>
      <c r="O1195" s="259"/>
      <c r="P1195" s="261"/>
      <c r="Q1195" s="272"/>
      <c r="R1195" s="273"/>
    </row>
    <row customHeight="1" ht="35.25" r="1196" spans="1:18" thickBot="1" x14ac:dyDescent="0.3">
      <c r="B1196" s="211" t="s">
        <v>1078</v>
      </c>
      <c r="C1196" s="72" t="s">
        <v>1079</v>
      </c>
      <c r="D1196" s="161" t="str">
        <f>IF('CONSOLI-IB'!$H$29="","",'CONSOLI-IB'!$H$29)</f>
        <v/>
      </c>
      <c r="E1196" s="161" t="str">
        <f>IF('CONSOLI-IIB'!$H$29="","",'CONSOLI-IIB'!$H$29)</f>
        <v/>
      </c>
      <c r="F1196" s="161" t="str">
        <f>IF('CONSOLI-IIIB'!$H$29="","",'CONSOLI-IIIB'!$H$29)</f>
        <v/>
      </c>
      <c r="G1196" s="162" t="str">
        <f>IF('CONSOLI-IVB'!$H$29="","",'CONSOLI-IVB'!$H$29)</f>
        <v/>
      </c>
      <c r="H1196" s="213" t="str">
        <f>IF('CONSOLI-IVB'!AK29="","",'CONSOLI-IVB'!AK29)</f>
        <v>DEMUESTRA SEGURIDAD PERSONAL EN LOS EJERCICIOS Y EXPRESION DE SUS MOVIMIENTOS.</v>
      </c>
      <c r="I1196" s="214"/>
      <c r="K1196" s="84" t="s">
        <v>1076</v>
      </c>
      <c r="L1196" s="71" t="s">
        <v>1077</v>
      </c>
      <c r="M1196" s="155" t="str">
        <f>IF('CONSOLI-IB'!$AB$29="","",'CONSOLI-IB'!$AB$29)</f>
        <v/>
      </c>
      <c r="N1196" s="155" t="str">
        <f>IF('CONSOLI-IIB'!$AB$29="","",'CONSOLI-IIB'!$AB$29)</f>
        <v/>
      </c>
      <c r="O1196" s="155" t="str">
        <f>IF('CONSOLI-IIIB'!$AB$29="","",'CONSOLI-IIIB'!$AB$29)</f>
        <v/>
      </c>
      <c r="P1196" s="156" t="str">
        <f>IF('CONSOLI-IVB'!$AB$29="","",'CONSOLI-IVB'!$AB$29)</f>
        <v/>
      </c>
      <c r="Q1196" s="237" t="str">
        <f>IF('CONSOLI-IVB'!BE29="","",'CONSOLI-IVB'!BE29)</f>
        <v>PUEDE MEJORAR SU PARTICIPACION</v>
      </c>
      <c r="R1196" s="238"/>
    </row>
    <row customHeight="1" ht="18.75" r="1197" spans="1:18" thickBot="1" x14ac:dyDescent="0.3">
      <c r="B1197" s="212"/>
      <c r="C1197" s="74" t="s">
        <v>1080</v>
      </c>
      <c r="D1197" s="166" t="str">
        <f>IF('CONSOLI-IB'!$I$29="","",'CONSOLI-IB'!$I$29)</f>
        <v/>
      </c>
      <c r="E1197" s="166" t="str">
        <f>IF('CONSOLI-IIB'!$I$29="","",'CONSOLI-IIB'!$I$29)</f>
        <v/>
      </c>
      <c r="F1197" s="166" t="str">
        <f>IF('CONSOLI-IIIB'!$I$29="","",'CONSOLI-IIIB'!$I$29)</f>
        <v/>
      </c>
      <c r="G1197" s="167" t="str">
        <f>IF('CONSOLI-IVB'!$I$29="","",'CONSOLI-IVB'!$I$29)</f>
        <v/>
      </c>
      <c r="H1197" s="239" t="str">
        <f>IF('CONSOLI-IVB'!AL29="","",'CONSOLI-IVB'!AL29)</f>
        <v>PARTICIPA EN CAMPAÑA DE PREVENCION DE LA SALUD FISICAPOSTURAL REALIZANDO UN ENTRENAMIENTO DEPORTIVO</v>
      </c>
      <c r="I1197" s="240"/>
      <c r="K1197" s="241" t="s">
        <v>1135</v>
      </c>
      <c r="L1197" s="122" t="s">
        <v>1105</v>
      </c>
      <c r="M1197" s="157" t="str">
        <f>IF('CONSOLI-IB'!$AC$29="","",'CONSOLI-IB'!$AC$29)</f>
        <v/>
      </c>
      <c r="N1197" s="157" t="str">
        <f>IF('CONSOLI-IIB'!$AC$29="","",'CONSOLI-IIB'!$AC$29)</f>
        <v/>
      </c>
      <c r="O1197" s="157" t="str">
        <f>IF('CONSOLI-IIIB'!$AC$29="","",'CONSOLI-IIIB'!$AC$29)</f>
        <v/>
      </c>
      <c r="P1197" s="158" t="str">
        <f>IF('CONSOLI-IVB'!$AC$29="","",'CONSOLI-IVB'!$AC$29)</f>
        <v/>
      </c>
      <c r="Q1197" s="242" t="str">
        <f>IF('CONSOLI-IVB'!BF29="","",'CONSOLI-IVB'!BF29)</f>
        <v/>
      </c>
      <c r="R1197" s="243"/>
    </row>
    <row ht="18.75" r="1198" spans="1:18" thickBot="1" x14ac:dyDescent="0.3">
      <c r="A1198" s="48"/>
      <c r="B1198" s="212"/>
      <c r="C1198" s="75" t="s">
        <v>1081</v>
      </c>
      <c r="D1198" s="168" t="str">
        <f>IF('CONSOLI-IB'!$J$29="","",'CONSOLI-IB'!$J$29)</f>
        <v/>
      </c>
      <c r="E1198" s="168" t="str">
        <f>IF('CONSOLI-IIB'!$J$29="","",'CONSOLI-IIB'!$J$29)</f>
        <v/>
      </c>
      <c r="F1198" s="168" t="str">
        <f>IF('CONSOLI-IIIB'!$J$29="","",'CONSOLI-IIIB'!$J$29)</f>
        <v/>
      </c>
      <c r="G1198" s="169" t="str">
        <f>IF('CONSOLI-IVB'!$J$29="","",'CONSOLI-IVB'!$J$29)</f>
        <v/>
      </c>
      <c r="H1198" s="244" t="str">
        <f>IF('CONSOLI-IVB'!AM29="","",'CONSOLI-IVB'!AM29)</f>
        <v>PARTICIPA EN JUEGOS ADAPTANDO SUS REGLAS Y ESPACIOS A LOS ACUERDOS DEL GRUPO.</v>
      </c>
      <c r="I1198" s="245"/>
      <c r="K1198" s="241"/>
      <c r="L1198" s="123" t="s">
        <v>1106</v>
      </c>
      <c r="M1198" s="159" t="str">
        <f>IF('CONSOLI-IB'!$AD$29="","",'CONSOLI-IB'!$AD$29)</f>
        <v/>
      </c>
      <c r="N1198" s="159" t="str">
        <f>IF('CONSOLI-IIB'!$AD$29="","",'CONSOLI-IIB'!$AD$29)</f>
        <v/>
      </c>
      <c r="O1198" s="159" t="str">
        <f>IF('CONSOLI-IIIB'!$AD$29="","",'CONSOLI-IIIB'!$AD$29)</f>
        <v/>
      </c>
      <c r="P1198" s="160" t="str">
        <f>IF('CONSOLI-IVB'!$AD$29="","",'CONSOLI-IVB'!$AD$29)</f>
        <v/>
      </c>
      <c r="Q1198" s="246" t="str">
        <f>IF('CONSOLI-IVB'!BG29="","",'CONSOLI-IVB'!BG29)</f>
        <v/>
      </c>
      <c r="R1198" s="247"/>
    </row>
    <row customHeight="1" ht="27.75" r="1199" spans="1:18" thickBot="1" x14ac:dyDescent="0.3">
      <c r="B1199" s="211" t="s">
        <v>1086</v>
      </c>
      <c r="C1199" s="76" t="s">
        <v>1087</v>
      </c>
      <c r="D1199" s="170" t="str">
        <f>IF('CONSOLI-IB'!$K$29="","",'CONSOLI-IB'!$K$29)</f>
        <v/>
      </c>
      <c r="E1199" s="170" t="str">
        <f>IF('CONSOLI-IIB'!$K$29="","",'CONSOLI-IIB'!$K$29)</f>
        <v/>
      </c>
      <c r="F1199" s="170" t="str">
        <f>IF('CONSOLI-IIIB'!$K$29="","",'CONSOLI-IIIB'!$K$29)</f>
        <v/>
      </c>
      <c r="G1199" s="171" t="str">
        <f>IF('CONSOLI-IVB'!$K$29="","",'CONSOLI-IVB'!$K$29)</f>
        <v/>
      </c>
      <c r="H1199" s="213" t="str">
        <f>IF('CONSOLI-IVB'!AN29="","",'CONSOLI-IVB'!AN29)</f>
        <v>El estudiante cumplió con el nivel de logro que corresponde a su grado.</v>
      </c>
      <c r="I1199" s="214"/>
      <c r="K1199" s="39"/>
      <c r="L1199" s="38"/>
    </row>
    <row customHeight="1" ht="18.75" r="1200" spans="1:18" thickBot="1" x14ac:dyDescent="0.3">
      <c r="B1200" s="212"/>
      <c r="C1200" s="75" t="s">
        <v>1088</v>
      </c>
      <c r="D1200" s="168" t="str">
        <f>IF('CONSOLI-IB'!$L$29="","",'CONSOLI-IB'!$L$29)</f>
        <v/>
      </c>
      <c r="E1200" s="168" t="str">
        <f>IF('CONSOLI-IIB'!$L$29="","",'CONSOLI-IIB'!$L$29)</f>
        <v/>
      </c>
      <c r="F1200" s="168" t="str">
        <f>IF('CONSOLI-IIIB'!$L$29="","",'CONSOLI-IIIB'!$L$29)</f>
        <v/>
      </c>
      <c r="G1200" s="169" t="str">
        <f>IF('CONSOLI-IVB'!$L$29="","",'CONSOLI-IVB'!$L$29)</f>
        <v/>
      </c>
      <c r="H1200" s="244" t="str">
        <f>IF('CONSOLI-IVB'!AO29="","",'CONSOLI-IVB'!AO29)</f>
        <v>El estudiante cumplió con el nivel de logro que corresponde a su grado.</v>
      </c>
      <c r="I1200" s="245"/>
      <c r="L1200" s="248" t="s">
        <v>1115</v>
      </c>
      <c r="M1200" s="250" t="s">
        <v>1116</v>
      </c>
      <c r="N1200" s="251"/>
      <c r="O1200" s="250" t="s">
        <v>1117</v>
      </c>
      <c r="P1200" s="251"/>
    </row>
    <row customHeight="1" ht="27.75" r="1201" spans="2:18" thickBot="1" x14ac:dyDescent="0.3">
      <c r="B1201" s="211" t="s">
        <v>1082</v>
      </c>
      <c r="C1201" s="72" t="s">
        <v>1083</v>
      </c>
      <c r="D1201" s="161" t="str">
        <f>IF('CONSOLI-IB'!$M$29="","",'CONSOLI-IB'!$M$29)</f>
        <v/>
      </c>
      <c r="E1201" s="161" t="str">
        <f>IF('CONSOLI-IIB'!$M$29="","",'CONSOLI-IIB'!$M$29)</f>
        <v/>
      </c>
      <c r="F1201" s="161" t="str">
        <f>IF('CONSOLI-IIIB'!$M$29="","",'CONSOLI-IIIB'!$M$29)</f>
        <v/>
      </c>
      <c r="G1201" s="162" t="str">
        <f>IF('CONSOLI-IVB'!$M$29="","",'CONSOLI-IVB'!$M$29)</f>
        <v/>
      </c>
      <c r="H1201" s="213" t="str">
        <f>IF('CONSOLI-IVB'!AP29="","",'CONSOLI-IVB'!AP29)</f>
        <v>Expresa sus ideas sin temor sobre un tema, formula preguntas de lo que le interesa, interpreta hechos y temas</v>
      </c>
      <c r="I1201" s="214"/>
      <c r="L1201" s="249"/>
      <c r="M1201" s="67" t="s">
        <v>1118</v>
      </c>
      <c r="N1201" s="67" t="s">
        <v>1119</v>
      </c>
      <c r="O1201" s="67" t="s">
        <v>1118</v>
      </c>
      <c r="P1201" s="67" t="s">
        <v>1119</v>
      </c>
    </row>
    <row ht="18" r="1202" spans="2:18" x14ac:dyDescent="0.25">
      <c r="B1202" s="212"/>
      <c r="C1202" s="74" t="s">
        <v>1084</v>
      </c>
      <c r="D1202" s="166" t="str">
        <f>IF('CONSOLI-IB'!$N$29="","",'CONSOLI-IB'!$N$29)</f>
        <v/>
      </c>
      <c r="E1202" s="166" t="str">
        <f>IF('CONSOLI-IIB'!$N$29="","",'CONSOLI-IIB'!$N$29)</f>
        <v/>
      </c>
      <c r="F1202" s="166" t="str">
        <f>IF('CONSOLI-IIIB'!$N$29="","",'CONSOLI-IIIB'!$N$29)</f>
        <v/>
      </c>
      <c r="G1202" s="167" t="str">
        <f>IF('CONSOLI-IVB'!$N$29="","",'CONSOLI-IVB'!$N$29)</f>
        <v/>
      </c>
      <c r="H1202" s="239" t="str">
        <f>IF('CONSOLI-IVB'!AQ29="","",'CONSOLI-IVB'!AQ29)</f>
        <v>Lee diversos tipos de textos que predominen palabras conocidad e ilustraciones que apoyen la idea central</v>
      </c>
      <c r="I1202" s="240"/>
      <c r="L1202" s="58">
        <v>1</v>
      </c>
      <c r="M1202" s="59"/>
      <c r="N1202" s="59"/>
      <c r="O1202" s="59"/>
      <c r="P1202" s="59"/>
    </row>
    <row ht="18.75" r="1203" spans="2:18" thickBot="1" x14ac:dyDescent="0.3">
      <c r="B1203" s="212"/>
      <c r="C1203" s="75" t="s">
        <v>1085</v>
      </c>
      <c r="D1203" s="168" t="str">
        <f>IF('CONSOLI-IB'!$O$29="","",'CONSOLI-IB'!$O$29)</f>
        <v/>
      </c>
      <c r="E1203" s="168" t="str">
        <f>IF('CONSOLI-IIB'!$O$29="","",'CONSOLI-IIB'!$O$29)</f>
        <v/>
      </c>
      <c r="F1203" s="168" t="str">
        <f>IF('CONSOLI-IIIB'!$O$29="","",'CONSOLI-IIIB'!$O$29)</f>
        <v/>
      </c>
      <c r="G1203" s="169" t="str">
        <f>IF('CONSOLI-IVB'!$O$29="","",'CONSOLI-IVB'!$O$29)</f>
        <v/>
      </c>
      <c r="H1203" s="244" t="str">
        <f>IF('CONSOLI-IVB'!AR29="","",'CONSOLI-IVB'!AR29)</f>
        <v>Escribe diversos tipos de texto de texto de forma reflexziva, adecúa el propósito susa la mayúscula y el punto final seguir si</v>
      </c>
      <c r="I1203" s="245"/>
      <c r="L1203" s="60">
        <v>2</v>
      </c>
      <c r="M1203" s="61"/>
      <c r="N1203" s="61"/>
      <c r="O1203" s="61"/>
      <c r="P1203" s="61"/>
    </row>
    <row ht="18" r="1204" spans="2:18" x14ac:dyDescent="0.25">
      <c r="B1204" s="211" t="s">
        <v>1089</v>
      </c>
      <c r="C1204" s="72" t="s">
        <v>1090</v>
      </c>
      <c r="D1204" s="161" t="str">
        <f>IF('CONSOLI-IB'!$P$29="","",'CONSOLI-IB'!$P$29)</f>
        <v/>
      </c>
      <c r="E1204" s="161" t="str">
        <f>IF('CONSOLI-IIB'!$P$29="","",'CONSOLI-IIB'!$P$29)</f>
        <v/>
      </c>
      <c r="F1204" s="161" t="str">
        <f>IF('CONSOLI-IIIB'!$P$29="","",'CONSOLI-IIIB'!$P$29)</f>
        <v/>
      </c>
      <c r="G1204" s="162" t="str">
        <f>IF('CONSOLI-IVB'!$P$29="","",'CONSOLI-IVB'!$P$29)</f>
        <v/>
      </c>
      <c r="H1204" s="213" t="str">
        <f>IF('CONSOLI-IVB'!AS29="","",'CONSOLI-IVB'!AS29)</f>
        <v>Si bien haces recomendaciones sobre tus actividades diarias no estas usando correctamente una pronunciación y una entonación adecuada, por lo que te sugiero que practiques estos aspectos ante de enviar tu audio.</v>
      </c>
      <c r="I1204" s="214"/>
      <c r="L1204" s="60">
        <v>3</v>
      </c>
      <c r="M1204" s="61"/>
      <c r="N1204" s="61"/>
      <c r="O1204" s="61"/>
      <c r="P1204" s="61"/>
    </row>
    <row customHeight="1" ht="15" r="1205" spans="2:18" thickBot="1" x14ac:dyDescent="0.3">
      <c r="B1205" s="212"/>
      <c r="C1205" s="215" t="s">
        <v>1091</v>
      </c>
      <c r="D1205" s="217" t="str">
        <f>IF('CONSOLI-IB'!$Q$29="","",'CONSOLI-IB'!$Q$29)</f>
        <v/>
      </c>
      <c r="E1205" s="217" t="str">
        <f>IF('CONSOLI-IIB'!$Q$29="","",'CONSOLI-IIB'!$Q$29)</f>
        <v/>
      </c>
      <c r="F1205" s="217" t="str">
        <f>IF('CONSOLI-IIIB'!$Q$29="","",'CONSOLI-IIIB'!$Q$29)</f>
        <v/>
      </c>
      <c r="G1205" s="219" t="str">
        <f>IF('CONSOLI-IVB'!$Q$29="","",'CONSOLI-IVB'!$Q$29)</f>
        <v/>
      </c>
      <c r="H1205" s="206" t="str">
        <f>IF('CONSOLI-IVB'!AT29="","",'CONSOLI-IVB'!AT29)</f>
        <v>Si bien comprendes la información específica de textos en inglés sobre actividades deportivas, hay ciertas dificultades para comprender el lexico en los textos y las estructuras gramticales por lo que te sugiero que  revises siempre el vocabulario y las estructuras gramaticales compartidos en clase para una mejor comprensión del texto.</v>
      </c>
      <c r="I1205" s="207"/>
      <c r="L1205" s="34">
        <v>4</v>
      </c>
      <c r="M1205" s="35"/>
      <c r="N1205" s="35"/>
      <c r="O1205" s="35"/>
      <c r="P1205" s="35"/>
    </row>
    <row customHeight="1" ht="11.25" r="1206" spans="2:18" x14ac:dyDescent="0.25">
      <c r="B1206" s="212"/>
      <c r="C1206" s="200"/>
      <c r="D1206" s="202"/>
      <c r="E1206" s="202"/>
      <c r="F1206" s="202"/>
      <c r="G1206" s="204"/>
      <c r="H1206" s="221"/>
      <c r="I1206" s="222"/>
    </row>
    <row customHeight="1" ht="10.5" r="1207" spans="2:18" thickBot="1" x14ac:dyDescent="0.3">
      <c r="B1207" s="212"/>
      <c r="C1207" s="216"/>
      <c r="D1207" s="218"/>
      <c r="E1207" s="218"/>
      <c r="F1207" s="218"/>
      <c r="G1207" s="220"/>
      <c r="H1207" s="223"/>
      <c r="I1207" s="224"/>
    </row>
    <row customHeight="1" ht="18" r="1208" spans="2:18" x14ac:dyDescent="0.25">
      <c r="B1208" s="212"/>
      <c r="C1208" s="200" t="s">
        <v>1092</v>
      </c>
      <c r="D1208" s="217" t="str">
        <f>IF('CONSOLI-IB'!$R$29="","",'CONSOLI-IB'!$R$29)</f>
        <v/>
      </c>
      <c r="E1208" s="217" t="str">
        <f>IF('CONSOLI-IIB'!$R$29="","",'CONSOLI-IIB'!$R$29)</f>
        <v/>
      </c>
      <c r="F1208" s="217" t="str">
        <f>IF('CONSOLI-IIIB'!$R$29="","",'CONSOLI-IIIB'!$R$29)</f>
        <v/>
      </c>
      <c r="G1208" s="219" t="str">
        <f>IF('CONSOLI-IVB'!$R$29="","",'CONSOLI-IVB'!$R$29)</f>
        <v/>
      </c>
      <c r="H1208" s="206" t="str">
        <f>IF('CONSOLI-IVB'!AU29="","",'CONSOLI-IVB'!AU29)</f>
        <v>Tu texto sigue el formato de una infografía que describe los deportes que se pueden practicar manteniendo las medidas necesarias de cuidado, pero las estructuras gramaticales no estan redactadas correctamente, por lo que te sugiero que revices el uso gramatical del do, don't y los adverbios de frecuencia.</v>
      </c>
      <c r="I1208" s="207"/>
      <c r="L1208" s="225" t="s">
        <v>1120</v>
      </c>
      <c r="M1208" s="225"/>
      <c r="N1208" s="225"/>
      <c r="O1208" s="225"/>
      <c r="P1208" s="225"/>
    </row>
    <row customHeight="1" ht="18" r="1209" spans="2:18" thickBot="1" x14ac:dyDescent="0.3">
      <c r="B1209" s="212"/>
      <c r="C1209" s="201"/>
      <c r="D1209" s="203"/>
      <c r="E1209" s="203"/>
      <c r="F1209" s="203"/>
      <c r="G1209" s="205"/>
      <c r="H1209" s="208"/>
      <c r="I1209" s="209"/>
      <c r="L1209" s="226"/>
      <c r="M1209" s="226"/>
      <c r="N1209" s="226"/>
      <c r="O1209" s="226"/>
      <c r="P1209" s="226"/>
    </row>
    <row customHeight="1" ht="18" r="1210" spans="2:18" x14ac:dyDescent="0.25">
      <c r="B1210" s="211" t="s">
        <v>1093</v>
      </c>
      <c r="C1210" s="228" t="s">
        <v>1094</v>
      </c>
      <c r="D1210" s="229" t="str">
        <f>IF('CONSOLI-IB'!$S$29="","",'CONSOLI-IB'!$S$29)</f>
        <v/>
      </c>
      <c r="E1210" s="229" t="str">
        <f>IF('CONSOLI-IIB'!$S$29="","",'CONSOLI-IIB'!$S$29)</f>
        <v/>
      </c>
      <c r="F1210" s="229" t="str">
        <f>IF('CONSOLI-IIIB'!$S$29="","",'CONSOLI-IIIB'!$S$29)</f>
        <v/>
      </c>
      <c r="G1210" s="230" t="str">
        <f>IF('CONSOLI-IVB'!$S$29="","",'CONSOLI-IVB'!$S$29)</f>
        <v/>
      </c>
      <c r="H1210" s="231" t="str">
        <f>IF('CONSOLI-IVB'!AV29="","",'CONSOLI-IVB'!AV29)</f>
        <v>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adecuadamente procedimientos y propiedades de las operaciones de los números para estimar o calcular con enteros y racionales; finalmente justifica mediante ejemplos sus conocimientos de las operaciones.</v>
      </c>
      <c r="I1210" s="232"/>
      <c r="K1210" s="233" t="s">
        <v>1121</v>
      </c>
      <c r="L1210" s="233"/>
      <c r="M1210" s="233"/>
      <c r="N1210" s="233"/>
      <c r="O1210" s="233"/>
      <c r="P1210" s="233"/>
      <c r="Q1210" s="233"/>
      <c r="R1210" s="40"/>
    </row>
    <row customHeight="1" ht="18" r="1211" spans="2:18" thickBot="1" x14ac:dyDescent="0.3">
      <c r="B1211" s="212"/>
      <c r="C1211" s="200"/>
      <c r="D1211" s="202"/>
      <c r="E1211" s="202"/>
      <c r="F1211" s="202"/>
      <c r="G1211" s="204"/>
      <c r="H1211" s="223"/>
      <c r="I1211" s="224"/>
    </row>
    <row customHeight="1" ht="18" r="1212" spans="2:18" thickBot="1" x14ac:dyDescent="0.3">
      <c r="B1212" s="212"/>
      <c r="C1212" s="234" t="s">
        <v>1095</v>
      </c>
      <c r="D1212" s="235" t="str">
        <f>IF('CONSOLI-IB'!$T$29="","",'CONSOLI-IB'!$T$29)</f>
        <v/>
      </c>
      <c r="E1212" s="235" t="str">
        <f>IF('CONSOLI-IIB'!$T$29="","",'CONSOLI-IIB'!$T$29)</f>
        <v/>
      </c>
      <c r="F1212" s="235" t="str">
        <f>IF('CONSOLI-IIIB'!$T$29="","",'CONSOLI-IIIB'!$T$29)</f>
        <v/>
      </c>
      <c r="G1212" s="236" t="str">
        <f>IF('CONSOLI-IVB'!$T$29="","",'CONSOLI-IVB'!$T$29)</f>
        <v/>
      </c>
      <c r="H1212" s="206" t="str">
        <f>IF('CONSOLI-IVB'!AW29="","",'CONSOLI-IVB'!AW29)</f>
        <v xml:space="preserve">El estudiante resuelve problemas referidos a interpretar regularidades entre magnitudes; traduciéndolas a patrones numéricos y gráficos y relaciones de proporcionalidad directa e inversa, también expresa su comprensión de proporcionalidad directa e inversa, las usa para interpretar enunciados, expresiones algebraicas o textos diversos de contenido matemático y finalmente plantea afirmaciones sobre propiedades de las progresiones aritméticas. Se sugiere utilizar expresiones algebraicas (ecuaciones) para resolver situaciones cotidianas. </v>
      </c>
      <c r="I1212" s="207"/>
      <c r="L1212" s="49" t="s">
        <v>1134</v>
      </c>
    </row>
    <row customHeight="1" ht="18" r="1213" spans="2:18" x14ac:dyDescent="0.25">
      <c r="B1213" s="212"/>
      <c r="C1213" s="234"/>
      <c r="D1213" s="235"/>
      <c r="E1213" s="235"/>
      <c r="F1213" s="235"/>
      <c r="G1213" s="236"/>
      <c r="H1213" s="221"/>
      <c r="I1213" s="222"/>
      <c r="L1213" s="54" t="s">
        <v>7</v>
      </c>
      <c r="M1213" s="50"/>
    </row>
    <row customHeight="1" ht="18" r="1214" spans="2:18" x14ac:dyDescent="0.25">
      <c r="B1214" s="212"/>
      <c r="C1214" s="234"/>
      <c r="D1214" s="235"/>
      <c r="E1214" s="235"/>
      <c r="F1214" s="235"/>
      <c r="G1214" s="236"/>
      <c r="H1214" s="223"/>
      <c r="I1214" s="224"/>
      <c r="J1214" s="48"/>
      <c r="K1214" s="48"/>
      <c r="L1214" s="55" t="s">
        <v>8</v>
      </c>
      <c r="M1214" s="51"/>
      <c r="N1214" s="48"/>
      <c r="O1214" s="48"/>
      <c r="P1214" s="48"/>
      <c r="Q1214" s="48"/>
    </row>
    <row customHeight="1" ht="18" r="1215" spans="2:18" x14ac:dyDescent="0.25">
      <c r="B1215" s="212"/>
      <c r="C1215" s="234" t="s">
        <v>1096</v>
      </c>
      <c r="D1215" s="235" t="str">
        <f>IF('CONSOLI-IB'!$U$29="","",'CONSOLI-IB'!$U$29)</f>
        <v/>
      </c>
      <c r="E1215" s="235" t="str">
        <f>IF('CONSOLI-IIB'!$U$29="","",'CONSOLI-IIB'!$U$29)</f>
        <v/>
      </c>
      <c r="F1215" s="235" t="str">
        <f>IF('CONSOLI-IIIB'!$U$29="","",'CONSOLI-IIIB'!$U$29)</f>
        <v/>
      </c>
      <c r="G1215" s="236" t="str">
        <f>IF('CONSOLI-IVB'!$U$29="","",'CONSOLI-IVB'!$U$29)</f>
        <v/>
      </c>
      <c r="H1215" s="206" t="str">
        <f>IF('CONSOLI-IVB'!AX29="","",'CONSOLI-IVB'!AX29)</f>
        <v>El estudiante resuelve problemas en los que modela características de objetos mediante prismas y pirámides, sus elementos y propiedades; expresa su comprensión de la relación entre una forma geométrica y sus diferentes perspectivas; usando dibujos y construcciones; clasifica prismas, pirámides, triángulos, cuadriláteros y círculos, según sus propiedades y finamente selecciona y emplea estrategias, procedimientos y recursos para determinar la longitud, área o volumen de formas geométricas en unidades. Se sugiere utilizar la congruencia y semejanzas de figuras para calcular el área de regiones poligonales.</v>
      </c>
      <c r="I1215" s="207"/>
      <c r="L1215" s="56" t="s">
        <v>9</v>
      </c>
      <c r="M1215" s="52"/>
      <c r="O1215" s="210" t="s">
        <v>1122</v>
      </c>
      <c r="P1215" s="210"/>
      <c r="Q1215" s="210"/>
    </row>
    <row customHeight="1" ht="18" r="1216" spans="2:18" thickBot="1" x14ac:dyDescent="0.3">
      <c r="B1216" s="212"/>
      <c r="C1216" s="234"/>
      <c r="D1216" s="235"/>
      <c r="E1216" s="235"/>
      <c r="F1216" s="235"/>
      <c r="G1216" s="236"/>
      <c r="H1216" s="223"/>
      <c r="I1216" s="224"/>
      <c r="L1216" s="57" t="s">
        <v>10</v>
      </c>
      <c r="M1216" s="53"/>
    </row>
    <row customHeight="1" ht="18" r="1217" spans="1:19" x14ac:dyDescent="0.25">
      <c r="B1217" s="212"/>
      <c r="C1217" s="200" t="s">
        <v>1097</v>
      </c>
      <c r="D1217" s="202" t="str">
        <f>IF('CONSOLI-IB'!$V$29="","",'CONSOLI-IB'!$V$29)</f>
        <v/>
      </c>
      <c r="E1217" s="202" t="str">
        <f>IF('CONSOLI-IIB'!$V$29="","",'CONSOLI-IIB'!$V$29)</f>
        <v/>
      </c>
      <c r="F1217" s="202" t="str">
        <f>IF('CONSOLI-IIIB'!$V$29="","",'CONSOLI-IIIB'!$V$29)</f>
        <v/>
      </c>
      <c r="G1217" s="204" t="str">
        <f>IF('CONSOLI-IVB'!$V$29="","",'CONSOLI-IVB'!$V$29)</f>
        <v/>
      </c>
      <c r="H1217" s="206" t="str">
        <f>IF('CONSOLI-IVB'!AY29="","",'CONSOLI-IVB'!AY29)</f>
        <v>El estudiante resuelve problemas en los que plantea temas de estudio, identificando la población pertinente y las variables cuantitativas continuas, así como cualitativas nominales y ordinales; recolecta datos mediante encuestas y los registra en tablas de datos agrupados, así también determina la media aritmética y mediana de datos discretos; representa su comportamiento en grafico de barras y circulares; y usa el significado de las medidas de tendencia central para interpretar y comparar la información contenida en estos. Se sugiere explicar sus conclusiones de los datos obtenidos para la toma de decisiones.</v>
      </c>
      <c r="I1217" s="207"/>
    </row>
    <row customHeight="1" ht="18" r="1218" spans="1:19" thickBot="1" x14ac:dyDescent="0.3">
      <c r="B1218" s="227"/>
      <c r="C1218" s="201"/>
      <c r="D1218" s="203"/>
      <c r="E1218" s="203"/>
      <c r="F1218" s="203"/>
      <c r="G1218" s="205"/>
      <c r="H1218" s="208"/>
      <c r="I1218" s="209"/>
    </row>
    <row r="1219" spans="1:19" x14ac:dyDescent="0.25">
      <c r="L1219" s="46"/>
      <c r="M1219" s="46"/>
    </row>
    <row r="1220" spans="1:19" x14ac:dyDescent="0.25">
      <c r="L1220" s="47"/>
      <c r="M1220" s="47"/>
    </row>
    <row r="1221" spans="1:19" x14ac:dyDescent="0.25">
      <c r="O1221" s="210" t="s">
        <v>1123</v>
      </c>
      <c r="P1221" s="210"/>
      <c r="Q1221" s="210"/>
    </row>
    <row customHeight="1" ht="29.25" r="1226" spans="1:19" thickBot="1" x14ac:dyDescent="0.3">
      <c r="A1226" s="274" t="s">
        <v>1659</v>
      </c>
      <c r="B1226" s="274"/>
      <c r="C1226" s="274"/>
      <c r="D1226" s="274"/>
      <c r="E1226" s="274"/>
      <c r="F1226" s="274"/>
      <c r="G1226" s="274"/>
      <c r="H1226" s="274"/>
      <c r="I1226" s="274"/>
      <c r="S1226" s="85">
        <v>27</v>
      </c>
    </row>
    <row customHeight="1" ht="15.75" r="1227" spans="1:19" thickBot="1" x14ac:dyDescent="0.3">
      <c r="B1227" s="44"/>
      <c r="C1227" s="36"/>
      <c r="D1227" s="36"/>
      <c r="E1227" s="36"/>
      <c r="F1227" s="36"/>
      <c r="G1227" s="37"/>
      <c r="K1227" s="248" t="s">
        <v>1067</v>
      </c>
      <c r="L1227" s="275" t="s">
        <v>11</v>
      </c>
      <c r="M1227" s="250" t="s">
        <v>1128</v>
      </c>
      <c r="N1227" s="252"/>
      <c r="O1227" s="252"/>
      <c r="P1227" s="251"/>
      <c r="Q1227" s="253" t="s">
        <v>1068</v>
      </c>
      <c r="R1227" s="254"/>
    </row>
    <row customHeight="1" ht="20.100000000000001" r="1228" spans="1:19" thickBot="1" x14ac:dyDescent="0.3">
      <c r="B1228" s="44"/>
      <c r="C1228" s="63" t="s">
        <v>1107</v>
      </c>
      <c r="D1228" s="277" t="s">
        <v>1126</v>
      </c>
      <c r="E1228" s="277"/>
      <c r="F1228" s="66" t="s">
        <v>1108</v>
      </c>
      <c r="G1228" s="68" t="s">
        <v>1127</v>
      </c>
      <c r="K1228" s="249"/>
      <c r="L1228" s="276"/>
      <c r="M1228" s="67" t="s">
        <v>1129</v>
      </c>
      <c r="N1228" s="67" t="s">
        <v>1130</v>
      </c>
      <c r="O1228" s="67" t="s">
        <v>1131</v>
      </c>
      <c r="P1228" s="67" t="s">
        <v>1132</v>
      </c>
      <c r="Q1228" s="255"/>
      <c r="R1228" s="256"/>
    </row>
    <row customHeight="1" ht="20.100000000000001" r="1229" spans="1:19" thickBot="1" x14ac:dyDescent="0.3">
      <c r="B1229" s="44"/>
      <c r="C1229" s="64" t="s">
        <v>1109</v>
      </c>
      <c r="D1229" s="278" t="s">
        <v>16</v>
      </c>
      <c r="E1229" s="278"/>
      <c r="F1229" s="77" t="s">
        <v>1110</v>
      </c>
      <c r="G1229" s="69">
        <v>285783</v>
      </c>
      <c r="K1229" s="241" t="s">
        <v>1098</v>
      </c>
      <c r="L1229" s="257" t="s">
        <v>1099</v>
      </c>
      <c r="M1229" s="259" t="str">
        <f>IF('CONSOLI-IB'!$W$30="","",'CONSOLI-IB'!$W$30)</f>
        <v/>
      </c>
      <c r="N1229" s="259" t="str">
        <f>IF('CONSOLI-IIB'!$W$30="","",'CONSOLI-IIB'!$W$30)</f>
        <v/>
      </c>
      <c r="O1229" s="259" t="str">
        <f>IF('CONSOLI-IIIB'!$W$30="","",'CONSOLI-IIIB'!$W$30)</f>
        <v/>
      </c>
      <c r="P1229" s="261" t="str">
        <f>IF('CONSOLI-IVB'!$W$30="","",'CONSOLI-IVB'!$W$30)</f>
        <v/>
      </c>
      <c r="Q1229" s="263" t="str">
        <f>IF('CONSOLI-IVB'!AZ30="","",'CONSOLI-IVB'!AZ30)</f>
        <v>Indaga a partir de preguntas e hipótesis que son verificables de forma experimental o descriptiva con base en su conocimiento científico para explicar las causas o describir el fenómeno identificado. Diseña un plan de recojo de datos con base en observaciones o experimentos. Colecta datos que contribuyan a comprobar o refutar la hipótesis. Analiza tendencias o relaciones en los datos, los interpreta tomando en cuenta el error y reproducibilidad, los interpreta con base en conocimientos científicos y formula conclusiones. Evalúa si sus conclusiones responden a la pregunta de indagación y las comunica.
observaciones previas, argumentando su plan de observaciones y experimentos utilizando principios científicos,
así mismo analiza los datos obtenidos de sus mediciones y comparaciones tomando en cuenta el error para la
determinación de sus conclusiones, las cuales argumenta apoyándose en sus resultados, además de evaluar la
fiabilidad de sus métodos utilizados.</v>
      </c>
      <c r="R1229" s="264"/>
    </row>
    <row customHeight="1" ht="20.100000000000001" r="1230" spans="1:19" thickBot="1" x14ac:dyDescent="0.3">
      <c r="B1230" s="44"/>
      <c r="C1230" s="64" t="s">
        <v>1111</v>
      </c>
      <c r="D1230" s="278" t="s">
        <v>1125</v>
      </c>
      <c r="E1230" s="278"/>
      <c r="F1230" s="278"/>
      <c r="G1230" s="278"/>
      <c r="K1230" s="241"/>
      <c r="L1230" s="279"/>
      <c r="M1230" s="229"/>
      <c r="N1230" s="229"/>
      <c r="O1230" s="229"/>
      <c r="P1230" s="230"/>
      <c r="Q1230" s="267"/>
      <c r="R1230" s="268"/>
    </row>
    <row customHeight="1" ht="20.100000000000001" r="1231" spans="1:19" thickBot="1" x14ac:dyDescent="0.3">
      <c r="B1231" s="44"/>
      <c r="C1231" s="64" t="s">
        <v>1124</v>
      </c>
      <c r="D1231" s="278" t="str">
        <f>'CONSOLI-IB'!$C$1</f>
        <v>5A</v>
      </c>
      <c r="E1231" s="278"/>
      <c r="F1231" s="64"/>
      <c r="G1231" s="62"/>
      <c r="K1231" s="241"/>
      <c r="L1231" s="280" t="s">
        <v>1100</v>
      </c>
      <c r="M1231" s="281" t="str">
        <f>IF('CONSOLI-IB'!$X$30="","",'CONSOLI-IB'!$X$30)</f>
        <v/>
      </c>
      <c r="N1231" s="281" t="str">
        <f>IF('CONSOLI-IIB'!$X$30="","",'CONSOLI-IIB'!$X$30)</f>
        <v/>
      </c>
      <c r="O1231" s="281" t="str">
        <f>IF('CONSOLI-IIIB'!$X$30="","",'CONSOLI-IIIB'!$X$30)</f>
        <v/>
      </c>
      <c r="P1231" s="282" t="str">
        <f>IF('CONSOLI-IVB'!$X$30="","",'CONSOLI-IVB'!$X$30)</f>
        <v/>
      </c>
      <c r="Q1231" s="270" t="str">
        <f>IF('CONSOLI-IVB'!BA30="","",'CONSOLI-IVB'!BA30)</f>
        <v>Muestra madurez y compromiso al explicar,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v>
      </c>
      <c r="R1231" s="271"/>
    </row>
    <row customHeight="1" ht="20.100000000000001" r="1232" spans="1:19" thickBot="1" x14ac:dyDescent="0.3">
      <c r="B1232" s="44"/>
      <c r="C1232" s="64" t="s">
        <v>1112</v>
      </c>
      <c r="D1232" s="278" t="str">
        <f>'CONSOLI-IB'!B30</f>
        <v>VICENTE HUAMAN ZECARLOS FERNANDO</v>
      </c>
      <c r="E1232" s="278"/>
      <c r="F1232" s="278"/>
      <c r="G1232" s="278"/>
      <c r="K1232" s="241"/>
      <c r="L1232" s="257"/>
      <c r="M1232" s="259"/>
      <c r="N1232" s="259"/>
      <c r="O1232" s="259"/>
      <c r="P1232" s="261"/>
      <c r="Q1232" s="265"/>
      <c r="R1232" s="266"/>
    </row>
    <row customHeight="1" ht="20.100000000000001" r="1233" spans="1:18" thickBot="1" x14ac:dyDescent="0.3">
      <c r="B1233" s="44"/>
      <c r="C1233" s="65" t="s">
        <v>1113</v>
      </c>
      <c r="D1233" s="283"/>
      <c r="E1233" s="283"/>
      <c r="F1233" s="65" t="s">
        <v>1114</v>
      </c>
      <c r="G1233" s="70"/>
      <c r="K1233" s="241"/>
      <c r="L1233" s="258"/>
      <c r="M1233" s="260"/>
      <c r="N1233" s="260"/>
      <c r="O1233" s="260"/>
      <c r="P1233" s="262"/>
      <c r="Q1233" s="267"/>
      <c r="R1233" s="268"/>
    </row>
    <row customHeight="1" ht="15" r="1234" spans="1:18" thickBot="1" x14ac:dyDescent="0.3">
      <c r="K1234" s="241"/>
      <c r="L1234" s="269" t="s">
        <v>1101</v>
      </c>
      <c r="M1234" s="203" t="str">
        <f>IF('CONSOLI-IB'!$Y$30="","",'CONSOLI-IB'!$Y$30)</f>
        <v/>
      </c>
      <c r="N1234" s="203" t="str">
        <f>IF('CONSOLI-IIB'!$Y$30="","",'CONSOLI-IIB'!$Y$30)</f>
        <v/>
      </c>
      <c r="O1234" s="203" t="str">
        <f>IF('CONSOLI-IIIB'!$Y$30="","",'CONSOLI-IIIB'!$Y$30)</f>
        <v/>
      </c>
      <c r="P1234" s="205" t="str">
        <f>IF('CONSOLI-IVB'!$Y$30="","",'CONSOLI-IVB'!$Y$30)</f>
        <v/>
      </c>
      <c r="Q1234" s="270" t="str">
        <f>IF('CONSOLI-IVB'!BB30="","",'CONSOLI-IVB'!BB30)</f>
        <v>Diseña y construye soluciones tecnológicas al justificar el alcance del problema tecnológico, determinar la interrelación de los factores involucrados en él y justificar su alternativa de solución basado en conocimientos científicos. Representa la alternativa de solución a través de esquemas o dibujos estructurados a escala, con vistas y perspectivas, incluyendo sus partes o etapas.</v>
      </c>
      <c r="R1234" s="271"/>
    </row>
    <row customHeight="1" ht="15.75" r="1235" spans="1:18" thickBot="1" x14ac:dyDescent="0.3">
      <c r="K1235" s="241"/>
      <c r="L1235" s="257"/>
      <c r="M1235" s="259"/>
      <c r="N1235" s="259"/>
      <c r="O1235" s="259"/>
      <c r="P1235" s="261"/>
      <c r="Q1235" s="265"/>
      <c r="R1235" s="266"/>
    </row>
    <row customHeight="1" ht="15.75" r="1236" spans="1:18" thickBot="1" x14ac:dyDescent="0.3">
      <c r="B1236" s="248" t="s">
        <v>1067</v>
      </c>
      <c r="C1236" s="275" t="s">
        <v>11</v>
      </c>
      <c r="D1236" s="250" t="s">
        <v>1128</v>
      </c>
      <c r="E1236" s="252"/>
      <c r="F1236" s="252"/>
      <c r="G1236" s="251"/>
      <c r="H1236" s="253" t="s">
        <v>1068</v>
      </c>
      <c r="I1236" s="254"/>
      <c r="K1236" s="241"/>
      <c r="L1236" s="257"/>
      <c r="M1236" s="259"/>
      <c r="N1236" s="259"/>
      <c r="O1236" s="259"/>
      <c r="P1236" s="261"/>
      <c r="Q1236" s="272"/>
      <c r="R1236" s="273"/>
    </row>
    <row customHeight="1" ht="15.75" r="1237" spans="1:18" thickBot="1" x14ac:dyDescent="0.3">
      <c r="B1237" s="249"/>
      <c r="C1237" s="276"/>
      <c r="D1237" s="67" t="s">
        <v>1129</v>
      </c>
      <c r="E1237" s="67" t="s">
        <v>1130</v>
      </c>
      <c r="F1237" s="67" t="s">
        <v>1131</v>
      </c>
      <c r="G1237" s="67" t="s">
        <v>1132</v>
      </c>
      <c r="H1237" s="255"/>
      <c r="I1237" s="256"/>
      <c r="K1237" s="241" t="s">
        <v>1102</v>
      </c>
      <c r="L1237" s="257" t="s">
        <v>1103</v>
      </c>
      <c r="M1237" s="259" t="str">
        <f>IF('CONSOLI-IB'!$Z$30="","",'CONSOLI-IB'!$Z$30)</f>
        <v/>
      </c>
      <c r="N1237" s="259" t="str">
        <f>IF('CONSOLI-IIB'!$Z$30="","",'CONSOLI-IIB'!$Z$30)</f>
        <v/>
      </c>
      <c r="O1237" s="259" t="str">
        <f>IF('CONSOLI-IIIB'!$Z$30="","",'CONSOLI-IIIB'!$Z$30)</f>
        <v/>
      </c>
      <c r="P1237" s="261" t="str">
        <f>IF('CONSOLI-IVB'!$Z$30="","",'CONSOLI-IVB'!$Z$30)</f>
        <v/>
      </c>
      <c r="Q1237" s="263" t="str">
        <f>IF('CONSOLI-IVB'!BC30="","",'CONSOLI-IVB'!BC30)</f>
        <v>MUESTRA POCAS EVIDENCIAS</v>
      </c>
      <c r="R1237" s="264"/>
    </row>
    <row customHeight="1" ht="18.75" r="1238" spans="1:18" thickBot="1" x14ac:dyDescent="0.3">
      <c r="B1238" s="211" t="s">
        <v>1069</v>
      </c>
      <c r="C1238" s="72" t="s">
        <v>1070</v>
      </c>
      <c r="D1238" s="161" t="str">
        <f>IF('CONSOLI-IB'!$C$30="","",'CONSOLI-IB'!$C$30)</f>
        <v/>
      </c>
      <c r="E1238" s="161" t="str">
        <f>IF('CONSOLI-IIB'!$C$30="","",'CONSOLI-IIB'!$C$30)</f>
        <v/>
      </c>
      <c r="F1238" s="161" t="str">
        <f>IF('CONSOLI-IIIB'!$C$30="","",'CONSOLI-IIIB'!$C$30)</f>
        <v/>
      </c>
      <c r="G1238" s="162" t="str">
        <f>IF('CONSOLI-IVB'!$C$30="","",'CONSOLI-IVB'!$C$30)</f>
        <v/>
      </c>
      <c r="H1238" s="213" t="str">
        <f>IF('CONSOLI-IVB'!AF30="","",'CONSOLI-IVB'!AF30)</f>
        <v xml:space="preserve">Poca asistencia </v>
      </c>
      <c r="I1238" s="214"/>
      <c r="K1238" s="241"/>
      <c r="L1238" s="257"/>
      <c r="M1238" s="259"/>
      <c r="N1238" s="259"/>
      <c r="O1238" s="259"/>
      <c r="P1238" s="261"/>
      <c r="Q1238" s="265"/>
      <c r="R1238" s="266"/>
    </row>
    <row customHeight="1" ht="45.75" r="1239" spans="1:18" thickBot="1" x14ac:dyDescent="0.3">
      <c r="B1239" s="212"/>
      <c r="C1239" s="73" t="s">
        <v>1071</v>
      </c>
      <c r="D1239" s="163" t="str">
        <f>IF('CONSOLI-IB'!$D$30="","",'CONSOLI-IB'!$D$30)</f>
        <v/>
      </c>
      <c r="E1239" s="164" t="str">
        <f>IF('CONSOLI-IIB'!$D$30="","",'CONSOLI-IIB'!$D$30)</f>
        <v/>
      </c>
      <c r="F1239" s="164" t="str">
        <f>IF('CONSOLI-IIIB'!$D$30="","",'CONSOLI-IIIB'!$D$30)</f>
        <v/>
      </c>
      <c r="G1239" s="165" t="str">
        <f>IF('CONSOLI-IVB'!$D$30="","",'CONSOLI-IVB'!$D$30)</f>
        <v/>
      </c>
      <c r="H1239" s="244" t="str">
        <f>IF('CONSOLI-IVB'!AG30="","",'CONSOLI-IVB'!AG30)</f>
        <v xml:space="preserve">Poca asistencia </v>
      </c>
      <c r="I1239" s="245"/>
      <c r="K1239" s="241"/>
      <c r="L1239" s="258"/>
      <c r="M1239" s="260"/>
      <c r="N1239" s="260"/>
      <c r="O1239" s="260"/>
      <c r="P1239" s="262"/>
      <c r="Q1239" s="267"/>
      <c r="R1239" s="268"/>
    </row>
    <row customHeight="1" ht="27.75" r="1240" spans="1:18" thickBot="1" x14ac:dyDescent="0.3">
      <c r="B1240" s="211" t="s">
        <v>1072</v>
      </c>
      <c r="C1240" s="72" t="s">
        <v>1073</v>
      </c>
      <c r="D1240" s="161" t="str">
        <f>IF('CONSOLI-IB'!$E$30="","",'CONSOLI-IB'!$E$30)</f>
        <v/>
      </c>
      <c r="E1240" s="161" t="str">
        <f>IF('CONSOLI-IIB'!$E$30="","",'CONSOLI-IIB'!$E$30)</f>
        <v/>
      </c>
      <c r="F1240" s="161" t="str">
        <f>IF('CONSOLI-IIIB'!$E$30="","",'CONSOLI-IIIB'!$E$30)</f>
        <v/>
      </c>
      <c r="G1240" s="162" t="str">
        <f>IF('CONSOLI-IVB'!$E$30="","",'CONSOLI-IVB'!$E$30)</f>
        <v/>
      </c>
      <c r="H1240" s="213" t="str">
        <f>IF('CONSOLI-IVB'!AH30="","",'CONSOLI-IVB'!AH30)</f>
        <v>CUMPLE CON LAS ACTIVDADES</v>
      </c>
      <c r="I1240" s="214"/>
      <c r="K1240" s="241"/>
      <c r="L1240" s="269" t="s">
        <v>1104</v>
      </c>
      <c r="M1240" s="203" t="str">
        <f>IF('CONSOLI-IB'!$AA$30="","",'CONSOLI-IB'!$AA$30)</f>
        <v/>
      </c>
      <c r="N1240" s="203" t="str">
        <f>IF('CONSOLI-IIB'!$AA$30="","",'CONSOLI-IIB'!$AA$30)</f>
        <v/>
      </c>
      <c r="O1240" s="203" t="str">
        <f>IF('CONSOLI-IIIB'!$AA$30="","",'CONSOLI-IIIB'!$AA$30)</f>
        <v/>
      </c>
      <c r="P1240" s="205" t="str">
        <f>IF('CONSOLI-IVB'!$AA$30="","",'CONSOLI-IVB'!$AA$30)</f>
        <v/>
      </c>
      <c r="Q1240" s="270" t="str">
        <f>IF('CONSOLI-IVB'!BD30="","",'CONSOLI-IVB'!BD30)</f>
        <v>MUESTRA POCAS EVIDENCIAS</v>
      </c>
      <c r="R1240" s="271"/>
    </row>
    <row ht="18.75" r="1241" spans="1:18" thickBot="1" x14ac:dyDescent="0.3">
      <c r="B1241" s="212"/>
      <c r="C1241" s="74" t="s">
        <v>1074</v>
      </c>
      <c r="D1241" s="166" t="str">
        <f>IF('CONSOLI-IB'!$F$30="","",'CONSOLI-IB'!$F$30)</f>
        <v/>
      </c>
      <c r="E1241" s="166" t="str">
        <f>IF('CONSOLI-IIB'!$F$30="","",'CONSOLI-IIB'!$F$30)</f>
        <v/>
      </c>
      <c r="F1241" s="166" t="str">
        <f>IF('CONSOLI-IIIB'!$F$30="","",'CONSOLI-IIIB'!$F$30)</f>
        <v/>
      </c>
      <c r="G1241" s="167" t="str">
        <f>IF('CONSOLI-IVB'!$F$30="","",'CONSOLI-IVB'!$F$30)</f>
        <v/>
      </c>
      <c r="H1241" s="239" t="str">
        <f>IF('CONSOLI-IVB'!AI30="","",'CONSOLI-IVB'!AI30)</f>
        <v>CUMPLE CON LAS ACTIVDADES</v>
      </c>
      <c r="I1241" s="240"/>
      <c r="K1241" s="241"/>
      <c r="L1241" s="257"/>
      <c r="M1241" s="259"/>
      <c r="N1241" s="259"/>
      <c r="O1241" s="259"/>
      <c r="P1241" s="261"/>
      <c r="Q1241" s="265"/>
      <c r="R1241" s="266"/>
    </row>
    <row ht="18.75" r="1242" spans="1:18" thickBot="1" x14ac:dyDescent="0.3">
      <c r="B1242" s="212"/>
      <c r="C1242" s="75" t="s">
        <v>1075</v>
      </c>
      <c r="D1242" s="168" t="str">
        <f>IF('CONSOLI-IB'!$G$30="","",'CONSOLI-IB'!$G$30)</f>
        <v/>
      </c>
      <c r="E1242" s="168" t="str">
        <f>IF('CONSOLI-IIB'!$G$30="","",'CONSOLI-IIB'!$G$30)</f>
        <v/>
      </c>
      <c r="F1242" s="168" t="str">
        <f>IF('CONSOLI-IIIB'!$G$30="","",'CONSOLI-IIIB'!$G$30)</f>
        <v/>
      </c>
      <c r="G1242" s="169" t="str">
        <f>IF('CONSOLI-IVB'!$G$30="","",'CONSOLI-IVB'!$G$30)</f>
        <v/>
      </c>
      <c r="H1242" s="244" t="str">
        <f>IF('CONSOLI-IVB'!AJ30="","",'CONSOLI-IVB'!AJ30)</f>
        <v>CUMPLE CON LAS ACTIVDADES</v>
      </c>
      <c r="I1242" s="245"/>
      <c r="K1242" s="241"/>
      <c r="L1242" s="257"/>
      <c r="M1242" s="259"/>
      <c r="N1242" s="259"/>
      <c r="O1242" s="259"/>
      <c r="P1242" s="261"/>
      <c r="Q1242" s="272"/>
      <c r="R1242" s="273"/>
    </row>
    <row customHeight="1" ht="35.25" r="1243" spans="1:18" thickBot="1" x14ac:dyDescent="0.3">
      <c r="B1243" s="211" t="s">
        <v>1078</v>
      </c>
      <c r="C1243" s="72" t="s">
        <v>1079</v>
      </c>
      <c r="D1243" s="161" t="str">
        <f>IF('CONSOLI-IB'!$H$30="","",'CONSOLI-IB'!$H$30)</f>
        <v/>
      </c>
      <c r="E1243" s="161" t="str">
        <f>IF('CONSOLI-IIB'!$H$30="","",'CONSOLI-IIB'!$H$30)</f>
        <v/>
      </c>
      <c r="F1243" s="161" t="str">
        <f>IF('CONSOLI-IIIB'!$H$30="","",'CONSOLI-IIIB'!$H$30)</f>
        <v/>
      </c>
      <c r="G1243" s="162" t="str">
        <f>IF('CONSOLI-IVB'!$H$30="","",'CONSOLI-IVB'!$H$30)</f>
        <v/>
      </c>
      <c r="H1243" s="213" t="str">
        <f>IF('CONSOLI-IVB'!AK30="","",'CONSOLI-IVB'!AK30)</f>
        <v>DEMUESTRA SEGURIDAD PERSONAL EN LOS EJERCICIOS Y EXPRESION DE SUS MOVIMIENTOS.</v>
      </c>
      <c r="I1243" s="214"/>
      <c r="K1243" s="84" t="s">
        <v>1076</v>
      </c>
      <c r="L1243" s="71" t="s">
        <v>1077</v>
      </c>
      <c r="M1243" s="155" t="str">
        <f>IF('CONSOLI-IB'!$AB$30="","",'CONSOLI-IB'!$AB$30)</f>
        <v/>
      </c>
      <c r="N1243" s="155" t="str">
        <f>IF('CONSOLI-IIB'!$AB$30="","",'CONSOLI-IIB'!$AB$30)</f>
        <v/>
      </c>
      <c r="O1243" s="155" t="str">
        <f>IF('CONSOLI-IIIB'!$AB$30="","",'CONSOLI-IIIB'!$AB$30)</f>
        <v/>
      </c>
      <c r="P1243" s="156" t="str">
        <f>IF('CONSOLI-IVB'!$AB$30="","",'CONSOLI-IVB'!$AB$30)</f>
        <v/>
      </c>
      <c r="Q1243" s="237" t="str">
        <f>IF('CONSOLI-IVB'!BE30="","",'CONSOLI-IVB'!BE30)</f>
        <v>PRESENTA PUNTUAL SU EVIDENCIA</v>
      </c>
      <c r="R1243" s="238"/>
    </row>
    <row customHeight="1" ht="18.75" r="1244" spans="1:18" thickBot="1" x14ac:dyDescent="0.3">
      <c r="B1244" s="212"/>
      <c r="C1244" s="74" t="s">
        <v>1080</v>
      </c>
      <c r="D1244" s="166" t="str">
        <f>IF('CONSOLI-IB'!$I$30="","",'CONSOLI-IB'!$I$30)</f>
        <v/>
      </c>
      <c r="E1244" s="166" t="str">
        <f>IF('CONSOLI-IIB'!$I$30="","",'CONSOLI-IIB'!$I$30)</f>
        <v/>
      </c>
      <c r="F1244" s="166" t="str">
        <f>IF('CONSOLI-IIIB'!$I$30="","",'CONSOLI-IIIB'!$I$30)</f>
        <v/>
      </c>
      <c r="G1244" s="167" t="str">
        <f>IF('CONSOLI-IVB'!$I$30="","",'CONSOLI-IVB'!$I$30)</f>
        <v/>
      </c>
      <c r="H1244" s="239" t="str">
        <f>IF('CONSOLI-IVB'!AL30="","",'CONSOLI-IVB'!AL30)</f>
        <v>PARTICIPA EN CAMPAÑA DE PREVENCION DE LA SALUD FISICAPOSTURAL REALIZANDO UN ENTRENAMIENTO DEPORTIVO</v>
      </c>
      <c r="I1244" s="240"/>
      <c r="K1244" s="241" t="s">
        <v>1135</v>
      </c>
      <c r="L1244" s="122" t="s">
        <v>1105</v>
      </c>
      <c r="M1244" s="157" t="str">
        <f>IF('CONSOLI-IB'!$AC$30="","",'CONSOLI-IB'!$AC$30)</f>
        <v/>
      </c>
      <c r="N1244" s="157" t="str">
        <f>IF('CONSOLI-IIB'!$AC$30="","",'CONSOLI-IIB'!$AC$30)</f>
        <v/>
      </c>
      <c r="O1244" s="157" t="str">
        <f>IF('CONSOLI-IIIB'!$AC$30="","",'CONSOLI-IIIB'!$AC$30)</f>
        <v/>
      </c>
      <c r="P1244" s="158" t="str">
        <f>IF('CONSOLI-IVB'!$AC$30="","",'CONSOLI-IVB'!$AC$30)</f>
        <v/>
      </c>
      <c r="Q1244" s="242" t="str">
        <f>IF('CONSOLI-IVB'!BF30="","",'CONSOLI-IVB'!BF30)</f>
        <v/>
      </c>
      <c r="R1244" s="243"/>
    </row>
    <row ht="18.75" r="1245" spans="1:18" thickBot="1" x14ac:dyDescent="0.3">
      <c r="A1245" s="48"/>
      <c r="B1245" s="212"/>
      <c r="C1245" s="75" t="s">
        <v>1081</v>
      </c>
      <c r="D1245" s="168" t="str">
        <f>IF('CONSOLI-IB'!$J$30="","",'CONSOLI-IB'!$J$30)</f>
        <v/>
      </c>
      <c r="E1245" s="168" t="str">
        <f>IF('CONSOLI-IIB'!$J$30="","",'CONSOLI-IIB'!$J$30)</f>
        <v/>
      </c>
      <c r="F1245" s="168" t="str">
        <f>IF('CONSOLI-IIIB'!$J$30="","",'CONSOLI-IIIB'!$J$30)</f>
        <v/>
      </c>
      <c r="G1245" s="169" t="str">
        <f>IF('CONSOLI-IVB'!$J$30="","",'CONSOLI-IVB'!$J$30)</f>
        <v/>
      </c>
      <c r="H1245" s="244" t="str">
        <f>IF('CONSOLI-IVB'!AM30="","",'CONSOLI-IVB'!AM30)</f>
        <v>PARTICIPA EN JUEGOS ADAPTANDO SUS REGLAS Y ESPACIOS A LOS ACUERDOS DEL GRUPO.</v>
      </c>
      <c r="I1245" s="245"/>
      <c r="K1245" s="241"/>
      <c r="L1245" s="123" t="s">
        <v>1106</v>
      </c>
      <c r="M1245" s="159" t="str">
        <f>IF('CONSOLI-IB'!$AD$30="","",'CONSOLI-IB'!$AD$30)</f>
        <v/>
      </c>
      <c r="N1245" s="159" t="str">
        <f>IF('CONSOLI-IIB'!$AD$30="","",'CONSOLI-IIB'!$AD$30)</f>
        <v/>
      </c>
      <c r="O1245" s="159" t="str">
        <f>IF('CONSOLI-IIIB'!$AD$30="","",'CONSOLI-IIIB'!$AD$30)</f>
        <v/>
      </c>
      <c r="P1245" s="160" t="str">
        <f>IF('CONSOLI-IVB'!$AD$30="","",'CONSOLI-IVB'!$AD$30)</f>
        <v/>
      </c>
      <c r="Q1245" s="246" t="str">
        <f>IF('CONSOLI-IVB'!BG30="","",'CONSOLI-IVB'!BG30)</f>
        <v/>
      </c>
      <c r="R1245" s="247"/>
    </row>
    <row customHeight="1" ht="27.75" r="1246" spans="1:18" thickBot="1" x14ac:dyDescent="0.3">
      <c r="B1246" s="211" t="s">
        <v>1086</v>
      </c>
      <c r="C1246" s="76" t="s">
        <v>1087</v>
      </c>
      <c r="D1246" s="170" t="str">
        <f>IF('CONSOLI-IB'!$K$30="","",'CONSOLI-IB'!$K$30)</f>
        <v/>
      </c>
      <c r="E1246" s="170" t="str">
        <f>IF('CONSOLI-IIB'!$K$30="","",'CONSOLI-IIB'!$K$30)</f>
        <v/>
      </c>
      <c r="F1246" s="170" t="str">
        <f>IF('CONSOLI-IIIB'!$K$30="","",'CONSOLI-IIIB'!$K$30)</f>
        <v/>
      </c>
      <c r="G1246" s="171" t="str">
        <f>IF('CONSOLI-IVB'!$K$30="","",'CONSOLI-IVB'!$K$30)</f>
        <v/>
      </c>
      <c r="H1246" s="213" t="str">
        <f>IF('CONSOLI-IVB'!AN30="","",'CONSOLI-IVB'!AN30)</f>
        <v>Es necesario que complementes algunas acciones para que tu texto comunique la intención solicitada.</v>
      </c>
      <c r="I1246" s="214"/>
      <c r="K1246" s="39"/>
      <c r="L1246" s="38"/>
    </row>
    <row customHeight="1" ht="18.75" r="1247" spans="1:18" thickBot="1" x14ac:dyDescent="0.3">
      <c r="B1247" s="212"/>
      <c r="C1247" s="75" t="s">
        <v>1088</v>
      </c>
      <c r="D1247" s="168" t="str">
        <f>IF('CONSOLI-IB'!$L$30="","",'CONSOLI-IB'!$L$30)</f>
        <v/>
      </c>
      <c r="E1247" s="168" t="str">
        <f>IF('CONSOLI-IIB'!$L$30="","",'CONSOLI-IIB'!$L$30)</f>
        <v/>
      </c>
      <c r="F1247" s="168" t="str">
        <f>IF('CONSOLI-IIIB'!$L$30="","",'CONSOLI-IIIB'!$L$30)</f>
        <v/>
      </c>
      <c r="G1247" s="169" t="str">
        <f>IF('CONSOLI-IVB'!$L$30="","",'CONSOLI-IVB'!$L$30)</f>
        <v/>
      </c>
      <c r="H1247" s="244" t="str">
        <f>IF('CONSOLI-IVB'!AO30="","",'CONSOLI-IVB'!AO30)</f>
        <v>Es necesario que complementes algunas acciones para que tu proyecto comunique la intención solicitada.</v>
      </c>
      <c r="I1247" s="245"/>
      <c r="L1247" s="248" t="s">
        <v>1115</v>
      </c>
      <c r="M1247" s="250" t="s">
        <v>1116</v>
      </c>
      <c r="N1247" s="251"/>
      <c r="O1247" s="250" t="s">
        <v>1117</v>
      </c>
      <c r="P1247" s="251"/>
    </row>
    <row customHeight="1" ht="27.75" r="1248" spans="1:18" thickBot="1" x14ac:dyDescent="0.3">
      <c r="B1248" s="211" t="s">
        <v>1082</v>
      </c>
      <c r="C1248" s="72" t="s">
        <v>1083</v>
      </c>
      <c r="D1248" s="161" t="str">
        <f>IF('CONSOLI-IB'!$M$30="","",'CONSOLI-IB'!$M$30)</f>
        <v/>
      </c>
      <c r="E1248" s="161" t="str">
        <f>IF('CONSOLI-IIB'!$M$30="","",'CONSOLI-IIB'!$M$30)</f>
        <v/>
      </c>
      <c r="F1248" s="161" t="str">
        <f>IF('CONSOLI-IIIB'!$M$30="","",'CONSOLI-IIIB'!$M$30)</f>
        <v/>
      </c>
      <c r="G1248" s="162" t="str">
        <f>IF('CONSOLI-IVB'!$M$30="","",'CONSOLI-IVB'!$M$30)</f>
        <v/>
      </c>
      <c r="H1248" s="213" t="str">
        <f>IF('CONSOLI-IVB'!AP30="","",'CONSOLI-IVB'!AP30)</f>
        <v>Se comunioca escasamente a partir de un texto propuesto, suguiero realizar preguntas sobre lo que le interesa</v>
      </c>
      <c r="I1248" s="214"/>
      <c r="L1248" s="249"/>
      <c r="M1248" s="67" t="s">
        <v>1118</v>
      </c>
      <c r="N1248" s="67" t="s">
        <v>1119</v>
      </c>
      <c r="O1248" s="67" t="s">
        <v>1118</v>
      </c>
      <c r="P1248" s="67" t="s">
        <v>1119</v>
      </c>
    </row>
    <row ht="18" r="1249" spans="2:18" x14ac:dyDescent="0.25">
      <c r="B1249" s="212"/>
      <c r="C1249" s="74" t="s">
        <v>1084</v>
      </c>
      <c r="D1249" s="166" t="str">
        <f>IF('CONSOLI-IB'!$N$30="","",'CONSOLI-IB'!$N$30)</f>
        <v/>
      </c>
      <c r="E1249" s="166" t="str">
        <f>IF('CONSOLI-IIB'!$N$30="","",'CONSOLI-IIB'!$N$30)</f>
        <v/>
      </c>
      <c r="F1249" s="166" t="str">
        <f>IF('CONSOLI-IIIB'!$N$30="","",'CONSOLI-IIIB'!$N$30)</f>
        <v/>
      </c>
      <c r="G1249" s="167" t="str">
        <f>IF('CONSOLI-IVB'!$N$30="","",'CONSOLI-IVB'!$N$30)</f>
        <v/>
      </c>
      <c r="H1249" s="239" t="str">
        <f>IF('CONSOLI-IVB'!AQ30="","",'CONSOLI-IVB'!AQ30)</f>
        <v>Lee algunos terxtos de contenido simpole, suguiero serguir practicando lectura y preguntas</v>
      </c>
      <c r="I1249" s="240"/>
      <c r="L1249" s="58">
        <v>1</v>
      </c>
      <c r="M1249" s="59"/>
      <c r="N1249" s="59"/>
      <c r="O1249" s="59"/>
      <c r="P1249" s="59"/>
    </row>
    <row ht="18.75" r="1250" spans="2:18" thickBot="1" x14ac:dyDescent="0.3">
      <c r="B1250" s="212"/>
      <c r="C1250" s="75" t="s">
        <v>1085</v>
      </c>
      <c r="D1250" s="168" t="str">
        <f>IF('CONSOLI-IB'!$O$30="","",'CONSOLI-IB'!$O$30)</f>
        <v/>
      </c>
      <c r="E1250" s="168" t="str">
        <f>IF('CONSOLI-IIB'!$O$30="","",'CONSOLI-IIB'!$O$30)</f>
        <v/>
      </c>
      <c r="F1250" s="168" t="str">
        <f>IF('CONSOLI-IIIB'!$O$30="","",'CONSOLI-IIIB'!$O$30)</f>
        <v/>
      </c>
      <c r="G1250" s="169" t="str">
        <f>IF('CONSOLI-IVB'!$O$30="","",'CONSOLI-IVB'!$O$30)</f>
        <v/>
      </c>
      <c r="H1250" s="244" t="str">
        <f>IF('CONSOLI-IVB'!AR30="","",'CONSOLI-IVB'!AR30)</f>
        <v>Le cuesta trabajo escribir textos sencillos</v>
      </c>
      <c r="I1250" s="245"/>
      <c r="L1250" s="60">
        <v>2</v>
      </c>
      <c r="M1250" s="61"/>
      <c r="N1250" s="61"/>
      <c r="O1250" s="61"/>
      <c r="P1250" s="61"/>
    </row>
    <row ht="18" r="1251" spans="2:18" x14ac:dyDescent="0.25">
      <c r="B1251" s="211" t="s">
        <v>1089</v>
      </c>
      <c r="C1251" s="72" t="s">
        <v>1090</v>
      </c>
      <c r="D1251" s="161" t="str">
        <f>IF('CONSOLI-IB'!$P$30="","",'CONSOLI-IB'!$P$30)</f>
        <v/>
      </c>
      <c r="E1251" s="161" t="str">
        <f>IF('CONSOLI-IIB'!$P$30="","",'CONSOLI-IIB'!$P$30)</f>
        <v/>
      </c>
      <c r="F1251" s="161" t="str">
        <f>IF('CONSOLI-IIIB'!$P$30="","",'CONSOLI-IIIB'!$P$30)</f>
        <v/>
      </c>
      <c r="G1251" s="162" t="str">
        <f>IF('CONSOLI-IVB'!$P$30="","",'CONSOLI-IVB'!$P$30)</f>
        <v/>
      </c>
      <c r="H1251" s="213" t="str">
        <f>IF('CONSOLI-IVB'!AS30="","",'CONSOLI-IVB'!AS30)</f>
        <v>Si bien haces recomendaciones sobre tus actividades diarias no estas usando correctamente una pronunciación y una entonación adecuada, por lo que te sugiero que practiques estos aspectos ante de enviar tu audio.</v>
      </c>
      <c r="I1251" s="214"/>
      <c r="L1251" s="60">
        <v>3</v>
      </c>
      <c r="M1251" s="61"/>
      <c r="N1251" s="61"/>
      <c r="O1251" s="61"/>
      <c r="P1251" s="61"/>
    </row>
    <row customHeight="1" ht="15" r="1252" spans="2:18" thickBot="1" x14ac:dyDescent="0.3">
      <c r="B1252" s="212"/>
      <c r="C1252" s="215" t="s">
        <v>1091</v>
      </c>
      <c r="D1252" s="217" t="str">
        <f>IF('CONSOLI-IB'!$Q$30="","",'CONSOLI-IB'!$Q$30)</f>
        <v/>
      </c>
      <c r="E1252" s="217" t="str">
        <f>IF('CONSOLI-IIB'!$Q$30="","",'CONSOLI-IIB'!$Q$30)</f>
        <v/>
      </c>
      <c r="F1252" s="217" t="str">
        <f>IF('CONSOLI-IIIB'!$Q$30="","",'CONSOLI-IIIB'!$Q$30)</f>
        <v/>
      </c>
      <c r="G1252" s="219" t="str">
        <f>IF('CONSOLI-IVB'!$Q$30="","",'CONSOLI-IVB'!$Q$30)</f>
        <v/>
      </c>
      <c r="H1252" s="206" t="str">
        <f>IF('CONSOLI-IVB'!AT30="","",'CONSOLI-IVB'!AT30)</f>
        <v>Si bien comprendes la información específica de textos en inglés sobre actividades deportivas, hay ciertas dificultades para comprender el lexico en los textos y las estructuras gramticales por lo que te sugiero que  revises siempre el vocabulario y las estructuras gramaticales compartidos en clase para una mejor comprensión del texto.</v>
      </c>
      <c r="I1252" s="207"/>
      <c r="L1252" s="34">
        <v>4</v>
      </c>
      <c r="M1252" s="35"/>
      <c r="N1252" s="35"/>
      <c r="O1252" s="35"/>
      <c r="P1252" s="35"/>
    </row>
    <row customHeight="1" ht="11.25" r="1253" spans="2:18" x14ac:dyDescent="0.25">
      <c r="B1253" s="212"/>
      <c r="C1253" s="200"/>
      <c r="D1253" s="202"/>
      <c r="E1253" s="202"/>
      <c r="F1253" s="202"/>
      <c r="G1253" s="204"/>
      <c r="H1253" s="221"/>
      <c r="I1253" s="222"/>
    </row>
    <row customHeight="1" ht="10.5" r="1254" spans="2:18" thickBot="1" x14ac:dyDescent="0.3">
      <c r="B1254" s="212"/>
      <c r="C1254" s="216"/>
      <c r="D1254" s="218"/>
      <c r="E1254" s="218"/>
      <c r="F1254" s="218"/>
      <c r="G1254" s="220"/>
      <c r="H1254" s="223"/>
      <c r="I1254" s="224"/>
    </row>
    <row customHeight="1" ht="18" r="1255" spans="2:18" x14ac:dyDescent="0.25">
      <c r="B1255" s="212"/>
      <c r="C1255" s="200" t="s">
        <v>1092</v>
      </c>
      <c r="D1255" s="217" t="str">
        <f>IF('CONSOLI-IB'!$R$30="","",'CONSOLI-IB'!$R$30)</f>
        <v/>
      </c>
      <c r="E1255" s="217" t="str">
        <f>IF('CONSOLI-IIB'!$R$30="","",'CONSOLI-IIB'!$R$30)</f>
        <v/>
      </c>
      <c r="F1255" s="217" t="str">
        <f>IF('CONSOLI-IIIB'!$R$30="","",'CONSOLI-IIIB'!$R$30)</f>
        <v/>
      </c>
      <c r="G1255" s="219" t="str">
        <f>IF('CONSOLI-IVB'!$R$30="","",'CONSOLI-IVB'!$R$30)</f>
        <v/>
      </c>
      <c r="H1255" s="206" t="str">
        <f>IF('CONSOLI-IVB'!AU30="","",'CONSOLI-IVB'!AU30)</f>
        <v>Tu texto sigue el formato de una infografía que describe los deportes que se pueden practicar manteniendo las medidas necesarias de cuidado, pero las estructuras gramaticales no estan redactadas correctamente además es necesario organizar mejor las ideas referente al tema, por lo que te sugiero que organices mejor tus ideas y también que revices el uso gramatical del do, don't y los adverbios de frecuencia.</v>
      </c>
      <c r="I1255" s="207"/>
      <c r="L1255" s="225" t="s">
        <v>1120</v>
      </c>
      <c r="M1255" s="225"/>
      <c r="N1255" s="225"/>
      <c r="O1255" s="225"/>
      <c r="P1255" s="225"/>
    </row>
    <row customHeight="1" ht="18" r="1256" spans="2:18" thickBot="1" x14ac:dyDescent="0.3">
      <c r="B1256" s="212"/>
      <c r="C1256" s="201"/>
      <c r="D1256" s="203"/>
      <c r="E1256" s="203"/>
      <c r="F1256" s="203"/>
      <c r="G1256" s="205"/>
      <c r="H1256" s="208"/>
      <c r="I1256" s="209"/>
      <c r="L1256" s="226"/>
      <c r="M1256" s="226"/>
      <c r="N1256" s="226"/>
      <c r="O1256" s="226"/>
      <c r="P1256" s="226"/>
    </row>
    <row customHeight="1" ht="18" r="1257" spans="2:18" x14ac:dyDescent="0.25">
      <c r="B1257" s="211" t="s">
        <v>1093</v>
      </c>
      <c r="C1257" s="228" t="s">
        <v>1094</v>
      </c>
      <c r="D1257" s="229" t="str">
        <f>IF('CONSOLI-IB'!$S$30="","",'CONSOLI-IB'!$S$30)</f>
        <v/>
      </c>
      <c r="E1257" s="229" t="str">
        <f>IF('CONSOLI-IIB'!$S$30="","",'CONSOLI-IIB'!$S$30)</f>
        <v/>
      </c>
      <c r="F1257" s="229" t="str">
        <f>IF('CONSOLI-IIIB'!$S$30="","",'CONSOLI-IIIB'!$S$30)</f>
        <v/>
      </c>
      <c r="G1257" s="230" t="str">
        <f>IF('CONSOLI-IVB'!$S$30="","",'CONSOLI-IVB'!$S$30)</f>
        <v/>
      </c>
      <c r="H1257" s="231" t="str">
        <f>IF('CONSOLI-IVB'!AV30="","",'CONSOLI-IVB'!AV30)</f>
        <v>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procedimientos y propiedades de las operaciones de los números para estimar o calcular con enteros y racionales; finalmente justifica mediante ejemplos sus conocimientos de las operaciones. Se sugiere utilizar la simplificación de expresiones fraccionarias para facilitar las operaciones con cantidades grandes.</v>
      </c>
      <c r="I1257" s="232"/>
      <c r="K1257" s="233" t="s">
        <v>1121</v>
      </c>
      <c r="L1257" s="233"/>
      <c r="M1257" s="233"/>
      <c r="N1257" s="233"/>
      <c r="O1257" s="233"/>
      <c r="P1257" s="233"/>
      <c r="Q1257" s="233"/>
      <c r="R1257" s="40"/>
    </row>
    <row customHeight="1" ht="18" r="1258" spans="2:18" thickBot="1" x14ac:dyDescent="0.3">
      <c r="B1258" s="212"/>
      <c r="C1258" s="200"/>
      <c r="D1258" s="202"/>
      <c r="E1258" s="202"/>
      <c r="F1258" s="202"/>
      <c r="G1258" s="204"/>
      <c r="H1258" s="223"/>
      <c r="I1258" s="224"/>
    </row>
    <row customHeight="1" ht="18" r="1259" spans="2:18" thickBot="1" x14ac:dyDescent="0.3">
      <c r="B1259" s="212"/>
      <c r="C1259" s="234" t="s">
        <v>1095</v>
      </c>
      <c r="D1259" s="235" t="str">
        <f>IF('CONSOLI-IB'!$T$30="","",'CONSOLI-IB'!$T$30)</f>
        <v/>
      </c>
      <c r="E1259" s="235" t="str">
        <f>IF('CONSOLI-IIB'!$T$30="","",'CONSOLI-IIB'!$T$30)</f>
        <v/>
      </c>
      <c r="F1259" s="235" t="str">
        <f>IF('CONSOLI-IIIB'!$T$30="","",'CONSOLI-IIIB'!$T$30)</f>
        <v/>
      </c>
      <c r="G1259" s="236" t="str">
        <f>IF('CONSOLI-IVB'!$T$30="","",'CONSOLI-IVB'!$T$30)</f>
        <v/>
      </c>
      <c r="H1259" s="206" t="str">
        <f>IF('CONSOLI-IVB'!AW30="","",'CONSOLI-IVB'!AW30)</f>
        <v xml:space="preserve">El estudiante resuelve problemas referidos a interpretar regularidades entre magnitudes; traduciéndolas a patrones numéricos y gráficos y relaciones de proporcionalidad directa e inversa, también expresa su comprensión de proporcionalidad directa e inversa, las usa para interpretar enunciados, expresiones algebraicas o textos diversos de contenido matemático y finalmente plantea afirmaciones sobre propiedades de las progresiones aritméticas. Se sugiere utilizar expresiones algebraicas (ecuaciones) para resolver situaciones cotidianas. </v>
      </c>
      <c r="I1259" s="207"/>
      <c r="L1259" s="49" t="s">
        <v>1134</v>
      </c>
    </row>
    <row customHeight="1" ht="18" r="1260" spans="2:18" x14ac:dyDescent="0.25">
      <c r="B1260" s="212"/>
      <c r="C1260" s="234"/>
      <c r="D1260" s="235"/>
      <c r="E1260" s="235"/>
      <c r="F1260" s="235"/>
      <c r="G1260" s="236"/>
      <c r="H1260" s="221"/>
      <c r="I1260" s="222"/>
      <c r="L1260" s="54" t="s">
        <v>7</v>
      </c>
      <c r="M1260" s="50"/>
    </row>
    <row customHeight="1" ht="18" r="1261" spans="2:18" x14ac:dyDescent="0.25">
      <c r="B1261" s="212"/>
      <c r="C1261" s="234"/>
      <c r="D1261" s="235"/>
      <c r="E1261" s="235"/>
      <c r="F1261" s="235"/>
      <c r="G1261" s="236"/>
      <c r="H1261" s="223"/>
      <c r="I1261" s="224"/>
      <c r="J1261" s="48"/>
      <c r="K1261" s="48"/>
      <c r="L1261" s="55" t="s">
        <v>8</v>
      </c>
      <c r="M1261" s="51"/>
      <c r="N1261" s="48"/>
      <c r="O1261" s="48"/>
      <c r="P1261" s="48"/>
      <c r="Q1261" s="48"/>
    </row>
    <row customHeight="1" ht="18" r="1262" spans="2:18" x14ac:dyDescent="0.25">
      <c r="B1262" s="212"/>
      <c r="C1262" s="234" t="s">
        <v>1096</v>
      </c>
      <c r="D1262" s="235" t="str">
        <f>IF('CONSOLI-IB'!$U$30="","",'CONSOLI-IB'!$U$30)</f>
        <v/>
      </c>
      <c r="E1262" s="235" t="str">
        <f>IF('CONSOLI-IIB'!$U$30="","",'CONSOLI-IIB'!$U$30)</f>
        <v/>
      </c>
      <c r="F1262" s="235" t="str">
        <f>IF('CONSOLI-IIIB'!$U$30="","",'CONSOLI-IIIB'!$U$30)</f>
        <v/>
      </c>
      <c r="G1262" s="236" t="str">
        <f>IF('CONSOLI-IVB'!$U$30="","",'CONSOLI-IVB'!$U$30)</f>
        <v/>
      </c>
      <c r="H1262" s="206" t="str">
        <f>IF('CONSOLI-IVB'!AX30="","",'CONSOLI-IVB'!AX30)</f>
        <v>El estudiante resuelve problemas en los que modela características de objetos mediante prismas y pirámides, sus elementos y propiedades; clasifica prismas, pirámides, triángulos, cuadriláteros, según sus propiedades. Sin embargo, tiene dificultad al momento de calcular el área y perímetro de una región circular, así mismo al momento de determinar la apotema de una pirámide.  Se sugiere qué desde casa continúen reforzando los aspectos mencionados.</v>
      </c>
      <c r="I1262" s="207"/>
      <c r="L1262" s="56" t="s">
        <v>9</v>
      </c>
      <c r="M1262" s="52"/>
      <c r="O1262" s="210" t="s">
        <v>1122</v>
      </c>
      <c r="P1262" s="210"/>
      <c r="Q1262" s="210"/>
    </row>
    <row customHeight="1" ht="18" r="1263" spans="2:18" thickBot="1" x14ac:dyDescent="0.3">
      <c r="B1263" s="212"/>
      <c r="C1263" s="234"/>
      <c r="D1263" s="235"/>
      <c r="E1263" s="235"/>
      <c r="F1263" s="235"/>
      <c r="G1263" s="236"/>
      <c r="H1263" s="223"/>
      <c r="I1263" s="224"/>
      <c r="L1263" s="57" t="s">
        <v>10</v>
      </c>
      <c r="M1263" s="53"/>
    </row>
    <row customHeight="1" ht="18" r="1264" spans="2:18" x14ac:dyDescent="0.25">
      <c r="B1264" s="212"/>
      <c r="C1264" s="200" t="s">
        <v>1097</v>
      </c>
      <c r="D1264" s="202" t="str">
        <f>IF('CONSOLI-IB'!$V$30="","",'CONSOLI-IB'!$V$30)</f>
        <v/>
      </c>
      <c r="E1264" s="202" t="str">
        <f>IF('CONSOLI-IIB'!$V$30="","",'CONSOLI-IIB'!$V$30)</f>
        <v/>
      </c>
      <c r="F1264" s="202" t="str">
        <f>IF('CONSOLI-IIIB'!$V$30="","",'CONSOLI-IIIB'!$V$30)</f>
        <v/>
      </c>
      <c r="G1264" s="204" t="str">
        <f>IF('CONSOLI-IVB'!$V$30="","",'CONSOLI-IVB'!$V$30)</f>
        <v/>
      </c>
      <c r="H1264" s="206" t="str">
        <f>IF('CONSOLI-IVB'!AY30="","",'CONSOLI-IVB'!AY30)</f>
        <v>El estudiante resuelve problemas en los que plantea temas de estudio, identificando la población pertinente y las variables cuantitativas continuas, así como cualitativas nominales y ordinales; recolecta datos mediante encuestas y los registra en tablas de datos agrupados, así también determina la media aritmética y mediana de datos discretos; representa su comportamiento en grafico de barras y circulares; y usa el significado de las medidas de tendencia central para interpretar y comparar la información contenida en estos. Se sugiere explicar sus conclusiones de los datos obtenidos para la toma de decisiones.</v>
      </c>
      <c r="I1264" s="207"/>
    </row>
    <row customHeight="1" ht="18" r="1265" spans="1:19" thickBot="1" x14ac:dyDescent="0.3">
      <c r="B1265" s="227"/>
      <c r="C1265" s="201"/>
      <c r="D1265" s="203"/>
      <c r="E1265" s="203"/>
      <c r="F1265" s="203"/>
      <c r="G1265" s="205"/>
      <c r="H1265" s="208"/>
      <c r="I1265" s="209"/>
    </row>
    <row r="1266" spans="1:19" x14ac:dyDescent="0.25">
      <c r="L1266" s="46"/>
      <c r="M1266" s="46"/>
    </row>
    <row r="1267" spans="1:19" x14ac:dyDescent="0.25">
      <c r="L1267" s="47"/>
      <c r="M1267" s="47"/>
    </row>
    <row r="1268" spans="1:19" x14ac:dyDescent="0.25">
      <c r="O1268" s="210" t="s">
        <v>1123</v>
      </c>
      <c r="P1268" s="210"/>
      <c r="Q1268" s="210"/>
    </row>
    <row customHeight="1" ht="29.25" r="1273" spans="1:19" thickBot="1" x14ac:dyDescent="0.3">
      <c r="A1273" s="274" t="s">
        <v>1659</v>
      </c>
      <c r="B1273" s="274"/>
      <c r="C1273" s="274"/>
      <c r="D1273" s="274"/>
      <c r="E1273" s="274"/>
      <c r="F1273" s="274"/>
      <c r="G1273" s="274"/>
      <c r="H1273" s="274"/>
      <c r="I1273" s="274"/>
      <c r="S1273" s="85">
        <v>28</v>
      </c>
    </row>
    <row customHeight="1" ht="15.75" r="1274" spans="1:19" thickBot="1" x14ac:dyDescent="0.3">
      <c r="B1274" s="44"/>
      <c r="C1274" s="36"/>
      <c r="D1274" s="36"/>
      <c r="E1274" s="36"/>
      <c r="F1274" s="36"/>
      <c r="G1274" s="37"/>
      <c r="K1274" s="248" t="s">
        <v>1067</v>
      </c>
      <c r="L1274" s="275" t="s">
        <v>11</v>
      </c>
      <c r="M1274" s="250" t="s">
        <v>1128</v>
      </c>
      <c r="N1274" s="252"/>
      <c r="O1274" s="252"/>
      <c r="P1274" s="251"/>
      <c r="Q1274" s="253" t="s">
        <v>1068</v>
      </c>
      <c r="R1274" s="254"/>
    </row>
    <row customHeight="1" ht="20.100000000000001" r="1275" spans="1:19" thickBot="1" x14ac:dyDescent="0.3">
      <c r="B1275" s="44"/>
      <c r="C1275" s="63" t="s">
        <v>1107</v>
      </c>
      <c r="D1275" s="277" t="s">
        <v>1126</v>
      </c>
      <c r="E1275" s="277"/>
      <c r="F1275" s="66" t="s">
        <v>1108</v>
      </c>
      <c r="G1275" s="68" t="s">
        <v>1127</v>
      </c>
      <c r="K1275" s="249"/>
      <c r="L1275" s="276"/>
      <c r="M1275" s="67" t="s">
        <v>1129</v>
      </c>
      <c r="N1275" s="67" t="s">
        <v>1130</v>
      </c>
      <c r="O1275" s="134" t="s">
        <v>1131</v>
      </c>
      <c r="P1275" s="134" t="s">
        <v>1132</v>
      </c>
      <c r="Q1275" s="255"/>
      <c r="R1275" s="256"/>
    </row>
    <row customHeight="1" ht="20.100000000000001" r="1276" spans="1:19" thickBot="1" x14ac:dyDescent="0.3">
      <c r="B1276" s="44"/>
      <c r="C1276" s="64" t="s">
        <v>1109</v>
      </c>
      <c r="D1276" s="278" t="s">
        <v>16</v>
      </c>
      <c r="E1276" s="278"/>
      <c r="F1276" s="77" t="s">
        <v>1110</v>
      </c>
      <c r="G1276" s="69">
        <v>285783</v>
      </c>
      <c r="K1276" s="241" t="s">
        <v>1098</v>
      </c>
      <c r="L1276" s="257" t="s">
        <v>1099</v>
      </c>
      <c r="M1276" s="259" t="str">
        <f>IF('CONSOLI-IB'!$W$31="","",'CONSOLI-IB'!$W$31)</f>
        <v/>
      </c>
      <c r="N1276" s="259" t="str">
        <f>IF('CONSOLI-IIB'!$W$31="","",'CONSOLI-IIB'!$W$31)</f>
        <v/>
      </c>
      <c r="O1276" s="259" t="str">
        <f>IF('CONSOLI-IIIB'!$W$31="","",'CONSOLI-IIIB'!$W$31)</f>
        <v/>
      </c>
      <c r="P1276" s="261" t="str">
        <f>IF('CONSOLI-IVB'!$W$31="","",'CONSOLI-IVB'!$W$31)</f>
        <v/>
      </c>
      <c r="Q1276" s="263" t="str">
        <f>IF('CONSOLI-IVB'!AZ31="","",'CONSOLI-IVB'!AZ31)</f>
        <v>Presenta dificultades al Indagar a partir de preguntas e hipótesis que son verificadas, presenta dificultad al identificar las variables y al plantear su hipótesis, se sugiere mejorar algunas precisiones de las variables para plantear la hipótesis y recoger datos. Así mismo, falta de evidencias para valorar los logros de las competencias y no se tiene información suficiente para colocar el nivel de logro.</v>
      </c>
      <c r="R1276" s="264"/>
    </row>
    <row customHeight="1" ht="20.100000000000001" r="1277" spans="1:19" thickBot="1" x14ac:dyDescent="0.3">
      <c r="B1277" s="44"/>
      <c r="C1277" s="64" t="s">
        <v>1111</v>
      </c>
      <c r="D1277" s="278" t="s">
        <v>1125</v>
      </c>
      <c r="E1277" s="278"/>
      <c r="F1277" s="278"/>
      <c r="G1277" s="278"/>
      <c r="K1277" s="241"/>
      <c r="L1277" s="279"/>
      <c r="M1277" s="229"/>
      <c r="N1277" s="229"/>
      <c r="O1277" s="229"/>
      <c r="P1277" s="230"/>
      <c r="Q1277" s="267"/>
      <c r="R1277" s="268"/>
    </row>
    <row customHeight="1" ht="20.100000000000001" r="1278" spans="1:19" thickBot="1" x14ac:dyDescent="0.3">
      <c r="B1278" s="44"/>
      <c r="C1278" s="64" t="s">
        <v>1124</v>
      </c>
      <c r="D1278" s="278" t="str">
        <f>'CONSOLI-IB'!$C$1</f>
        <v>5A</v>
      </c>
      <c r="E1278" s="278"/>
      <c r="F1278" s="64"/>
      <c r="G1278" s="62"/>
      <c r="K1278" s="241"/>
      <c r="L1278" s="280" t="s">
        <v>1100</v>
      </c>
      <c r="M1278" s="281" t="str">
        <f>IF('CONSOLI-IB'!$X$31="","",'CONSOLI-IB'!$X$31)</f>
        <v/>
      </c>
      <c r="N1278" s="281" t="str">
        <f>IF('CONSOLI-IIB'!$X$31="","",'CONSOLI-IIB'!$X$31)</f>
        <v/>
      </c>
      <c r="O1278" s="281" t="str">
        <f>IF('CONSOLI-IIIB'!$X$31="","",'CONSOLI-IIIB'!$X$31)</f>
        <v/>
      </c>
      <c r="P1278" s="282" t="str">
        <f>IF('CONSOLI-IVB'!$X$31="","",'CONSOLI-IVB'!$X$31)</f>
        <v/>
      </c>
      <c r="Q1278" s="270" t="str">
        <f>IF('CONSOLI-IVB'!BA31="","",'CONSOLI-IVB'!BA31)</f>
        <v>Tienen dificultad para observar y expresar las experiencias previas, las características de los materiales, los cambios que sufren por la acción de la luz, el calor y del movimiento de la estructura de los seres vivos y sus funciones de desarrollo. Así mismo, falta de evidencias para valorar los logros de las competencias y no se tiene información suficiente para colocar el nivel de logro.</v>
      </c>
      <c r="R1278" s="271"/>
    </row>
    <row customHeight="1" ht="20.100000000000001" r="1279" spans="1:19" thickBot="1" x14ac:dyDescent="0.3">
      <c r="B1279" s="44"/>
      <c r="C1279" s="64" t="s">
        <v>1112</v>
      </c>
      <c r="D1279" s="278" t="str">
        <f>'CONSOLI-IB'!B31</f>
        <v>ZUÑIGA YATACO ERICK JOE</v>
      </c>
      <c r="E1279" s="278"/>
      <c r="F1279" s="278"/>
      <c r="G1279" s="278"/>
      <c r="K1279" s="241"/>
      <c r="L1279" s="257"/>
      <c r="M1279" s="259"/>
      <c r="N1279" s="259"/>
      <c r="O1279" s="259"/>
      <c r="P1279" s="261"/>
      <c r="Q1279" s="265"/>
      <c r="R1279" s="266"/>
    </row>
    <row customHeight="1" ht="20.100000000000001" r="1280" spans="1:19" thickBot="1" x14ac:dyDescent="0.3">
      <c r="B1280" s="44"/>
      <c r="C1280" s="65" t="s">
        <v>1113</v>
      </c>
      <c r="D1280" s="283"/>
      <c r="E1280" s="283"/>
      <c r="F1280" s="65" t="s">
        <v>1114</v>
      </c>
      <c r="G1280" s="70"/>
      <c r="K1280" s="241"/>
      <c r="L1280" s="258"/>
      <c r="M1280" s="260"/>
      <c r="N1280" s="260"/>
      <c r="O1280" s="260"/>
      <c r="P1280" s="262"/>
      <c r="Q1280" s="267"/>
      <c r="R1280" s="268"/>
    </row>
    <row customHeight="1" ht="15" r="1281" spans="1:18" thickBot="1" x14ac:dyDescent="0.3">
      <c r="K1281" s="241"/>
      <c r="L1281" s="269" t="s">
        <v>1101</v>
      </c>
      <c r="M1281" s="203" t="str">
        <f>IF('CONSOLI-IB'!$Y$31="","",'CONSOLI-IB'!$Y$31)</f>
        <v/>
      </c>
      <c r="N1281" s="203" t="str">
        <f>IF('CONSOLI-IIB'!$Y$31="","",'CONSOLI-IIB'!$Y$31)</f>
        <v/>
      </c>
      <c r="O1281" s="203" t="str">
        <f>IF('CONSOLI-IIIB'!$Y$31="","",'CONSOLI-IIIB'!$Y$31)</f>
        <v/>
      </c>
      <c r="P1281" s="205" t="str">
        <f>IF('CONSOLI-IVB'!$Y$31="","",'CONSOLI-IVB'!$Y$31)</f>
        <v/>
      </c>
      <c r="Q1281" s="270" t="str">
        <f>IF('CONSOLI-IVB'!BB31="","",'CONSOLI-IVB'!BB31)</f>
        <v>El estudiante requiere ayuda del profesor para diseñar y construir soluciones tecnológicas al justificar el alcance del problema tecnológico, determinar la interrelación de los factores involucrados en él y justificar su alternativa de solución basado en conocimientos científicos. Así mismo, falta de evidencias para valorar los logros de las competencias y no se tiene información suficiente para colocar el nivel de logro.</v>
      </c>
      <c r="R1281" s="271"/>
    </row>
    <row customHeight="1" ht="15.75" r="1282" spans="1:18" thickBot="1" x14ac:dyDescent="0.3">
      <c r="K1282" s="241"/>
      <c r="L1282" s="257"/>
      <c r="M1282" s="259"/>
      <c r="N1282" s="259"/>
      <c r="O1282" s="259"/>
      <c r="P1282" s="261"/>
      <c r="Q1282" s="265"/>
      <c r="R1282" s="266"/>
    </row>
    <row customHeight="1" ht="15.75" r="1283" spans="1:18" thickBot="1" x14ac:dyDescent="0.3">
      <c r="B1283" s="248" t="s">
        <v>1067</v>
      </c>
      <c r="C1283" s="275" t="s">
        <v>11</v>
      </c>
      <c r="D1283" s="250" t="s">
        <v>1128</v>
      </c>
      <c r="E1283" s="252"/>
      <c r="F1283" s="252"/>
      <c r="G1283" s="251"/>
      <c r="H1283" s="253" t="s">
        <v>1068</v>
      </c>
      <c r="I1283" s="254"/>
      <c r="K1283" s="241"/>
      <c r="L1283" s="257"/>
      <c r="M1283" s="259"/>
      <c r="N1283" s="259"/>
      <c r="O1283" s="259"/>
      <c r="P1283" s="261"/>
      <c r="Q1283" s="272"/>
      <c r="R1283" s="273"/>
    </row>
    <row customHeight="1" ht="15.75" r="1284" spans="1:18" thickBot="1" x14ac:dyDescent="0.3">
      <c r="B1284" s="249"/>
      <c r="C1284" s="276"/>
      <c r="D1284" s="67" t="s">
        <v>1129</v>
      </c>
      <c r="E1284" s="67" t="s">
        <v>1130</v>
      </c>
      <c r="F1284" s="67" t="s">
        <v>1131</v>
      </c>
      <c r="G1284" s="67" t="s">
        <v>1132</v>
      </c>
      <c r="H1284" s="255"/>
      <c r="I1284" s="256"/>
      <c r="K1284" s="241" t="s">
        <v>1102</v>
      </c>
      <c r="L1284" s="257" t="s">
        <v>1103</v>
      </c>
      <c r="M1284" s="259" t="str">
        <f>IF('CONSOLI-IB'!$Z$31="","",'CONSOLI-IB'!$Z$31)</f>
        <v/>
      </c>
      <c r="N1284" s="259" t="str">
        <f>IF('CONSOLI-IIB'!$Z$31="","",'CONSOLI-IIB'!$Z$31)</f>
        <v/>
      </c>
      <c r="O1284" s="259" t="str">
        <f>IF('CONSOLI-IIIB'!$Z$31="","",'CONSOLI-IIIB'!$Z$31)</f>
        <v/>
      </c>
      <c r="P1284" s="261" t="str">
        <f>IF('CONSOLI-IVB'!$Z$31="","",'CONSOLI-IVB'!$Z$31)</f>
        <v/>
      </c>
      <c r="Q1284" s="263" t="str">
        <f>IF('CONSOLI-IVB'!BC31="","",'CONSOLI-IVB'!BC31)</f>
        <v>PARTICIPA, ALCANZA LOGRO ESPERADO</v>
      </c>
      <c r="R1284" s="264"/>
    </row>
    <row customHeight="1" ht="18.75" r="1285" spans="1:18" thickBot="1" x14ac:dyDescent="0.3">
      <c r="B1285" s="211" t="s">
        <v>1069</v>
      </c>
      <c r="C1285" s="72" t="s">
        <v>1070</v>
      </c>
      <c r="D1285" s="161" t="str">
        <f>IF('CONSOLI-IB'!$C$31="","",'CONSOLI-IB'!$C$31)</f>
        <v/>
      </c>
      <c r="E1285" s="161" t="str">
        <f>IF('CONSOLI-IIB'!$C$31="","",'CONSOLI-IIB'!$C$31)</f>
        <v/>
      </c>
      <c r="F1285" s="161" t="str">
        <f>IF('CONSOLI-IIIB'!$C$31="","",'CONSOLI-IIIB'!$C$31)</f>
        <v/>
      </c>
      <c r="G1285" s="162" t="str">
        <f>IF('CONSOLI-IVB'!$C$31="","",'CONSOLI-IVB'!$C$31)</f>
        <v/>
      </c>
      <c r="H1285" s="213" t="str">
        <f>IF('CONSOLI-IVB'!AF31="","",'CONSOLI-IVB'!AF31)</f>
        <v xml:space="preserve">Poca asistencia </v>
      </c>
      <c r="I1285" s="214"/>
      <c r="K1285" s="241"/>
      <c r="L1285" s="257"/>
      <c r="M1285" s="259"/>
      <c r="N1285" s="259"/>
      <c r="O1285" s="259"/>
      <c r="P1285" s="261"/>
      <c r="Q1285" s="265"/>
      <c r="R1285" s="266"/>
    </row>
    <row customHeight="1" ht="45.75" r="1286" spans="1:18" thickBot="1" x14ac:dyDescent="0.3">
      <c r="B1286" s="212"/>
      <c r="C1286" s="73" t="s">
        <v>1071</v>
      </c>
      <c r="D1286" s="163" t="str">
        <f>IF('CONSOLI-IB'!$D$31="","",'CONSOLI-IB'!$D$31)</f>
        <v/>
      </c>
      <c r="E1286" s="164" t="str">
        <f>IF('CONSOLI-IIB'!$D$31="","",'CONSOLI-IIB'!$D$31)</f>
        <v/>
      </c>
      <c r="F1286" s="164" t="str">
        <f>IF('CONSOLI-IIIB'!$D$31="","",'CONSOLI-IIIB'!$D$31)</f>
        <v/>
      </c>
      <c r="G1286" s="165" t="str">
        <f>IF('CONSOLI-IVB'!$D$31="","",'CONSOLI-IVB'!$D$31)</f>
        <v/>
      </c>
      <c r="H1286" s="244" t="str">
        <f>IF('CONSOLI-IVB'!AG31="","",'CONSOLI-IVB'!AG31)</f>
        <v xml:space="preserve">Poca asistencia </v>
      </c>
      <c r="I1286" s="245"/>
      <c r="K1286" s="241"/>
      <c r="L1286" s="258"/>
      <c r="M1286" s="260"/>
      <c r="N1286" s="260"/>
      <c r="O1286" s="260"/>
      <c r="P1286" s="262"/>
      <c r="Q1286" s="267"/>
      <c r="R1286" s="268"/>
    </row>
    <row customHeight="1" ht="27.75" r="1287" spans="1:18" thickBot="1" x14ac:dyDescent="0.3">
      <c r="B1287" s="211" t="s">
        <v>1072</v>
      </c>
      <c r="C1287" s="72" t="s">
        <v>1073</v>
      </c>
      <c r="D1287" s="161" t="str">
        <f>IF('CONSOLI-IB'!$E$31="","",'CONSOLI-IB'!$E$31)</f>
        <v/>
      </c>
      <c r="E1287" s="161" t="str">
        <f>IF('CONSOLI-IIB'!$E$31="","",'CONSOLI-IIB'!$E$31)</f>
        <v/>
      </c>
      <c r="F1287" s="161" t="str">
        <f>IF('CONSOLI-IIIB'!$E$31="","",'CONSOLI-IIIB'!$E$31)</f>
        <v/>
      </c>
      <c r="G1287" s="162" t="str">
        <f>IF('CONSOLI-IVB'!$E$31="","",'CONSOLI-IVB'!$E$31)</f>
        <v/>
      </c>
      <c r="H1287" s="213" t="str">
        <f>IF('CONSOLI-IVB'!AH31="","",'CONSOLI-IVB'!AH31)</f>
        <v>ESTA MEJORANDO</v>
      </c>
      <c r="I1287" s="214"/>
      <c r="K1287" s="241"/>
      <c r="L1287" s="269" t="s">
        <v>1104</v>
      </c>
      <c r="M1287" s="203" t="str">
        <f>IF('CONSOLI-IB'!$AA$31="","",'CONSOLI-IB'!$AA$31)</f>
        <v/>
      </c>
      <c r="N1287" s="203" t="str">
        <f>IF('CONSOLI-IIB'!$AA$31="","",'CONSOLI-IIB'!$AA$31)</f>
        <v/>
      </c>
      <c r="O1287" s="203" t="str">
        <f>IF('CONSOLI-IIIB'!$AA$31="","",'CONSOLI-IIIB'!$AA$31)</f>
        <v/>
      </c>
      <c r="P1287" s="205" t="str">
        <f>IF('CONSOLI-IVB'!$AA$31="","",'CONSOLI-IVB'!$AA$31)</f>
        <v/>
      </c>
      <c r="Q1287" s="270" t="str">
        <f>IF('CONSOLI-IVB'!BD31="","",'CONSOLI-IVB'!BD31)</f>
        <v>PARTICIPA, ALCANZA LOGRO ESPERADO</v>
      </c>
      <c r="R1287" s="271"/>
    </row>
    <row ht="18.75" r="1288" spans="1:18" thickBot="1" x14ac:dyDescent="0.3">
      <c r="B1288" s="212"/>
      <c r="C1288" s="74" t="s">
        <v>1074</v>
      </c>
      <c r="D1288" s="166" t="str">
        <f>IF('CONSOLI-IB'!$F$31="","",'CONSOLI-IB'!$F$31)</f>
        <v/>
      </c>
      <c r="E1288" s="166" t="str">
        <f>IF('CONSOLI-IIB'!$F$31="","",'CONSOLI-IIB'!$F$31)</f>
        <v/>
      </c>
      <c r="F1288" s="166" t="str">
        <f>IF('CONSOLI-IIIB'!$F$31="","",'CONSOLI-IIIB'!$F$31)</f>
        <v/>
      </c>
      <c r="G1288" s="167" t="str">
        <f>IF('CONSOLI-IVB'!$F$31="","",'CONSOLI-IVB'!$F$31)</f>
        <v/>
      </c>
      <c r="H1288" s="239" t="str">
        <f>IF('CONSOLI-IVB'!AI31="","",'CONSOLI-IVB'!AI31)</f>
        <v>ESTA MEJORANDO</v>
      </c>
      <c r="I1288" s="240"/>
      <c r="K1288" s="241"/>
      <c r="L1288" s="257"/>
      <c r="M1288" s="259"/>
      <c r="N1288" s="259"/>
      <c r="O1288" s="259"/>
      <c r="P1288" s="261"/>
      <c r="Q1288" s="265"/>
      <c r="R1288" s="266"/>
    </row>
    <row ht="18.75" r="1289" spans="1:18" thickBot="1" x14ac:dyDescent="0.3">
      <c r="B1289" s="212"/>
      <c r="C1289" s="75" t="s">
        <v>1075</v>
      </c>
      <c r="D1289" s="168" t="str">
        <f>IF('CONSOLI-IB'!$G$31="","",'CONSOLI-IB'!$G$31)</f>
        <v/>
      </c>
      <c r="E1289" s="168" t="str">
        <f>IF('CONSOLI-IIB'!$G$31="","",'CONSOLI-IIB'!$G$31)</f>
        <v/>
      </c>
      <c r="F1289" s="168" t="str">
        <f>IF('CONSOLI-IIIB'!$G$31="","",'CONSOLI-IIIB'!$G$31)</f>
        <v/>
      </c>
      <c r="G1289" s="169" t="str">
        <f>IF('CONSOLI-IVB'!$G$31="","",'CONSOLI-IVB'!$G$31)</f>
        <v/>
      </c>
      <c r="H1289" s="244" t="str">
        <f>IF('CONSOLI-IVB'!AJ31="","",'CONSOLI-IVB'!AJ31)</f>
        <v>ESTA MEJORANDO</v>
      </c>
      <c r="I1289" s="245"/>
      <c r="K1289" s="241"/>
      <c r="L1289" s="257"/>
      <c r="M1289" s="259"/>
      <c r="N1289" s="259"/>
      <c r="O1289" s="259"/>
      <c r="P1289" s="261"/>
      <c r="Q1289" s="272"/>
      <c r="R1289" s="273"/>
    </row>
    <row customHeight="1" ht="35.25" r="1290" spans="1:18" thickBot="1" x14ac:dyDescent="0.3">
      <c r="B1290" s="211" t="s">
        <v>1078</v>
      </c>
      <c r="C1290" s="72" t="s">
        <v>1079</v>
      </c>
      <c r="D1290" s="161" t="str">
        <f>IF('CONSOLI-IB'!$H$31="","",'CONSOLI-IB'!$H$31)</f>
        <v/>
      </c>
      <c r="E1290" s="161" t="str">
        <f>IF('CONSOLI-IIB'!$H$31="","",'CONSOLI-IIB'!$H$31)</f>
        <v/>
      </c>
      <c r="F1290" s="161" t="str">
        <f>IF('CONSOLI-IIIB'!$H$31="","",'CONSOLI-IIIB'!$H$31)</f>
        <v/>
      </c>
      <c r="G1290" s="162" t="str">
        <f>IF('CONSOLI-IVB'!$H$31="","",'CONSOLI-IVB'!$H$31)</f>
        <v/>
      </c>
      <c r="H1290" s="213" t="str">
        <f>IF('CONSOLI-IVB'!AK31="","",'CONSOLI-IVB'!AK31)</f>
        <v>LOGRASTES RECONOCER TU EXPRESION CORPORAL REGULANDO TU POSTURA Y EQUILIBRIO, PERO TIENES QUE SEGUIR MEJORANDO LOS MOVIMIENTOS Y GESTOS CORPORALES</v>
      </c>
      <c r="I1290" s="214"/>
      <c r="K1290" s="84" t="s">
        <v>1076</v>
      </c>
      <c r="L1290" s="71" t="s">
        <v>1077</v>
      </c>
      <c r="M1290" s="155" t="str">
        <f>IF('CONSOLI-IB'!$AB$31="","",'CONSOLI-IB'!$AB$31)</f>
        <v/>
      </c>
      <c r="N1290" s="155" t="str">
        <f>IF('CONSOLI-IIB'!$AB$31="","",'CONSOLI-IIB'!$AB$31)</f>
        <v/>
      </c>
      <c r="O1290" s="155" t="str">
        <f>IF('CONSOLI-IIIB'!$AB$31="","",'CONSOLI-IIIB'!$AB$31)</f>
        <v/>
      </c>
      <c r="P1290" s="156" t="str">
        <f>IF('CONSOLI-IVB'!$AB$31="","",'CONSOLI-IVB'!$AB$31)</f>
        <v/>
      </c>
      <c r="Q1290" s="237" t="str">
        <f>IF('CONSOLI-IVB'!BE31="","",'CONSOLI-IVB'!BE31)</f>
        <v>PUEDE MEJORAR SU PARTICIPACION</v>
      </c>
      <c r="R1290" s="238"/>
    </row>
    <row customHeight="1" ht="18.75" r="1291" spans="1:18" thickBot="1" x14ac:dyDescent="0.3">
      <c r="B1291" s="212"/>
      <c r="C1291" s="74" t="s">
        <v>1080</v>
      </c>
      <c r="D1291" s="166" t="str">
        <f>IF('CONSOLI-IB'!$I$31="","",'CONSOLI-IB'!$I$31)</f>
        <v/>
      </c>
      <c r="E1291" s="166" t="str">
        <f>IF('CONSOLI-IIB'!$I$31="","",'CONSOLI-IIB'!$I$31)</f>
        <v/>
      </c>
      <c r="F1291" s="166" t="str">
        <f>IF('CONSOLI-IIIB'!$I$31="","",'CONSOLI-IIIB'!$I$31)</f>
        <v/>
      </c>
      <c r="G1291" s="167" t="str">
        <f>IF('CONSOLI-IVB'!$I$31="","",'CONSOLI-IVB'!$I$31)</f>
        <v/>
      </c>
      <c r="H1291" s="239" t="str">
        <f>IF('CONSOLI-IVB'!AL31="","",'CONSOLI-IVB'!AL31)</f>
        <v>CONOCE LA CAMPAÑA DE PREVENCION DE LA SALUD FISICA, EN TUS RATOS LIBRES REALIZAS ALGUNA ACTIVIDAD FISICA Y REALIZAS TU ALIMENTACION SALUDABLE</v>
      </c>
      <c r="I1291" s="240"/>
      <c r="K1291" s="241" t="s">
        <v>1135</v>
      </c>
      <c r="L1291" s="122" t="s">
        <v>1105</v>
      </c>
      <c r="M1291" s="157" t="str">
        <f>IF('CONSOLI-IB'!$AC$31="","",'CONSOLI-IB'!$AC$31)</f>
        <v/>
      </c>
      <c r="N1291" s="157" t="str">
        <f>IF('CONSOLI-IIB'!$AC$31="","",'CONSOLI-IIB'!$AC$31)</f>
        <v/>
      </c>
      <c r="O1291" s="157" t="str">
        <f>IF('CONSOLI-IIIB'!$AC$31="","",'CONSOLI-IIIB'!$AC$31)</f>
        <v/>
      </c>
      <c r="P1291" s="158" t="str">
        <f>IF('CONSOLI-IVB'!$AC$31="","",'CONSOLI-IVB'!$AC$31)</f>
        <v/>
      </c>
      <c r="Q1291" s="242" t="str">
        <f>IF('CONSOLI-IVB'!BF31="","",'CONSOLI-IVB'!BF31)</f>
        <v/>
      </c>
      <c r="R1291" s="243"/>
    </row>
    <row ht="18.75" r="1292" spans="1:18" thickBot="1" x14ac:dyDescent="0.3">
      <c r="A1292" s="48"/>
      <c r="B1292" s="212"/>
      <c r="C1292" s="75" t="s">
        <v>1081</v>
      </c>
      <c r="D1292" s="168" t="str">
        <f>IF('CONSOLI-IB'!$J$31="","",'CONSOLI-IB'!$J$31)</f>
        <v/>
      </c>
      <c r="E1292" s="168" t="str">
        <f>IF('CONSOLI-IIB'!$J$31="","",'CONSOLI-IIB'!$J$31)</f>
        <v/>
      </c>
      <c r="F1292" s="168" t="str">
        <f>IF('CONSOLI-IIIB'!$J$31="","",'CONSOLI-IIIB'!$J$31)</f>
        <v/>
      </c>
      <c r="G1292" s="169" t="str">
        <f>IF('CONSOLI-IVB'!$J$31="","",'CONSOLI-IVB'!$J$31)</f>
        <v/>
      </c>
      <c r="H1292" s="244" t="str">
        <f>IF('CONSOLI-IVB'!AM31="","",'CONSOLI-IVB'!AM31)</f>
        <v>TRABAJA EN GRUPO CON LIDERAZGO, PLANTEA Y APLICA ESTRATEGIAS, NECECITA SEGUIR TRABAJANDO EN GRUPO PARA MEJORAR DIFICULTADES Y ESTRATEGIAS DE JUEGO.</v>
      </c>
      <c r="I1292" s="245"/>
      <c r="K1292" s="241"/>
      <c r="L1292" s="123" t="s">
        <v>1106</v>
      </c>
      <c r="M1292" s="159" t="str">
        <f>IF('CONSOLI-IB'!$AD$31="","",'CONSOLI-IB'!$AD$31)</f>
        <v/>
      </c>
      <c r="N1292" s="159" t="str">
        <f>IF('CONSOLI-IIB'!$AD$31="","",'CONSOLI-IIB'!$AD$31)</f>
        <v/>
      </c>
      <c r="O1292" s="159" t="str">
        <f>IF('CONSOLI-IIIB'!$AD$31="","",'CONSOLI-IIIB'!$AD$31)</f>
        <v/>
      </c>
      <c r="P1292" s="160" t="str">
        <f>IF('CONSOLI-IVB'!$AD$31="","",'CONSOLI-IVB'!$AD$31)</f>
        <v/>
      </c>
      <c r="Q1292" s="246" t="str">
        <f>IF('CONSOLI-IVB'!BG31="","",'CONSOLI-IVB'!BG31)</f>
        <v/>
      </c>
      <c r="R1292" s="247"/>
    </row>
    <row customHeight="1" ht="27.75" r="1293" spans="1:18" thickBot="1" x14ac:dyDescent="0.3">
      <c r="B1293" s="211" t="s">
        <v>1086</v>
      </c>
      <c r="C1293" s="76" t="s">
        <v>1087</v>
      </c>
      <c r="D1293" s="170" t="str">
        <f>IF('CONSOLI-IB'!$K$31="","",'CONSOLI-IB'!$K$31)</f>
        <v/>
      </c>
      <c r="E1293" s="170" t="str">
        <f>IF('CONSOLI-IIB'!$K$31="","",'CONSOLI-IIB'!$K$31)</f>
        <v/>
      </c>
      <c r="F1293" s="170" t="str">
        <f>IF('CONSOLI-IIIB'!$K$31="","",'CONSOLI-IIIB'!$K$31)</f>
        <v/>
      </c>
      <c r="G1293" s="171" t="str">
        <f>IF('CONSOLI-IVB'!$K$31="","",'CONSOLI-IVB'!$K$31)</f>
        <v/>
      </c>
      <c r="H1293" s="213" t="str">
        <f>IF('CONSOLI-IVB'!AN31="","",'CONSOLI-IVB'!AN31)</f>
        <v>Es necesario que complementes algunas acciones para que tu texto comunique la intención solicitada.</v>
      </c>
      <c r="I1293" s="214"/>
      <c r="K1293" s="39"/>
      <c r="L1293" s="38"/>
    </row>
    <row customHeight="1" ht="18.75" r="1294" spans="1:18" thickBot="1" x14ac:dyDescent="0.3">
      <c r="B1294" s="212"/>
      <c r="C1294" s="75" t="s">
        <v>1088</v>
      </c>
      <c r="D1294" s="168" t="str">
        <f>IF('CONSOLI-IB'!$L$31="","",'CONSOLI-IB'!$L$31)</f>
        <v/>
      </c>
      <c r="E1294" s="168" t="str">
        <f>IF('CONSOLI-IIB'!$L$31="","",'CONSOLI-IIB'!$L$31)</f>
        <v/>
      </c>
      <c r="F1294" s="168" t="str">
        <f>IF('CONSOLI-IIIB'!$L$31="","",'CONSOLI-IIIB'!$L$31)</f>
        <v/>
      </c>
      <c r="G1294" s="169" t="str">
        <f>IF('CONSOLI-IVB'!$L$31="","",'CONSOLI-IVB'!$L$31)</f>
        <v/>
      </c>
      <c r="H1294" s="244" t="str">
        <f>IF('CONSOLI-IVB'!AO31="","",'CONSOLI-IVB'!AO31)</f>
        <v>Es necesario que complementes algunas acciones para que tu proyecto comunique la intención solicitada.</v>
      </c>
      <c r="I1294" s="245"/>
      <c r="L1294" s="248" t="s">
        <v>1115</v>
      </c>
      <c r="M1294" s="250" t="s">
        <v>1116</v>
      </c>
      <c r="N1294" s="251"/>
      <c r="O1294" s="250" t="s">
        <v>1117</v>
      </c>
      <c r="P1294" s="251"/>
    </row>
    <row customHeight="1" ht="27.75" r="1295" spans="1:18" thickBot="1" x14ac:dyDescent="0.3">
      <c r="B1295" s="211" t="s">
        <v>1082</v>
      </c>
      <c r="C1295" s="72" t="s">
        <v>1083</v>
      </c>
      <c r="D1295" s="161" t="str">
        <f>IF('CONSOLI-IB'!$M$31="","",'CONSOLI-IB'!$M$31)</f>
        <v/>
      </c>
      <c r="E1295" s="161" t="str">
        <f>IF('CONSOLI-IIB'!$M$31="","",'CONSOLI-IIB'!$M$31)</f>
        <v/>
      </c>
      <c r="F1295" s="161" t="str">
        <f>IF('CONSOLI-IIIB'!$M$31="","",'CONSOLI-IIIB'!$M$31)</f>
        <v/>
      </c>
      <c r="G1295" s="162" t="str">
        <f>IF('CONSOLI-IVB'!$M$31="","",'CONSOLI-IVB'!$M$31)</f>
        <v/>
      </c>
      <c r="H1295" s="213" t="str">
        <f>IF('CONSOLI-IVB'!AP31="","",'CONSOLI-IVB'!AP31)</f>
        <v>Aun le falta expresarse con coherencia.suguiero formular preguntas sobre lo que le interes</v>
      </c>
      <c r="I1295" s="214"/>
      <c r="L1295" s="249"/>
      <c r="M1295" s="67" t="s">
        <v>1118</v>
      </c>
      <c r="N1295" s="67" t="s">
        <v>1119</v>
      </c>
      <c r="O1295" s="67" t="s">
        <v>1118</v>
      </c>
      <c r="P1295" s="67" t="s">
        <v>1119</v>
      </c>
    </row>
    <row ht="18" r="1296" spans="1:18" x14ac:dyDescent="0.25">
      <c r="B1296" s="212"/>
      <c r="C1296" s="74" t="s">
        <v>1084</v>
      </c>
      <c r="D1296" s="166" t="str">
        <f>IF('CONSOLI-IB'!$N$31="","",'CONSOLI-IB'!$N$31)</f>
        <v/>
      </c>
      <c r="E1296" s="166" t="str">
        <f>IF('CONSOLI-IIB'!$N$31="","",'CONSOLI-IIB'!$N$31)</f>
        <v/>
      </c>
      <c r="F1296" s="166" t="str">
        <f>IF('CONSOLI-IIIB'!$N$31="","",'CONSOLI-IIIB'!$N$31)</f>
        <v/>
      </c>
      <c r="G1296" s="167" t="str">
        <f>IF('CONSOLI-IVB'!$N$31="","",'CONSOLI-IVB'!$N$31)</f>
        <v/>
      </c>
      <c r="H1296" s="239" t="str">
        <f>IF('CONSOLI-IVB'!AQ31="","",'CONSOLI-IVB'!AQ31)</f>
        <v>Lee textos con ilustraciones que apoyan la idea principal, suguiero practicar lecturas.</v>
      </c>
      <c r="I1296" s="240"/>
      <c r="L1296" s="58">
        <v>1</v>
      </c>
      <c r="M1296" s="59"/>
      <c r="N1296" s="59"/>
      <c r="O1296" s="59"/>
      <c r="P1296" s="59"/>
    </row>
    <row ht="18.75" r="1297" spans="2:18" thickBot="1" x14ac:dyDescent="0.3">
      <c r="B1297" s="212"/>
      <c r="C1297" s="75" t="s">
        <v>1085</v>
      </c>
      <c r="D1297" s="168" t="str">
        <f>IF('CONSOLI-IB'!$O$31="","",'CONSOLI-IB'!$O$31)</f>
        <v/>
      </c>
      <c r="E1297" s="168" t="str">
        <f>IF('CONSOLI-IIB'!$O$31="","",'CONSOLI-IIB'!$O$31)</f>
        <v/>
      </c>
      <c r="F1297" s="168" t="str">
        <f>IF('CONSOLI-IIIB'!$O$31="","",'CONSOLI-IIIB'!$O$31)</f>
        <v/>
      </c>
      <c r="G1297" s="169" t="str">
        <f>IF('CONSOLI-IVB'!$O$31="","",'CONSOLI-IVB'!$O$31)</f>
        <v/>
      </c>
      <c r="H1297" s="244" t="str">
        <f>IF('CONSOLI-IVB'!AR31="","",'CONSOLI-IVB'!AR31)</f>
        <v>No considera el destinatario y el propósito a quien está dirigido, poca coherencia, suguiero practicar</v>
      </c>
      <c r="I1297" s="245"/>
      <c r="L1297" s="60">
        <v>2</v>
      </c>
      <c r="M1297" s="61"/>
      <c r="N1297" s="61"/>
      <c r="O1297" s="61"/>
      <c r="P1297" s="61"/>
    </row>
    <row ht="18" r="1298" spans="2:18" x14ac:dyDescent="0.25">
      <c r="B1298" s="211" t="s">
        <v>1089</v>
      </c>
      <c r="C1298" s="72" t="s">
        <v>1090</v>
      </c>
      <c r="D1298" s="161" t="str">
        <f>IF('CONSOLI-IB'!$P$31="","",'CONSOLI-IB'!$P$31)</f>
        <v/>
      </c>
      <c r="E1298" s="161" t="str">
        <f>IF('CONSOLI-IIB'!$P$31="","",'CONSOLI-IIB'!$P$31)</f>
        <v/>
      </c>
      <c r="F1298" s="161" t="str">
        <f>IF('CONSOLI-IIIB'!$P$31="","",'CONSOLI-IIIB'!$P$31)</f>
        <v/>
      </c>
      <c r="G1298" s="162" t="str">
        <f>IF('CONSOLI-IVB'!$P$31="","",'CONSOLI-IVB'!$P$31)</f>
        <v/>
      </c>
      <c r="H1298" s="213" t="str">
        <f>IF('CONSOLI-IVB'!AS31="","",'CONSOLI-IVB'!AS31)</f>
        <v>No presenta evidencias</v>
      </c>
      <c r="I1298" s="214"/>
      <c r="L1298" s="60">
        <v>3</v>
      </c>
      <c r="M1298" s="61"/>
      <c r="N1298" s="61"/>
      <c r="O1298" s="61"/>
      <c r="P1298" s="61"/>
    </row>
    <row customHeight="1" ht="15" r="1299" spans="2:18" thickBot="1" x14ac:dyDescent="0.3">
      <c r="B1299" s="212"/>
      <c r="C1299" s="215" t="s">
        <v>1091</v>
      </c>
      <c r="D1299" s="217" t="str">
        <f>IF('CONSOLI-IB'!$Q$31="","",'CONSOLI-IB'!$Q$31)</f>
        <v/>
      </c>
      <c r="E1299" s="217" t="str">
        <f>IF('CONSOLI-IIB'!$Q$31="","",'CONSOLI-IIB'!$Q$31)</f>
        <v/>
      </c>
      <c r="F1299" s="217" t="str">
        <f>IF('CONSOLI-IIIB'!$Q$31="","",'CONSOLI-IIIB'!$Q$31)</f>
        <v/>
      </c>
      <c r="G1299" s="219" t="str">
        <f>IF('CONSOLI-IVB'!$Q$31="","",'CONSOLI-IVB'!$Q$31)</f>
        <v/>
      </c>
      <c r="H1299" s="206" t="str">
        <f>IF('CONSOLI-IVB'!AT31="","",'CONSOLI-IVB'!AT31)</f>
        <v>No presenta suficiente evidencia</v>
      </c>
      <c r="I1299" s="207"/>
      <c r="L1299" s="34">
        <v>4</v>
      </c>
      <c r="M1299" s="35"/>
      <c r="N1299" s="35"/>
      <c r="O1299" s="35"/>
      <c r="P1299" s="35"/>
    </row>
    <row customHeight="1" ht="11.25" r="1300" spans="2:18" x14ac:dyDescent="0.25">
      <c r="B1300" s="212"/>
      <c r="C1300" s="200"/>
      <c r="D1300" s="202"/>
      <c r="E1300" s="202"/>
      <c r="F1300" s="202"/>
      <c r="G1300" s="204"/>
      <c r="H1300" s="221"/>
      <c r="I1300" s="222"/>
    </row>
    <row customHeight="1" ht="10.5" r="1301" spans="2:18" thickBot="1" x14ac:dyDescent="0.3">
      <c r="B1301" s="212"/>
      <c r="C1301" s="216"/>
      <c r="D1301" s="218"/>
      <c r="E1301" s="218"/>
      <c r="F1301" s="218"/>
      <c r="G1301" s="220"/>
      <c r="H1301" s="223"/>
      <c r="I1301" s="224"/>
    </row>
    <row customHeight="1" ht="18" r="1302" spans="2:18" x14ac:dyDescent="0.25">
      <c r="B1302" s="212"/>
      <c r="C1302" s="200" t="s">
        <v>1092</v>
      </c>
      <c r="D1302" s="217" t="str">
        <f>IF('CONSOLI-IB'!$R$31="","",'CONSOLI-IB'!$R$31)</f>
        <v/>
      </c>
      <c r="E1302" s="217" t="str">
        <f>IF('CONSOLI-IIB'!$R$31="","",'CONSOLI-IIB'!$R$31)</f>
        <v/>
      </c>
      <c r="F1302" s="217" t="str">
        <f>IF('CONSOLI-IIIB'!$R$31="","",'CONSOLI-IIIB'!$R$31)</f>
        <v/>
      </c>
      <c r="G1302" s="219" t="str">
        <f>IF('CONSOLI-IVB'!$R$31="","",'CONSOLI-IVB'!$R$31)</f>
        <v/>
      </c>
      <c r="H1302" s="206" t="str">
        <f>IF('CONSOLI-IVB'!AU31="","",'CONSOLI-IVB'!AU31)</f>
        <v>No presenta suficiente evidencia</v>
      </c>
      <c r="I1302" s="207"/>
      <c r="L1302" s="225" t="s">
        <v>1120</v>
      </c>
      <c r="M1302" s="225"/>
      <c r="N1302" s="225"/>
      <c r="O1302" s="225"/>
      <c r="P1302" s="225"/>
    </row>
    <row customHeight="1" ht="18" r="1303" spans="2:18" thickBot="1" x14ac:dyDescent="0.3">
      <c r="B1303" s="212"/>
      <c r="C1303" s="201"/>
      <c r="D1303" s="203"/>
      <c r="E1303" s="203"/>
      <c r="F1303" s="203"/>
      <c r="G1303" s="205"/>
      <c r="H1303" s="208"/>
      <c r="I1303" s="209"/>
      <c r="L1303" s="226"/>
      <c r="M1303" s="226"/>
      <c r="N1303" s="226"/>
      <c r="O1303" s="226"/>
      <c r="P1303" s="226"/>
    </row>
    <row customHeight="1" ht="18" r="1304" spans="2:18" x14ac:dyDescent="0.25">
      <c r="B1304" s="211" t="s">
        <v>1093</v>
      </c>
      <c r="C1304" s="228" t="s">
        <v>1094</v>
      </c>
      <c r="D1304" s="229" t="str">
        <f>IF('CONSOLI-IB'!$S$31="","",'CONSOLI-IB'!$S$31)</f>
        <v/>
      </c>
      <c r="E1304" s="229" t="str">
        <f>IF('CONSOLI-IIB'!$S$31="","",'CONSOLI-IIB'!$S$31)</f>
        <v/>
      </c>
      <c r="F1304" s="229" t="str">
        <f>IF('CONSOLI-IIIB'!$S$31="","",'CONSOLI-IIIB'!$S$31)</f>
        <v/>
      </c>
      <c r="G1304" s="230" t="str">
        <f>IF('CONSOLI-IVB'!$S$31="","",'CONSOLI-IVB'!$S$31)</f>
        <v/>
      </c>
      <c r="H1304" s="231" t="str">
        <f>IF('CONSOLI-IVB'!AV31="","",'CONSOLI-IVB'!AV31)</f>
        <v>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procedimientos y propiedades de las operaciones de los números para estimar o calcular con enteros y racionales; finalmente justifica mediante ejemplos sus conocimientos de las operaciones. Se sugiere utilizar la simplificación de expresiones fraccionarias para facilitar las operaciones con cantidades grandes.</v>
      </c>
      <c r="I1304" s="232"/>
      <c r="K1304" s="233" t="s">
        <v>1121</v>
      </c>
      <c r="L1304" s="233"/>
      <c r="M1304" s="233"/>
      <c r="N1304" s="233"/>
      <c r="O1304" s="233"/>
      <c r="P1304" s="233"/>
      <c r="Q1304" s="233"/>
      <c r="R1304" s="40"/>
    </row>
    <row customHeight="1" ht="18" r="1305" spans="2:18" thickBot="1" x14ac:dyDescent="0.3">
      <c r="B1305" s="212"/>
      <c r="C1305" s="200"/>
      <c r="D1305" s="202"/>
      <c r="E1305" s="202"/>
      <c r="F1305" s="202"/>
      <c r="G1305" s="204"/>
      <c r="H1305" s="223"/>
      <c r="I1305" s="224"/>
    </row>
    <row customHeight="1" ht="18" r="1306" spans="2:18" thickBot="1" x14ac:dyDescent="0.3">
      <c r="B1306" s="212"/>
      <c r="C1306" s="234" t="s">
        <v>1095</v>
      </c>
      <c r="D1306" s="235" t="str">
        <f>IF('CONSOLI-IB'!$T$31="","",'CONSOLI-IB'!$T$31)</f>
        <v/>
      </c>
      <c r="E1306" s="235" t="str">
        <f>IF('CONSOLI-IIB'!$T$31="","",'CONSOLI-IIB'!$T$31)</f>
        <v/>
      </c>
      <c r="F1306" s="235" t="str">
        <f>IF('CONSOLI-IIIB'!$T$31="","",'CONSOLI-IIIB'!$T$31)</f>
        <v/>
      </c>
      <c r="G1306" s="236" t="str">
        <f>IF('CONSOLI-IVB'!$T$31="","",'CONSOLI-IVB'!$T$31)</f>
        <v/>
      </c>
      <c r="H1306" s="206" t="str">
        <f>IF('CONSOLI-IVB'!AW31="","",'CONSOLI-IVB'!AW31)</f>
        <v>El estudiante resuelve problemas referidos a relaciones de proporcionalidad directa e inversa, también expresa su comprensión de proporcionalidad directa e inversa. Sin embargo, tiene dificultades para interpretar regularidades entre magnitudes traduciéndolas a patrones numéricos. Se sugiere qué desde casa continúen reforzando los aspectos mencionados.</v>
      </c>
      <c r="I1306" s="207"/>
      <c r="L1306" s="49" t="s">
        <v>1134</v>
      </c>
    </row>
    <row customHeight="1" ht="18" r="1307" spans="2:18" x14ac:dyDescent="0.25">
      <c r="B1307" s="212"/>
      <c r="C1307" s="234"/>
      <c r="D1307" s="235"/>
      <c r="E1307" s="235"/>
      <c r="F1307" s="235"/>
      <c r="G1307" s="236"/>
      <c r="H1307" s="221"/>
      <c r="I1307" s="222"/>
      <c r="L1307" s="54" t="s">
        <v>7</v>
      </c>
      <c r="M1307" s="50"/>
    </row>
    <row customHeight="1" ht="18" r="1308" spans="2:18" x14ac:dyDescent="0.25">
      <c r="B1308" s="212"/>
      <c r="C1308" s="234"/>
      <c r="D1308" s="235"/>
      <c r="E1308" s="235"/>
      <c r="F1308" s="235"/>
      <c r="G1308" s="236"/>
      <c r="H1308" s="223"/>
      <c r="I1308" s="224"/>
      <c r="J1308" s="48"/>
      <c r="K1308" s="48"/>
      <c r="L1308" s="55" t="s">
        <v>8</v>
      </c>
      <c r="M1308" s="51"/>
      <c r="N1308" s="48"/>
      <c r="O1308" s="48"/>
      <c r="P1308" s="48"/>
      <c r="Q1308" s="48"/>
    </row>
    <row customHeight="1" ht="18" r="1309" spans="2:18" x14ac:dyDescent="0.25">
      <c r="B1309" s="212"/>
      <c r="C1309" s="234" t="s">
        <v>1096</v>
      </c>
      <c r="D1309" s="235" t="str">
        <f>IF('CONSOLI-IB'!$U$31="","",'CONSOLI-IB'!$U$31)</f>
        <v/>
      </c>
      <c r="E1309" s="235" t="str">
        <f>IF('CONSOLI-IIB'!$U$31="","",'CONSOLI-IIB'!$U$31)</f>
        <v/>
      </c>
      <c r="F1309" s="235" t="str">
        <f>IF('CONSOLI-IIIB'!$U$31="","",'CONSOLI-IIIB'!$U$31)</f>
        <v/>
      </c>
      <c r="G1309" s="236" t="str">
        <f>IF('CONSOLI-IVB'!$U$31="","",'CONSOLI-IVB'!$U$31)</f>
        <v/>
      </c>
      <c r="H1309" s="206" t="str">
        <f>IF('CONSOLI-IVB'!AX31="","",'CONSOLI-IVB'!AX31)</f>
        <v>El estudiante resuelve problemas en los que modela características de objetos mediante prismas y pirámides, sus elementos y propiedades; clasifica prismas, pirámides, triángulos, cuadriláteros, según sus propiedades. Sin embargo, tiene dificultad al momento de calcular el área y perímetro de una región circular, así mismo al momento de determinar la apotema de una pirámide.  Se sugiere qué desde casa continúen reforzando los aspectos mencionados.</v>
      </c>
      <c r="I1309" s="207"/>
      <c r="L1309" s="56" t="s">
        <v>9</v>
      </c>
      <c r="M1309" s="52"/>
      <c r="O1309" s="210" t="s">
        <v>1122</v>
      </c>
      <c r="P1309" s="210"/>
      <c r="Q1309" s="210"/>
    </row>
    <row customHeight="1" ht="18" r="1310" spans="2:18" thickBot="1" x14ac:dyDescent="0.3">
      <c r="B1310" s="212"/>
      <c r="C1310" s="234"/>
      <c r="D1310" s="235"/>
      <c r="E1310" s="235"/>
      <c r="F1310" s="235"/>
      <c r="G1310" s="236"/>
      <c r="H1310" s="223"/>
      <c r="I1310" s="224"/>
      <c r="L1310" s="57" t="s">
        <v>10</v>
      </c>
      <c r="M1310" s="53"/>
    </row>
    <row customHeight="1" ht="18" r="1311" spans="2:18" x14ac:dyDescent="0.25">
      <c r="B1311" s="212"/>
      <c r="C1311" s="200" t="s">
        <v>1097</v>
      </c>
      <c r="D1311" s="202" t="str">
        <f>IF('CONSOLI-IB'!$V$31="","",'CONSOLI-IB'!$V$31)</f>
        <v/>
      </c>
      <c r="E1311" s="202" t="str">
        <f>IF('CONSOLI-IIB'!$V$31="","",'CONSOLI-IIB'!$V$31)</f>
        <v/>
      </c>
      <c r="F1311" s="202" t="str">
        <f>IF('CONSOLI-IIIB'!$V$31="","",'CONSOLI-IIIB'!$V$31)</f>
        <v/>
      </c>
      <c r="G1311" s="204" t="str">
        <f>IF('CONSOLI-IVB'!$V$31="","",'CONSOLI-IVB'!$V$31)</f>
        <v/>
      </c>
      <c r="H1311" s="206" t="str">
        <f>IF('CONSOLI-IVB'!AY31="","",'CONSOLI-IVB'!AY31)</f>
        <v>El estudiante resuelve problemas en los que plantea temas de estudio, identificando la población pertinente y las variables cuantitativas continuas, así como cualitativas nominales y ordinales; recolecta datos mediante encuestas y los registra en tablas de datos agrupados, así también determina la media aritmética y mediana de datos discretos; representa su comportamiento en grafico de barras y circulares; y usa el significado de las medidas de tendencia central para interpretar y comparar la información contenida en estos. Se sugiere explicar sus conclusiones de los datos obtenidos para la toma de decisiones.</v>
      </c>
      <c r="I1311" s="207"/>
    </row>
    <row customHeight="1" ht="18" r="1312" spans="2:18" thickBot="1" x14ac:dyDescent="0.3">
      <c r="B1312" s="227"/>
      <c r="C1312" s="201"/>
      <c r="D1312" s="203"/>
      <c r="E1312" s="203"/>
      <c r="F1312" s="203"/>
      <c r="G1312" s="205"/>
      <c r="H1312" s="208"/>
      <c r="I1312" s="209"/>
    </row>
    <row r="1313" spans="1:19" x14ac:dyDescent="0.25">
      <c r="L1313" s="46"/>
      <c r="M1313" s="46"/>
    </row>
    <row r="1314" spans="1:19" x14ac:dyDescent="0.25">
      <c r="L1314" s="47"/>
      <c r="M1314" s="47"/>
    </row>
    <row r="1315" spans="1:19" x14ac:dyDescent="0.25">
      <c r="O1315" s="210" t="s">
        <v>1123</v>
      </c>
      <c r="P1315" s="210"/>
      <c r="Q1315" s="210"/>
    </row>
    <row customHeight="1" ht="29.25" r="1320" spans="1:19" thickBot="1" x14ac:dyDescent="0.3">
      <c r="A1320" s="274" t="s">
        <v>1659</v>
      </c>
      <c r="B1320" s="274"/>
      <c r="C1320" s="274"/>
      <c r="D1320" s="274"/>
      <c r="E1320" s="274"/>
      <c r="F1320" s="274"/>
      <c r="G1320" s="274"/>
      <c r="H1320" s="274"/>
      <c r="I1320" s="274"/>
      <c r="S1320" s="85">
        <v>29</v>
      </c>
    </row>
    <row customHeight="1" ht="15.75" r="1321" spans="1:19" thickBot="1" x14ac:dyDescent="0.3">
      <c r="B1321" s="44"/>
      <c r="C1321" s="36"/>
      <c r="D1321" s="36"/>
      <c r="E1321" s="36"/>
      <c r="F1321" s="36"/>
      <c r="G1321" s="37"/>
      <c r="K1321" s="248" t="s">
        <v>1067</v>
      </c>
      <c r="L1321" s="275" t="s">
        <v>11</v>
      </c>
      <c r="M1321" s="250" t="s">
        <v>1128</v>
      </c>
      <c r="N1321" s="252"/>
      <c r="O1321" s="252"/>
      <c r="P1321" s="251"/>
      <c r="Q1321" s="253" t="s">
        <v>1068</v>
      </c>
      <c r="R1321" s="254"/>
    </row>
    <row customHeight="1" ht="20.100000000000001" r="1322" spans="1:19" thickBot="1" x14ac:dyDescent="0.3">
      <c r="B1322" s="44"/>
      <c r="C1322" s="63" t="s">
        <v>1107</v>
      </c>
      <c r="D1322" s="277" t="s">
        <v>1126</v>
      </c>
      <c r="E1322" s="277"/>
      <c r="F1322" s="66" t="s">
        <v>1108</v>
      </c>
      <c r="G1322" s="68" t="s">
        <v>1127</v>
      </c>
      <c r="K1322" s="249"/>
      <c r="L1322" s="276"/>
      <c r="M1322" s="67" t="s">
        <v>1129</v>
      </c>
      <c r="N1322" s="67" t="s">
        <v>1130</v>
      </c>
      <c r="O1322" s="67" t="s">
        <v>1131</v>
      </c>
      <c r="P1322" s="67" t="s">
        <v>1132</v>
      </c>
      <c r="Q1322" s="255"/>
      <c r="R1322" s="256"/>
    </row>
    <row customHeight="1" ht="20.100000000000001" r="1323" spans="1:19" thickBot="1" x14ac:dyDescent="0.3">
      <c r="B1323" s="44"/>
      <c r="C1323" s="64" t="s">
        <v>1109</v>
      </c>
      <c r="D1323" s="278" t="s">
        <v>16</v>
      </c>
      <c r="E1323" s="278"/>
      <c r="F1323" s="77" t="s">
        <v>1110</v>
      </c>
      <c r="G1323" s="69">
        <v>285783</v>
      </c>
      <c r="K1323" s="241" t="s">
        <v>1098</v>
      </c>
      <c r="L1323" s="257" t="s">
        <v>1099</v>
      </c>
      <c r="M1323" s="259" t="str">
        <f>IF('CONSOLI-IB'!$W$32="","",'CONSOLI-IB'!$W$32)</f>
        <v/>
      </c>
      <c r="N1323" s="259" t="str">
        <f>IF('CONSOLI-IIB'!$W$32="","",'CONSOLI-IIB'!$W$32)</f>
        <v/>
      </c>
      <c r="O1323" s="259" t="str">
        <f>IF('CONSOLI-IIIB'!$W$32="","",'CONSOLI-IIIB'!$W$32)</f>
        <v/>
      </c>
      <c r="P1323" s="261" t="str">
        <f>IF('CONSOLI-IVB'!$W$32="","",'CONSOLI-IVB'!$W$32)</f>
        <v/>
      </c>
      <c r="Q1323" s="263" t="str">
        <f>IF('CONSOLI-IVB'!AZ32="","",'CONSOLI-IVB'!AZ32)</f>
        <v>Indaga a partir de preguntas e hipótesis que son verificables de forma experimental o descriptiva con base en su conocimiento científico para explicar las causas o describir el fenómeno identificado. Diseña un plan de recojo de datos con base en observaciones o experimentos. Colecta datos que contribuyan a comprobar o refutar la hipótesis. Analiza tendencias o relaciones en los datos, los interpreta tomando en cuenta el error y reproducibilidad, los interpreta con base en conocimientos científicos y formula conclusiones. Evalúa si sus conclusiones responden a la pregunta de indagación y las comunica.
observaciones previas, argumentando su plan de observaciones y experimentos utilizando principios científicos,
así mismo analiza los datos obtenidos de sus mediciones y comparaciones tomando en cuenta el error para la
determinación de sus conclusiones, las cuales argumenta apoyándose en sus resultados, además de evaluar la
fiabilidad de sus métodos utilizados.</v>
      </c>
      <c r="R1323" s="264"/>
    </row>
    <row customHeight="1" ht="20.100000000000001" r="1324" spans="1:19" thickBot="1" x14ac:dyDescent="0.3">
      <c r="B1324" s="44"/>
      <c r="C1324" s="64" t="s">
        <v>1111</v>
      </c>
      <c r="D1324" s="278" t="s">
        <v>1125</v>
      </c>
      <c r="E1324" s="278"/>
      <c r="F1324" s="278"/>
      <c r="G1324" s="278"/>
      <c r="K1324" s="241"/>
      <c r="L1324" s="279"/>
      <c r="M1324" s="229"/>
      <c r="N1324" s="229"/>
      <c r="O1324" s="229"/>
      <c r="P1324" s="230"/>
      <c r="Q1324" s="267"/>
      <c r="R1324" s="268"/>
    </row>
    <row customHeight="1" ht="20.100000000000001" r="1325" spans="1:19" thickBot="1" x14ac:dyDescent="0.3">
      <c r="B1325" s="44"/>
      <c r="C1325" s="64" t="s">
        <v>1124</v>
      </c>
      <c r="D1325" s="278" t="str">
        <f>'CONSOLI-IB'!$C$1</f>
        <v>5A</v>
      </c>
      <c r="E1325" s="278"/>
      <c r="F1325" s="64"/>
      <c r="G1325" s="62"/>
      <c r="K1325" s="241"/>
      <c r="L1325" s="280" t="s">
        <v>1100</v>
      </c>
      <c r="M1325" s="281" t="str">
        <f>IF('CONSOLI-IB'!$X$32="","",'CONSOLI-IB'!$X$32)</f>
        <v/>
      </c>
      <c r="N1325" s="281" t="str">
        <f>IF('CONSOLI-IIB'!$X$32="","",'CONSOLI-IIB'!$X$32)</f>
        <v/>
      </c>
      <c r="O1325" s="281" t="str">
        <f>IF('CONSOLI-IIIB'!$X$32="","",'CONSOLI-IIIB'!$X$32)</f>
        <v/>
      </c>
      <c r="P1325" s="282" t="str">
        <f>IF('CONSOLI-IVB'!$X$32="","",'CONSOLI-IVB'!$X$32)</f>
        <v/>
      </c>
      <c r="Q1325" s="270" t="str">
        <f>IF('CONSOLI-IVB'!BA32="","",'CONSOLI-IVB'!BA32)</f>
        <v>Muestra madurez y compromiso al explicar,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v>
      </c>
      <c r="R1325" s="271"/>
    </row>
    <row customHeight="1" ht="20.100000000000001" r="1326" spans="1:19" thickBot="1" x14ac:dyDescent="0.3">
      <c r="B1326" s="44"/>
      <c r="C1326" s="64" t="s">
        <v>1112</v>
      </c>
      <c r="D1326" s="278">
        <f>'CONSOLI-IB'!B32</f>
        <v>0</v>
      </c>
      <c r="E1326" s="278"/>
      <c r="F1326" s="278"/>
      <c r="G1326" s="278"/>
      <c r="K1326" s="241"/>
      <c r="L1326" s="257"/>
      <c r="M1326" s="259"/>
      <c r="N1326" s="259"/>
      <c r="O1326" s="259"/>
      <c r="P1326" s="261"/>
      <c r="Q1326" s="265"/>
      <c r="R1326" s="266"/>
    </row>
    <row customHeight="1" ht="20.100000000000001" r="1327" spans="1:19" thickBot="1" x14ac:dyDescent="0.3">
      <c r="B1327" s="44"/>
      <c r="C1327" s="65" t="s">
        <v>1113</v>
      </c>
      <c r="D1327" s="283"/>
      <c r="E1327" s="283"/>
      <c r="F1327" s="65" t="s">
        <v>1114</v>
      </c>
      <c r="G1327" s="70"/>
      <c r="K1327" s="241"/>
      <c r="L1327" s="258"/>
      <c r="M1327" s="260"/>
      <c r="N1327" s="260"/>
      <c r="O1327" s="260"/>
      <c r="P1327" s="262"/>
      <c r="Q1327" s="267"/>
      <c r="R1327" s="268"/>
    </row>
    <row customHeight="1" ht="15" r="1328" spans="1:19" thickBot="1" x14ac:dyDescent="0.3">
      <c r="K1328" s="241"/>
      <c r="L1328" s="269" t="s">
        <v>1101</v>
      </c>
      <c r="M1328" s="203" t="str">
        <f>IF('CONSOLI-IB'!$Y$32="","",'CONSOLI-IB'!$Y$32)</f>
        <v/>
      </c>
      <c r="N1328" s="203" t="str">
        <f>IF('CONSOLI-IIB'!$Y$32="","",'CONSOLI-IIB'!$Y$32)</f>
        <v/>
      </c>
      <c r="O1328" s="203" t="str">
        <f>IF('CONSOLI-IIIB'!$Y$32="","",'CONSOLI-IIIB'!$Y$32)</f>
        <v/>
      </c>
      <c r="P1328" s="205" t="str">
        <f>IF('CONSOLI-IVB'!$Y$32="","",'CONSOLI-IVB'!$Y$32)</f>
        <v/>
      </c>
      <c r="Q1328" s="270" t="str">
        <f>IF('CONSOLI-IVB'!BB32="","",'CONSOLI-IVB'!BB32)</f>
        <v>Diseña y construye soluciones tecnológicas al justificar el alcance del problema tecnológico, determinar la interrelación de los factores involucrados en él y justificar su alternativa de solución basado en conocimientos científicos. Representa la alternativa de solución a través de esquemas o dibujos estructurados a escala, con vistas y perspectivas, incluyendo sus partes o etapas.</v>
      </c>
      <c r="R1328" s="271"/>
    </row>
    <row customHeight="1" ht="15.75" r="1329" spans="1:18" thickBot="1" x14ac:dyDescent="0.3">
      <c r="K1329" s="241"/>
      <c r="L1329" s="257"/>
      <c r="M1329" s="259"/>
      <c r="N1329" s="259"/>
      <c r="O1329" s="259"/>
      <c r="P1329" s="261"/>
      <c r="Q1329" s="265"/>
      <c r="R1329" s="266"/>
    </row>
    <row customHeight="1" ht="15.75" r="1330" spans="1:18" thickBot="1" x14ac:dyDescent="0.3">
      <c r="B1330" s="248" t="s">
        <v>1067</v>
      </c>
      <c r="C1330" s="275" t="s">
        <v>11</v>
      </c>
      <c r="D1330" s="250" t="s">
        <v>1128</v>
      </c>
      <c r="E1330" s="252"/>
      <c r="F1330" s="252"/>
      <c r="G1330" s="251"/>
      <c r="H1330" s="253" t="s">
        <v>1068</v>
      </c>
      <c r="I1330" s="254"/>
      <c r="K1330" s="241"/>
      <c r="L1330" s="257"/>
      <c r="M1330" s="259"/>
      <c r="N1330" s="259"/>
      <c r="O1330" s="259"/>
      <c r="P1330" s="261"/>
      <c r="Q1330" s="272"/>
      <c r="R1330" s="273"/>
    </row>
    <row customHeight="1" ht="15.75" r="1331" spans="1:18" thickBot="1" x14ac:dyDescent="0.3">
      <c r="B1331" s="249"/>
      <c r="C1331" s="276"/>
      <c r="D1331" s="67" t="s">
        <v>1129</v>
      </c>
      <c r="E1331" s="67" t="s">
        <v>1130</v>
      </c>
      <c r="F1331" s="67" t="s">
        <v>1131</v>
      </c>
      <c r="G1331" s="67" t="s">
        <v>1132</v>
      </c>
      <c r="H1331" s="255"/>
      <c r="I1331" s="256"/>
      <c r="K1331" s="241" t="s">
        <v>1102</v>
      </c>
      <c r="L1331" s="257" t="s">
        <v>1103</v>
      </c>
      <c r="M1331" s="259" t="str">
        <f>IF('CONSOLI-IB'!$Z$32="","",'CONSOLI-IB'!$Z$32)</f>
        <v/>
      </c>
      <c r="N1331" s="259" t="str">
        <f>IF('CONSOLI-IIB'!$Z$32="","",'CONSOLI-IIB'!$Z$32)</f>
        <v/>
      </c>
      <c r="O1331" s="259" t="str">
        <f>IF('CONSOLI-IIIB'!$Z$32="","",'CONSOLI-IIIB'!$Z$32)</f>
        <v/>
      </c>
      <c r="P1331" s="261" t="str">
        <f>IF('CONSOLI-IVB'!$Z$32="","",'CONSOLI-IVB'!$Z$32)</f>
        <v/>
      </c>
      <c r="Q1331" s="263" t="str">
        <f>IF('CONSOLI-IVB'!BC32="","",'CONSOLI-IVB'!BC32)</f>
        <v>PARTICIPA, ALCANZA LOGRO ESPERADO</v>
      </c>
      <c r="R1331" s="264"/>
    </row>
    <row customHeight="1" ht="18.75" r="1332" spans="1:18" thickBot="1" x14ac:dyDescent="0.3">
      <c r="B1332" s="211" t="s">
        <v>1069</v>
      </c>
      <c r="C1332" s="72" t="s">
        <v>1070</v>
      </c>
      <c r="D1332" s="161" t="str">
        <f>IF('CONSOLI-IB'!$C$32="","",'CONSOLI-IB'!$C$32)</f>
        <v/>
      </c>
      <c r="E1332" s="161" t="str">
        <f>IF('CONSOLI-IIB'!$C$32="","",'CONSOLI-IIB'!$C$32)</f>
        <v/>
      </c>
      <c r="F1332" s="161" t="str">
        <f>IF('CONSOLI-IIIB'!$C$32="","",'CONSOLI-IIIB'!$C$32)</f>
        <v/>
      </c>
      <c r="G1332" s="162" t="str">
        <f>IF('CONSOLI-IVB'!$C$32="","",'CONSOLI-IVB'!$C$32)</f>
        <v/>
      </c>
      <c r="H1332" s="213" t="str">
        <f>IF('CONSOLI-IVB'!AF32="","",'CONSOLI-IVB'!AF32)</f>
        <v>Ha logrado identificar y explicar la importancia de practicar la vida saludable , es necesario que profundice  su analisis ,reflexion y cuestionamiento sobre las malas practicas de vida saludable</v>
      </c>
      <c r="I1332" s="214"/>
      <c r="K1332" s="241"/>
      <c r="L1332" s="257"/>
      <c r="M1332" s="259"/>
      <c r="N1332" s="259"/>
      <c r="O1332" s="259"/>
      <c r="P1332" s="261"/>
      <c r="Q1332" s="265"/>
      <c r="R1332" s="266"/>
    </row>
    <row customHeight="1" ht="45.75" r="1333" spans="1:18" thickBot="1" x14ac:dyDescent="0.3">
      <c r="B1333" s="212"/>
      <c r="C1333" s="73" t="s">
        <v>1071</v>
      </c>
      <c r="D1333" s="163" t="str">
        <f>IF('CONSOLI-IB'!$D$32="","",'CONSOLI-IB'!$D$32)</f>
        <v/>
      </c>
      <c r="E1333" s="164" t="str">
        <f>IF('CONSOLI-IIB'!$D$32="","",'CONSOLI-IIB'!$D$32)</f>
        <v/>
      </c>
      <c r="F1333" s="164" t="str">
        <f>IF('CONSOLI-IIIB'!$D$32="","",'CONSOLI-IIIB'!$D$32)</f>
        <v/>
      </c>
      <c r="G1333" s="165" t="str">
        <f>IF('CONSOLI-IVB'!$D$32="","",'CONSOLI-IVB'!$D$32)</f>
        <v/>
      </c>
      <c r="H1333" s="244" t="str">
        <f>IF('CONSOLI-IVB'!AG32="","",'CONSOLI-IVB'!AG32)</f>
        <v xml:space="preserve">Ha logrado identificar y mencionar asuntos publicos relacionados con la salud y el cuidado del medio ambiente como el uso de los juegos pirotecnicos,pero necesita reflexionar mas al respecto   </v>
      </c>
      <c r="I1333" s="245"/>
      <c r="K1333" s="241"/>
      <c r="L1333" s="258"/>
      <c r="M1333" s="260"/>
      <c r="N1333" s="260"/>
      <c r="O1333" s="260"/>
      <c r="P1333" s="262"/>
      <c r="Q1333" s="267"/>
      <c r="R1333" s="268"/>
    </row>
    <row customHeight="1" ht="27.75" r="1334" spans="1:18" thickBot="1" x14ac:dyDescent="0.3">
      <c r="B1334" s="211" t="s">
        <v>1072</v>
      </c>
      <c r="C1334" s="72" t="s">
        <v>1073</v>
      </c>
      <c r="D1334" s="161" t="str">
        <f>IF('CONSOLI-IB'!$E$32="","",'CONSOLI-IB'!$E$32)</f>
        <v/>
      </c>
      <c r="E1334" s="161" t="str">
        <f>IF('CONSOLI-IIB'!$E$32="","",'CONSOLI-IIB'!$E$32)</f>
        <v/>
      </c>
      <c r="F1334" s="161" t="str">
        <f>IF('CONSOLI-IIIB'!$E$32="","",'CONSOLI-IIIB'!$E$32)</f>
        <v/>
      </c>
      <c r="G1334" s="162" t="str">
        <f>IF('CONSOLI-IVB'!$E$32="","",'CONSOLI-IVB'!$E$32)</f>
        <v/>
      </c>
      <c r="H1334" s="213" t="str">
        <f>IF('CONSOLI-IVB'!AH32="","",'CONSOLI-IVB'!AH32)</f>
        <v>CUMPLE CON LAS ACTIVDADES</v>
      </c>
      <c r="I1334" s="214"/>
      <c r="K1334" s="241"/>
      <c r="L1334" s="269" t="s">
        <v>1104</v>
      </c>
      <c r="M1334" s="203" t="str">
        <f>IF('CONSOLI-IB'!$AA$32="","",'CONSOLI-IB'!$AA$32)</f>
        <v/>
      </c>
      <c r="N1334" s="203" t="str">
        <f>IF('CONSOLI-IIB'!$AA$32="","",'CONSOLI-IIB'!$AA$32)</f>
        <v/>
      </c>
      <c r="O1334" s="203" t="str">
        <f>IF('CONSOLI-IIIB'!$AA$32="","",'CONSOLI-IIIB'!$AA$32)</f>
        <v/>
      </c>
      <c r="P1334" s="205" t="str">
        <f>IF('CONSOLI-IVB'!$AA$32="","",'CONSOLI-IVB'!$AA$32)</f>
        <v/>
      </c>
      <c r="Q1334" s="270" t="str">
        <f>IF('CONSOLI-IVB'!BD32="","",'CONSOLI-IVB'!BD32)</f>
        <v>PARTICIPA, ALCANZA LOGRO ESPERADO</v>
      </c>
      <c r="R1334" s="271"/>
    </row>
    <row ht="18.75" r="1335" spans="1:18" thickBot="1" x14ac:dyDescent="0.3">
      <c r="B1335" s="212"/>
      <c r="C1335" s="74" t="s">
        <v>1074</v>
      </c>
      <c r="D1335" s="166" t="str">
        <f>IF('CONSOLI-IB'!$F$32="","",'CONSOLI-IB'!$F$32)</f>
        <v/>
      </c>
      <c r="E1335" s="166" t="str">
        <f>IF('CONSOLI-IIB'!$F$32="","",'CONSOLI-IIB'!$F$32)</f>
        <v/>
      </c>
      <c r="F1335" s="166" t="str">
        <f>IF('CONSOLI-IIIB'!$F$32="","",'CONSOLI-IIIB'!$F$32)</f>
        <v/>
      </c>
      <c r="G1335" s="167" t="str">
        <f>IF('CONSOLI-IVB'!$F$32="","",'CONSOLI-IVB'!$F$32)</f>
        <v/>
      </c>
      <c r="H1335" s="239" t="str">
        <f>IF('CONSOLI-IVB'!AI32="","",'CONSOLI-IVB'!AI32)</f>
        <v>CUMPLE CON LAS ACTIVDADES</v>
      </c>
      <c r="I1335" s="240"/>
      <c r="K1335" s="241"/>
      <c r="L1335" s="257"/>
      <c r="M1335" s="259"/>
      <c r="N1335" s="259"/>
      <c r="O1335" s="259"/>
      <c r="P1335" s="261"/>
      <c r="Q1335" s="265"/>
      <c r="R1335" s="266"/>
    </row>
    <row ht="18.75" r="1336" spans="1:18" thickBot="1" x14ac:dyDescent="0.3">
      <c r="B1336" s="212"/>
      <c r="C1336" s="75" t="s">
        <v>1075</v>
      </c>
      <c r="D1336" s="168" t="str">
        <f>IF('CONSOLI-IB'!$G$32="","",'CONSOLI-IB'!$G$32)</f>
        <v/>
      </c>
      <c r="E1336" s="168" t="str">
        <f>IF('CONSOLI-IIB'!$G$32="","",'CONSOLI-IIB'!$G$32)</f>
        <v/>
      </c>
      <c r="F1336" s="168" t="str">
        <f>IF('CONSOLI-IIIB'!$G$32="","",'CONSOLI-IIIB'!$G$32)</f>
        <v/>
      </c>
      <c r="G1336" s="169" t="str">
        <f>IF('CONSOLI-IVB'!$G$32="","",'CONSOLI-IVB'!$G$32)</f>
        <v/>
      </c>
      <c r="H1336" s="244" t="str">
        <f>IF('CONSOLI-IVB'!AJ32="","",'CONSOLI-IVB'!AJ32)</f>
        <v>CUMPLE CON LAS ACTIVDADES</v>
      </c>
      <c r="I1336" s="245"/>
      <c r="K1336" s="241"/>
      <c r="L1336" s="257"/>
      <c r="M1336" s="259"/>
      <c r="N1336" s="259"/>
      <c r="O1336" s="259"/>
      <c r="P1336" s="261"/>
      <c r="Q1336" s="272"/>
      <c r="R1336" s="273"/>
    </row>
    <row customHeight="1" ht="35.25" r="1337" spans="1:18" thickBot="1" x14ac:dyDescent="0.3">
      <c r="B1337" s="211" t="s">
        <v>1078</v>
      </c>
      <c r="C1337" s="72" t="s">
        <v>1079</v>
      </c>
      <c r="D1337" s="161" t="str">
        <f>IF('CONSOLI-IB'!$H$32="","",'CONSOLI-IB'!$H$32)</f>
        <v/>
      </c>
      <c r="E1337" s="161" t="str">
        <f>IF('CONSOLI-IIB'!$H$32="","",'CONSOLI-IIB'!$H$32)</f>
        <v/>
      </c>
      <c r="F1337" s="161" t="str">
        <f>IF('CONSOLI-IIIB'!$H$32="","",'CONSOLI-IIIB'!$H$32)</f>
        <v/>
      </c>
      <c r="G1337" s="162" t="str">
        <f>IF('CONSOLI-IVB'!$H$32="","",'CONSOLI-IVB'!$H$32)</f>
        <v/>
      </c>
      <c r="H1337" s="213" t="str">
        <f>IF('CONSOLI-IVB'!AK32="","",'CONSOLI-IVB'!AK32)</f>
        <v>LOGRASTES RECONOCER TU EXPRESION CORPORAL REGULANDO TU POSTURA Y EQUILIBRIO, PERO TIENES QUE SEGUIR MEJORANDO LOS MOVIMIENTOS Y GESTOS CORPORALES</v>
      </c>
      <c r="I1337" s="214"/>
      <c r="K1337" s="84" t="s">
        <v>1076</v>
      </c>
      <c r="L1337" s="71" t="s">
        <v>1077</v>
      </c>
      <c r="M1337" s="155" t="str">
        <f>IF('CONSOLI-IB'!$AB$32="","",'CONSOLI-IB'!$AB$32)</f>
        <v/>
      </c>
      <c r="N1337" s="155" t="str">
        <f>IF('CONSOLI-IIB'!$AB$32="","",'CONSOLI-IIB'!$AB$32)</f>
        <v/>
      </c>
      <c r="O1337" s="155" t="str">
        <f>IF('CONSOLI-IIIB'!$AB$32="","",'CONSOLI-IIIB'!$AB$32)</f>
        <v/>
      </c>
      <c r="P1337" s="156" t="str">
        <f>IF('CONSOLI-IVB'!$AB$32="","",'CONSOLI-IVB'!$AB$32)</f>
        <v/>
      </c>
      <c r="Q1337" s="237" t="str">
        <f>IF('CONSOLI-IVB'!BE32="","",'CONSOLI-IVB'!BE32)</f>
        <v>PRESENTA PUNTUAL SU EVIDENCIA</v>
      </c>
      <c r="R1337" s="238"/>
    </row>
    <row customHeight="1" ht="18.75" r="1338" spans="1:18" thickBot="1" x14ac:dyDescent="0.3">
      <c r="B1338" s="212"/>
      <c r="C1338" s="74" t="s">
        <v>1080</v>
      </c>
      <c r="D1338" s="166" t="str">
        <f>IF('CONSOLI-IB'!$I$32="","",'CONSOLI-IB'!$I$32)</f>
        <v/>
      </c>
      <c r="E1338" s="166" t="str">
        <f>IF('CONSOLI-IIB'!$I$32="","",'CONSOLI-IIB'!$I$32)</f>
        <v/>
      </c>
      <c r="F1338" s="166" t="str">
        <f>IF('CONSOLI-IIIB'!$I$32="","",'CONSOLI-IIIB'!$I$32)</f>
        <v/>
      </c>
      <c r="G1338" s="167" t="str">
        <f>IF('CONSOLI-IVB'!$I$32="","",'CONSOLI-IVB'!$I$32)</f>
        <v/>
      </c>
      <c r="H1338" s="239" t="str">
        <f>IF('CONSOLI-IVB'!AL32="","",'CONSOLI-IVB'!AL32)</f>
        <v>CONOCE LA CAMPAÑA DE PREVENCION DE LA SALUD FISICA, EN TUS RATOS LIBRES REALIZAS ALGUNA ACTIVIDAD FISICA Y REALIZAS TU ALIMENTACION SALUDABLE</v>
      </c>
      <c r="I1338" s="240"/>
      <c r="K1338" s="241" t="s">
        <v>1135</v>
      </c>
      <c r="L1338" s="122" t="s">
        <v>1105</v>
      </c>
      <c r="M1338" s="157" t="str">
        <f>IF('CONSOLI-IB'!$AC$32="","",'CONSOLI-IB'!$AC$32)</f>
        <v/>
      </c>
      <c r="N1338" s="157" t="str">
        <f>IF('CONSOLI-IIB'!$AC$32="","",'CONSOLI-IIB'!$AC$32)</f>
        <v/>
      </c>
      <c r="O1338" s="157" t="str">
        <f>IF('CONSOLI-IIIB'!$AC$32="","",'CONSOLI-IIIB'!$AC$32)</f>
        <v/>
      </c>
      <c r="P1338" s="158" t="str">
        <f>IF('CONSOLI-IVB'!$AC$32="","",'CONSOLI-IVB'!$AC$32)</f>
        <v/>
      </c>
      <c r="Q1338" s="242" t="str">
        <f>IF('CONSOLI-IVB'!BF32="","",'CONSOLI-IVB'!BF32)</f>
        <v/>
      </c>
      <c r="R1338" s="243"/>
    </row>
    <row ht="18.75" r="1339" spans="1:18" thickBot="1" x14ac:dyDescent="0.3">
      <c r="A1339" s="48"/>
      <c r="B1339" s="212"/>
      <c r="C1339" s="75" t="s">
        <v>1081</v>
      </c>
      <c r="D1339" s="168" t="str">
        <f>IF('CONSOLI-IB'!$J$32="","",'CONSOLI-IB'!$J$32)</f>
        <v/>
      </c>
      <c r="E1339" s="168" t="str">
        <f>IF('CONSOLI-IIB'!$J$32="","",'CONSOLI-IIB'!$J$32)</f>
        <v/>
      </c>
      <c r="F1339" s="168" t="str">
        <f>IF('CONSOLI-IIIB'!$J$32="","",'CONSOLI-IIIB'!$J$32)</f>
        <v/>
      </c>
      <c r="G1339" s="169" t="str">
        <f>IF('CONSOLI-IVB'!$J$32="","",'CONSOLI-IVB'!$J$32)</f>
        <v/>
      </c>
      <c r="H1339" s="244" t="str">
        <f>IF('CONSOLI-IVB'!AM32="","",'CONSOLI-IVB'!AM32)</f>
        <v>TRABAJA EN GRUPO CON LIDERAZGO, PLANTEA Y APLICA ESTRATEGIAS, NECECITA SEGUIR TRABAJANDO EN GRUPO PARA MEJORAR DIFICULTADES Y ESTRATEGIAS DE JUEGO.</v>
      </c>
      <c r="I1339" s="245"/>
      <c r="K1339" s="241"/>
      <c r="L1339" s="123" t="s">
        <v>1106</v>
      </c>
      <c r="M1339" s="159" t="str">
        <f>IF('CONSOLI-IB'!$AD$32="","",'CONSOLI-IB'!$AD$32)</f>
        <v/>
      </c>
      <c r="N1339" s="159" t="str">
        <f>IF('CONSOLI-IIB'!$AD$32="","",'CONSOLI-IIB'!$AD$32)</f>
        <v/>
      </c>
      <c r="O1339" s="159" t="str">
        <f>IF('CONSOLI-IIIB'!$AD$32="","",'CONSOLI-IIIB'!$AD$32)</f>
        <v/>
      </c>
      <c r="P1339" s="160" t="str">
        <f>IF('CONSOLI-IVB'!$AD$32="","",'CONSOLI-IVB'!$AD$32)</f>
        <v/>
      </c>
      <c r="Q1339" s="246" t="str">
        <f>IF('CONSOLI-IVB'!BG32="","",'CONSOLI-IVB'!BG32)</f>
        <v/>
      </c>
      <c r="R1339" s="247"/>
    </row>
    <row customHeight="1" ht="27.75" r="1340" spans="1:18" thickBot="1" x14ac:dyDescent="0.3">
      <c r="B1340" s="211" t="s">
        <v>1086</v>
      </c>
      <c r="C1340" s="76" t="s">
        <v>1087</v>
      </c>
      <c r="D1340" s="170" t="str">
        <f>IF('CONSOLI-IB'!$K$32="","",'CONSOLI-IB'!$K$32)</f>
        <v/>
      </c>
      <c r="E1340" s="170" t="str">
        <f>IF('CONSOLI-IIB'!$K$32="","",'CONSOLI-IIB'!$K$32)</f>
        <v/>
      </c>
      <c r="F1340" s="170" t="str">
        <f>IF('CONSOLI-IIIB'!$K$32="","",'CONSOLI-IIIB'!$K$32)</f>
        <v/>
      </c>
      <c r="G1340" s="171" t="str">
        <f>IF('CONSOLI-IVB'!$K$32="","",'CONSOLI-IVB'!$K$32)</f>
        <v/>
      </c>
      <c r="H1340" s="213" t="str">
        <f>IF('CONSOLI-IVB'!AN32="","",'CONSOLI-IVB'!AN32)</f>
        <v>Es necesario que complementes algunas acciones para que tu texto comunique la intención solicitada.</v>
      </c>
      <c r="I1340" s="214"/>
      <c r="K1340" s="39"/>
      <c r="L1340" s="38"/>
    </row>
    <row customHeight="1" ht="18.75" r="1341" spans="1:18" thickBot="1" x14ac:dyDescent="0.3">
      <c r="B1341" s="212"/>
      <c r="C1341" s="75" t="s">
        <v>1088</v>
      </c>
      <c r="D1341" s="168" t="str">
        <f>IF('CONSOLI-IB'!$L$32="","",'CONSOLI-IB'!$L$32)</f>
        <v/>
      </c>
      <c r="E1341" s="168" t="str">
        <f>IF('CONSOLI-IIB'!$L$32="","",'CONSOLI-IIB'!$L$32)</f>
        <v/>
      </c>
      <c r="F1341" s="168" t="str">
        <f>IF('CONSOLI-IIIB'!$L$32="","",'CONSOLI-IIIB'!$L$32)</f>
        <v/>
      </c>
      <c r="G1341" s="169" t="str">
        <f>IF('CONSOLI-IVB'!$L$32="","",'CONSOLI-IVB'!$L$32)</f>
        <v/>
      </c>
      <c r="H1341" s="244" t="str">
        <f>IF('CONSOLI-IVB'!AO32="","",'CONSOLI-IVB'!AO32)</f>
        <v>Es necesario que complementes algunas acciones para que tu proyecto comunique la intención solicitada.</v>
      </c>
      <c r="I1341" s="245"/>
      <c r="L1341" s="248" t="s">
        <v>1115</v>
      </c>
      <c r="M1341" s="250" t="s">
        <v>1116</v>
      </c>
      <c r="N1341" s="251"/>
      <c r="O1341" s="250" t="s">
        <v>1117</v>
      </c>
      <c r="P1341" s="251"/>
    </row>
    <row customHeight="1" ht="27.75" r="1342" spans="1:18" thickBot="1" x14ac:dyDescent="0.3">
      <c r="B1342" s="211" t="s">
        <v>1082</v>
      </c>
      <c r="C1342" s="72" t="s">
        <v>1083</v>
      </c>
      <c r="D1342" s="161" t="str">
        <f>IF('CONSOLI-IB'!$M$32="","",'CONSOLI-IB'!$M$32)</f>
        <v/>
      </c>
      <c r="E1342" s="161" t="str">
        <f>IF('CONSOLI-IIB'!$M$32="","",'CONSOLI-IIB'!$M$32)</f>
        <v/>
      </c>
      <c r="F1342" s="161" t="str">
        <f>IF('CONSOLI-IIIB'!$M$32="","",'CONSOLI-IIIB'!$M$32)</f>
        <v/>
      </c>
      <c r="G1342" s="162" t="str">
        <f>IF('CONSOLI-IVB'!$M$32="","",'CONSOLI-IVB'!$M$32)</f>
        <v/>
      </c>
      <c r="H1342" s="213" t="str">
        <f>IF('CONSOLI-IVB'!AP32="","",'CONSOLI-IVB'!AP32)</f>
        <v>Se comunioca escasamente a partir de un texto propuesto, suguiero realizar preguntas sobre lo que le interesa</v>
      </c>
      <c r="I1342" s="214"/>
      <c r="L1342" s="249"/>
      <c r="M1342" s="67" t="s">
        <v>1118</v>
      </c>
      <c r="N1342" s="67" t="s">
        <v>1119</v>
      </c>
      <c r="O1342" s="67" t="s">
        <v>1118</v>
      </c>
      <c r="P1342" s="67" t="s">
        <v>1119</v>
      </c>
    </row>
    <row ht="18" r="1343" spans="1:18" x14ac:dyDescent="0.25">
      <c r="B1343" s="212"/>
      <c r="C1343" s="74" t="s">
        <v>1084</v>
      </c>
      <c r="D1343" s="166" t="str">
        <f>IF('CONSOLI-IB'!$N$32="","",'CONSOLI-IB'!$N$32)</f>
        <v/>
      </c>
      <c r="E1343" s="166" t="str">
        <f>IF('CONSOLI-IIB'!$N$32="","",'CONSOLI-IIB'!$N$32)</f>
        <v/>
      </c>
      <c r="F1343" s="166" t="str">
        <f>IF('CONSOLI-IIIB'!$N$32="","",'CONSOLI-IIIB'!$N$32)</f>
        <v/>
      </c>
      <c r="G1343" s="167" t="str">
        <f>IF('CONSOLI-IVB'!$N$32="","",'CONSOLI-IVB'!$N$32)</f>
        <v/>
      </c>
      <c r="H1343" s="239" t="str">
        <f>IF('CONSOLI-IVB'!AQ32="","",'CONSOLI-IVB'!AQ32)</f>
        <v>Lee algunos terxtos de contenido simpole, suguiero serguir practicando lectura y preguntas</v>
      </c>
      <c r="I1343" s="240"/>
      <c r="L1343" s="58">
        <v>1</v>
      </c>
      <c r="M1343" s="59"/>
      <c r="N1343" s="59"/>
      <c r="O1343" s="59"/>
      <c r="P1343" s="59"/>
    </row>
    <row ht="18.75" r="1344" spans="1:18" thickBot="1" x14ac:dyDescent="0.3">
      <c r="B1344" s="212"/>
      <c r="C1344" s="75" t="s">
        <v>1085</v>
      </c>
      <c r="D1344" s="168" t="str">
        <f>IF('CONSOLI-IB'!$O$32="","",'CONSOLI-IB'!$O$32)</f>
        <v/>
      </c>
      <c r="E1344" s="168" t="str">
        <f>IF('CONSOLI-IIB'!$O$32="","",'CONSOLI-IIB'!$O$32)</f>
        <v/>
      </c>
      <c r="F1344" s="168" t="str">
        <f>IF('CONSOLI-IIIB'!$O$32="","",'CONSOLI-IIIB'!$O$32)</f>
        <v/>
      </c>
      <c r="G1344" s="169" t="str">
        <f>IF('CONSOLI-IVB'!$O$32="","",'CONSOLI-IVB'!$O$32)</f>
        <v/>
      </c>
      <c r="H1344" s="244" t="str">
        <f>IF('CONSOLI-IVB'!AR32="","",'CONSOLI-IVB'!AR32)</f>
        <v>Textos escritos con poca coherenciany cohesión suguiero seguir  practicando</v>
      </c>
      <c r="I1344" s="245"/>
      <c r="L1344" s="60">
        <v>2</v>
      </c>
      <c r="M1344" s="61"/>
      <c r="N1344" s="61"/>
      <c r="O1344" s="61"/>
      <c r="P1344" s="61"/>
    </row>
    <row ht="18" r="1345" spans="2:18" x14ac:dyDescent="0.25">
      <c r="B1345" s="211" t="s">
        <v>1089</v>
      </c>
      <c r="C1345" s="72" t="s">
        <v>1090</v>
      </c>
      <c r="D1345" s="161" t="str">
        <f>IF('CONSOLI-IB'!$P$32="","",'CONSOLI-IB'!$P$32)</f>
        <v/>
      </c>
      <c r="E1345" s="161" t="str">
        <f>IF('CONSOLI-IIB'!$P$32="","",'CONSOLI-IIB'!$P$32)</f>
        <v/>
      </c>
      <c r="F1345" s="161" t="str">
        <f>IF('CONSOLI-IIIB'!$P$32="","",'CONSOLI-IIIB'!$P$32)</f>
        <v/>
      </c>
      <c r="G1345" s="162" t="str">
        <f>IF('CONSOLI-IVB'!$P$32="","",'CONSOLI-IVB'!$P$32)</f>
        <v/>
      </c>
      <c r="H1345" s="213" t="str">
        <f>IF('CONSOLI-IVB'!AS32="","",'CONSOLI-IVB'!AS32)</f>
        <v>No presenta evidencias</v>
      </c>
      <c r="I1345" s="214"/>
      <c r="L1345" s="60">
        <v>3</v>
      </c>
      <c r="M1345" s="61"/>
      <c r="N1345" s="61"/>
      <c r="O1345" s="61"/>
      <c r="P1345" s="61"/>
    </row>
    <row customHeight="1" ht="15" r="1346" spans="2:18" thickBot="1" x14ac:dyDescent="0.3">
      <c r="B1346" s="212"/>
      <c r="C1346" s="215" t="s">
        <v>1091</v>
      </c>
      <c r="D1346" s="217" t="str">
        <f>IF('CONSOLI-IB'!$Q$32="","",'CONSOLI-IB'!$Q$32)</f>
        <v/>
      </c>
      <c r="E1346" s="217" t="str">
        <f>IF('CONSOLI-IIB'!$Q$32="","",'CONSOLI-IIB'!$Q$32)</f>
        <v/>
      </c>
      <c r="F1346" s="217" t="str">
        <f>IF('CONSOLI-IIIB'!$Q$32="","",'CONSOLI-IIIB'!$Q$32)</f>
        <v/>
      </c>
      <c r="G1346" s="219" t="str">
        <f>IF('CONSOLI-IVB'!$Q$32="","",'CONSOLI-IVB'!$Q$32)</f>
        <v/>
      </c>
      <c r="H1346" s="206" t="str">
        <f>IF('CONSOLI-IVB'!AT32="","",'CONSOLI-IVB'!AT32)</f>
        <v>No presenta evidencias</v>
      </c>
      <c r="I1346" s="207"/>
      <c r="L1346" s="34">
        <v>4</v>
      </c>
      <c r="M1346" s="35"/>
      <c r="N1346" s="35"/>
      <c r="O1346" s="35"/>
      <c r="P1346" s="35"/>
    </row>
    <row customHeight="1" ht="11.25" r="1347" spans="2:18" x14ac:dyDescent="0.25">
      <c r="B1347" s="212"/>
      <c r="C1347" s="200"/>
      <c r="D1347" s="202"/>
      <c r="E1347" s="202"/>
      <c r="F1347" s="202"/>
      <c r="G1347" s="204"/>
      <c r="H1347" s="221"/>
      <c r="I1347" s="222"/>
    </row>
    <row customHeight="1" ht="10.5" r="1348" spans="2:18" thickBot="1" x14ac:dyDescent="0.3">
      <c r="B1348" s="212"/>
      <c r="C1348" s="216"/>
      <c r="D1348" s="218"/>
      <c r="E1348" s="218"/>
      <c r="F1348" s="218"/>
      <c r="G1348" s="220"/>
      <c r="H1348" s="223"/>
      <c r="I1348" s="224"/>
    </row>
    <row customHeight="1" ht="18" r="1349" spans="2:18" x14ac:dyDescent="0.25">
      <c r="B1349" s="212"/>
      <c r="C1349" s="200" t="s">
        <v>1092</v>
      </c>
      <c r="D1349" s="217" t="str">
        <f>IF('CONSOLI-IB'!$R$32="","",'CONSOLI-IB'!$R$32)</f>
        <v/>
      </c>
      <c r="E1349" s="217" t="str">
        <f>IF('CONSOLI-IIB'!$R$32="","",'CONSOLI-IIB'!$R$32)</f>
        <v/>
      </c>
      <c r="F1349" s="217" t="str">
        <f>IF('CONSOLI-IIIB'!$R$32="","",'CONSOLI-IIIB'!$R$32)</f>
        <v/>
      </c>
      <c r="G1349" s="219" t="str">
        <f>IF('CONSOLI-IVB'!$R$32="","",'CONSOLI-IVB'!$R$32)</f>
        <v/>
      </c>
      <c r="H1349" s="206" t="str">
        <f>IF('CONSOLI-IVB'!AU32="","",'CONSOLI-IVB'!AU32)</f>
        <v>No presenta evidencias</v>
      </c>
      <c r="I1349" s="207"/>
      <c r="L1349" s="225" t="s">
        <v>1120</v>
      </c>
      <c r="M1349" s="225"/>
      <c r="N1349" s="225"/>
      <c r="O1349" s="225"/>
      <c r="P1349" s="225"/>
    </row>
    <row customHeight="1" ht="18" r="1350" spans="2:18" thickBot="1" x14ac:dyDescent="0.3">
      <c r="B1350" s="212"/>
      <c r="C1350" s="201"/>
      <c r="D1350" s="203"/>
      <c r="E1350" s="203"/>
      <c r="F1350" s="203"/>
      <c r="G1350" s="205"/>
      <c r="H1350" s="208"/>
      <c r="I1350" s="209"/>
      <c r="L1350" s="226"/>
      <c r="M1350" s="226"/>
      <c r="N1350" s="226"/>
      <c r="O1350" s="226"/>
      <c r="P1350" s="226"/>
    </row>
    <row customHeight="1" ht="18" r="1351" spans="2:18" x14ac:dyDescent="0.25">
      <c r="B1351" s="211" t="s">
        <v>1093</v>
      </c>
      <c r="C1351" s="228" t="s">
        <v>1094</v>
      </c>
      <c r="D1351" s="229" t="str">
        <f>IF('CONSOLI-IB'!$S$32="","",'CONSOLI-IB'!$S$32)</f>
        <v/>
      </c>
      <c r="E1351" s="229" t="str">
        <f>IF('CONSOLI-IIB'!$S$32="","",'CONSOLI-IIB'!$S$32)</f>
        <v/>
      </c>
      <c r="F1351" s="229" t="str">
        <f>IF('CONSOLI-IIIB'!$S$32="","",'CONSOLI-IIIB'!$S$32)</f>
        <v/>
      </c>
      <c r="G1351" s="230" t="str">
        <f>IF('CONSOLI-IVB'!$S$32="","",'CONSOLI-IVB'!$S$32)</f>
        <v/>
      </c>
      <c r="H1351" s="231" t="str">
        <f>IF('CONSOLI-IVB'!AV32="","",'CONSOLI-IVB'!AV32)</f>
        <v>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procedimientos y propiedades de las operaciones de los números para estimar o calcular con enteros y racionales; finalmente justifica mediante ejemplos sus conocimientos de las operaciones. Se sugiere utilizar la simplificación de expresiones fraccionarias para facilitar las operaciones con cantidades grandes.</v>
      </c>
      <c r="I1351" s="232"/>
      <c r="K1351" s="233" t="s">
        <v>1121</v>
      </c>
      <c r="L1351" s="233"/>
      <c r="M1351" s="233"/>
      <c r="N1351" s="233"/>
      <c r="O1351" s="233"/>
      <c r="P1351" s="233"/>
      <c r="Q1351" s="233"/>
      <c r="R1351" s="40"/>
    </row>
    <row customHeight="1" ht="18" r="1352" spans="2:18" thickBot="1" x14ac:dyDescent="0.3">
      <c r="B1352" s="212"/>
      <c r="C1352" s="200"/>
      <c r="D1352" s="202"/>
      <c r="E1352" s="202"/>
      <c r="F1352" s="202"/>
      <c r="G1352" s="204"/>
      <c r="H1352" s="223"/>
      <c r="I1352" s="224"/>
    </row>
    <row customHeight="1" ht="18" r="1353" spans="2:18" thickBot="1" x14ac:dyDescent="0.3">
      <c r="B1353" s="212"/>
      <c r="C1353" s="234" t="s">
        <v>1095</v>
      </c>
      <c r="D1353" s="235" t="str">
        <f>IF('CONSOLI-IB'!$T$32="","",'CONSOLI-IB'!$T$32)</f>
        <v/>
      </c>
      <c r="E1353" s="235" t="str">
        <f>IF('CONSOLI-IIB'!$T$32="","",'CONSOLI-IIB'!$T$32)</f>
        <v/>
      </c>
      <c r="F1353" s="235" t="str">
        <f>IF('CONSOLI-IIIB'!$T$32="","",'CONSOLI-IIIB'!$T$32)</f>
        <v/>
      </c>
      <c r="G1353" s="236" t="str">
        <f>IF('CONSOLI-IVB'!$T$32="","",'CONSOLI-IVB'!$T$32)</f>
        <v/>
      </c>
      <c r="H1353" s="206" t="str">
        <f>IF('CONSOLI-IVB'!AW32="","",'CONSOLI-IVB'!AW32)</f>
        <v xml:space="preserve">El estudiante resuelve problemas referidos a interpretar regularidades entre magnitudes; traduciéndolas a patrones numéricos y gráficos y relaciones de proporcionalidad directa e inversa, también expresa su comprensión de proporcionalidad directa e inversa, las usa para interpretar enunciados, expresiones algebraicas o textos diversos de contenido matemático y finalmente plantea afirmaciones sobre propiedades de las progresiones aritméticas. Se sugiere utilizar expresiones algebraicas (ecuaciones) para resolver situaciones cotidianas. </v>
      </c>
      <c r="I1353" s="207"/>
      <c r="L1353" s="49" t="s">
        <v>1134</v>
      </c>
    </row>
    <row customHeight="1" ht="18" r="1354" spans="2:18" x14ac:dyDescent="0.25">
      <c r="B1354" s="212"/>
      <c r="C1354" s="234"/>
      <c r="D1354" s="235"/>
      <c r="E1354" s="235"/>
      <c r="F1354" s="235"/>
      <c r="G1354" s="236"/>
      <c r="H1354" s="221"/>
      <c r="I1354" s="222"/>
      <c r="L1354" s="54" t="s">
        <v>7</v>
      </c>
      <c r="M1354" s="50"/>
    </row>
    <row customHeight="1" ht="18" r="1355" spans="2:18" x14ac:dyDescent="0.25">
      <c r="B1355" s="212"/>
      <c r="C1355" s="234"/>
      <c r="D1355" s="235"/>
      <c r="E1355" s="235"/>
      <c r="F1355" s="235"/>
      <c r="G1355" s="236"/>
      <c r="H1355" s="223"/>
      <c r="I1355" s="224"/>
      <c r="J1355" s="48"/>
      <c r="K1355" s="48"/>
      <c r="L1355" s="55" t="s">
        <v>8</v>
      </c>
      <c r="M1355" s="51"/>
      <c r="N1355" s="48"/>
      <c r="O1355" s="48"/>
      <c r="P1355" s="48"/>
      <c r="Q1355" s="48"/>
    </row>
    <row customHeight="1" ht="18" r="1356" spans="2:18" x14ac:dyDescent="0.25">
      <c r="B1356" s="212"/>
      <c r="C1356" s="234" t="s">
        <v>1096</v>
      </c>
      <c r="D1356" s="235" t="str">
        <f>IF('CONSOLI-IB'!$U$32="","",'CONSOLI-IB'!$U$32)</f>
        <v/>
      </c>
      <c r="E1356" s="235" t="str">
        <f>IF('CONSOLI-IIB'!$U$32="","",'CONSOLI-IIB'!$U$32)</f>
        <v/>
      </c>
      <c r="F1356" s="235" t="str">
        <f>IF('CONSOLI-IIIB'!$U$32="","",'CONSOLI-IIIB'!$U$32)</f>
        <v/>
      </c>
      <c r="G1356" s="236" t="str">
        <f>IF('CONSOLI-IVB'!$U$32="","",'CONSOLI-IVB'!$U$32)</f>
        <v/>
      </c>
      <c r="H1356" s="206" t="str">
        <f>IF('CONSOLI-IVB'!AX32="","",'CONSOLI-IVB'!AX32)</f>
        <v>El estudiante resuelve problemas en los que modela características de objetos mediante prismas y pirámides, sus elementos y propiedades; clasifica prismas, pirámides, triángulos, cuadriláteros, según sus propiedades. Sin embargo, tiene dificultad al momento de calcular el área y perímetro de una región circular, así mismo al momento de determinar la apotema de una pirámide.  Se sugiere qué desde casa continúen reforzando los aspectos mencionados.</v>
      </c>
      <c r="I1356" s="207"/>
      <c r="L1356" s="56" t="s">
        <v>9</v>
      </c>
      <c r="M1356" s="52"/>
      <c r="O1356" s="210" t="s">
        <v>1122</v>
      </c>
      <c r="P1356" s="210"/>
      <c r="Q1356" s="210"/>
    </row>
    <row customHeight="1" ht="18" r="1357" spans="2:18" thickBot="1" x14ac:dyDescent="0.3">
      <c r="B1357" s="212"/>
      <c r="C1357" s="234"/>
      <c r="D1357" s="235"/>
      <c r="E1357" s="235"/>
      <c r="F1357" s="235"/>
      <c r="G1357" s="236"/>
      <c r="H1357" s="223"/>
      <c r="I1357" s="224"/>
      <c r="L1357" s="57" t="s">
        <v>10</v>
      </c>
      <c r="M1357" s="53"/>
    </row>
    <row customHeight="1" ht="18" r="1358" spans="2:18" x14ac:dyDescent="0.25">
      <c r="B1358" s="212"/>
      <c r="C1358" s="200" t="s">
        <v>1097</v>
      </c>
      <c r="D1358" s="202" t="str">
        <f>IF('CONSOLI-IB'!$V$32="","",'CONSOLI-IB'!$V$32)</f>
        <v/>
      </c>
      <c r="E1358" s="202" t="str">
        <f>IF('CONSOLI-IIB'!$V$32="","",'CONSOLI-IIB'!$V$32)</f>
        <v/>
      </c>
      <c r="F1358" s="202" t="str">
        <f>IF('CONSOLI-IIIB'!$V$32="","",'CONSOLI-IIIB'!$V$32)</f>
        <v/>
      </c>
      <c r="G1358" s="204" t="str">
        <f>IF('CONSOLI-IVB'!$V$32="","",'CONSOLI-IVB'!$V$32)</f>
        <v/>
      </c>
      <c r="H1358" s="206" t="str">
        <f>IF('CONSOLI-IVB'!AY32="","",'CONSOLI-IVB'!AY32)</f>
        <v>El estudiante resuelve problemas en los que plantea temas de estudio, identificando la población pertinente y las variables cuantitativas continuas, así como cualitativas nominales y ordinales; recolecta datos mediante encuestas y los registra en tablas de datos agrupados, así también determina la media aritmética y mediana de datos discretos; representa su comportamiento en grafico de barras y circulares; y usa el significado de las medidas de tendencia central para interpretar y comparar la información contenida en estos. Se sugiere explicar sus conclusiones de los datos obtenidos para la toma de decisiones.</v>
      </c>
      <c r="I1358" s="207"/>
    </row>
    <row customHeight="1" ht="18" r="1359" spans="2:18" thickBot="1" x14ac:dyDescent="0.3">
      <c r="B1359" s="227"/>
      <c r="C1359" s="201"/>
      <c r="D1359" s="203"/>
      <c r="E1359" s="203"/>
      <c r="F1359" s="203"/>
      <c r="G1359" s="205"/>
      <c r="H1359" s="208"/>
      <c r="I1359" s="209"/>
    </row>
    <row r="1360" spans="2:18" x14ac:dyDescent="0.25">
      <c r="L1360" s="46"/>
      <c r="M1360" s="46"/>
    </row>
    <row r="1361" spans="1:19" x14ac:dyDescent="0.25">
      <c r="L1361" s="47"/>
      <c r="M1361" s="47"/>
    </row>
    <row r="1362" spans="1:19" x14ac:dyDescent="0.25">
      <c r="O1362" s="210" t="s">
        <v>1123</v>
      </c>
      <c r="P1362" s="210"/>
      <c r="Q1362" s="210"/>
    </row>
    <row customHeight="1" ht="29.25" r="1367" spans="1:19" thickBot="1" x14ac:dyDescent="0.3">
      <c r="A1367" s="274" t="s">
        <v>1659</v>
      </c>
      <c r="B1367" s="274"/>
      <c r="C1367" s="274"/>
      <c r="D1367" s="274"/>
      <c r="E1367" s="274"/>
      <c r="F1367" s="274"/>
      <c r="G1367" s="274"/>
      <c r="H1367" s="274"/>
      <c r="I1367" s="274"/>
      <c r="S1367" s="85">
        <v>30</v>
      </c>
    </row>
    <row customHeight="1" ht="15.75" r="1368" spans="1:19" thickBot="1" x14ac:dyDescent="0.3">
      <c r="B1368" s="44"/>
      <c r="C1368" s="36"/>
      <c r="D1368" s="36"/>
      <c r="E1368" s="36"/>
      <c r="F1368" s="36"/>
      <c r="G1368" s="37"/>
      <c r="K1368" s="248" t="s">
        <v>1067</v>
      </c>
      <c r="L1368" s="275" t="s">
        <v>11</v>
      </c>
      <c r="M1368" s="250" t="s">
        <v>1128</v>
      </c>
      <c r="N1368" s="252"/>
      <c r="O1368" s="252"/>
      <c r="P1368" s="251"/>
      <c r="Q1368" s="253" t="s">
        <v>1068</v>
      </c>
      <c r="R1368" s="254"/>
    </row>
    <row customHeight="1" ht="20.100000000000001" r="1369" spans="1:19" thickBot="1" x14ac:dyDescent="0.3">
      <c r="B1369" s="44"/>
      <c r="C1369" s="63" t="s">
        <v>1107</v>
      </c>
      <c r="D1369" s="277" t="s">
        <v>1126</v>
      </c>
      <c r="E1369" s="277"/>
      <c r="F1369" s="66" t="s">
        <v>1108</v>
      </c>
      <c r="G1369" s="68" t="s">
        <v>1127</v>
      </c>
      <c r="K1369" s="249"/>
      <c r="L1369" s="276"/>
      <c r="M1369" s="67" t="s">
        <v>1129</v>
      </c>
      <c r="N1369" s="67" t="s">
        <v>1130</v>
      </c>
      <c r="O1369" s="67" t="s">
        <v>1131</v>
      </c>
      <c r="P1369" s="67" t="s">
        <v>1132</v>
      </c>
      <c r="Q1369" s="255"/>
      <c r="R1369" s="256"/>
    </row>
    <row customHeight="1" ht="20.100000000000001" r="1370" spans="1:19" thickBot="1" x14ac:dyDescent="0.3">
      <c r="B1370" s="44"/>
      <c r="C1370" s="64" t="s">
        <v>1109</v>
      </c>
      <c r="D1370" s="278" t="s">
        <v>16</v>
      </c>
      <c r="E1370" s="278"/>
      <c r="F1370" s="77" t="s">
        <v>1110</v>
      </c>
      <c r="G1370" s="69">
        <v>285783</v>
      </c>
      <c r="K1370" s="241" t="s">
        <v>1098</v>
      </c>
      <c r="L1370" s="257" t="s">
        <v>1099</v>
      </c>
      <c r="M1370" s="259" t="str">
        <f>IF('CONSOLI-IB'!$W$33="","",'CONSOLI-IB'!$W$33)</f>
        <v/>
      </c>
      <c r="N1370" s="259" t="str">
        <f>IF('CONSOLI-IIB'!$W$33="","",'CONSOLI-IIB'!$W$33)</f>
        <v/>
      </c>
      <c r="O1370" s="259" t="str">
        <f>IF('CONSOLI-IIIB'!$W$33="","",'CONSOLI-IIIB'!$W$33)</f>
        <v/>
      </c>
      <c r="P1370" s="261" t="str">
        <f>IF('CONSOLI-IVB'!$W$33="","",'CONSOLI-IVB'!$W$33)</f>
        <v/>
      </c>
      <c r="Q1370" s="263" t="str">
        <f>IF('CONSOLI-IVB'!AZ33="","",'CONSOLI-IVB'!AZ33)</f>
        <v>Indaga a partir de preguntas e hipótesis que son verificables de forma experimental o descriptiva con base en su conocimiento científico para explicar las causas o describir el fenómeno identificado. Diseña un plan de recojo de datos con base en observaciones o experimentos. Colecta datos que contribuyan a comprobar o refutar la hipótesis. Analiza tendencias o relaciones en los datos, los interpreta tomando en cuenta el error y reproducibilidad, los interpreta con base en conocimientos científicos y formula conclusiones. Evalúa si sus conclusiones responden a la pregunta de indagación y las comunica.
observaciones previas, argumentando su plan de observaciones y experimentos utilizando principios científicos,
así mismo analiza los datos obtenidos de sus mediciones y comparaciones tomando en cuenta el error para la
determinación de sus conclusiones, las cuales argumenta apoyándose en sus resultados, además de evaluar la
fiabilidad de sus métodos utilizados.</v>
      </c>
      <c r="R1370" s="264"/>
    </row>
    <row customHeight="1" ht="20.100000000000001" r="1371" spans="1:19" thickBot="1" x14ac:dyDescent="0.3">
      <c r="B1371" s="44"/>
      <c r="C1371" s="64" t="s">
        <v>1111</v>
      </c>
      <c r="D1371" s="278" t="s">
        <v>1125</v>
      </c>
      <c r="E1371" s="278"/>
      <c r="F1371" s="278"/>
      <c r="G1371" s="278"/>
      <c r="K1371" s="241"/>
      <c r="L1371" s="279"/>
      <c r="M1371" s="229"/>
      <c r="N1371" s="229"/>
      <c r="O1371" s="229"/>
      <c r="P1371" s="230"/>
      <c r="Q1371" s="267"/>
      <c r="R1371" s="268"/>
    </row>
    <row customHeight="1" ht="20.100000000000001" r="1372" spans="1:19" thickBot="1" x14ac:dyDescent="0.3">
      <c r="B1372" s="44"/>
      <c r="C1372" s="64" t="s">
        <v>1124</v>
      </c>
      <c r="D1372" s="278" t="str">
        <f>'CONSOLI-IB'!$C$1</f>
        <v>5A</v>
      </c>
      <c r="E1372" s="278"/>
      <c r="F1372" s="64"/>
      <c r="G1372" s="62"/>
      <c r="K1372" s="241"/>
      <c r="L1372" s="280" t="s">
        <v>1100</v>
      </c>
      <c r="M1372" s="281" t="str">
        <f>IF('CONSOLI-IB'!$X$33="","",'CONSOLI-IB'!$X$33)</f>
        <v/>
      </c>
      <c r="N1372" s="281" t="str">
        <f>IF('CONSOLI-IIB'!$X$33="","",'CONSOLI-IIB'!$X$33)</f>
        <v/>
      </c>
      <c r="O1372" s="281" t="str">
        <f>IF('CONSOLI-IIIB'!$X$33="","",'CONSOLI-IIIB'!$X$33)</f>
        <v/>
      </c>
      <c r="P1372" s="282" t="str">
        <f>IF('CONSOLI-IVB'!$X$33="","",'CONSOLI-IVB'!$X$33)</f>
        <v/>
      </c>
      <c r="Q1372" s="270" t="str">
        <f>IF('CONSOLI-IVB'!BA33="","",'CONSOLI-IVB'!BA33)</f>
        <v>Explica, con base en sus observaciones y experiencias previas, las relaciones entre: las características de los materiales con los cambios que sufren por acción de la luz, del calor y del movimiento; la estructura de los seres vivos con sus funciones y su desarrollo; la Tierra, sus componentes y movimientos con los seres que lo habitan. Opina sobre los impactos del uso de objetos tecnológicos en relación a sus necesidades y estilo de vida.</v>
      </c>
      <c r="R1372" s="271"/>
    </row>
    <row customHeight="1" ht="20.100000000000001" r="1373" spans="1:19" thickBot="1" x14ac:dyDescent="0.3">
      <c r="B1373" s="44"/>
      <c r="C1373" s="64" t="s">
        <v>1112</v>
      </c>
      <c r="D1373" s="278">
        <f>'CONSOLI-IB'!B33</f>
        <v>0</v>
      </c>
      <c r="E1373" s="278"/>
      <c r="F1373" s="278"/>
      <c r="G1373" s="278"/>
      <c r="K1373" s="241"/>
      <c r="L1373" s="257"/>
      <c r="M1373" s="259"/>
      <c r="N1373" s="259"/>
      <c r="O1373" s="259"/>
      <c r="P1373" s="261"/>
      <c r="Q1373" s="265"/>
      <c r="R1373" s="266"/>
    </row>
    <row customHeight="1" ht="20.100000000000001" r="1374" spans="1:19" thickBot="1" x14ac:dyDescent="0.3">
      <c r="B1374" s="44"/>
      <c r="C1374" s="65" t="s">
        <v>1113</v>
      </c>
      <c r="D1374" s="283"/>
      <c r="E1374" s="283"/>
      <c r="F1374" s="65" t="s">
        <v>1114</v>
      </c>
      <c r="G1374" s="70"/>
      <c r="K1374" s="241"/>
      <c r="L1374" s="258"/>
      <c r="M1374" s="260"/>
      <c r="N1374" s="260"/>
      <c r="O1374" s="260"/>
      <c r="P1374" s="262"/>
      <c r="Q1374" s="267"/>
      <c r="R1374" s="268"/>
    </row>
    <row customHeight="1" ht="15" r="1375" spans="1:19" thickBot="1" x14ac:dyDescent="0.3">
      <c r="K1375" s="241"/>
      <c r="L1375" s="269" t="s">
        <v>1101</v>
      </c>
      <c r="M1375" s="203" t="str">
        <f>IF('CONSOLI-IB'!$Y$33="","",'CONSOLI-IB'!$Y$33)</f>
        <v/>
      </c>
      <c r="N1375" s="203" t="str">
        <f>IF('CONSOLI-IIB'!$Y$33="","",'CONSOLI-IIB'!$Y$33)</f>
        <v/>
      </c>
      <c r="O1375" s="203" t="str">
        <f>IF('CONSOLI-IIIB'!$Y$33="","",'CONSOLI-IIIB'!$Y$33)</f>
        <v/>
      </c>
      <c r="P1375" s="205" t="str">
        <f>IF('CONSOLI-IVB'!$Y$33="","",'CONSOLI-IVB'!$Y$33)</f>
        <v/>
      </c>
      <c r="Q1375" s="270" t="str">
        <f>IF('CONSOLI-IVB'!BB33="","",'CONSOLI-IVB'!BB33)</f>
        <v xml:space="preserve">Diseña y construye soluciones tecnológicas al establecer las causas de un problema tecnológico y proponer alternativas de solución, representa una, incluyendo sus partes, a través de esquemas o dibujos y describe la secuencia de pasos para implementarla, usando herramientas y materiales seleccionados. Realiza ajustes en el proceso de construcción de la solución tecnológica. Describe el procedimiento y beneficios de la solución tecnológica, evalúa su funcionamiento según
los requerimientos establecidos, y propone mejoras.
</v>
      </c>
      <c r="R1375" s="271"/>
    </row>
    <row customHeight="1" ht="15.75" r="1376" spans="1:19" thickBot="1" x14ac:dyDescent="0.3">
      <c r="K1376" s="241"/>
      <c r="L1376" s="257"/>
      <c r="M1376" s="259"/>
      <c r="N1376" s="259"/>
      <c r="O1376" s="259"/>
      <c r="P1376" s="261"/>
      <c r="Q1376" s="265"/>
      <c r="R1376" s="266"/>
    </row>
    <row customHeight="1" ht="15.75" r="1377" spans="1:18" thickBot="1" x14ac:dyDescent="0.3">
      <c r="B1377" s="248" t="s">
        <v>1067</v>
      </c>
      <c r="C1377" s="275" t="s">
        <v>11</v>
      </c>
      <c r="D1377" s="250" t="s">
        <v>1128</v>
      </c>
      <c r="E1377" s="252"/>
      <c r="F1377" s="252"/>
      <c r="G1377" s="251"/>
      <c r="H1377" s="253" t="s">
        <v>1068</v>
      </c>
      <c r="I1377" s="254"/>
      <c r="K1377" s="241"/>
      <c r="L1377" s="257"/>
      <c r="M1377" s="259"/>
      <c r="N1377" s="259"/>
      <c r="O1377" s="259"/>
      <c r="P1377" s="261"/>
      <c r="Q1377" s="272"/>
      <c r="R1377" s="273"/>
    </row>
    <row customHeight="1" ht="15.75" r="1378" spans="1:18" thickBot="1" x14ac:dyDescent="0.3">
      <c r="B1378" s="249"/>
      <c r="C1378" s="276"/>
      <c r="D1378" s="67" t="s">
        <v>1129</v>
      </c>
      <c r="E1378" s="67" t="s">
        <v>1130</v>
      </c>
      <c r="F1378" s="67" t="s">
        <v>1131</v>
      </c>
      <c r="G1378" s="67" t="s">
        <v>1132</v>
      </c>
      <c r="H1378" s="255"/>
      <c r="I1378" s="256"/>
      <c r="K1378" s="241" t="s">
        <v>1102</v>
      </c>
      <c r="L1378" s="257" t="s">
        <v>1103</v>
      </c>
      <c r="M1378" s="259" t="str">
        <f>IF('CONSOLI-IB'!$Z$33="","",'CONSOLI-IB'!$Z$33)</f>
        <v/>
      </c>
      <c r="N1378" s="259" t="str">
        <f>IF('CONSOLI-IIB'!$Z$33="","",'CONSOLI-IIB'!$Z$33)</f>
        <v/>
      </c>
      <c r="O1378" s="259" t="str">
        <f>IF('CONSOLI-IIIB'!$Z$33="","",'CONSOLI-IIIB'!$Z$33)</f>
        <v/>
      </c>
      <c r="P1378" s="261" t="str">
        <f>IF('CONSOLI-IVB'!$Z$33="","",'CONSOLI-IVB'!$Z$33)</f>
        <v/>
      </c>
      <c r="Q1378" s="263" t="str">
        <f>IF('CONSOLI-IVB'!BC33="","",'CONSOLI-IVB'!BC33)</f>
        <v>EXONERADO</v>
      </c>
      <c r="R1378" s="264"/>
    </row>
    <row customHeight="1" ht="18.75" r="1379" spans="1:18" thickBot="1" x14ac:dyDescent="0.3">
      <c r="B1379" s="211" t="s">
        <v>1069</v>
      </c>
      <c r="C1379" s="72" t="s">
        <v>1070</v>
      </c>
      <c r="D1379" s="161" t="str">
        <f>IF('CONSOLI-IB'!$C$33="","",'CONSOLI-IB'!$C$33)</f>
        <v/>
      </c>
      <c r="E1379" s="161" t="str">
        <f>IF('CONSOLI-IIB'!$C$33="","",'CONSOLI-IIB'!$C$33)</f>
        <v/>
      </c>
      <c r="F1379" s="161" t="str">
        <f>IF('CONSOLI-IIIB'!$C$33="","",'CONSOLI-IIIB'!$C$33)</f>
        <v/>
      </c>
      <c r="G1379" s="162" t="str">
        <f>IF('CONSOLI-IVB'!$C$33="","",'CONSOLI-IVB'!$C$33)</f>
        <v/>
      </c>
      <c r="H1379" s="213" t="str">
        <f>IF('CONSOLI-IVB'!AF33="","",'CONSOLI-IVB'!AF33)</f>
        <v>Ha logrado identificar y explicar la importancia de practicar la vida saludable , es necesario que profundice  su analisis ,reflexion y cuestionamiento sobre las malas practicas de vida saludable</v>
      </c>
      <c r="I1379" s="214"/>
      <c r="K1379" s="241"/>
      <c r="L1379" s="257"/>
      <c r="M1379" s="259"/>
      <c r="N1379" s="259"/>
      <c r="O1379" s="259"/>
      <c r="P1379" s="261"/>
      <c r="Q1379" s="265"/>
      <c r="R1379" s="266"/>
    </row>
    <row customHeight="1" ht="45.75" r="1380" spans="1:18" thickBot="1" x14ac:dyDescent="0.3">
      <c r="B1380" s="212"/>
      <c r="C1380" s="73" t="s">
        <v>1071</v>
      </c>
      <c r="D1380" s="163" t="str">
        <f>IF('CONSOLI-IB'!$D$33="","",'CONSOLI-IB'!$D$33)</f>
        <v/>
      </c>
      <c r="E1380" s="164" t="str">
        <f>IF('CONSOLI-IIB'!$D$33="","",'CONSOLI-IIB'!$D$33)</f>
        <v/>
      </c>
      <c r="F1380" s="164" t="str">
        <f>IF('CONSOLI-IIIB'!$D$33="","",'CONSOLI-IIIB'!$D$33)</f>
        <v/>
      </c>
      <c r="G1380" s="165" t="str">
        <f>IF('CONSOLI-IVB'!$D$33="","",'CONSOLI-IVB'!$D$33)</f>
        <v/>
      </c>
      <c r="H1380" s="244" t="str">
        <f>IF('CONSOLI-IVB'!AG33="","",'CONSOLI-IVB'!AG33)</f>
        <v xml:space="preserve">Ha logrado identificar y mencionar asuntos publicos relacionados con la salud y el cuidado del medio ambiente como el uso de los juegos pirotecnicos,pero necesita reflexionar mas al respecto   </v>
      </c>
      <c r="I1380" s="245"/>
      <c r="K1380" s="241"/>
      <c r="L1380" s="258"/>
      <c r="M1380" s="260"/>
      <c r="N1380" s="260"/>
      <c r="O1380" s="260"/>
      <c r="P1380" s="262"/>
      <c r="Q1380" s="267"/>
      <c r="R1380" s="268"/>
    </row>
    <row customHeight="1" ht="27.75" r="1381" spans="1:18" thickBot="1" x14ac:dyDescent="0.3">
      <c r="B1381" s="211" t="s">
        <v>1072</v>
      </c>
      <c r="C1381" s="72" t="s">
        <v>1073</v>
      </c>
      <c r="D1381" s="161" t="str">
        <f>IF('CONSOLI-IB'!$E$33="","",'CONSOLI-IB'!$E$33)</f>
        <v/>
      </c>
      <c r="E1381" s="161" t="str">
        <f>IF('CONSOLI-IIB'!$E$33="","",'CONSOLI-IIB'!$E$33)</f>
        <v/>
      </c>
      <c r="F1381" s="161" t="str">
        <f>IF('CONSOLI-IIIB'!$E$33="","",'CONSOLI-IIIB'!$E$33)</f>
        <v/>
      </c>
      <c r="G1381" s="162" t="str">
        <f>IF('CONSOLI-IVB'!$E$33="","",'CONSOLI-IVB'!$E$33)</f>
        <v/>
      </c>
      <c r="H1381" s="213" t="str">
        <f>IF('CONSOLI-IVB'!AH33="","",'CONSOLI-IVB'!AH33)</f>
        <v>DEMUESTRA EL NIVEL DE LOGRO</v>
      </c>
      <c r="I1381" s="214"/>
      <c r="K1381" s="241"/>
      <c r="L1381" s="269" t="s">
        <v>1104</v>
      </c>
      <c r="M1381" s="203" t="str">
        <f>IF('CONSOLI-IB'!$AA$33="","",'CONSOLI-IB'!$AA$33)</f>
        <v/>
      </c>
      <c r="N1381" s="203" t="str">
        <f>IF('CONSOLI-IIB'!$AA$33="","",'CONSOLI-IIB'!$AA$33)</f>
        <v/>
      </c>
      <c r="O1381" s="203" t="str">
        <f>IF('CONSOLI-IIIB'!$AA$33="","",'CONSOLI-IIIB'!$AA$33)</f>
        <v/>
      </c>
      <c r="P1381" s="205" t="str">
        <f>IF('CONSOLI-IVB'!$AA$33="","",'CONSOLI-IVB'!$AA$33)</f>
        <v/>
      </c>
      <c r="Q1381" s="270" t="str">
        <f>IF('CONSOLI-IVB'!BD33="","",'CONSOLI-IVB'!BD33)</f>
        <v>EXONERADO</v>
      </c>
      <c r="R1381" s="271"/>
    </row>
    <row ht="18.75" r="1382" spans="1:18" thickBot="1" x14ac:dyDescent="0.3">
      <c r="B1382" s="212"/>
      <c r="C1382" s="74" t="s">
        <v>1074</v>
      </c>
      <c r="D1382" s="166" t="str">
        <f>IF('CONSOLI-IB'!$F$33="","",'CONSOLI-IB'!$F$33)</f>
        <v/>
      </c>
      <c r="E1382" s="166" t="str">
        <f>IF('CONSOLI-IIB'!$F$33="","",'CONSOLI-IIB'!$F$33)</f>
        <v/>
      </c>
      <c r="F1382" s="166" t="str">
        <f>IF('CONSOLI-IIIB'!$F$33="","",'CONSOLI-IIIB'!$F$33)</f>
        <v/>
      </c>
      <c r="G1382" s="167" t="str">
        <f>IF('CONSOLI-IVB'!$F$33="","",'CONSOLI-IVB'!$F$33)</f>
        <v/>
      </c>
      <c r="H1382" s="239" t="str">
        <f>IF('CONSOLI-IVB'!AI33="","",'CONSOLI-IVB'!AI33)</f>
        <v>DEMUESTRA EL NIVEL DE LOGRO</v>
      </c>
      <c r="I1382" s="240"/>
      <c r="K1382" s="241"/>
      <c r="L1382" s="257"/>
      <c r="M1382" s="259"/>
      <c r="N1382" s="259"/>
      <c r="O1382" s="259"/>
      <c r="P1382" s="261"/>
      <c r="Q1382" s="265"/>
      <c r="R1382" s="266"/>
    </row>
    <row ht="18.75" r="1383" spans="1:18" thickBot="1" x14ac:dyDescent="0.3">
      <c r="B1383" s="212"/>
      <c r="C1383" s="75" t="s">
        <v>1075</v>
      </c>
      <c r="D1383" s="168" t="str">
        <f>IF('CONSOLI-IB'!$G$33="","",'CONSOLI-IB'!$G$33)</f>
        <v/>
      </c>
      <c r="E1383" s="168" t="str">
        <f>IF('CONSOLI-IIB'!$G$33="","",'CONSOLI-IIB'!$G$33)</f>
        <v/>
      </c>
      <c r="F1383" s="168" t="str">
        <f>IF('CONSOLI-IIIB'!$G$33="","",'CONSOLI-IIIB'!$G$33)</f>
        <v/>
      </c>
      <c r="G1383" s="169" t="str">
        <f>IF('CONSOLI-IVB'!$G$33="","",'CONSOLI-IVB'!$G$33)</f>
        <v/>
      </c>
      <c r="H1383" s="244" t="str">
        <f>IF('CONSOLI-IVB'!AJ33="","",'CONSOLI-IVB'!AJ33)</f>
        <v>DEMUESTRA EL NIVEL DE LOGRO</v>
      </c>
      <c r="I1383" s="245"/>
      <c r="K1383" s="241"/>
      <c r="L1383" s="257"/>
      <c r="M1383" s="259"/>
      <c r="N1383" s="259"/>
      <c r="O1383" s="259"/>
      <c r="P1383" s="261"/>
      <c r="Q1383" s="272"/>
      <c r="R1383" s="273"/>
    </row>
    <row customHeight="1" ht="35.25" r="1384" spans="1:18" thickBot="1" x14ac:dyDescent="0.3">
      <c r="B1384" s="211" t="s">
        <v>1078</v>
      </c>
      <c r="C1384" s="72" t="s">
        <v>1079</v>
      </c>
      <c r="D1384" s="161" t="str">
        <f>IF('CONSOLI-IB'!$H$33="","",'CONSOLI-IB'!$H$33)</f>
        <v/>
      </c>
      <c r="E1384" s="161" t="str">
        <f>IF('CONSOLI-IIB'!$H$33="","",'CONSOLI-IIB'!$H$33)</f>
        <v/>
      </c>
      <c r="F1384" s="161" t="str">
        <f>IF('CONSOLI-IIIB'!$H$33="","",'CONSOLI-IIIB'!$H$33)</f>
        <v/>
      </c>
      <c r="G1384" s="162" t="str">
        <f>IF('CONSOLI-IVB'!$H$33="","",'CONSOLI-IVB'!$H$33)</f>
        <v/>
      </c>
      <c r="H1384" s="213" t="str">
        <f>IF('CONSOLI-IVB'!AK33="","",'CONSOLI-IVB'!AK33)</f>
        <v>DEMUESTRA SEGURIDAD PERSONAL EN LOS EJERCICIOS Y EXPRESION DE SUS MOVIMIENTOS.</v>
      </c>
      <c r="I1384" s="214"/>
      <c r="K1384" s="84" t="s">
        <v>1076</v>
      </c>
      <c r="L1384" s="71" t="s">
        <v>1077</v>
      </c>
      <c r="M1384" s="155" t="str">
        <f>IF('CONSOLI-IB'!$AB$33="","",'CONSOLI-IB'!$AB$33)</f>
        <v/>
      </c>
      <c r="N1384" s="155" t="str">
        <f>IF('CONSOLI-IIB'!$AB$33="","",'CONSOLI-IIB'!$AB$33)</f>
        <v/>
      </c>
      <c r="O1384" s="155" t="str">
        <f>IF('CONSOLI-IIIB'!$AB$33="","",'CONSOLI-IIIB'!$AB$33)</f>
        <v/>
      </c>
      <c r="P1384" s="156" t="str">
        <f>IF('CONSOLI-IVB'!$AB$33="","",'CONSOLI-IVB'!$AB$33)</f>
        <v/>
      </c>
      <c r="Q1384" s="237" t="str">
        <f>IF('CONSOLI-IVB'!BE33="","",'CONSOLI-IVB'!BE33)</f>
        <v>TIENE HABILIDAD Y DESTREZA</v>
      </c>
      <c r="R1384" s="238"/>
    </row>
    <row customHeight="1" ht="18.75" r="1385" spans="1:18" thickBot="1" x14ac:dyDescent="0.3">
      <c r="B1385" s="212"/>
      <c r="C1385" s="74" t="s">
        <v>1080</v>
      </c>
      <c r="D1385" s="166" t="str">
        <f>IF('CONSOLI-IB'!$I$33="","",'CONSOLI-IB'!$I$33)</f>
        <v/>
      </c>
      <c r="E1385" s="166" t="str">
        <f>IF('CONSOLI-IIB'!$I$33="","",'CONSOLI-IIB'!$I$33)</f>
        <v/>
      </c>
      <c r="F1385" s="166" t="str">
        <f>IF('CONSOLI-IIIB'!$I$33="","",'CONSOLI-IIIB'!$I$33)</f>
        <v/>
      </c>
      <c r="G1385" s="167" t="str">
        <f>IF('CONSOLI-IVB'!$I$33="","",'CONSOLI-IVB'!$I$33)</f>
        <v/>
      </c>
      <c r="H1385" s="239" t="str">
        <f>IF('CONSOLI-IVB'!AL33="","",'CONSOLI-IVB'!AL33)</f>
        <v>PARTICIPA EN CAMPAÑA DE PREVENCION DE LA SALUD FISICAPOSTURAL REALIZANDO UN ENTRENAMIENTO DEPORTIVO</v>
      </c>
      <c r="I1385" s="240"/>
      <c r="K1385" s="241" t="s">
        <v>1135</v>
      </c>
      <c r="L1385" s="122" t="s">
        <v>1105</v>
      </c>
      <c r="M1385" s="157" t="str">
        <f>IF('CONSOLI-IB'!$AC$33="","",'CONSOLI-IB'!$AC$33)</f>
        <v/>
      </c>
      <c r="N1385" s="157" t="str">
        <f>IF('CONSOLI-IIB'!$AC$33="","",'CONSOLI-IIB'!$AC$33)</f>
        <v/>
      </c>
      <c r="O1385" s="157" t="str">
        <f>IF('CONSOLI-IIIB'!$AC$33="","",'CONSOLI-IIIB'!$AC$33)</f>
        <v/>
      </c>
      <c r="P1385" s="158" t="str">
        <f>IF('CONSOLI-IVB'!$AC$33="","",'CONSOLI-IVB'!$AC$33)</f>
        <v/>
      </c>
      <c r="Q1385" s="242" t="str">
        <f>IF('CONSOLI-IVB'!BF33="","",'CONSOLI-IVB'!BF33)</f>
        <v/>
      </c>
      <c r="R1385" s="243"/>
    </row>
    <row ht="18.75" r="1386" spans="1:18" thickBot="1" x14ac:dyDescent="0.3">
      <c r="A1386" s="48"/>
      <c r="B1386" s="212"/>
      <c r="C1386" s="75" t="s">
        <v>1081</v>
      </c>
      <c r="D1386" s="168" t="str">
        <f>IF('CONSOLI-IB'!$J$33="","",'CONSOLI-IB'!$J$33)</f>
        <v/>
      </c>
      <c r="E1386" s="168" t="str">
        <f>IF('CONSOLI-IIB'!$J$33="","",'CONSOLI-IIB'!$J$33)</f>
        <v/>
      </c>
      <c r="F1386" s="168" t="str">
        <f>IF('CONSOLI-IIIB'!$J$33="","",'CONSOLI-IIIB'!$J$33)</f>
        <v/>
      </c>
      <c r="G1386" s="169" t="str">
        <f>IF('CONSOLI-IVB'!$J$33="","",'CONSOLI-IVB'!$J$33)</f>
        <v/>
      </c>
      <c r="H1386" s="244" t="str">
        <f>IF('CONSOLI-IVB'!AM33="","",'CONSOLI-IVB'!AM33)</f>
        <v>PARTICIPA EN JUEGOS ADAPTANDO SUS REGLAS Y ESPACIOS A LOS ACUERDOS DEL GRUPO.</v>
      </c>
      <c r="I1386" s="245"/>
      <c r="K1386" s="241"/>
      <c r="L1386" s="123" t="s">
        <v>1106</v>
      </c>
      <c r="M1386" s="159" t="str">
        <f>IF('CONSOLI-IB'!$AD$33="","",'CONSOLI-IB'!$AD$33)</f>
        <v/>
      </c>
      <c r="N1386" s="159" t="str">
        <f>IF('CONSOLI-IIB'!$AD$33="","",'CONSOLI-IIB'!$AD$33)</f>
        <v/>
      </c>
      <c r="O1386" s="159" t="str">
        <f>IF('CONSOLI-IIIB'!$AD$33="","",'CONSOLI-IIIB'!$AD$33)</f>
        <v/>
      </c>
      <c r="P1386" s="160" t="str">
        <f>IF('CONSOLI-IVB'!$AD$33="","",'CONSOLI-IVB'!$AD$33)</f>
        <v/>
      </c>
      <c r="Q1386" s="246" t="str">
        <f>IF('CONSOLI-IVB'!BG33="","",'CONSOLI-IVB'!BG33)</f>
        <v/>
      </c>
      <c r="R1386" s="247"/>
    </row>
    <row customHeight="1" ht="27.75" r="1387" spans="1:18" thickBot="1" x14ac:dyDescent="0.3">
      <c r="B1387" s="211" t="s">
        <v>1086</v>
      </c>
      <c r="C1387" s="76" t="s">
        <v>1087</v>
      </c>
      <c r="D1387" s="170" t="str">
        <f>IF('CONSOLI-IB'!$K$33="","",'CONSOLI-IB'!$K$33)</f>
        <v/>
      </c>
      <c r="E1387" s="170" t="str">
        <f>IF('CONSOLI-IIB'!$K$33="","",'CONSOLI-IIB'!$K$33)</f>
        <v/>
      </c>
      <c r="F1387" s="170" t="str">
        <f>IF('CONSOLI-IIIB'!$K$33="","",'CONSOLI-IIIB'!$K$33)</f>
        <v/>
      </c>
      <c r="G1387" s="171" t="str">
        <f>IF('CONSOLI-IVB'!$K$33="","",'CONSOLI-IVB'!$K$33)</f>
        <v/>
      </c>
      <c r="H1387" s="213" t="str">
        <f>IF('CONSOLI-IVB'!AN33="","",'CONSOLI-IVB'!AN33)</f>
        <v>Es necesario que complementes algunas acciones para que tu texto comunique la intención solicitada.</v>
      </c>
      <c r="I1387" s="214"/>
      <c r="K1387" s="39"/>
      <c r="L1387" s="38"/>
    </row>
    <row customHeight="1" ht="18.75" r="1388" spans="1:18" thickBot="1" x14ac:dyDescent="0.3">
      <c r="B1388" s="212"/>
      <c r="C1388" s="75" t="s">
        <v>1088</v>
      </c>
      <c r="D1388" s="168" t="str">
        <f>IF('CONSOLI-IB'!$L$33="","",'CONSOLI-IB'!$L$33)</f>
        <v/>
      </c>
      <c r="E1388" s="168" t="str">
        <f>IF('CONSOLI-IIB'!$L$33="","",'CONSOLI-IIB'!$L$33)</f>
        <v/>
      </c>
      <c r="F1388" s="168" t="str">
        <f>IF('CONSOLI-IIIB'!$L$33="","",'CONSOLI-IIIB'!$L$33)</f>
        <v/>
      </c>
      <c r="G1388" s="169" t="str">
        <f>IF('CONSOLI-IVB'!$L$33="","",'CONSOLI-IVB'!$L$33)</f>
        <v/>
      </c>
      <c r="H1388" s="244" t="str">
        <f>IF('CONSOLI-IVB'!AO33="","",'CONSOLI-IVB'!AO33)</f>
        <v>Es necesario que complementes algunas acciones para que tu proyecto comunique la intención solicitada.</v>
      </c>
      <c r="I1388" s="245"/>
      <c r="L1388" s="248" t="s">
        <v>1115</v>
      </c>
      <c r="M1388" s="250" t="s">
        <v>1116</v>
      </c>
      <c r="N1388" s="251"/>
      <c r="O1388" s="250" t="s">
        <v>1117</v>
      </c>
      <c r="P1388" s="251"/>
    </row>
    <row customHeight="1" ht="27.75" r="1389" spans="1:18" thickBot="1" x14ac:dyDescent="0.3">
      <c r="B1389" s="211" t="s">
        <v>1082</v>
      </c>
      <c r="C1389" s="72" t="s">
        <v>1083</v>
      </c>
      <c r="D1389" s="161" t="str">
        <f>IF('CONSOLI-IB'!$M$33="","",'CONSOLI-IB'!$M$33)</f>
        <v/>
      </c>
      <c r="E1389" s="161" t="str">
        <f>IF('CONSOLI-IIB'!$M$33="","",'CONSOLI-IIB'!$M$33)</f>
        <v/>
      </c>
      <c r="F1389" s="161" t="str">
        <f>IF('CONSOLI-IIIB'!$M$33="","",'CONSOLI-IIIB'!$M$33)</f>
        <v/>
      </c>
      <c r="G1389" s="162" t="str">
        <f>IF('CONSOLI-IVB'!$M$33="","",'CONSOLI-IVB'!$M$33)</f>
        <v/>
      </c>
      <c r="H1389" s="213" t="str">
        <f>IF('CONSOLI-IVB'!AP33="","",'CONSOLI-IVB'!AP33)</f>
        <v>Aun le falta expresarse con coherencia.suguiero formular preguntas sobre lo que le interes</v>
      </c>
      <c r="I1389" s="214"/>
      <c r="L1389" s="249"/>
      <c r="M1389" s="67" t="s">
        <v>1118</v>
      </c>
      <c r="N1389" s="67" t="s">
        <v>1119</v>
      </c>
      <c r="O1389" s="67" t="s">
        <v>1118</v>
      </c>
      <c r="P1389" s="67" t="s">
        <v>1119</v>
      </c>
    </row>
    <row ht="18" r="1390" spans="1:18" x14ac:dyDescent="0.25">
      <c r="B1390" s="212"/>
      <c r="C1390" s="74" t="s">
        <v>1084</v>
      </c>
      <c r="D1390" s="166" t="str">
        <f>IF('CONSOLI-IB'!$N$33="","",'CONSOLI-IB'!$N$33)</f>
        <v/>
      </c>
      <c r="E1390" s="166" t="str">
        <f>IF('CONSOLI-IIB'!$N$33="","",'CONSOLI-IIB'!$N$33)</f>
        <v/>
      </c>
      <c r="F1390" s="166" t="str">
        <f>IF('CONSOLI-IIIB'!$N$33="","",'CONSOLI-IIIB'!$N$33)</f>
        <v/>
      </c>
      <c r="G1390" s="167" t="str">
        <f>IF('CONSOLI-IVB'!$N$33="","",'CONSOLI-IVB'!$N$33)</f>
        <v/>
      </c>
      <c r="H1390" s="239" t="str">
        <f>IF('CONSOLI-IVB'!AQ33="","",'CONSOLI-IVB'!AQ33)</f>
        <v>Lee diversos tipos de textos con estructura simpley con ilistraciones, suguiero seguir practicando</v>
      </c>
      <c r="I1390" s="240"/>
      <c r="L1390" s="58">
        <v>1</v>
      </c>
      <c r="M1390" s="59"/>
      <c r="N1390" s="59"/>
      <c r="O1390" s="59"/>
      <c r="P1390" s="59"/>
    </row>
    <row ht="18.75" r="1391" spans="1:18" thickBot="1" x14ac:dyDescent="0.3">
      <c r="B1391" s="212"/>
      <c r="C1391" s="75" t="s">
        <v>1085</v>
      </c>
      <c r="D1391" s="168" t="str">
        <f>IF('CONSOLI-IB'!$O$33="","",'CONSOLI-IB'!$O$33)</f>
        <v/>
      </c>
      <c r="E1391" s="168" t="str">
        <f>IF('CONSOLI-IIB'!$O$33="","",'CONSOLI-IIB'!$O$33)</f>
        <v/>
      </c>
      <c r="F1391" s="168" t="str">
        <f>IF('CONSOLI-IIIB'!$O$33="","",'CONSOLI-IIIB'!$O$33)</f>
        <v/>
      </c>
      <c r="G1391" s="169" t="str">
        <f>IF('CONSOLI-IVB'!$O$33="","",'CONSOLI-IVB'!$O$33)</f>
        <v/>
      </c>
      <c r="H1391" s="244" t="str">
        <f>IF('CONSOLI-IVB'!AR33="","",'CONSOLI-IVB'!AR33)</f>
        <v>Le cuesta trabajo escribir textos sencillos</v>
      </c>
      <c r="I1391" s="245"/>
      <c r="L1391" s="60">
        <v>2</v>
      </c>
      <c r="M1391" s="61"/>
      <c r="N1391" s="61"/>
      <c r="O1391" s="61"/>
      <c r="P1391" s="61"/>
    </row>
    <row ht="18" r="1392" spans="1:18" x14ac:dyDescent="0.25">
      <c r="B1392" s="211" t="s">
        <v>1089</v>
      </c>
      <c r="C1392" s="72" t="s">
        <v>1090</v>
      </c>
      <c r="D1392" s="161" t="str">
        <f>IF('CONSOLI-IB'!$P$33="","",'CONSOLI-IB'!$P$33)</f>
        <v/>
      </c>
      <c r="E1392" s="161" t="str">
        <f>IF('CONSOLI-IIB'!$P$33="","",'CONSOLI-IIB'!$P$33)</f>
        <v/>
      </c>
      <c r="F1392" s="161" t="str">
        <f>IF('CONSOLI-IIIB'!$P$33="","",'CONSOLI-IIIB'!$P$33)</f>
        <v/>
      </c>
      <c r="G1392" s="162" t="str">
        <f>IF('CONSOLI-IVB'!$P$33="","",'CONSOLI-IVB'!$P$33)</f>
        <v/>
      </c>
      <c r="H1392" s="213" t="str">
        <f>IF('CONSOLI-IVB'!AS33="","",'CONSOLI-IVB'!AS33)</f>
        <v>No presenta evidencias</v>
      </c>
      <c r="I1392" s="214"/>
      <c r="L1392" s="60">
        <v>3</v>
      </c>
      <c r="M1392" s="61"/>
      <c r="N1392" s="61"/>
      <c r="O1392" s="61"/>
      <c r="P1392" s="61"/>
    </row>
    <row customHeight="1" ht="15" r="1393" spans="2:18" thickBot="1" x14ac:dyDescent="0.3">
      <c r="B1393" s="212"/>
      <c r="C1393" s="215" t="s">
        <v>1091</v>
      </c>
      <c r="D1393" s="217" t="str">
        <f>IF('CONSOLI-IB'!$Q$33="","",'CONSOLI-IB'!$Q$33)</f>
        <v/>
      </c>
      <c r="E1393" s="217" t="str">
        <f>IF('CONSOLI-IIB'!$Q$33="","",'CONSOLI-IIB'!$Q$33)</f>
        <v/>
      </c>
      <c r="F1393" s="217" t="str">
        <f>IF('CONSOLI-IIIB'!$Q$33="","",'CONSOLI-IIIB'!$Q$33)</f>
        <v/>
      </c>
      <c r="G1393" s="219" t="str">
        <f>IF('CONSOLI-IVB'!$Q$33="","",'CONSOLI-IVB'!$Q$33)</f>
        <v/>
      </c>
      <c r="H1393" s="206" t="str">
        <f>IF('CONSOLI-IVB'!AT33="","",'CONSOLI-IVB'!AT33)</f>
        <v>No presenta suficiente evidencia</v>
      </c>
      <c r="I1393" s="207"/>
      <c r="L1393" s="34">
        <v>4</v>
      </c>
      <c r="M1393" s="35"/>
      <c r="N1393" s="35"/>
      <c r="O1393" s="35"/>
      <c r="P1393" s="35"/>
    </row>
    <row customHeight="1" ht="11.25" r="1394" spans="2:18" x14ac:dyDescent="0.25">
      <c r="B1394" s="212"/>
      <c r="C1394" s="200"/>
      <c r="D1394" s="202"/>
      <c r="E1394" s="202"/>
      <c r="F1394" s="202"/>
      <c r="G1394" s="204"/>
      <c r="H1394" s="221"/>
      <c r="I1394" s="222"/>
    </row>
    <row customHeight="1" ht="10.5" r="1395" spans="2:18" thickBot="1" x14ac:dyDescent="0.3">
      <c r="B1395" s="212"/>
      <c r="C1395" s="216"/>
      <c r="D1395" s="218"/>
      <c r="E1395" s="218"/>
      <c r="F1395" s="218"/>
      <c r="G1395" s="220"/>
      <c r="H1395" s="223"/>
      <c r="I1395" s="224"/>
    </row>
    <row customHeight="1" ht="18" r="1396" spans="2:18" x14ac:dyDescent="0.25">
      <c r="B1396" s="212"/>
      <c r="C1396" s="200" t="s">
        <v>1092</v>
      </c>
      <c r="D1396" s="217" t="str">
        <f>IF('CONSOLI-IB'!$R$33="","",'CONSOLI-IB'!$R$33)</f>
        <v/>
      </c>
      <c r="E1396" s="217" t="str">
        <f>IF('CONSOLI-IIB'!$R$33="","",'CONSOLI-IIB'!$R$33)</f>
        <v/>
      </c>
      <c r="F1396" s="217" t="str">
        <f>IF('CONSOLI-IIIB'!$R$33="","",'CONSOLI-IIIB'!$R$33)</f>
        <v/>
      </c>
      <c r="G1396" s="219" t="str">
        <f>IF('CONSOLI-IVB'!$R$33="","",'CONSOLI-IVB'!$R$33)</f>
        <v/>
      </c>
      <c r="H1396" s="206" t="str">
        <f>IF('CONSOLI-IVB'!AU33="","",'CONSOLI-IVB'!AU33)</f>
        <v>No presenta  evidencia</v>
      </c>
      <c r="I1396" s="207"/>
      <c r="L1396" s="225" t="s">
        <v>1120</v>
      </c>
      <c r="M1396" s="225"/>
      <c r="N1396" s="225"/>
      <c r="O1396" s="225"/>
      <c r="P1396" s="225"/>
    </row>
    <row customHeight="1" ht="18" r="1397" spans="2:18" thickBot="1" x14ac:dyDescent="0.3">
      <c r="B1397" s="212"/>
      <c r="C1397" s="201"/>
      <c r="D1397" s="203"/>
      <c r="E1397" s="203"/>
      <c r="F1397" s="203"/>
      <c r="G1397" s="205"/>
      <c r="H1397" s="208"/>
      <c r="I1397" s="209"/>
      <c r="L1397" s="226"/>
      <c r="M1397" s="226"/>
      <c r="N1397" s="226"/>
      <c r="O1397" s="226"/>
      <c r="P1397" s="226"/>
    </row>
    <row customHeight="1" ht="18" r="1398" spans="2:18" x14ac:dyDescent="0.25">
      <c r="B1398" s="211" t="s">
        <v>1093</v>
      </c>
      <c r="C1398" s="228" t="s">
        <v>1094</v>
      </c>
      <c r="D1398" s="229" t="str">
        <f>IF('CONSOLI-IB'!$S$33="","",'CONSOLI-IB'!$S$33)</f>
        <v/>
      </c>
      <c r="E1398" s="229" t="str">
        <f>IF('CONSOLI-IIB'!$S$33="","",'CONSOLI-IIB'!$S$33)</f>
        <v/>
      </c>
      <c r="F1398" s="229" t="str">
        <f>IF('CONSOLI-IIIB'!$S$33="","",'CONSOLI-IIIB'!$S$33)</f>
        <v/>
      </c>
      <c r="G1398" s="230" t="str">
        <f>IF('CONSOLI-IVB'!$S$33="","",'CONSOLI-IVB'!$S$33)</f>
        <v/>
      </c>
      <c r="H1398" s="231" t="str">
        <f>IF('CONSOLI-IVB'!AV33="","",'CONSOLI-IVB'!AV33)</f>
        <v>El estudiante expresa su comprensión entre las operaciones con números enteros y racionales; y las usa para interpretar enunciados o textos diversos; representa relaciones de equivalencia entre expresiones decimales, fraccionarias y porcentuales; empleando lenguaje matemático; también selecciona procedimientos y propiedades de las operaciones de los números para estimar o calcular con enteros y racionales; finalmente justifica mediante ejemplos sus conocimientos de las operaciones. Se sugiere utilizar la simplificación de expresiones fraccionarias para facilitar las operaciones con cantidades grandes.</v>
      </c>
      <c r="I1398" s="232"/>
      <c r="K1398" s="233" t="s">
        <v>1121</v>
      </c>
      <c r="L1398" s="233"/>
      <c r="M1398" s="233"/>
      <c r="N1398" s="233"/>
      <c r="O1398" s="233"/>
      <c r="P1398" s="233"/>
      <c r="Q1398" s="233"/>
      <c r="R1398" s="40"/>
    </row>
    <row customHeight="1" ht="18" r="1399" spans="2:18" thickBot="1" x14ac:dyDescent="0.3">
      <c r="B1399" s="212"/>
      <c r="C1399" s="200"/>
      <c r="D1399" s="202"/>
      <c r="E1399" s="202"/>
      <c r="F1399" s="202"/>
      <c r="G1399" s="204"/>
      <c r="H1399" s="223"/>
      <c r="I1399" s="224"/>
    </row>
    <row customHeight="1" ht="18" r="1400" spans="2:18" thickBot="1" x14ac:dyDescent="0.3">
      <c r="B1400" s="212"/>
      <c r="C1400" s="234" t="s">
        <v>1095</v>
      </c>
      <c r="D1400" s="235" t="str">
        <f>IF('CONSOLI-IB'!$T$33="","",'CONSOLI-IB'!$T$33)</f>
        <v/>
      </c>
      <c r="E1400" s="235" t="str">
        <f>IF('CONSOLI-IIB'!$T$33="","",'CONSOLI-IIB'!$T$33)</f>
        <v/>
      </c>
      <c r="F1400" s="235" t="str">
        <f>IF('CONSOLI-IIIB'!$T$33="","",'CONSOLI-IIIB'!$T$33)</f>
        <v/>
      </c>
      <c r="G1400" s="236" t="str">
        <f>IF('CONSOLI-IVB'!$T$33="","",'CONSOLI-IVB'!$T$33)</f>
        <v/>
      </c>
      <c r="H1400" s="206" t="str">
        <f>IF('CONSOLI-IVB'!AW33="","",'CONSOLI-IVB'!AW33)</f>
        <v xml:space="preserve">El estudiante resuelve problemas referidos a interpretar regularidades entre magnitudes; traduciéndolas a patrones numéricos y gráficos y relaciones de proporcionalidad directa e inversa, también expresa su comprensión de proporcionalidad directa e inversa, las usa para interpretar enunciados, expresiones algebraicas o textos diversos de contenido matemático y finalmente plantea afirmaciones sobre propiedades de las progresiones aritméticas. Se sugiere utilizar expresiones algebraicas (ecuaciones) para resolver situaciones cotidianas. </v>
      </c>
      <c r="I1400" s="207"/>
      <c r="L1400" s="49" t="s">
        <v>1134</v>
      </c>
    </row>
    <row customHeight="1" ht="18" r="1401" spans="2:18" x14ac:dyDescent="0.25">
      <c r="B1401" s="212"/>
      <c r="C1401" s="234"/>
      <c r="D1401" s="235"/>
      <c r="E1401" s="235"/>
      <c r="F1401" s="235"/>
      <c r="G1401" s="236"/>
      <c r="H1401" s="221"/>
      <c r="I1401" s="222"/>
      <c r="L1401" s="54" t="s">
        <v>7</v>
      </c>
      <c r="M1401" s="50"/>
    </row>
    <row customHeight="1" ht="18" r="1402" spans="2:18" x14ac:dyDescent="0.25">
      <c r="B1402" s="212"/>
      <c r="C1402" s="234"/>
      <c r="D1402" s="235"/>
      <c r="E1402" s="235"/>
      <c r="F1402" s="235"/>
      <c r="G1402" s="236"/>
      <c r="H1402" s="223"/>
      <c r="I1402" s="224"/>
      <c r="J1402" s="48"/>
      <c r="K1402" s="48"/>
      <c r="L1402" s="55" t="s">
        <v>8</v>
      </c>
      <c r="M1402" s="51"/>
      <c r="N1402" s="48"/>
      <c r="O1402" s="48"/>
      <c r="P1402" s="48"/>
      <c r="Q1402" s="48"/>
    </row>
    <row customHeight="1" ht="18" r="1403" spans="2:18" x14ac:dyDescent="0.25">
      <c r="B1403" s="212"/>
      <c r="C1403" s="234" t="s">
        <v>1096</v>
      </c>
      <c r="D1403" s="235" t="str">
        <f>IF('CONSOLI-IB'!$U$33="","",'CONSOLI-IB'!$U$33)</f>
        <v/>
      </c>
      <c r="E1403" s="235" t="str">
        <f>IF('CONSOLI-IIB'!$U$33="","",'CONSOLI-IIB'!$U$33)</f>
        <v/>
      </c>
      <c r="F1403" s="235" t="str">
        <f>IF('CONSOLI-IIIB'!$U$33="","",'CONSOLI-IIIB'!$U$33)</f>
        <v/>
      </c>
      <c r="G1403" s="236" t="str">
        <f>IF('CONSOLI-IVB'!$U$33="","",'CONSOLI-IVB'!$U$33)</f>
        <v/>
      </c>
      <c r="H1403" s="206" t="str">
        <f>IF('CONSOLI-IVB'!AX33="","",'CONSOLI-IVB'!AX33)</f>
        <v>El estudiante resuelve problemas en los que modela características de objetos mediante prismas y pirámides, sus elementos y propiedades; expresa su comprensión de la relación entre una forma geométrica y sus diferentes perspectivas; usando dibujos y construcciones; clasifica prismas, pirámides, triángulos, cuadriláteros y círculos, según sus propiedades y finamente selecciona y emplea estrategias, procedimientos y recursos para determinar la longitud, área o volumen de formas geométricas en unidades. Se sugiere utilizar la congruencia y semejanzas de figuras para calcular el área de regiones poligonales.</v>
      </c>
      <c r="I1403" s="207"/>
      <c r="L1403" s="56" t="s">
        <v>9</v>
      </c>
      <c r="M1403" s="52"/>
      <c r="O1403" s="210" t="s">
        <v>1122</v>
      </c>
      <c r="P1403" s="210"/>
      <c r="Q1403" s="210"/>
    </row>
    <row customHeight="1" ht="18" r="1404" spans="2:18" thickBot="1" x14ac:dyDescent="0.3">
      <c r="B1404" s="212"/>
      <c r="C1404" s="234"/>
      <c r="D1404" s="235"/>
      <c r="E1404" s="235"/>
      <c r="F1404" s="235"/>
      <c r="G1404" s="236"/>
      <c r="H1404" s="223"/>
      <c r="I1404" s="224"/>
      <c r="L1404" s="57" t="s">
        <v>10</v>
      </c>
      <c r="M1404" s="53"/>
    </row>
    <row customHeight="1" ht="18" r="1405" spans="2:18" x14ac:dyDescent="0.25">
      <c r="B1405" s="212"/>
      <c r="C1405" s="200" t="s">
        <v>1097</v>
      </c>
      <c r="D1405" s="202" t="str">
        <f>IF('CONSOLI-IB'!$V$33="","",'CONSOLI-IB'!$V$33)</f>
        <v/>
      </c>
      <c r="E1405" s="202" t="str">
        <f>IF('CONSOLI-IIB'!$V$33="","",'CONSOLI-IIB'!$V$33)</f>
        <v/>
      </c>
      <c r="F1405" s="202" t="str">
        <f>IF('CONSOLI-IIIB'!$V$33="","",'CONSOLI-IIIB'!$V$33)</f>
        <v/>
      </c>
      <c r="G1405" s="204" t="str">
        <f>IF('CONSOLI-IVB'!$V$33="","",'CONSOLI-IVB'!$V$33)</f>
        <v/>
      </c>
      <c r="H1405" s="206" t="str">
        <f>IF('CONSOLI-IVB'!AY33="","",'CONSOLI-IVB'!AY33)</f>
        <v>El estudiante resuelve problemas en los que plantea temas de estudio, identificando la población pertinente y las variables cuantitativas continuas, así como cualitativas nominales y ordinales; recolecta datos mediante encuestas y los registra en tablas de datos agrupados, así también determina la media aritmética y mediana de datos discretos; representa su comportamiento en grafico de barras y circulares; y usa el significado de las medidas de tendencia central para interpretar y comparar la información contenida en estos. Se sugiere explicar sus conclusiones de los datos obtenidos para la toma de decisiones.</v>
      </c>
      <c r="I1405" s="207"/>
    </row>
    <row customHeight="1" ht="18" r="1406" spans="2:18" thickBot="1" x14ac:dyDescent="0.3">
      <c r="B1406" s="227"/>
      <c r="C1406" s="201"/>
      <c r="D1406" s="203"/>
      <c r="E1406" s="203"/>
      <c r="F1406" s="203"/>
      <c r="G1406" s="205"/>
      <c r="H1406" s="208"/>
      <c r="I1406" s="209"/>
    </row>
    <row r="1407" spans="2:18" x14ac:dyDescent="0.25">
      <c r="L1407" s="46"/>
      <c r="M1407" s="46"/>
    </row>
    <row r="1408" spans="2:18" x14ac:dyDescent="0.25">
      <c r="L1408" s="47"/>
      <c r="M1408" s="47"/>
    </row>
    <row r="1409" spans="1:19" x14ac:dyDescent="0.25">
      <c r="O1409" s="210" t="s">
        <v>1123</v>
      </c>
      <c r="P1409" s="210"/>
      <c r="Q1409" s="210"/>
    </row>
    <row customHeight="1" ht="29.25" r="1414" spans="1:19" thickBot="1" x14ac:dyDescent="0.3">
      <c r="A1414" s="274" t="s">
        <v>1659</v>
      </c>
      <c r="B1414" s="274"/>
      <c r="C1414" s="274"/>
      <c r="D1414" s="274"/>
      <c r="E1414" s="274"/>
      <c r="F1414" s="274"/>
      <c r="G1414" s="274"/>
      <c r="H1414" s="274"/>
      <c r="I1414" s="274"/>
      <c r="S1414" s="85">
        <v>31</v>
      </c>
    </row>
    <row customHeight="1" ht="15.75" r="1415" spans="1:19" thickBot="1" x14ac:dyDescent="0.3">
      <c r="B1415" s="44"/>
      <c r="C1415" s="36"/>
      <c r="D1415" s="36"/>
      <c r="E1415" s="36"/>
      <c r="F1415" s="36"/>
      <c r="G1415" s="37"/>
      <c r="K1415" s="248" t="s">
        <v>1067</v>
      </c>
      <c r="L1415" s="275" t="s">
        <v>11</v>
      </c>
      <c r="M1415" s="250" t="s">
        <v>1128</v>
      </c>
      <c r="N1415" s="252"/>
      <c r="O1415" s="252"/>
      <c r="P1415" s="251"/>
      <c r="Q1415" s="253" t="s">
        <v>1068</v>
      </c>
      <c r="R1415" s="254"/>
    </row>
    <row customHeight="1" ht="20.100000000000001" r="1416" spans="1:19" thickBot="1" x14ac:dyDescent="0.3">
      <c r="B1416" s="44"/>
      <c r="C1416" s="63" t="s">
        <v>1107</v>
      </c>
      <c r="D1416" s="277" t="s">
        <v>1126</v>
      </c>
      <c r="E1416" s="277"/>
      <c r="F1416" s="66" t="s">
        <v>1108</v>
      </c>
      <c r="G1416" s="68" t="s">
        <v>1127</v>
      </c>
      <c r="K1416" s="249"/>
      <c r="L1416" s="276"/>
      <c r="M1416" s="67" t="s">
        <v>1129</v>
      </c>
      <c r="N1416" s="67" t="s">
        <v>1130</v>
      </c>
      <c r="O1416" s="67" t="s">
        <v>1131</v>
      </c>
      <c r="P1416" s="67" t="s">
        <v>1132</v>
      </c>
      <c r="Q1416" s="255"/>
      <c r="R1416" s="256"/>
    </row>
    <row customHeight="1" ht="20.100000000000001" r="1417" spans="1:19" thickBot="1" x14ac:dyDescent="0.3">
      <c r="B1417" s="44"/>
      <c r="C1417" s="64" t="s">
        <v>1109</v>
      </c>
      <c r="D1417" s="278" t="s">
        <v>16</v>
      </c>
      <c r="E1417" s="278"/>
      <c r="F1417" s="77" t="s">
        <v>1110</v>
      </c>
      <c r="G1417" s="69">
        <v>285783</v>
      </c>
      <c r="K1417" s="241" t="s">
        <v>1098</v>
      </c>
      <c r="L1417" s="257" t="s">
        <v>1099</v>
      </c>
      <c r="M1417" s="259" t="str">
        <f>IF('CONSOLI-IB'!$W$34="","",'CONSOLI-IB'!$W$34)</f>
        <v/>
      </c>
      <c r="N1417" s="259" t="str">
        <f>IF('CONSOLI-IIB'!$W$34="","",'CONSOLI-IIB'!$W$34)</f>
        <v/>
      </c>
      <c r="O1417" s="259" t="str">
        <f>IF('CONSOLI-IIIB'!$W$34="","",'CONSOLI-IIIB'!$W$34)</f>
        <v/>
      </c>
      <c r="P1417" s="261" t="str">
        <f>IF('CONSOLI-IVB'!$W$34="","",'CONSOLI-IVB'!$W$34)</f>
        <v/>
      </c>
      <c r="Q1417" s="263" t="str">
        <f>IF('CONSOLI-IVB'!AZ34="","",'CONSOLI-IVB'!AZ34)</f>
        <v/>
      </c>
      <c r="R1417" s="264"/>
    </row>
    <row customHeight="1" ht="20.100000000000001" r="1418" spans="1:19" thickBot="1" x14ac:dyDescent="0.3">
      <c r="B1418" s="44"/>
      <c r="C1418" s="64" t="s">
        <v>1111</v>
      </c>
      <c r="D1418" s="278" t="s">
        <v>1125</v>
      </c>
      <c r="E1418" s="278"/>
      <c r="F1418" s="278"/>
      <c r="G1418" s="278"/>
      <c r="K1418" s="241"/>
      <c r="L1418" s="279"/>
      <c r="M1418" s="229"/>
      <c r="N1418" s="229"/>
      <c r="O1418" s="229"/>
      <c r="P1418" s="230"/>
      <c r="Q1418" s="267"/>
      <c r="R1418" s="268"/>
    </row>
    <row customHeight="1" ht="20.100000000000001" r="1419" spans="1:19" thickBot="1" x14ac:dyDescent="0.3">
      <c r="B1419" s="44"/>
      <c r="C1419" s="64" t="s">
        <v>1124</v>
      </c>
      <c r="D1419" s="278" t="str">
        <f>'CONSOLI-IB'!$C$1</f>
        <v>5A</v>
      </c>
      <c r="E1419" s="278"/>
      <c r="F1419" s="64"/>
      <c r="G1419" s="62"/>
      <c r="K1419" s="241"/>
      <c r="L1419" s="280" t="s">
        <v>1100</v>
      </c>
      <c r="M1419" s="281" t="str">
        <f>IF('CONSOLI-IB'!$X$34="","",'CONSOLI-IB'!$X$34)</f>
        <v/>
      </c>
      <c r="N1419" s="281" t="str">
        <f>IF('CONSOLI-IIB'!$X$34="","",'CONSOLI-IIB'!$X$34)</f>
        <v/>
      </c>
      <c r="O1419" s="281" t="str">
        <f>IF('CONSOLI-IIIB'!$X$34="","",'CONSOLI-IIIB'!$X$34)</f>
        <v/>
      </c>
      <c r="P1419" s="282" t="str">
        <f>IF('CONSOLI-IVB'!$X$34="","",'CONSOLI-IVB'!$X$34)</f>
        <v/>
      </c>
      <c r="Q1419" s="270" t="str">
        <f>IF('CONSOLI-IVB'!BA34="","",'CONSOLI-IVB'!BA34)</f>
        <v/>
      </c>
      <c r="R1419" s="271"/>
    </row>
    <row customHeight="1" ht="20.100000000000001" r="1420" spans="1:19" thickBot="1" x14ac:dyDescent="0.3">
      <c r="B1420" s="44"/>
      <c r="C1420" s="64" t="s">
        <v>1112</v>
      </c>
      <c r="D1420" s="278">
        <f>'CONSOLI-IB'!B34</f>
        <v>0</v>
      </c>
      <c r="E1420" s="278"/>
      <c r="F1420" s="278"/>
      <c r="G1420" s="278"/>
      <c r="K1420" s="241"/>
      <c r="L1420" s="257"/>
      <c r="M1420" s="259"/>
      <c r="N1420" s="259"/>
      <c r="O1420" s="259"/>
      <c r="P1420" s="261"/>
      <c r="Q1420" s="265"/>
      <c r="R1420" s="266"/>
    </row>
    <row customHeight="1" ht="20.100000000000001" r="1421" spans="1:19" thickBot="1" x14ac:dyDescent="0.3">
      <c r="B1421" s="44"/>
      <c r="C1421" s="65" t="s">
        <v>1113</v>
      </c>
      <c r="D1421" s="283"/>
      <c r="E1421" s="283"/>
      <c r="F1421" s="65" t="s">
        <v>1114</v>
      </c>
      <c r="G1421" s="70"/>
      <c r="K1421" s="241"/>
      <c r="L1421" s="258"/>
      <c r="M1421" s="260"/>
      <c r="N1421" s="260"/>
      <c r="O1421" s="260"/>
      <c r="P1421" s="262"/>
      <c r="Q1421" s="267"/>
      <c r="R1421" s="268"/>
    </row>
    <row customHeight="1" ht="15" r="1422" spans="1:19" thickBot="1" x14ac:dyDescent="0.3">
      <c r="K1422" s="241"/>
      <c r="L1422" s="269" t="s">
        <v>1101</v>
      </c>
      <c r="M1422" s="203" t="str">
        <f>IF('CONSOLI-IB'!$Y$34="","",'CONSOLI-IB'!$Y$34)</f>
        <v/>
      </c>
      <c r="N1422" s="203" t="str">
        <f>IF('CONSOLI-IIB'!$Y$34="","",'CONSOLI-IIB'!$Y$34)</f>
        <v/>
      </c>
      <c r="O1422" s="203" t="str">
        <f>IF('CONSOLI-IIIB'!$Y$34="","",'CONSOLI-IIIB'!$Y$34)</f>
        <v/>
      </c>
      <c r="P1422" s="205" t="str">
        <f>IF('CONSOLI-IVB'!$Y$34="","",'CONSOLI-IVB'!$Y$34)</f>
        <v/>
      </c>
      <c r="Q1422" s="270" t="str">
        <f>IF('CONSOLI-IVB'!BB34="","",'CONSOLI-IVB'!BB34)</f>
        <v/>
      </c>
      <c r="R1422" s="271"/>
    </row>
    <row customHeight="1" ht="15.75" r="1423" spans="1:19" thickBot="1" x14ac:dyDescent="0.3">
      <c r="K1423" s="241"/>
      <c r="L1423" s="257"/>
      <c r="M1423" s="259"/>
      <c r="N1423" s="259"/>
      <c r="O1423" s="259"/>
      <c r="P1423" s="261"/>
      <c r="Q1423" s="265"/>
      <c r="R1423" s="266"/>
    </row>
    <row customHeight="1" ht="15.75" r="1424" spans="1:19" thickBot="1" x14ac:dyDescent="0.3">
      <c r="B1424" s="248" t="s">
        <v>1067</v>
      </c>
      <c r="C1424" s="275" t="s">
        <v>11</v>
      </c>
      <c r="D1424" s="250" t="s">
        <v>1128</v>
      </c>
      <c r="E1424" s="252"/>
      <c r="F1424" s="252"/>
      <c r="G1424" s="251"/>
      <c r="H1424" s="253" t="s">
        <v>1068</v>
      </c>
      <c r="I1424" s="254"/>
      <c r="K1424" s="241"/>
      <c r="L1424" s="257"/>
      <c r="M1424" s="259"/>
      <c r="N1424" s="259"/>
      <c r="O1424" s="259"/>
      <c r="P1424" s="261"/>
      <c r="Q1424" s="272"/>
      <c r="R1424" s="273"/>
    </row>
    <row customHeight="1" ht="15.75" r="1425" spans="1:18" thickBot="1" x14ac:dyDescent="0.3">
      <c r="B1425" s="249"/>
      <c r="C1425" s="276"/>
      <c r="D1425" s="67" t="s">
        <v>1129</v>
      </c>
      <c r="E1425" s="67" t="s">
        <v>1130</v>
      </c>
      <c r="F1425" s="67" t="s">
        <v>1131</v>
      </c>
      <c r="G1425" s="67" t="s">
        <v>1132</v>
      </c>
      <c r="H1425" s="255"/>
      <c r="I1425" s="256"/>
      <c r="K1425" s="241" t="s">
        <v>1102</v>
      </c>
      <c r="L1425" s="257" t="s">
        <v>1103</v>
      </c>
      <c r="M1425" s="259" t="str">
        <f>IF('CONSOLI-IB'!$Z$34="","",'CONSOLI-IB'!$Z$34)</f>
        <v/>
      </c>
      <c r="N1425" s="259" t="str">
        <f>IF('CONSOLI-IIB'!$Z$34="","",'CONSOLI-IIB'!$Z$34)</f>
        <v/>
      </c>
      <c r="O1425" s="259" t="str">
        <f>IF('CONSOLI-IIIB'!$Z$34="","",'CONSOLI-IIIB'!$Z$34)</f>
        <v/>
      </c>
      <c r="P1425" s="261" t="str">
        <f>IF('CONSOLI-IVB'!$Z$34="","",'CONSOLI-IVB'!$Z$34)</f>
        <v/>
      </c>
      <c r="Q1425" s="263" t="str">
        <f>IF('CONSOLI-IVB'!BC34="","",'CONSOLI-IVB'!BC34)</f>
        <v/>
      </c>
      <c r="R1425" s="264"/>
    </row>
    <row customHeight="1" ht="18.75" r="1426" spans="1:18" thickBot="1" x14ac:dyDescent="0.3">
      <c r="B1426" s="211" t="s">
        <v>1069</v>
      </c>
      <c r="C1426" s="72" t="s">
        <v>1070</v>
      </c>
      <c r="D1426" s="161" t="str">
        <f>IF('CONSOLI-IB'!$C$34="","",'CONSOLI-IB'!$C$34)</f>
        <v/>
      </c>
      <c r="E1426" s="161" t="str">
        <f>IF('CONSOLI-IIB'!$C$34="","",'CONSOLI-IIB'!$C$34)</f>
        <v/>
      </c>
      <c r="F1426" s="161" t="str">
        <f>IF('CONSOLI-IIIB'!$C$34="","",'CONSOLI-IIIB'!$C$34)</f>
        <v/>
      </c>
      <c r="G1426" s="162" t="str">
        <f>IF('CONSOLI-IVB'!$C$34="","",'CONSOLI-IVB'!$C$34)</f>
        <v/>
      </c>
      <c r="H1426" s="213" t="str">
        <f>IF('CONSOLI-IVB'!AF34="","",'CONSOLI-IVB'!AF34)</f>
        <v/>
      </c>
      <c r="I1426" s="214"/>
      <c r="K1426" s="241"/>
      <c r="L1426" s="257"/>
      <c r="M1426" s="259"/>
      <c r="N1426" s="259"/>
      <c r="O1426" s="259"/>
      <c r="P1426" s="261"/>
      <c r="Q1426" s="265"/>
      <c r="R1426" s="266"/>
    </row>
    <row customHeight="1" ht="45.75" r="1427" spans="1:18" thickBot="1" x14ac:dyDescent="0.3">
      <c r="B1427" s="212"/>
      <c r="C1427" s="73" t="s">
        <v>1071</v>
      </c>
      <c r="D1427" s="163" t="str">
        <f>IF('CONSOLI-IB'!$D$34="","",'CONSOLI-IB'!$D$34)</f>
        <v/>
      </c>
      <c r="E1427" s="164" t="str">
        <f>IF('CONSOLI-IIB'!$D$34="","",'CONSOLI-IIB'!$D$34)</f>
        <v/>
      </c>
      <c r="F1427" s="164" t="str">
        <f>IF('CONSOLI-IIIB'!$D$34="","",'CONSOLI-IIIB'!$D$34)</f>
        <v/>
      </c>
      <c r="G1427" s="165" t="str">
        <f>IF('CONSOLI-IVB'!$D$34="","",'CONSOLI-IVB'!$D$34)</f>
        <v/>
      </c>
      <c r="H1427" s="244" t="str">
        <f>IF('CONSOLI-IVB'!AG34="","",'CONSOLI-IVB'!AG34)</f>
        <v/>
      </c>
      <c r="I1427" s="245"/>
      <c r="K1427" s="241"/>
      <c r="L1427" s="258"/>
      <c r="M1427" s="260"/>
      <c r="N1427" s="260"/>
      <c r="O1427" s="260"/>
      <c r="P1427" s="262"/>
      <c r="Q1427" s="267"/>
      <c r="R1427" s="268"/>
    </row>
    <row customHeight="1" ht="27.75" r="1428" spans="1:18" thickBot="1" x14ac:dyDescent="0.3">
      <c r="B1428" s="211" t="s">
        <v>1072</v>
      </c>
      <c r="C1428" s="72" t="s">
        <v>1073</v>
      </c>
      <c r="D1428" s="161" t="str">
        <f>IF('CONSOLI-IB'!$E$34="","",'CONSOLI-IB'!$E$34)</f>
        <v/>
      </c>
      <c r="E1428" s="161" t="str">
        <f>IF('CONSOLI-IIB'!$E$34="","",'CONSOLI-IIB'!$E$34)</f>
        <v/>
      </c>
      <c r="F1428" s="161" t="str">
        <f>IF('CONSOLI-IIIB'!$E$34="","",'CONSOLI-IIIB'!$E$34)</f>
        <v/>
      </c>
      <c r="G1428" s="162" t="str">
        <f>IF('CONSOLI-IVB'!$E$34="","",'CONSOLI-IVB'!$E$34)</f>
        <v/>
      </c>
      <c r="H1428" s="213" t="str">
        <f>IF('CONSOLI-IVB'!AH34="","",'CONSOLI-IVB'!AH34)</f>
        <v/>
      </c>
      <c r="I1428" s="214"/>
      <c r="K1428" s="241"/>
      <c r="L1428" s="269" t="s">
        <v>1104</v>
      </c>
      <c r="M1428" s="203" t="str">
        <f>IF('CONSOLI-IB'!$AA$34="","",'CONSOLI-IB'!$AA$34)</f>
        <v/>
      </c>
      <c r="N1428" s="203" t="str">
        <f>IF('CONSOLI-IIB'!$AA$34="","",'CONSOLI-IIB'!$AA$34)</f>
        <v/>
      </c>
      <c r="O1428" s="203" t="str">
        <f>IF('CONSOLI-IIIB'!$AA$34="","",'CONSOLI-IIIB'!$AA$34)</f>
        <v/>
      </c>
      <c r="P1428" s="205" t="str">
        <f>IF('CONSOLI-IVB'!$AA$34="","",'CONSOLI-IVB'!$AA$34)</f>
        <v/>
      </c>
      <c r="Q1428" s="270" t="str">
        <f>IF('CONSOLI-IVB'!BD34="","",'CONSOLI-IVB'!BD34)</f>
        <v/>
      </c>
      <c r="R1428" s="271"/>
    </row>
    <row ht="18.75" r="1429" spans="1:18" thickBot="1" x14ac:dyDescent="0.3">
      <c r="B1429" s="212"/>
      <c r="C1429" s="74" t="s">
        <v>1074</v>
      </c>
      <c r="D1429" s="166" t="str">
        <f>IF('CONSOLI-IB'!$F$34="","",'CONSOLI-IB'!$F$34)</f>
        <v/>
      </c>
      <c r="E1429" s="166" t="str">
        <f>IF('CONSOLI-IIB'!$F$34="","",'CONSOLI-IIB'!$F$34)</f>
        <v/>
      </c>
      <c r="F1429" s="166" t="str">
        <f>IF('CONSOLI-IIIB'!$F$34="","",'CONSOLI-IIIB'!$F$34)</f>
        <v/>
      </c>
      <c r="G1429" s="167" t="str">
        <f>IF('CONSOLI-IVB'!$F$34="","",'CONSOLI-IVB'!$F$34)</f>
        <v/>
      </c>
      <c r="H1429" s="239" t="str">
        <f>IF('CONSOLI-IVB'!AI34="","",'CONSOLI-IVB'!AI34)</f>
        <v/>
      </c>
      <c r="I1429" s="240"/>
      <c r="K1429" s="241"/>
      <c r="L1429" s="257"/>
      <c r="M1429" s="259"/>
      <c r="N1429" s="259"/>
      <c r="O1429" s="259"/>
      <c r="P1429" s="261"/>
      <c r="Q1429" s="265"/>
      <c r="R1429" s="266"/>
    </row>
    <row ht="18.75" r="1430" spans="1:18" thickBot="1" x14ac:dyDescent="0.3">
      <c r="B1430" s="212"/>
      <c r="C1430" s="75" t="s">
        <v>1075</v>
      </c>
      <c r="D1430" s="168" t="str">
        <f>IF('CONSOLI-IB'!$G$34="","",'CONSOLI-IB'!$G$34)</f>
        <v/>
      </c>
      <c r="E1430" s="168" t="str">
        <f>IF('CONSOLI-IIB'!$G$34="","",'CONSOLI-IIB'!$G$34)</f>
        <v/>
      </c>
      <c r="F1430" s="168" t="str">
        <f>IF('CONSOLI-IIIB'!$G$34="","",'CONSOLI-IIIB'!$G$34)</f>
        <v/>
      </c>
      <c r="G1430" s="169" t="str">
        <f>IF('CONSOLI-IVB'!$G$34="","",'CONSOLI-IVB'!$G$34)</f>
        <v/>
      </c>
      <c r="H1430" s="244" t="str">
        <f>IF('CONSOLI-IVB'!AJ34="","",'CONSOLI-IVB'!AJ34)</f>
        <v/>
      </c>
      <c r="I1430" s="245"/>
      <c r="K1430" s="241"/>
      <c r="L1430" s="257"/>
      <c r="M1430" s="259"/>
      <c r="N1430" s="259"/>
      <c r="O1430" s="259"/>
      <c r="P1430" s="261"/>
      <c r="Q1430" s="272"/>
      <c r="R1430" s="273"/>
    </row>
    <row customHeight="1" ht="35.25" r="1431" spans="1:18" thickBot="1" x14ac:dyDescent="0.3">
      <c r="B1431" s="211" t="s">
        <v>1078</v>
      </c>
      <c r="C1431" s="72" t="s">
        <v>1079</v>
      </c>
      <c r="D1431" s="161" t="str">
        <f>IF('CONSOLI-IB'!$H$34="","",'CONSOLI-IB'!$H$34)</f>
        <v/>
      </c>
      <c r="E1431" s="161" t="str">
        <f>IF('CONSOLI-IIB'!$H$34="","",'CONSOLI-IIB'!$H$34)</f>
        <v/>
      </c>
      <c r="F1431" s="161" t="str">
        <f>IF('CONSOLI-IIIB'!$H$34="","",'CONSOLI-IIIB'!$H$34)</f>
        <v/>
      </c>
      <c r="G1431" s="162" t="str">
        <f>IF('CONSOLI-IVB'!$H$34="","",'CONSOLI-IVB'!$H$34)</f>
        <v/>
      </c>
      <c r="H1431" s="213" t="str">
        <f>IF('CONSOLI-IVB'!AK34="","",'CONSOLI-IVB'!AK34)</f>
        <v/>
      </c>
      <c r="I1431" s="214"/>
      <c r="K1431" s="84" t="s">
        <v>1076</v>
      </c>
      <c r="L1431" s="71" t="s">
        <v>1077</v>
      </c>
      <c r="M1431" s="155" t="str">
        <f>IF('CONSOLI-IB'!$AB$34="","",'CONSOLI-IB'!$AB$34)</f>
        <v/>
      </c>
      <c r="N1431" s="155" t="str">
        <f>IF('CONSOLI-IIB'!$AB$34="","",'CONSOLI-IIB'!$AB$34)</f>
        <v/>
      </c>
      <c r="O1431" s="155" t="str">
        <f>IF('CONSOLI-IIIB'!$AB$34="","",'CONSOLI-IIIB'!$AB$34)</f>
        <v/>
      </c>
      <c r="P1431" s="156" t="str">
        <f>IF('CONSOLI-IVB'!$AB$34="","",'CONSOLI-IVB'!$AB$34)</f>
        <v/>
      </c>
      <c r="Q1431" s="237" t="str">
        <f>IF('CONSOLI-IVB'!BE34="","",'CONSOLI-IVB'!BE34)</f>
        <v/>
      </c>
      <c r="R1431" s="238"/>
    </row>
    <row customHeight="1" ht="18.75" r="1432" spans="1:18" thickBot="1" x14ac:dyDescent="0.3">
      <c r="B1432" s="212"/>
      <c r="C1432" s="74" t="s">
        <v>1080</v>
      </c>
      <c r="D1432" s="166" t="str">
        <f>IF('CONSOLI-IB'!$I$34="","",'CONSOLI-IB'!$I$34)</f>
        <v/>
      </c>
      <c r="E1432" s="166" t="str">
        <f>IF('CONSOLI-IIB'!$I$34="","",'CONSOLI-IIB'!$I$34)</f>
        <v/>
      </c>
      <c r="F1432" s="166" t="str">
        <f>IF('CONSOLI-IIIB'!$I$34="","",'CONSOLI-IIIB'!$I$34)</f>
        <v/>
      </c>
      <c r="G1432" s="167" t="str">
        <f>IF('CONSOLI-IVB'!$I$34="","",'CONSOLI-IVB'!$I$34)</f>
        <v/>
      </c>
      <c r="H1432" s="239" t="str">
        <f>IF('CONSOLI-IVB'!AL34="","",'CONSOLI-IVB'!AL34)</f>
        <v/>
      </c>
      <c r="I1432" s="240"/>
      <c r="K1432" s="241" t="s">
        <v>1135</v>
      </c>
      <c r="L1432" s="122" t="s">
        <v>1105</v>
      </c>
      <c r="M1432" s="157" t="str">
        <f>IF('CONSOLI-IB'!$AC$34="","",'CONSOLI-IB'!$AC$34)</f>
        <v/>
      </c>
      <c r="N1432" s="157" t="str">
        <f>IF('CONSOLI-IIB'!$AC$34="","",'CONSOLI-IIB'!$AC$34)</f>
        <v/>
      </c>
      <c r="O1432" s="157" t="str">
        <f>IF('CONSOLI-IIIB'!$AC$34="","",'CONSOLI-IIIB'!$AC$34)</f>
        <v/>
      </c>
      <c r="P1432" s="158" t="str">
        <f>IF('CONSOLI-IVB'!$AC$34="","",'CONSOLI-IVB'!$AC$34)</f>
        <v/>
      </c>
      <c r="Q1432" s="242" t="str">
        <f>IF('CONSOLI-IVB'!BF34="","",'CONSOLI-IVB'!BF34)</f>
        <v/>
      </c>
      <c r="R1432" s="243"/>
    </row>
    <row ht="18.75" r="1433" spans="1:18" thickBot="1" x14ac:dyDescent="0.3">
      <c r="A1433" s="48"/>
      <c r="B1433" s="212"/>
      <c r="C1433" s="75" t="s">
        <v>1081</v>
      </c>
      <c r="D1433" s="168" t="str">
        <f>IF('CONSOLI-IB'!$J$34="","",'CONSOLI-IB'!$J$34)</f>
        <v/>
      </c>
      <c r="E1433" s="168" t="str">
        <f>IF('CONSOLI-IIB'!$J$34="","",'CONSOLI-IIB'!$J$34)</f>
        <v/>
      </c>
      <c r="F1433" s="168" t="str">
        <f>IF('CONSOLI-IIIB'!$J$34="","",'CONSOLI-IIIB'!$J$34)</f>
        <v/>
      </c>
      <c r="G1433" s="169" t="str">
        <f>IF('CONSOLI-IVB'!$J$34="","",'CONSOLI-IVB'!$J$34)</f>
        <v/>
      </c>
      <c r="H1433" s="244" t="str">
        <f>IF('CONSOLI-IVB'!AM34="","",'CONSOLI-IVB'!AM34)</f>
        <v/>
      </c>
      <c r="I1433" s="245"/>
      <c r="K1433" s="241"/>
      <c r="L1433" s="123" t="s">
        <v>1106</v>
      </c>
      <c r="M1433" s="159" t="str">
        <f>IF('CONSOLI-IB'!$AD$34="","",'CONSOLI-IB'!$AD$34)</f>
        <v/>
      </c>
      <c r="N1433" s="159" t="str">
        <f>IF('CONSOLI-IIB'!$AD$34="","",'CONSOLI-IIB'!$AD$34)</f>
        <v/>
      </c>
      <c r="O1433" s="159" t="str">
        <f>IF('CONSOLI-IIIB'!$AD$34="","",'CONSOLI-IIIB'!$AD$34)</f>
        <v/>
      </c>
      <c r="P1433" s="160" t="str">
        <f>IF('CONSOLI-IVB'!$AD$34="","",'CONSOLI-IVB'!$AD$34)</f>
        <v/>
      </c>
      <c r="Q1433" s="246" t="str">
        <f>IF('CONSOLI-IVB'!BG34="","",'CONSOLI-IVB'!BG34)</f>
        <v/>
      </c>
      <c r="R1433" s="247"/>
    </row>
    <row customHeight="1" ht="27.75" r="1434" spans="1:18" thickBot="1" x14ac:dyDescent="0.3">
      <c r="B1434" s="211" t="s">
        <v>1086</v>
      </c>
      <c r="C1434" s="76" t="s">
        <v>1087</v>
      </c>
      <c r="D1434" s="170" t="str">
        <f>IF('CONSOLI-IB'!$K$34="","",'CONSOLI-IB'!$K$34)</f>
        <v/>
      </c>
      <c r="E1434" s="170" t="str">
        <f>IF('CONSOLI-IIB'!$K$34="","",'CONSOLI-IIB'!$K$34)</f>
        <v/>
      </c>
      <c r="F1434" s="170" t="str">
        <f>IF('CONSOLI-IIIB'!$K$34="","",'CONSOLI-IIIB'!$K$34)</f>
        <v/>
      </c>
      <c r="G1434" s="171" t="str">
        <f>IF('CONSOLI-IVB'!$K$34="","",'CONSOLI-IVB'!$K$34)</f>
        <v/>
      </c>
      <c r="H1434" s="213" t="str">
        <f>IF('CONSOLI-IVB'!AN34="","",'CONSOLI-IVB'!AN34)</f>
        <v/>
      </c>
      <c r="I1434" s="214"/>
      <c r="K1434" s="39"/>
      <c r="L1434" s="38"/>
    </row>
    <row customHeight="1" ht="18.75" r="1435" spans="1:18" thickBot="1" x14ac:dyDescent="0.3">
      <c r="B1435" s="212"/>
      <c r="C1435" s="75" t="s">
        <v>1088</v>
      </c>
      <c r="D1435" s="168" t="str">
        <f>IF('CONSOLI-IB'!$L$34="","",'CONSOLI-IB'!$L$34)</f>
        <v/>
      </c>
      <c r="E1435" s="168" t="str">
        <f>IF('CONSOLI-IIB'!$L$34="","",'CONSOLI-IIB'!$L$34)</f>
        <v/>
      </c>
      <c r="F1435" s="168" t="str">
        <f>IF('CONSOLI-IIIB'!$L$34="","",'CONSOLI-IIIB'!$L$34)</f>
        <v/>
      </c>
      <c r="G1435" s="169" t="str">
        <f>IF('CONSOLI-IVB'!$L$34="","",'CONSOLI-IVB'!$L$34)</f>
        <v/>
      </c>
      <c r="H1435" s="244" t="str">
        <f>IF('CONSOLI-IVB'!AO34="","",'CONSOLI-IVB'!AO34)</f>
        <v/>
      </c>
      <c r="I1435" s="245"/>
      <c r="L1435" s="248" t="s">
        <v>1115</v>
      </c>
      <c r="M1435" s="250" t="s">
        <v>1116</v>
      </c>
      <c r="N1435" s="251"/>
      <c r="O1435" s="250" t="s">
        <v>1117</v>
      </c>
      <c r="P1435" s="251"/>
    </row>
    <row customHeight="1" ht="27.75" r="1436" spans="1:18" thickBot="1" x14ac:dyDescent="0.3">
      <c r="B1436" s="211" t="s">
        <v>1082</v>
      </c>
      <c r="C1436" s="72" t="s">
        <v>1083</v>
      </c>
      <c r="D1436" s="161" t="str">
        <f>IF('CONSOLI-IB'!$M$34="","",'CONSOLI-IB'!$M$34)</f>
        <v/>
      </c>
      <c r="E1436" s="161" t="str">
        <f>IF('CONSOLI-IIB'!$M$34="","",'CONSOLI-IIB'!$M$34)</f>
        <v/>
      </c>
      <c r="F1436" s="161" t="str">
        <f>IF('CONSOLI-IIIB'!$M$34="","",'CONSOLI-IIIB'!$M$34)</f>
        <v/>
      </c>
      <c r="G1436" s="162" t="str">
        <f>IF('CONSOLI-IVB'!$M$34="","",'CONSOLI-IVB'!$M$34)</f>
        <v/>
      </c>
      <c r="H1436" s="213" t="str">
        <f>IF('CONSOLI-IVB'!AP34="","",'CONSOLI-IVB'!AP34)</f>
        <v/>
      </c>
      <c r="I1436" s="214"/>
      <c r="L1436" s="249"/>
      <c r="M1436" s="67" t="s">
        <v>1118</v>
      </c>
      <c r="N1436" s="67" t="s">
        <v>1119</v>
      </c>
      <c r="O1436" s="67" t="s">
        <v>1118</v>
      </c>
      <c r="P1436" s="67" t="s">
        <v>1119</v>
      </c>
    </row>
    <row ht="18" r="1437" spans="1:18" x14ac:dyDescent="0.25">
      <c r="B1437" s="212"/>
      <c r="C1437" s="74" t="s">
        <v>1084</v>
      </c>
      <c r="D1437" s="166" t="str">
        <f>IF('CONSOLI-IB'!$N$34="","",'CONSOLI-IB'!$N$34)</f>
        <v/>
      </c>
      <c r="E1437" s="166" t="str">
        <f>IF('CONSOLI-IIB'!$N$34="","",'CONSOLI-IIB'!$N$34)</f>
        <v/>
      </c>
      <c r="F1437" s="166" t="str">
        <f>IF('CONSOLI-IIIB'!$N$34="","",'CONSOLI-IIIB'!$N$34)</f>
        <v/>
      </c>
      <c r="G1437" s="167" t="str">
        <f>IF('CONSOLI-IVB'!$N$34="","",'CONSOLI-IVB'!$N$34)</f>
        <v/>
      </c>
      <c r="H1437" s="239" t="str">
        <f>IF('CONSOLI-IVB'!AQ34="","",'CONSOLI-IVB'!AQ34)</f>
        <v/>
      </c>
      <c r="I1437" s="240"/>
      <c r="L1437" s="58">
        <v>1</v>
      </c>
      <c r="M1437" s="59"/>
      <c r="N1437" s="59"/>
      <c r="O1437" s="59"/>
      <c r="P1437" s="59"/>
    </row>
    <row ht="18.75" r="1438" spans="1:18" thickBot="1" x14ac:dyDescent="0.3">
      <c r="B1438" s="212"/>
      <c r="C1438" s="75" t="s">
        <v>1085</v>
      </c>
      <c r="D1438" s="168" t="str">
        <f>IF('CONSOLI-IB'!$O$34="","",'CONSOLI-IB'!$O$34)</f>
        <v/>
      </c>
      <c r="E1438" s="168" t="str">
        <f>IF('CONSOLI-IIB'!$O$34="","",'CONSOLI-IIB'!$O$34)</f>
        <v/>
      </c>
      <c r="F1438" s="168" t="str">
        <f>IF('CONSOLI-IIIB'!$O$34="","",'CONSOLI-IIIB'!$O$34)</f>
        <v/>
      </c>
      <c r="G1438" s="169" t="str">
        <f>IF('CONSOLI-IVB'!$O$34="","",'CONSOLI-IVB'!$O$34)</f>
        <v/>
      </c>
      <c r="H1438" s="244" t="str">
        <f>IF('CONSOLI-IVB'!AR34="","",'CONSOLI-IVB'!AR34)</f>
        <v/>
      </c>
      <c r="I1438" s="245"/>
      <c r="L1438" s="60">
        <v>2</v>
      </c>
      <c r="M1438" s="61"/>
      <c r="N1438" s="61"/>
      <c r="O1438" s="61"/>
      <c r="P1438" s="61"/>
    </row>
    <row ht="18" r="1439" spans="1:18" x14ac:dyDescent="0.25">
      <c r="B1439" s="211" t="s">
        <v>1089</v>
      </c>
      <c r="C1439" s="72" t="s">
        <v>1090</v>
      </c>
      <c r="D1439" s="161" t="str">
        <f>IF('CONSOLI-IB'!$P$34="","",'CONSOLI-IB'!$P$34)</f>
        <v/>
      </c>
      <c r="E1439" s="161" t="str">
        <f>IF('CONSOLI-IIB'!$P$34="","",'CONSOLI-IIB'!$P$34)</f>
        <v/>
      </c>
      <c r="F1439" s="161" t="str">
        <f>IF('CONSOLI-IIIB'!$P$34="","",'CONSOLI-IIIB'!$P$34)</f>
        <v/>
      </c>
      <c r="G1439" s="162" t="str">
        <f>IF('CONSOLI-IVB'!$P$34="","",'CONSOLI-IVB'!$P$34)</f>
        <v/>
      </c>
      <c r="H1439" s="213" t="str">
        <f>IF('CONSOLI-IVB'!AS34="","",'CONSOLI-IVB'!AS34)</f>
        <v/>
      </c>
      <c r="I1439" s="214"/>
      <c r="L1439" s="60">
        <v>3</v>
      </c>
      <c r="M1439" s="61"/>
      <c r="N1439" s="61"/>
      <c r="O1439" s="61"/>
      <c r="P1439" s="61"/>
    </row>
    <row customHeight="1" ht="15" r="1440" spans="1:18" thickBot="1" x14ac:dyDescent="0.3">
      <c r="B1440" s="212"/>
      <c r="C1440" s="215" t="s">
        <v>1091</v>
      </c>
      <c r="D1440" s="217" t="str">
        <f>IF('CONSOLI-IB'!$Q$34="","",'CONSOLI-IB'!$Q$34)</f>
        <v/>
      </c>
      <c r="E1440" s="217" t="str">
        <f>IF('CONSOLI-IIB'!$Q$34="","",'CONSOLI-IIB'!$Q$34)</f>
        <v/>
      </c>
      <c r="F1440" s="217" t="str">
        <f>IF('CONSOLI-IIIB'!$Q$34="","",'CONSOLI-IIIB'!$Q$34)</f>
        <v/>
      </c>
      <c r="G1440" s="219" t="str">
        <f>IF('CONSOLI-IVB'!$Q$34="","",'CONSOLI-IVB'!$Q$34)</f>
        <v/>
      </c>
      <c r="H1440" s="206" t="str">
        <f>IF('CONSOLI-IVB'!AT34="","",'CONSOLI-IVB'!AT34)</f>
        <v/>
      </c>
      <c r="I1440" s="207"/>
      <c r="L1440" s="34">
        <v>4</v>
      </c>
      <c r="M1440" s="35"/>
      <c r="N1440" s="35"/>
      <c r="O1440" s="35"/>
      <c r="P1440" s="35"/>
    </row>
    <row customHeight="1" ht="11.25" r="1441" spans="2:18" x14ac:dyDescent="0.25">
      <c r="B1441" s="212"/>
      <c r="C1441" s="200"/>
      <c r="D1441" s="202"/>
      <c r="E1441" s="202"/>
      <c r="F1441" s="202"/>
      <c r="G1441" s="204"/>
      <c r="H1441" s="221"/>
      <c r="I1441" s="222"/>
    </row>
    <row customHeight="1" ht="10.5" r="1442" spans="2:18" thickBot="1" x14ac:dyDescent="0.3">
      <c r="B1442" s="212"/>
      <c r="C1442" s="216"/>
      <c r="D1442" s="218"/>
      <c r="E1442" s="218"/>
      <c r="F1442" s="218"/>
      <c r="G1442" s="220"/>
      <c r="H1442" s="223"/>
      <c r="I1442" s="224"/>
    </row>
    <row customHeight="1" ht="18" r="1443" spans="2:18" x14ac:dyDescent="0.25">
      <c r="B1443" s="212"/>
      <c r="C1443" s="200" t="s">
        <v>1092</v>
      </c>
      <c r="D1443" s="217" t="str">
        <f>IF('CONSOLI-IB'!$R$34="","",'CONSOLI-IB'!$R$34)</f>
        <v/>
      </c>
      <c r="E1443" s="217" t="str">
        <f>IF('CONSOLI-IIB'!$R$34="","",'CONSOLI-IIB'!$R$34)</f>
        <v/>
      </c>
      <c r="F1443" s="217" t="str">
        <f>IF('CONSOLI-IIIB'!$R$34="","",'CONSOLI-IIIB'!$R$34)</f>
        <v/>
      </c>
      <c r="G1443" s="219" t="str">
        <f>IF('CONSOLI-IVB'!$R$34="","",'CONSOLI-IVB'!$R$34)</f>
        <v/>
      </c>
      <c r="H1443" s="206" t="str">
        <f>IF('CONSOLI-IVB'!AU34="","",'CONSOLI-IVB'!AU34)</f>
        <v/>
      </c>
      <c r="I1443" s="207"/>
      <c r="L1443" s="225" t="s">
        <v>1120</v>
      </c>
      <c r="M1443" s="225"/>
      <c r="N1443" s="225"/>
      <c r="O1443" s="225"/>
      <c r="P1443" s="225"/>
    </row>
    <row customHeight="1" ht="18" r="1444" spans="2:18" thickBot="1" x14ac:dyDescent="0.3">
      <c r="B1444" s="212"/>
      <c r="C1444" s="201"/>
      <c r="D1444" s="203"/>
      <c r="E1444" s="203"/>
      <c r="F1444" s="203"/>
      <c r="G1444" s="205"/>
      <c r="H1444" s="208"/>
      <c r="I1444" s="209"/>
      <c r="L1444" s="226"/>
      <c r="M1444" s="226"/>
      <c r="N1444" s="226"/>
      <c r="O1444" s="226"/>
      <c r="P1444" s="226"/>
    </row>
    <row customHeight="1" ht="18" r="1445" spans="2:18" x14ac:dyDescent="0.25">
      <c r="B1445" s="211" t="s">
        <v>1093</v>
      </c>
      <c r="C1445" s="228" t="s">
        <v>1094</v>
      </c>
      <c r="D1445" s="229" t="str">
        <f>IF('CONSOLI-IB'!$S$34="","",'CONSOLI-IB'!$S$34)</f>
        <v/>
      </c>
      <c r="E1445" s="229" t="str">
        <f>IF('CONSOLI-IIB'!$S$34="","",'CONSOLI-IIB'!$S$34)</f>
        <v/>
      </c>
      <c r="F1445" s="229" t="str">
        <f>IF('CONSOLI-IIIB'!$S$34="","",'CONSOLI-IIIB'!$S$34)</f>
        <v/>
      </c>
      <c r="G1445" s="230" t="str">
        <f>IF('CONSOLI-IVB'!$S$34="","",'CONSOLI-IVB'!$S$34)</f>
        <v/>
      </c>
      <c r="H1445" s="231" t="str">
        <f>IF('CONSOLI-IVB'!AV34="","",'CONSOLI-IVB'!AV34)</f>
        <v/>
      </c>
      <c r="I1445" s="232"/>
      <c r="K1445" s="233" t="s">
        <v>1121</v>
      </c>
      <c r="L1445" s="233"/>
      <c r="M1445" s="233"/>
      <c r="N1445" s="233"/>
      <c r="O1445" s="233"/>
      <c r="P1445" s="233"/>
      <c r="Q1445" s="233"/>
      <c r="R1445" s="40"/>
    </row>
    <row customHeight="1" ht="18" r="1446" spans="2:18" thickBot="1" x14ac:dyDescent="0.3">
      <c r="B1446" s="212"/>
      <c r="C1446" s="200"/>
      <c r="D1446" s="202"/>
      <c r="E1446" s="202"/>
      <c r="F1446" s="202"/>
      <c r="G1446" s="204"/>
      <c r="H1446" s="223"/>
      <c r="I1446" s="224"/>
    </row>
    <row customHeight="1" ht="18" r="1447" spans="2:18" thickBot="1" x14ac:dyDescent="0.3">
      <c r="B1447" s="212"/>
      <c r="C1447" s="234" t="s">
        <v>1095</v>
      </c>
      <c r="D1447" s="235" t="str">
        <f>IF('CONSOLI-IB'!$T$34="","",'CONSOLI-IB'!$T$34)</f>
        <v/>
      </c>
      <c r="E1447" s="235" t="str">
        <f>IF('CONSOLI-IIB'!$T$34="","",'CONSOLI-IIB'!$T$34)</f>
        <v/>
      </c>
      <c r="F1447" s="235" t="str">
        <f>IF('CONSOLI-IIIB'!$T$34="","",'CONSOLI-IIIB'!$T$34)</f>
        <v/>
      </c>
      <c r="G1447" s="236" t="str">
        <f>IF('CONSOLI-IVB'!$T$34="","",'CONSOLI-IVB'!$T$34)</f>
        <v/>
      </c>
      <c r="H1447" s="206" t="str">
        <f>IF('CONSOLI-IVB'!AW34="","",'CONSOLI-IVB'!AW34)</f>
        <v/>
      </c>
      <c r="I1447" s="207"/>
      <c r="L1447" s="49" t="s">
        <v>1134</v>
      </c>
    </row>
    <row customHeight="1" ht="18" r="1448" spans="2:18" x14ac:dyDescent="0.25">
      <c r="B1448" s="212"/>
      <c r="C1448" s="234"/>
      <c r="D1448" s="235"/>
      <c r="E1448" s="235"/>
      <c r="F1448" s="235"/>
      <c r="G1448" s="236"/>
      <c r="H1448" s="221"/>
      <c r="I1448" s="222"/>
      <c r="L1448" s="54" t="s">
        <v>7</v>
      </c>
      <c r="M1448" s="50"/>
    </row>
    <row customHeight="1" ht="18" r="1449" spans="2:18" x14ac:dyDescent="0.25">
      <c r="B1449" s="212"/>
      <c r="C1449" s="234"/>
      <c r="D1449" s="235"/>
      <c r="E1449" s="235"/>
      <c r="F1449" s="235"/>
      <c r="G1449" s="236"/>
      <c r="H1449" s="223"/>
      <c r="I1449" s="224"/>
      <c r="J1449" s="48"/>
      <c r="K1449" s="48"/>
      <c r="L1449" s="55" t="s">
        <v>8</v>
      </c>
      <c r="M1449" s="51"/>
      <c r="N1449" s="48"/>
      <c r="O1449" s="48"/>
      <c r="P1449" s="48"/>
      <c r="Q1449" s="48"/>
    </row>
    <row customHeight="1" ht="18" r="1450" spans="2:18" x14ac:dyDescent="0.25">
      <c r="B1450" s="212"/>
      <c r="C1450" s="234" t="s">
        <v>1096</v>
      </c>
      <c r="D1450" s="235" t="str">
        <f>IF('CONSOLI-IB'!$U$34="","",'CONSOLI-IB'!$U$34)</f>
        <v/>
      </c>
      <c r="E1450" s="235" t="str">
        <f>IF('CONSOLI-IIB'!$U$34="","",'CONSOLI-IIB'!$U$34)</f>
        <v/>
      </c>
      <c r="F1450" s="235" t="str">
        <f>IF('CONSOLI-IIIB'!$U$34="","",'CONSOLI-IIIB'!$U$34)</f>
        <v/>
      </c>
      <c r="G1450" s="236" t="str">
        <f>IF('CONSOLI-IVB'!$U$34="","",'CONSOLI-IVB'!$U$34)</f>
        <v/>
      </c>
      <c r="H1450" s="206" t="str">
        <f>IF('CONSOLI-IVB'!AX34="","",'CONSOLI-IVB'!AX34)</f>
        <v/>
      </c>
      <c r="I1450" s="207"/>
      <c r="L1450" s="56" t="s">
        <v>9</v>
      </c>
      <c r="M1450" s="52"/>
      <c r="O1450" s="210" t="s">
        <v>1122</v>
      </c>
      <c r="P1450" s="210"/>
      <c r="Q1450" s="210"/>
    </row>
    <row customHeight="1" ht="18" r="1451" spans="2:18" thickBot="1" x14ac:dyDescent="0.3">
      <c r="B1451" s="212"/>
      <c r="C1451" s="234"/>
      <c r="D1451" s="235"/>
      <c r="E1451" s="235"/>
      <c r="F1451" s="235"/>
      <c r="G1451" s="236"/>
      <c r="H1451" s="223"/>
      <c r="I1451" s="224"/>
      <c r="L1451" s="57" t="s">
        <v>10</v>
      </c>
      <c r="M1451" s="53"/>
    </row>
    <row customHeight="1" ht="18" r="1452" spans="2:18" x14ac:dyDescent="0.25">
      <c r="B1452" s="212"/>
      <c r="C1452" s="200" t="s">
        <v>1097</v>
      </c>
      <c r="D1452" s="202" t="str">
        <f>IF('CONSOLI-IB'!$V$34="","",'CONSOLI-IB'!$V$34)</f>
        <v/>
      </c>
      <c r="E1452" s="202" t="str">
        <f>IF('CONSOLI-IIB'!$V$34="","",'CONSOLI-IIB'!$V$34)</f>
        <v/>
      </c>
      <c r="F1452" s="202" t="str">
        <f>IF('CONSOLI-IIIB'!$V$34="","",'CONSOLI-IIIB'!$V$34)</f>
        <v/>
      </c>
      <c r="G1452" s="204" t="str">
        <f>IF('CONSOLI-IVB'!$V$34="","",'CONSOLI-IVB'!$V$34)</f>
        <v/>
      </c>
      <c r="H1452" s="206" t="str">
        <f>IF('CONSOLI-IVB'!AY34="","",'CONSOLI-IVB'!AY34)</f>
        <v/>
      </c>
      <c r="I1452" s="207"/>
    </row>
    <row customHeight="1" ht="18" r="1453" spans="2:18" thickBot="1" x14ac:dyDescent="0.3">
      <c r="B1453" s="227"/>
      <c r="C1453" s="201"/>
      <c r="D1453" s="203"/>
      <c r="E1453" s="203"/>
      <c r="F1453" s="203"/>
      <c r="G1453" s="205"/>
      <c r="H1453" s="208"/>
      <c r="I1453" s="209"/>
    </row>
    <row r="1454" spans="2:18" x14ac:dyDescent="0.25">
      <c r="L1454" s="46"/>
      <c r="M1454" s="46"/>
    </row>
    <row r="1455" spans="2:18" x14ac:dyDescent="0.25">
      <c r="L1455" s="47"/>
      <c r="M1455" s="47"/>
    </row>
    <row r="1456" spans="2:18" x14ac:dyDescent="0.25">
      <c r="O1456" s="210" t="s">
        <v>1123</v>
      </c>
      <c r="P1456" s="210"/>
      <c r="Q1456" s="210"/>
    </row>
    <row customHeight="1" ht="29.25" r="1461" spans="1:19" thickBot="1" x14ac:dyDescent="0.3">
      <c r="A1461" s="274" t="s">
        <v>1659</v>
      </c>
      <c r="B1461" s="274"/>
      <c r="C1461" s="274"/>
      <c r="D1461" s="274"/>
      <c r="E1461" s="274"/>
      <c r="F1461" s="274"/>
      <c r="G1461" s="274"/>
      <c r="H1461" s="274"/>
      <c r="I1461" s="274"/>
      <c r="S1461" s="85">
        <v>32</v>
      </c>
    </row>
    <row customHeight="1" ht="15.75" r="1462" spans="1:19" thickBot="1" x14ac:dyDescent="0.3">
      <c r="B1462" s="44"/>
      <c r="C1462" s="36"/>
      <c r="D1462" s="36"/>
      <c r="E1462" s="36"/>
      <c r="F1462" s="36"/>
      <c r="G1462" s="37"/>
      <c r="K1462" s="248" t="s">
        <v>1067</v>
      </c>
      <c r="L1462" s="275" t="s">
        <v>11</v>
      </c>
      <c r="M1462" s="250" t="s">
        <v>1128</v>
      </c>
      <c r="N1462" s="252"/>
      <c r="O1462" s="252"/>
      <c r="P1462" s="251"/>
      <c r="Q1462" s="253" t="s">
        <v>1068</v>
      </c>
      <c r="R1462" s="254"/>
    </row>
    <row customHeight="1" ht="20.100000000000001" r="1463" spans="1:19" thickBot="1" x14ac:dyDescent="0.3">
      <c r="B1463" s="44"/>
      <c r="C1463" s="63" t="s">
        <v>1107</v>
      </c>
      <c r="D1463" s="277" t="s">
        <v>1126</v>
      </c>
      <c r="E1463" s="277"/>
      <c r="F1463" s="66" t="s">
        <v>1108</v>
      </c>
      <c r="G1463" s="68" t="s">
        <v>1127</v>
      </c>
      <c r="K1463" s="249"/>
      <c r="L1463" s="276"/>
      <c r="M1463" s="67" t="s">
        <v>1129</v>
      </c>
      <c r="N1463" s="67" t="s">
        <v>1130</v>
      </c>
      <c r="O1463" s="67" t="s">
        <v>1131</v>
      </c>
      <c r="P1463" s="67" t="s">
        <v>1132</v>
      </c>
      <c r="Q1463" s="255"/>
      <c r="R1463" s="256"/>
    </row>
    <row customHeight="1" ht="20.100000000000001" r="1464" spans="1:19" thickBot="1" x14ac:dyDescent="0.3">
      <c r="B1464" s="44"/>
      <c r="C1464" s="64" t="s">
        <v>1109</v>
      </c>
      <c r="D1464" s="278" t="s">
        <v>16</v>
      </c>
      <c r="E1464" s="278"/>
      <c r="F1464" s="77" t="s">
        <v>1110</v>
      </c>
      <c r="G1464" s="69">
        <v>285783</v>
      </c>
      <c r="K1464" s="241" t="s">
        <v>1098</v>
      </c>
      <c r="L1464" s="257" t="s">
        <v>1099</v>
      </c>
      <c r="M1464" s="259" t="str">
        <f>IF('CONSOLI-IB'!$W$35="","",'CONSOLI-IB'!$W$35)</f>
        <v/>
      </c>
      <c r="N1464" s="259" t="str">
        <f>IF('CONSOLI-IIB'!$W$35="","",'CONSOLI-IIB'!$W$35)</f>
        <v/>
      </c>
      <c r="O1464" s="259" t="str">
        <f>IF('CONSOLI-IIIB'!$W$35="","",'CONSOLI-IIIB'!$W$35)</f>
        <v/>
      </c>
      <c r="P1464" s="261" t="str">
        <f>IF('CONSOLI-IVB'!$W$35="","",'CONSOLI-IVB'!$W$35)</f>
        <v/>
      </c>
      <c r="Q1464" s="263" t="str">
        <f>IF('CONSOLI-IVB'!AZ35="","",'CONSOLI-IVB'!AZ35)</f>
        <v/>
      </c>
      <c r="R1464" s="264"/>
    </row>
    <row customHeight="1" ht="20.100000000000001" r="1465" spans="1:19" thickBot="1" x14ac:dyDescent="0.3">
      <c r="B1465" s="44"/>
      <c r="C1465" s="64" t="s">
        <v>1111</v>
      </c>
      <c r="D1465" s="278" t="s">
        <v>1125</v>
      </c>
      <c r="E1465" s="278"/>
      <c r="F1465" s="278"/>
      <c r="G1465" s="278"/>
      <c r="K1465" s="241"/>
      <c r="L1465" s="279"/>
      <c r="M1465" s="229"/>
      <c r="N1465" s="229"/>
      <c r="O1465" s="229"/>
      <c r="P1465" s="230"/>
      <c r="Q1465" s="267"/>
      <c r="R1465" s="268"/>
    </row>
    <row customHeight="1" ht="20.100000000000001" r="1466" spans="1:19" thickBot="1" x14ac:dyDescent="0.3">
      <c r="B1466" s="44"/>
      <c r="C1466" s="64" t="s">
        <v>1124</v>
      </c>
      <c r="D1466" s="278" t="str">
        <f>'CONSOLI-IB'!$C$1</f>
        <v>5A</v>
      </c>
      <c r="E1466" s="278"/>
      <c r="F1466" s="64"/>
      <c r="G1466" s="62"/>
      <c r="K1466" s="241"/>
      <c r="L1466" s="280" t="s">
        <v>1100</v>
      </c>
      <c r="M1466" s="281" t="str">
        <f>IF('CONSOLI-IB'!$X$35="","",'CONSOLI-IB'!$X$35)</f>
        <v/>
      </c>
      <c r="N1466" s="281" t="str">
        <f>IF('CONSOLI-IIB'!$X$35="","",'CONSOLI-IIB'!$X$35)</f>
        <v/>
      </c>
      <c r="O1466" s="281" t="str">
        <f>IF('CONSOLI-IIIB'!$X$35="","",'CONSOLI-IIIB'!$X$35)</f>
        <v/>
      </c>
      <c r="P1466" s="282" t="str">
        <f>IF('CONSOLI-IVB'!$X$35="","",'CONSOLI-IVB'!$X$35)</f>
        <v/>
      </c>
      <c r="Q1466" s="270" t="str">
        <f>IF('CONSOLI-IVB'!BA35="","",'CONSOLI-IVB'!BA35)</f>
        <v/>
      </c>
      <c r="R1466" s="271"/>
    </row>
    <row customHeight="1" ht="20.100000000000001" r="1467" spans="1:19" thickBot="1" x14ac:dyDescent="0.3">
      <c r="B1467" s="44"/>
      <c r="C1467" s="64" t="s">
        <v>1112</v>
      </c>
      <c r="D1467" s="278">
        <f>'CONSOLI-IB'!B35</f>
        <v>0</v>
      </c>
      <c r="E1467" s="278"/>
      <c r="F1467" s="278"/>
      <c r="G1467" s="278"/>
      <c r="K1467" s="241"/>
      <c r="L1467" s="257"/>
      <c r="M1467" s="259"/>
      <c r="N1467" s="259"/>
      <c r="O1467" s="259"/>
      <c r="P1467" s="261"/>
      <c r="Q1467" s="265"/>
      <c r="R1467" s="266"/>
    </row>
    <row customHeight="1" ht="20.100000000000001" r="1468" spans="1:19" thickBot="1" x14ac:dyDescent="0.3">
      <c r="B1468" s="44"/>
      <c r="C1468" s="65" t="s">
        <v>1113</v>
      </c>
      <c r="D1468" s="283"/>
      <c r="E1468" s="283"/>
      <c r="F1468" s="65" t="s">
        <v>1114</v>
      </c>
      <c r="G1468" s="70"/>
      <c r="K1468" s="241"/>
      <c r="L1468" s="258"/>
      <c r="M1468" s="260"/>
      <c r="N1468" s="260"/>
      <c r="O1468" s="260"/>
      <c r="P1468" s="262"/>
      <c r="Q1468" s="267"/>
      <c r="R1468" s="268"/>
    </row>
    <row customHeight="1" ht="15" r="1469" spans="1:19" thickBot="1" x14ac:dyDescent="0.3">
      <c r="K1469" s="241"/>
      <c r="L1469" s="269" t="s">
        <v>1101</v>
      </c>
      <c r="M1469" s="203" t="str">
        <f>IF('CONSOLI-IB'!$Y$35="","",'CONSOLI-IB'!$Y$35)</f>
        <v/>
      </c>
      <c r="N1469" s="203" t="str">
        <f>IF('CONSOLI-IIB'!$Y$35="","",'CONSOLI-IIB'!$Y$35)</f>
        <v/>
      </c>
      <c r="O1469" s="203" t="str">
        <f>IF('CONSOLI-IIIB'!$Y$35="","",'CONSOLI-IIIB'!$Y$35)</f>
        <v/>
      </c>
      <c r="P1469" s="205" t="str">
        <f>IF('CONSOLI-IVB'!$Y$35="","",'CONSOLI-IVB'!$Y$35)</f>
        <v/>
      </c>
      <c r="Q1469" s="270" t="str">
        <f>IF('CONSOLI-IVB'!BB35="","",'CONSOLI-IVB'!BB35)</f>
        <v/>
      </c>
      <c r="R1469" s="271"/>
    </row>
    <row customHeight="1" ht="15.75" r="1470" spans="1:19" thickBot="1" x14ac:dyDescent="0.3">
      <c r="K1470" s="241"/>
      <c r="L1470" s="257"/>
      <c r="M1470" s="259"/>
      <c r="N1470" s="259"/>
      <c r="O1470" s="259"/>
      <c r="P1470" s="261"/>
      <c r="Q1470" s="265"/>
      <c r="R1470" s="266"/>
    </row>
    <row customHeight="1" ht="15.75" r="1471" spans="1:19" thickBot="1" x14ac:dyDescent="0.3">
      <c r="B1471" s="248" t="s">
        <v>1067</v>
      </c>
      <c r="C1471" s="275" t="s">
        <v>11</v>
      </c>
      <c r="D1471" s="250" t="s">
        <v>1128</v>
      </c>
      <c r="E1471" s="252"/>
      <c r="F1471" s="252"/>
      <c r="G1471" s="251"/>
      <c r="H1471" s="253" t="s">
        <v>1068</v>
      </c>
      <c r="I1471" s="254"/>
      <c r="K1471" s="241"/>
      <c r="L1471" s="257"/>
      <c r="M1471" s="259"/>
      <c r="N1471" s="259"/>
      <c r="O1471" s="259"/>
      <c r="P1471" s="261"/>
      <c r="Q1471" s="272"/>
      <c r="R1471" s="273"/>
    </row>
    <row customHeight="1" ht="15.75" r="1472" spans="1:19" thickBot="1" x14ac:dyDescent="0.3">
      <c r="B1472" s="249"/>
      <c r="C1472" s="276"/>
      <c r="D1472" s="67" t="s">
        <v>1129</v>
      </c>
      <c r="E1472" s="67" t="s">
        <v>1130</v>
      </c>
      <c r="F1472" s="67" t="s">
        <v>1131</v>
      </c>
      <c r="G1472" s="67" t="s">
        <v>1132</v>
      </c>
      <c r="H1472" s="255"/>
      <c r="I1472" s="256"/>
      <c r="K1472" s="241" t="s">
        <v>1102</v>
      </c>
      <c r="L1472" s="257" t="s">
        <v>1103</v>
      </c>
      <c r="M1472" s="259" t="str">
        <f>IF('CONSOLI-IB'!$Z$35="","",'CONSOLI-IB'!$Z$35)</f>
        <v/>
      </c>
      <c r="N1472" s="259" t="str">
        <f>IF('CONSOLI-IIB'!$Z$35="","",'CONSOLI-IIB'!$Z$35)</f>
        <v/>
      </c>
      <c r="O1472" s="259" t="str">
        <f>IF('CONSOLI-IIIB'!$Z$35="","",'CONSOLI-IIIB'!$Z$35)</f>
        <v/>
      </c>
      <c r="P1472" s="261" t="str">
        <f>IF('CONSOLI-IVB'!$Z$35="","",'CONSOLI-IVB'!$Z$35)</f>
        <v/>
      </c>
      <c r="Q1472" s="263" t="str">
        <f>IF('CONSOLI-IVB'!BC35="","",'CONSOLI-IVB'!BC35)</f>
        <v/>
      </c>
      <c r="R1472" s="264"/>
    </row>
    <row customHeight="1" ht="18.75" r="1473" spans="1:18" thickBot="1" x14ac:dyDescent="0.3">
      <c r="B1473" s="211" t="s">
        <v>1069</v>
      </c>
      <c r="C1473" s="72" t="s">
        <v>1070</v>
      </c>
      <c r="D1473" s="161" t="str">
        <f>IF('CONSOLI-IB'!$C$35="","",'CONSOLI-IB'!$C$35)</f>
        <v/>
      </c>
      <c r="E1473" s="161" t="str">
        <f>IF('CONSOLI-IIB'!$C$35="","",'CONSOLI-IIB'!$C$35)</f>
        <v/>
      </c>
      <c r="F1473" s="161" t="str">
        <f>IF('CONSOLI-IIIB'!$C$35="","",'CONSOLI-IIIB'!$C$35)</f>
        <v/>
      </c>
      <c r="G1473" s="162" t="str">
        <f>IF('CONSOLI-IVB'!$C$35="","",'CONSOLI-IVB'!$C$35)</f>
        <v/>
      </c>
      <c r="H1473" s="213" t="str">
        <f>IF('CONSOLI-IVB'!AF35="","",'CONSOLI-IVB'!AF35)</f>
        <v/>
      </c>
      <c r="I1473" s="214"/>
      <c r="K1473" s="241"/>
      <c r="L1473" s="257"/>
      <c r="M1473" s="259"/>
      <c r="N1473" s="259"/>
      <c r="O1473" s="259"/>
      <c r="P1473" s="261"/>
      <c r="Q1473" s="265"/>
      <c r="R1473" s="266"/>
    </row>
    <row customHeight="1" ht="45.75" r="1474" spans="1:18" thickBot="1" x14ac:dyDescent="0.3">
      <c r="B1474" s="212"/>
      <c r="C1474" s="73" t="s">
        <v>1071</v>
      </c>
      <c r="D1474" s="163" t="str">
        <f>IF('CONSOLI-IB'!$D$35="","",'CONSOLI-IB'!$D$35)</f>
        <v/>
      </c>
      <c r="E1474" s="164" t="str">
        <f>IF('CONSOLI-IIB'!$D$35="","",'CONSOLI-IIB'!$D$35)</f>
        <v/>
      </c>
      <c r="F1474" s="164" t="str">
        <f>IF('CONSOLI-IIIB'!$D$35="","",'CONSOLI-IIIB'!$D$35)</f>
        <v/>
      </c>
      <c r="G1474" s="165" t="str">
        <f>IF('CONSOLI-IVB'!$D$35="","",'CONSOLI-IVB'!$D$35)</f>
        <v/>
      </c>
      <c r="H1474" s="244" t="str">
        <f>IF('CONSOLI-IVB'!AG35="","",'CONSOLI-IVB'!AG35)</f>
        <v/>
      </c>
      <c r="I1474" s="245"/>
      <c r="K1474" s="241"/>
      <c r="L1474" s="258"/>
      <c r="M1474" s="260"/>
      <c r="N1474" s="260"/>
      <c r="O1474" s="260"/>
      <c r="P1474" s="262"/>
      <c r="Q1474" s="267"/>
      <c r="R1474" s="268"/>
    </row>
    <row customHeight="1" ht="27.75" r="1475" spans="1:18" thickBot="1" x14ac:dyDescent="0.3">
      <c r="B1475" s="211" t="s">
        <v>1072</v>
      </c>
      <c r="C1475" s="72" t="s">
        <v>1073</v>
      </c>
      <c r="D1475" s="161" t="str">
        <f>IF('CONSOLI-IB'!$E$35="","",'CONSOLI-IB'!$E$35)</f>
        <v/>
      </c>
      <c r="E1475" s="161" t="str">
        <f>IF('CONSOLI-IIB'!$E$35="","",'CONSOLI-IIB'!$E$35)</f>
        <v/>
      </c>
      <c r="F1475" s="161" t="str">
        <f>IF('CONSOLI-IIIB'!$E$35="","",'CONSOLI-IIIB'!$E$35)</f>
        <v/>
      </c>
      <c r="G1475" s="162" t="str">
        <f>IF('CONSOLI-IVB'!$E$35="","",'CONSOLI-IVB'!$E$35)</f>
        <v/>
      </c>
      <c r="H1475" s="213" t="str">
        <f>IF('CONSOLI-IVB'!AH35="","",'CONSOLI-IVB'!AH35)</f>
        <v/>
      </c>
      <c r="I1475" s="214"/>
      <c r="K1475" s="241"/>
      <c r="L1475" s="269" t="s">
        <v>1104</v>
      </c>
      <c r="M1475" s="203" t="str">
        <f>IF('CONSOLI-IB'!$AA$35="","",'CONSOLI-IB'!$AA$35)</f>
        <v/>
      </c>
      <c r="N1475" s="203" t="str">
        <f>IF('CONSOLI-IIB'!$AA$35="","",'CONSOLI-IIB'!$AA$35)</f>
        <v/>
      </c>
      <c r="O1475" s="203" t="str">
        <f>IF('CONSOLI-IIIB'!$AA$35="","",'CONSOLI-IIIB'!$AA$35)</f>
        <v/>
      </c>
      <c r="P1475" s="205" t="str">
        <f>IF('CONSOLI-IVB'!$AA$35="","",'CONSOLI-IVB'!$AA$35)</f>
        <v/>
      </c>
      <c r="Q1475" s="270" t="str">
        <f>IF('CONSOLI-IVB'!BD35="","",'CONSOLI-IVB'!BD35)</f>
        <v/>
      </c>
      <c r="R1475" s="271"/>
    </row>
    <row ht="18.75" r="1476" spans="1:18" thickBot="1" x14ac:dyDescent="0.3">
      <c r="B1476" s="212"/>
      <c r="C1476" s="74" t="s">
        <v>1074</v>
      </c>
      <c r="D1476" s="166" t="str">
        <f>IF('CONSOLI-IB'!$F$35="","",'CONSOLI-IB'!$F$35)</f>
        <v/>
      </c>
      <c r="E1476" s="166" t="str">
        <f>IF('CONSOLI-IIB'!$F$35="","",'CONSOLI-IIB'!$F$35)</f>
        <v/>
      </c>
      <c r="F1476" s="166" t="str">
        <f>IF('CONSOLI-IIIB'!$F$35="","",'CONSOLI-IIIB'!$F$35)</f>
        <v/>
      </c>
      <c r="G1476" s="167" t="str">
        <f>IF('CONSOLI-IVB'!$F$35="","",'CONSOLI-IVB'!$F$35)</f>
        <v/>
      </c>
      <c r="H1476" s="239" t="str">
        <f>IF('CONSOLI-IVB'!AI35="","",'CONSOLI-IVB'!AI35)</f>
        <v/>
      </c>
      <c r="I1476" s="240"/>
      <c r="K1476" s="241"/>
      <c r="L1476" s="257"/>
      <c r="M1476" s="259"/>
      <c r="N1476" s="259"/>
      <c r="O1476" s="259"/>
      <c r="P1476" s="261"/>
      <c r="Q1476" s="265"/>
      <c r="R1476" s="266"/>
    </row>
    <row ht="18.75" r="1477" spans="1:18" thickBot="1" x14ac:dyDescent="0.3">
      <c r="B1477" s="212"/>
      <c r="C1477" s="75" t="s">
        <v>1075</v>
      </c>
      <c r="D1477" s="168" t="str">
        <f>IF('CONSOLI-IB'!$G$35="","",'CONSOLI-IB'!$G$35)</f>
        <v/>
      </c>
      <c r="E1477" s="168" t="str">
        <f>IF('CONSOLI-IIB'!$G$35="","",'CONSOLI-IIB'!$G$35)</f>
        <v/>
      </c>
      <c r="F1477" s="168" t="str">
        <f>IF('CONSOLI-IIIB'!$G$35="","",'CONSOLI-IIIB'!$G$35)</f>
        <v/>
      </c>
      <c r="G1477" s="169" t="str">
        <f>IF('CONSOLI-IVB'!$G$35="","",'CONSOLI-IVB'!$G$35)</f>
        <v/>
      </c>
      <c r="H1477" s="244" t="str">
        <f>IF('CONSOLI-IVB'!AJ35="","",'CONSOLI-IVB'!AJ35)</f>
        <v/>
      </c>
      <c r="I1477" s="245"/>
      <c r="K1477" s="241"/>
      <c r="L1477" s="257"/>
      <c r="M1477" s="259"/>
      <c r="N1477" s="259"/>
      <c r="O1477" s="259"/>
      <c r="P1477" s="261"/>
      <c r="Q1477" s="272"/>
      <c r="R1477" s="273"/>
    </row>
    <row customHeight="1" ht="35.25" r="1478" spans="1:18" thickBot="1" x14ac:dyDescent="0.3">
      <c r="B1478" s="211" t="s">
        <v>1078</v>
      </c>
      <c r="C1478" s="72" t="s">
        <v>1079</v>
      </c>
      <c r="D1478" s="161" t="str">
        <f>IF('CONSOLI-IB'!$H$35="","",'CONSOLI-IB'!$H$35)</f>
        <v/>
      </c>
      <c r="E1478" s="161" t="str">
        <f>IF('CONSOLI-IIB'!$H$35="","",'CONSOLI-IIB'!$H$35)</f>
        <v/>
      </c>
      <c r="F1478" s="161" t="str">
        <f>IF('CONSOLI-IIIB'!$H$35="","",'CONSOLI-IIIB'!$H$35)</f>
        <v/>
      </c>
      <c r="G1478" s="162" t="str">
        <f>IF('CONSOLI-IVB'!$H$35="","",'CONSOLI-IVB'!$H$35)</f>
        <v/>
      </c>
      <c r="H1478" s="213" t="str">
        <f>IF('CONSOLI-IVB'!AK35="","",'CONSOLI-IVB'!AK35)</f>
        <v/>
      </c>
      <c r="I1478" s="214"/>
      <c r="K1478" s="84" t="s">
        <v>1076</v>
      </c>
      <c r="L1478" s="71" t="s">
        <v>1077</v>
      </c>
      <c r="M1478" s="155" t="str">
        <f>IF('CONSOLI-IB'!$AB$35="","",'CONSOLI-IB'!$AB$35)</f>
        <v/>
      </c>
      <c r="N1478" s="155" t="str">
        <f>IF('CONSOLI-IIB'!$AB$35="","",'CONSOLI-IIB'!$AB$35)</f>
        <v/>
      </c>
      <c r="O1478" s="155" t="str">
        <f>IF('CONSOLI-IIIB'!$AB$35="","",'CONSOLI-IIIB'!$AB$35)</f>
        <v/>
      </c>
      <c r="P1478" s="156" t="str">
        <f>IF('CONSOLI-IVB'!$AB$35="","",'CONSOLI-IVB'!$AB$35)</f>
        <v/>
      </c>
      <c r="Q1478" s="237" t="str">
        <f>IF('CONSOLI-IVB'!BE35="","",'CONSOLI-IVB'!BE35)</f>
        <v/>
      </c>
      <c r="R1478" s="238"/>
    </row>
    <row customHeight="1" ht="18.75" r="1479" spans="1:18" thickBot="1" x14ac:dyDescent="0.3">
      <c r="B1479" s="212"/>
      <c r="C1479" s="74" t="s">
        <v>1080</v>
      </c>
      <c r="D1479" s="166" t="str">
        <f>IF('CONSOLI-IB'!$I$35="","",'CONSOLI-IB'!$I$35)</f>
        <v/>
      </c>
      <c r="E1479" s="166" t="str">
        <f>IF('CONSOLI-IIB'!$I$35="","",'CONSOLI-IIB'!$I$35)</f>
        <v/>
      </c>
      <c r="F1479" s="166" t="str">
        <f>IF('CONSOLI-IIIB'!$I$35="","",'CONSOLI-IIIB'!$I$35)</f>
        <v/>
      </c>
      <c r="G1479" s="167" t="str">
        <f>IF('CONSOLI-IVB'!$I$35="","",'CONSOLI-IVB'!$I$35)</f>
        <v/>
      </c>
      <c r="H1479" s="239" t="str">
        <f>IF('CONSOLI-IVB'!AL35="","",'CONSOLI-IVB'!AL35)</f>
        <v/>
      </c>
      <c r="I1479" s="240"/>
      <c r="K1479" s="241" t="s">
        <v>1135</v>
      </c>
      <c r="L1479" s="122" t="s">
        <v>1105</v>
      </c>
      <c r="M1479" s="157" t="str">
        <f>IF('CONSOLI-IB'!$AC$35="","",'CONSOLI-IB'!$AC$35)</f>
        <v/>
      </c>
      <c r="N1479" s="157" t="str">
        <f>IF('CONSOLI-IIB'!$AC$35="","",'CONSOLI-IIB'!$AC$35)</f>
        <v/>
      </c>
      <c r="O1479" s="157" t="str">
        <f>IF('CONSOLI-IIIB'!$AC$35="","",'CONSOLI-IIIB'!$AC$35)</f>
        <v/>
      </c>
      <c r="P1479" s="158" t="str">
        <f>IF('CONSOLI-IVB'!$AC$35="","",'CONSOLI-IVB'!$AC$35)</f>
        <v/>
      </c>
      <c r="Q1479" s="242" t="str">
        <f>IF('CONSOLI-IVB'!BF35="","",'CONSOLI-IVB'!BF35)</f>
        <v/>
      </c>
      <c r="R1479" s="243"/>
    </row>
    <row ht="18.75" r="1480" spans="1:18" thickBot="1" x14ac:dyDescent="0.3">
      <c r="A1480" s="48"/>
      <c r="B1480" s="212"/>
      <c r="C1480" s="75" t="s">
        <v>1081</v>
      </c>
      <c r="D1480" s="168" t="str">
        <f>IF('CONSOLI-IB'!$J$35="","",'CONSOLI-IB'!$J$35)</f>
        <v/>
      </c>
      <c r="E1480" s="168" t="str">
        <f>IF('CONSOLI-IIB'!$J$35="","",'CONSOLI-IIB'!$J$35)</f>
        <v/>
      </c>
      <c r="F1480" s="168" t="str">
        <f>IF('CONSOLI-IIIB'!$J$35="","",'CONSOLI-IIIB'!$J$35)</f>
        <v/>
      </c>
      <c r="G1480" s="169" t="str">
        <f>IF('CONSOLI-IVB'!$J$35="","",'CONSOLI-IVB'!$J$35)</f>
        <v/>
      </c>
      <c r="H1480" s="244" t="str">
        <f>IF('CONSOLI-IVB'!AM35="","",'CONSOLI-IVB'!AM35)</f>
        <v/>
      </c>
      <c r="I1480" s="245"/>
      <c r="K1480" s="241"/>
      <c r="L1480" s="123" t="s">
        <v>1106</v>
      </c>
      <c r="M1480" s="159" t="str">
        <f>IF('CONSOLI-IB'!$AD$35="","",'CONSOLI-IB'!$AD$35)</f>
        <v/>
      </c>
      <c r="N1480" s="159" t="str">
        <f>IF('CONSOLI-IIB'!$AD$35="","",'CONSOLI-IIB'!$AD$35)</f>
        <v/>
      </c>
      <c r="O1480" s="159" t="str">
        <f>IF('CONSOLI-IIIB'!$AD$35="","",'CONSOLI-IIIB'!$AD$35)</f>
        <v/>
      </c>
      <c r="P1480" s="160" t="str">
        <f>IF('CONSOLI-IVB'!$AD$35="","",'CONSOLI-IVB'!$AD$35)</f>
        <v/>
      </c>
      <c r="Q1480" s="246" t="str">
        <f>IF('CONSOLI-IVB'!BG35="","",'CONSOLI-IVB'!BG35)</f>
        <v/>
      </c>
      <c r="R1480" s="247"/>
    </row>
    <row customHeight="1" ht="27.75" r="1481" spans="1:18" thickBot="1" x14ac:dyDescent="0.3">
      <c r="B1481" s="211" t="s">
        <v>1086</v>
      </c>
      <c r="C1481" s="76" t="s">
        <v>1087</v>
      </c>
      <c r="D1481" s="170" t="str">
        <f>IF('CONSOLI-IB'!$K$35="","",'CONSOLI-IB'!$K$35)</f>
        <v/>
      </c>
      <c r="E1481" s="170" t="str">
        <f>IF('CONSOLI-IIB'!$K$35="","",'CONSOLI-IIB'!$K$35)</f>
        <v/>
      </c>
      <c r="F1481" s="170" t="str">
        <f>IF('CONSOLI-IIIB'!$K$35="","",'CONSOLI-IIIB'!$K$35)</f>
        <v/>
      </c>
      <c r="G1481" s="171" t="str">
        <f>IF('CONSOLI-IVB'!$K$35="","",'CONSOLI-IVB'!$K$35)</f>
        <v/>
      </c>
      <c r="H1481" s="213" t="str">
        <f>IF('CONSOLI-IVB'!AN35="","",'CONSOLI-IVB'!AN35)</f>
        <v/>
      </c>
      <c r="I1481" s="214"/>
      <c r="K1481" s="39"/>
      <c r="L1481" s="38"/>
    </row>
    <row customHeight="1" ht="18.75" r="1482" spans="1:18" thickBot="1" x14ac:dyDescent="0.3">
      <c r="B1482" s="212"/>
      <c r="C1482" s="75" t="s">
        <v>1088</v>
      </c>
      <c r="D1482" s="168" t="str">
        <f>IF('CONSOLI-IB'!$L$35="","",'CONSOLI-IB'!$L$35)</f>
        <v/>
      </c>
      <c r="E1482" s="168" t="str">
        <f>IF('CONSOLI-IIB'!$L$35="","",'CONSOLI-IIB'!$L$35)</f>
        <v/>
      </c>
      <c r="F1482" s="168" t="str">
        <f>IF('CONSOLI-IIIB'!$L$35="","",'CONSOLI-IIIB'!$L$35)</f>
        <v/>
      </c>
      <c r="G1482" s="169" t="str">
        <f>IF('CONSOLI-IVB'!$L$35="","",'CONSOLI-IVB'!$L$35)</f>
        <v/>
      </c>
      <c r="H1482" s="244" t="str">
        <f>IF('CONSOLI-IVB'!AO35="","",'CONSOLI-IVB'!AO35)</f>
        <v/>
      </c>
      <c r="I1482" s="245"/>
      <c r="L1482" s="248" t="s">
        <v>1115</v>
      </c>
      <c r="M1482" s="250" t="s">
        <v>1116</v>
      </c>
      <c r="N1482" s="251"/>
      <c r="O1482" s="250" t="s">
        <v>1117</v>
      </c>
      <c r="P1482" s="251"/>
    </row>
    <row customHeight="1" ht="27.75" r="1483" spans="1:18" thickBot="1" x14ac:dyDescent="0.3">
      <c r="B1483" s="211" t="s">
        <v>1082</v>
      </c>
      <c r="C1483" s="72" t="s">
        <v>1083</v>
      </c>
      <c r="D1483" s="161" t="str">
        <f>IF('CONSOLI-IB'!$M$35="","",'CONSOLI-IB'!$M$35)</f>
        <v/>
      </c>
      <c r="E1483" s="161" t="str">
        <f>IF('CONSOLI-IIB'!$M$35="","",'CONSOLI-IIB'!$M$35)</f>
        <v/>
      </c>
      <c r="F1483" s="161" t="str">
        <f>IF('CONSOLI-IIIB'!$M$35="","",'CONSOLI-IIIB'!$M$35)</f>
        <v/>
      </c>
      <c r="G1483" s="162" t="str">
        <f>IF('CONSOLI-IVB'!$M$35="","",'CONSOLI-IVB'!$M$35)</f>
        <v/>
      </c>
      <c r="H1483" s="213" t="str">
        <f>IF('CONSOLI-IVB'!AP35="","",'CONSOLI-IVB'!AP35)</f>
        <v/>
      </c>
      <c r="I1483" s="214"/>
      <c r="L1483" s="249"/>
      <c r="M1483" s="67" t="s">
        <v>1118</v>
      </c>
      <c r="N1483" s="67" t="s">
        <v>1119</v>
      </c>
      <c r="O1483" s="67" t="s">
        <v>1118</v>
      </c>
      <c r="P1483" s="67" t="s">
        <v>1119</v>
      </c>
    </row>
    <row ht="18" r="1484" spans="1:18" x14ac:dyDescent="0.25">
      <c r="B1484" s="212"/>
      <c r="C1484" s="74" t="s">
        <v>1084</v>
      </c>
      <c r="D1484" s="166" t="str">
        <f>IF('CONSOLI-IB'!$N$35="","",'CONSOLI-IB'!$N$35)</f>
        <v/>
      </c>
      <c r="E1484" s="166" t="str">
        <f>IF('CONSOLI-IIB'!$N$35="","",'CONSOLI-IIB'!$N$35)</f>
        <v/>
      </c>
      <c r="F1484" s="166" t="str">
        <f>IF('CONSOLI-IIIB'!$N$35="","",'CONSOLI-IIIB'!$N$35)</f>
        <v/>
      </c>
      <c r="G1484" s="167" t="str">
        <f>IF('CONSOLI-IVB'!$N$35="","",'CONSOLI-IVB'!$N$35)</f>
        <v/>
      </c>
      <c r="H1484" s="239" t="str">
        <f>IF('CONSOLI-IVB'!AQ35="","",'CONSOLI-IVB'!AQ35)</f>
        <v/>
      </c>
      <c r="I1484" s="240"/>
      <c r="L1484" s="58">
        <v>1</v>
      </c>
      <c r="M1484" s="59"/>
      <c r="N1484" s="59"/>
      <c r="O1484" s="59"/>
      <c r="P1484" s="59"/>
    </row>
    <row ht="18.75" r="1485" spans="1:18" thickBot="1" x14ac:dyDescent="0.3">
      <c r="B1485" s="212"/>
      <c r="C1485" s="75" t="s">
        <v>1085</v>
      </c>
      <c r="D1485" s="168" t="str">
        <f>IF('CONSOLI-IB'!$O$35="","",'CONSOLI-IB'!$O$35)</f>
        <v/>
      </c>
      <c r="E1485" s="168" t="str">
        <f>IF('CONSOLI-IIB'!$O$35="","",'CONSOLI-IIB'!$O$35)</f>
        <v/>
      </c>
      <c r="F1485" s="168" t="str">
        <f>IF('CONSOLI-IIIB'!$O$35="","",'CONSOLI-IIIB'!$O$35)</f>
        <v/>
      </c>
      <c r="G1485" s="169" t="str">
        <f>IF('CONSOLI-IVB'!$O$35="","",'CONSOLI-IVB'!$O$35)</f>
        <v/>
      </c>
      <c r="H1485" s="244" t="str">
        <f>IF('CONSOLI-IVB'!AR35="","",'CONSOLI-IVB'!AR35)</f>
        <v/>
      </c>
      <c r="I1485" s="245"/>
      <c r="L1485" s="60">
        <v>2</v>
      </c>
      <c r="M1485" s="61"/>
      <c r="N1485" s="61"/>
      <c r="O1485" s="61"/>
      <c r="P1485" s="61"/>
    </row>
    <row ht="18" r="1486" spans="1:18" x14ac:dyDescent="0.25">
      <c r="B1486" s="211" t="s">
        <v>1089</v>
      </c>
      <c r="C1486" s="72" t="s">
        <v>1090</v>
      </c>
      <c r="D1486" s="161" t="str">
        <f>IF('CONSOLI-IB'!$P$35="","",'CONSOLI-IB'!$P$35)</f>
        <v/>
      </c>
      <c r="E1486" s="161" t="str">
        <f>IF('CONSOLI-IIB'!$P$35="","",'CONSOLI-IIB'!$P$35)</f>
        <v/>
      </c>
      <c r="F1486" s="161" t="str">
        <f>IF('CONSOLI-IIIB'!$P$35="","",'CONSOLI-IIIB'!$P$35)</f>
        <v/>
      </c>
      <c r="G1486" s="162" t="str">
        <f>IF('CONSOLI-IVB'!$P$35="","",'CONSOLI-IVB'!$P$35)</f>
        <v/>
      </c>
      <c r="H1486" s="213" t="str">
        <f>IF('CONSOLI-IVB'!AS35="","",'CONSOLI-IVB'!AS35)</f>
        <v/>
      </c>
      <c r="I1486" s="214"/>
      <c r="L1486" s="60">
        <v>3</v>
      </c>
      <c r="M1486" s="61"/>
      <c r="N1486" s="61"/>
      <c r="O1486" s="61"/>
      <c r="P1486" s="61"/>
    </row>
    <row customHeight="1" ht="15" r="1487" spans="1:18" thickBot="1" x14ac:dyDescent="0.3">
      <c r="B1487" s="212"/>
      <c r="C1487" s="215" t="s">
        <v>1091</v>
      </c>
      <c r="D1487" s="217" t="str">
        <f>IF('CONSOLI-IB'!$Q$35="","",'CONSOLI-IB'!$Q$35)</f>
        <v/>
      </c>
      <c r="E1487" s="217" t="str">
        <f>IF('CONSOLI-IIB'!$Q$35="","",'CONSOLI-IIB'!$Q$35)</f>
        <v/>
      </c>
      <c r="F1487" s="217" t="str">
        <f>IF('CONSOLI-IIIB'!$Q$35="","",'CONSOLI-IIIB'!$Q$35)</f>
        <v/>
      </c>
      <c r="G1487" s="219" t="str">
        <f>IF('CONSOLI-IVB'!$Q$35="","",'CONSOLI-IVB'!$Q$35)</f>
        <v/>
      </c>
      <c r="H1487" s="206" t="str">
        <f>IF('CONSOLI-IVB'!AT35="","",'CONSOLI-IVB'!AT35)</f>
        <v/>
      </c>
      <c r="I1487" s="207"/>
      <c r="L1487" s="34">
        <v>4</v>
      </c>
      <c r="M1487" s="35"/>
      <c r="N1487" s="35"/>
      <c r="O1487" s="35"/>
      <c r="P1487" s="35"/>
    </row>
    <row customHeight="1" ht="11.25" r="1488" spans="1:18" x14ac:dyDescent="0.25">
      <c r="B1488" s="212"/>
      <c r="C1488" s="200"/>
      <c r="D1488" s="202"/>
      <c r="E1488" s="202"/>
      <c r="F1488" s="202"/>
      <c r="G1488" s="204"/>
      <c r="H1488" s="221"/>
      <c r="I1488" s="222"/>
    </row>
    <row customHeight="1" ht="10.5" r="1489" spans="2:18" thickBot="1" x14ac:dyDescent="0.3">
      <c r="B1489" s="212"/>
      <c r="C1489" s="216"/>
      <c r="D1489" s="218"/>
      <c r="E1489" s="218"/>
      <c r="F1489" s="218"/>
      <c r="G1489" s="220"/>
      <c r="H1489" s="223"/>
      <c r="I1489" s="224"/>
    </row>
    <row customHeight="1" ht="18" r="1490" spans="2:18" x14ac:dyDescent="0.25">
      <c r="B1490" s="212"/>
      <c r="C1490" s="200" t="s">
        <v>1092</v>
      </c>
      <c r="D1490" s="217" t="str">
        <f>IF('CONSOLI-IB'!$R$35="","",'CONSOLI-IB'!$R$35)</f>
        <v/>
      </c>
      <c r="E1490" s="217" t="str">
        <f>IF('CONSOLI-IIB'!$R$35="","",'CONSOLI-IIB'!$R$35)</f>
        <v/>
      </c>
      <c r="F1490" s="217" t="str">
        <f>IF('CONSOLI-IIIB'!$R$35="","",'CONSOLI-IIIB'!$R$35)</f>
        <v/>
      </c>
      <c r="G1490" s="219" t="str">
        <f>IF('CONSOLI-IVB'!$R$35="","",'CONSOLI-IVB'!$R$35)</f>
        <v/>
      </c>
      <c r="H1490" s="206" t="str">
        <f>IF('CONSOLI-IVB'!AU35="","",'CONSOLI-IVB'!AU35)</f>
        <v/>
      </c>
      <c r="I1490" s="207"/>
      <c r="L1490" s="225" t="s">
        <v>1120</v>
      </c>
      <c r="M1490" s="225"/>
      <c r="N1490" s="225"/>
      <c r="O1490" s="225"/>
      <c r="P1490" s="225"/>
    </row>
    <row customHeight="1" ht="18" r="1491" spans="2:18" thickBot="1" x14ac:dyDescent="0.3">
      <c r="B1491" s="212"/>
      <c r="C1491" s="201"/>
      <c r="D1491" s="203"/>
      <c r="E1491" s="203"/>
      <c r="F1491" s="203"/>
      <c r="G1491" s="205"/>
      <c r="H1491" s="208"/>
      <c r="I1491" s="209"/>
      <c r="L1491" s="226"/>
      <c r="M1491" s="226"/>
      <c r="N1491" s="226"/>
      <c r="O1491" s="226"/>
      <c r="P1491" s="226"/>
    </row>
    <row customHeight="1" ht="18" r="1492" spans="2:18" x14ac:dyDescent="0.25">
      <c r="B1492" s="211" t="s">
        <v>1093</v>
      </c>
      <c r="C1492" s="228" t="s">
        <v>1094</v>
      </c>
      <c r="D1492" s="229" t="str">
        <f>IF('CONSOLI-IB'!$S$35="","",'CONSOLI-IB'!$S$35)</f>
        <v/>
      </c>
      <c r="E1492" s="229" t="str">
        <f>IF('CONSOLI-IIB'!$S$35="","",'CONSOLI-IIB'!$S$35)</f>
        <v/>
      </c>
      <c r="F1492" s="229" t="str">
        <f>IF('CONSOLI-IIIB'!$S$35="","",'CONSOLI-IIIB'!$S$35)</f>
        <v/>
      </c>
      <c r="G1492" s="230" t="str">
        <f>IF('CONSOLI-IVB'!$S$35="","",'CONSOLI-IVB'!$S$35)</f>
        <v/>
      </c>
      <c r="H1492" s="231" t="str">
        <f>IF('CONSOLI-IVB'!AV35="","",'CONSOLI-IVB'!AV35)</f>
        <v/>
      </c>
      <c r="I1492" s="232"/>
      <c r="K1492" s="233" t="s">
        <v>1121</v>
      </c>
      <c r="L1492" s="233"/>
      <c r="M1492" s="233"/>
      <c r="N1492" s="233"/>
      <c r="O1492" s="233"/>
      <c r="P1492" s="233"/>
      <c r="Q1492" s="233"/>
      <c r="R1492" s="40"/>
    </row>
    <row customHeight="1" ht="18" r="1493" spans="2:18" thickBot="1" x14ac:dyDescent="0.3">
      <c r="B1493" s="212"/>
      <c r="C1493" s="200"/>
      <c r="D1493" s="202"/>
      <c r="E1493" s="202"/>
      <c r="F1493" s="202"/>
      <c r="G1493" s="204"/>
      <c r="H1493" s="223"/>
      <c r="I1493" s="224"/>
    </row>
    <row customHeight="1" ht="18" r="1494" spans="2:18" thickBot="1" x14ac:dyDescent="0.3">
      <c r="B1494" s="212"/>
      <c r="C1494" s="234" t="s">
        <v>1095</v>
      </c>
      <c r="D1494" s="235" t="str">
        <f>IF('CONSOLI-IB'!$T$35="","",'CONSOLI-IB'!$T$35)</f>
        <v/>
      </c>
      <c r="E1494" s="235" t="str">
        <f>IF('CONSOLI-IIB'!$T$35="","",'CONSOLI-IIB'!$T$35)</f>
        <v/>
      </c>
      <c r="F1494" s="235" t="str">
        <f>IF('CONSOLI-IIIB'!$T$35="","",'CONSOLI-IIIB'!$T$35)</f>
        <v/>
      </c>
      <c r="G1494" s="236" t="str">
        <f>IF('CONSOLI-IVB'!$T$35="","",'CONSOLI-IVB'!$T$35)</f>
        <v/>
      </c>
      <c r="H1494" s="206" t="str">
        <f>IF('CONSOLI-IVB'!AW35="","",'CONSOLI-IVB'!AW35)</f>
        <v/>
      </c>
      <c r="I1494" s="207"/>
      <c r="L1494" s="49" t="s">
        <v>1134</v>
      </c>
    </row>
    <row customHeight="1" ht="18" r="1495" spans="2:18" x14ac:dyDescent="0.25">
      <c r="B1495" s="212"/>
      <c r="C1495" s="234"/>
      <c r="D1495" s="235"/>
      <c r="E1495" s="235"/>
      <c r="F1495" s="235"/>
      <c r="G1495" s="236"/>
      <c r="H1495" s="221"/>
      <c r="I1495" s="222"/>
      <c r="L1495" s="54" t="s">
        <v>7</v>
      </c>
      <c r="M1495" s="50"/>
    </row>
    <row customHeight="1" ht="18" r="1496" spans="2:18" x14ac:dyDescent="0.25">
      <c r="B1496" s="212"/>
      <c r="C1496" s="234"/>
      <c r="D1496" s="235"/>
      <c r="E1496" s="235"/>
      <c r="F1496" s="235"/>
      <c r="G1496" s="236"/>
      <c r="H1496" s="223"/>
      <c r="I1496" s="224"/>
      <c r="J1496" s="48"/>
      <c r="K1496" s="48"/>
      <c r="L1496" s="55" t="s">
        <v>8</v>
      </c>
      <c r="M1496" s="51"/>
      <c r="N1496" s="48"/>
      <c r="O1496" s="48"/>
      <c r="P1496" s="48"/>
      <c r="Q1496" s="48"/>
    </row>
    <row customHeight="1" ht="18" r="1497" spans="2:18" x14ac:dyDescent="0.25">
      <c r="B1497" s="212"/>
      <c r="C1497" s="234" t="s">
        <v>1096</v>
      </c>
      <c r="D1497" s="235" t="str">
        <f>IF('CONSOLI-IB'!$U$35="","",'CONSOLI-IB'!$U$35)</f>
        <v/>
      </c>
      <c r="E1497" s="235" t="str">
        <f>IF('CONSOLI-IIB'!$U$35="","",'CONSOLI-IIB'!$U$35)</f>
        <v/>
      </c>
      <c r="F1497" s="235" t="str">
        <f>IF('CONSOLI-IIIB'!$U$35="","",'CONSOLI-IIIB'!$U$35)</f>
        <v/>
      </c>
      <c r="G1497" s="236" t="str">
        <f>IF('CONSOLI-IVB'!$U$35="","",'CONSOLI-IVB'!$U$35)</f>
        <v/>
      </c>
      <c r="H1497" s="206" t="str">
        <f>IF('CONSOLI-IVB'!AX35="","",'CONSOLI-IVB'!AX35)</f>
        <v/>
      </c>
      <c r="I1497" s="207"/>
      <c r="L1497" s="56" t="s">
        <v>9</v>
      </c>
      <c r="M1497" s="52"/>
      <c r="O1497" s="210" t="s">
        <v>1122</v>
      </c>
      <c r="P1497" s="210"/>
      <c r="Q1497" s="210"/>
    </row>
    <row customHeight="1" ht="18" r="1498" spans="2:18" thickBot="1" x14ac:dyDescent="0.3">
      <c r="B1498" s="212"/>
      <c r="C1498" s="234"/>
      <c r="D1498" s="235"/>
      <c r="E1498" s="235"/>
      <c r="F1498" s="235"/>
      <c r="G1498" s="236"/>
      <c r="H1498" s="223"/>
      <c r="I1498" s="224"/>
      <c r="L1498" s="57" t="s">
        <v>10</v>
      </c>
      <c r="M1498" s="53"/>
    </row>
    <row customHeight="1" ht="18" r="1499" spans="2:18" x14ac:dyDescent="0.25">
      <c r="B1499" s="212"/>
      <c r="C1499" s="200" t="s">
        <v>1097</v>
      </c>
      <c r="D1499" s="202" t="str">
        <f>IF('CONSOLI-IB'!$V$35="","",'CONSOLI-IB'!$V$35)</f>
        <v/>
      </c>
      <c r="E1499" s="202" t="str">
        <f>IF('CONSOLI-IIB'!$V$35="","",'CONSOLI-IIB'!$V$35)</f>
        <v/>
      </c>
      <c r="F1499" s="202" t="str">
        <f>IF('CONSOLI-IIIB'!$V$35="","",'CONSOLI-IIIB'!$V$35)</f>
        <v/>
      </c>
      <c r="G1499" s="204" t="str">
        <f>IF('CONSOLI-IVB'!$V$35="","",'CONSOLI-IVB'!$V$35)</f>
        <v/>
      </c>
      <c r="H1499" s="206" t="str">
        <f>IF('CONSOLI-IVB'!AY35="","",'CONSOLI-IVB'!AY35)</f>
        <v/>
      </c>
      <c r="I1499" s="207"/>
    </row>
    <row customHeight="1" ht="18" r="1500" spans="2:18" thickBot="1" x14ac:dyDescent="0.3">
      <c r="B1500" s="227"/>
      <c r="C1500" s="201"/>
      <c r="D1500" s="203"/>
      <c r="E1500" s="203"/>
      <c r="F1500" s="203"/>
      <c r="G1500" s="205"/>
      <c r="H1500" s="208"/>
      <c r="I1500" s="209"/>
    </row>
    <row r="1501" spans="2:18" x14ac:dyDescent="0.25">
      <c r="L1501" s="46"/>
      <c r="M1501" s="46"/>
    </row>
    <row r="1502" spans="2:18" x14ac:dyDescent="0.25">
      <c r="L1502" s="47"/>
      <c r="M1502" s="47"/>
    </row>
    <row r="1503" spans="2:18" x14ac:dyDescent="0.25">
      <c r="O1503" s="210" t="s">
        <v>1123</v>
      </c>
      <c r="P1503" s="210"/>
      <c r="Q1503" s="210"/>
    </row>
    <row customHeight="1" ht="29.25" r="1508" spans="1:19" thickBot="1" x14ac:dyDescent="0.3">
      <c r="A1508" s="274" t="s">
        <v>1659</v>
      </c>
      <c r="B1508" s="274"/>
      <c r="C1508" s="274"/>
      <c r="D1508" s="274"/>
      <c r="E1508" s="274"/>
      <c r="F1508" s="274"/>
      <c r="G1508" s="274"/>
      <c r="H1508" s="274"/>
      <c r="I1508" s="274"/>
      <c r="S1508" s="85">
        <v>33</v>
      </c>
    </row>
    <row customHeight="1" ht="15.75" r="1509" spans="1:19" thickBot="1" x14ac:dyDescent="0.3">
      <c r="B1509" s="44"/>
      <c r="C1509" s="36"/>
      <c r="D1509" s="36"/>
      <c r="E1509" s="36"/>
      <c r="F1509" s="36"/>
      <c r="G1509" s="37"/>
      <c r="K1509" s="248" t="s">
        <v>1067</v>
      </c>
      <c r="L1509" s="275" t="s">
        <v>11</v>
      </c>
      <c r="M1509" s="250" t="s">
        <v>1128</v>
      </c>
      <c r="N1509" s="252"/>
      <c r="O1509" s="252"/>
      <c r="P1509" s="251"/>
      <c r="Q1509" s="253" t="s">
        <v>1068</v>
      </c>
      <c r="R1509" s="254"/>
    </row>
    <row customHeight="1" ht="20.100000000000001" r="1510" spans="1:19" thickBot="1" x14ac:dyDescent="0.3">
      <c r="B1510" s="44"/>
      <c r="C1510" s="63" t="s">
        <v>1107</v>
      </c>
      <c r="D1510" s="277" t="s">
        <v>1126</v>
      </c>
      <c r="E1510" s="277"/>
      <c r="F1510" s="66" t="s">
        <v>1108</v>
      </c>
      <c r="G1510" s="68" t="s">
        <v>1127</v>
      </c>
      <c r="K1510" s="249"/>
      <c r="L1510" s="276"/>
      <c r="M1510" s="67" t="s">
        <v>1129</v>
      </c>
      <c r="N1510" s="67" t="s">
        <v>1130</v>
      </c>
      <c r="O1510" s="67" t="s">
        <v>1131</v>
      </c>
      <c r="P1510" s="67" t="s">
        <v>1132</v>
      </c>
      <c r="Q1510" s="255"/>
      <c r="R1510" s="256"/>
    </row>
    <row customHeight="1" ht="20.100000000000001" r="1511" spans="1:19" thickBot="1" x14ac:dyDescent="0.3">
      <c r="B1511" s="44"/>
      <c r="C1511" s="64" t="s">
        <v>1109</v>
      </c>
      <c r="D1511" s="278" t="s">
        <v>16</v>
      </c>
      <c r="E1511" s="278"/>
      <c r="F1511" s="77" t="s">
        <v>1110</v>
      </c>
      <c r="G1511" s="69">
        <v>285783</v>
      </c>
      <c r="K1511" s="241" t="s">
        <v>1098</v>
      </c>
      <c r="L1511" s="257" t="s">
        <v>1099</v>
      </c>
      <c r="M1511" s="259" t="str">
        <f>IF('CONSOLI-IB'!$W$36="","",'CONSOLI-IB'!$W$36)</f>
        <v/>
      </c>
      <c r="N1511" s="259" t="str">
        <f>IF('CONSOLI-IIB'!$W$36="","",'CONSOLI-IIB'!$W$36)</f>
        <v/>
      </c>
      <c r="O1511" s="259" t="str">
        <f>IF('CONSOLI-IIIB'!$W$36="","",'CONSOLI-IIIB'!$W$36)</f>
        <v/>
      </c>
      <c r="P1511" s="261" t="str">
        <f>IF('CONSOLI-IVB'!$W$36="","",'CONSOLI-IVB'!$W$36)</f>
        <v/>
      </c>
      <c r="Q1511" s="263" t="str">
        <f>IF('CONSOLI-IVB'!AZ36="","",'CONSOLI-IVB'!AZ36)</f>
        <v/>
      </c>
      <c r="R1511" s="264"/>
    </row>
    <row customHeight="1" ht="20.100000000000001" r="1512" spans="1:19" thickBot="1" x14ac:dyDescent="0.3">
      <c r="B1512" s="44"/>
      <c r="C1512" s="64" t="s">
        <v>1111</v>
      </c>
      <c r="D1512" s="278" t="s">
        <v>1125</v>
      </c>
      <c r="E1512" s="278"/>
      <c r="F1512" s="278"/>
      <c r="G1512" s="278"/>
      <c r="K1512" s="241"/>
      <c r="L1512" s="279"/>
      <c r="M1512" s="229"/>
      <c r="N1512" s="229"/>
      <c r="O1512" s="229"/>
      <c r="P1512" s="230"/>
      <c r="Q1512" s="267"/>
      <c r="R1512" s="268"/>
    </row>
    <row customHeight="1" ht="20.100000000000001" r="1513" spans="1:19" thickBot="1" x14ac:dyDescent="0.3">
      <c r="B1513" s="44"/>
      <c r="C1513" s="64" t="s">
        <v>1124</v>
      </c>
      <c r="D1513" s="278" t="str">
        <f>'CONSOLI-IB'!$C$1</f>
        <v>5A</v>
      </c>
      <c r="E1513" s="278"/>
      <c r="F1513" s="64"/>
      <c r="G1513" s="62"/>
      <c r="K1513" s="241"/>
      <c r="L1513" s="280" t="s">
        <v>1100</v>
      </c>
      <c r="M1513" s="281" t="str">
        <f>IF('CONSOLI-IB'!$X$36="","",'CONSOLI-IB'!$X$36)</f>
        <v/>
      </c>
      <c r="N1513" s="281" t="str">
        <f>IF('CONSOLI-IIB'!$X$36="","",'CONSOLI-IIB'!$X$36)</f>
        <v/>
      </c>
      <c r="O1513" s="281" t="str">
        <f>IF('CONSOLI-IIIB'!$X$36="","",'CONSOLI-IIIB'!$X$36)</f>
        <v/>
      </c>
      <c r="P1513" s="282" t="str">
        <f>IF('CONSOLI-IVB'!$X$36="","",'CONSOLI-IVB'!$X$36)</f>
        <v/>
      </c>
      <c r="Q1513" s="270" t="str">
        <f>IF('CONSOLI-IVB'!BA36="","",'CONSOLI-IVB'!BA36)</f>
        <v/>
      </c>
      <c r="R1513" s="271"/>
    </row>
    <row customHeight="1" ht="20.100000000000001" r="1514" spans="1:19" thickBot="1" x14ac:dyDescent="0.3">
      <c r="B1514" s="44"/>
      <c r="C1514" s="64" t="s">
        <v>1112</v>
      </c>
      <c r="D1514" s="278">
        <f>'CONSOLI-IB'!B36</f>
        <v>0</v>
      </c>
      <c r="E1514" s="278"/>
      <c r="F1514" s="278"/>
      <c r="G1514" s="278"/>
      <c r="K1514" s="241"/>
      <c r="L1514" s="257"/>
      <c r="M1514" s="259"/>
      <c r="N1514" s="259"/>
      <c r="O1514" s="259"/>
      <c r="P1514" s="261"/>
      <c r="Q1514" s="265"/>
      <c r="R1514" s="266"/>
    </row>
    <row customHeight="1" ht="20.100000000000001" r="1515" spans="1:19" thickBot="1" x14ac:dyDescent="0.3">
      <c r="B1515" s="44"/>
      <c r="C1515" s="65" t="s">
        <v>1113</v>
      </c>
      <c r="D1515" s="283"/>
      <c r="E1515" s="283"/>
      <c r="F1515" s="65" t="s">
        <v>1114</v>
      </c>
      <c r="G1515" s="70"/>
      <c r="K1515" s="241"/>
      <c r="L1515" s="258"/>
      <c r="M1515" s="260"/>
      <c r="N1515" s="260"/>
      <c r="O1515" s="260"/>
      <c r="P1515" s="262"/>
      <c r="Q1515" s="267"/>
      <c r="R1515" s="268"/>
    </row>
    <row customHeight="1" ht="15" r="1516" spans="1:19" thickBot="1" x14ac:dyDescent="0.3">
      <c r="K1516" s="241"/>
      <c r="L1516" s="269" t="s">
        <v>1101</v>
      </c>
      <c r="M1516" s="203" t="str">
        <f>IF('CONSOLI-IB'!$Y$36="","",'CONSOLI-IB'!$Y$36)</f>
        <v/>
      </c>
      <c r="N1516" s="203" t="str">
        <f>IF('CONSOLI-IIB'!$Y$36="","",'CONSOLI-IIB'!$Y$36)</f>
        <v/>
      </c>
      <c r="O1516" s="203" t="str">
        <f>IF('CONSOLI-IIIB'!$Y$36="","",'CONSOLI-IIIB'!$Y$36)</f>
        <v/>
      </c>
      <c r="P1516" s="205" t="str">
        <f>IF('CONSOLI-IVB'!$Y$36="","",'CONSOLI-IVB'!$Y$36)</f>
        <v/>
      </c>
      <c r="Q1516" s="270" t="str">
        <f>IF('CONSOLI-IVB'!BB36="","",'CONSOLI-IVB'!BB36)</f>
        <v/>
      </c>
      <c r="R1516" s="271"/>
    </row>
    <row customHeight="1" ht="15.75" r="1517" spans="1:19" thickBot="1" x14ac:dyDescent="0.3">
      <c r="K1517" s="241"/>
      <c r="L1517" s="257"/>
      <c r="M1517" s="259"/>
      <c r="N1517" s="259"/>
      <c r="O1517" s="259"/>
      <c r="P1517" s="261"/>
      <c r="Q1517" s="265"/>
      <c r="R1517" s="266"/>
    </row>
    <row customHeight="1" ht="15.75" r="1518" spans="1:19" thickBot="1" x14ac:dyDescent="0.3">
      <c r="B1518" s="248" t="s">
        <v>1067</v>
      </c>
      <c r="C1518" s="275" t="s">
        <v>11</v>
      </c>
      <c r="D1518" s="250" t="s">
        <v>1128</v>
      </c>
      <c r="E1518" s="252"/>
      <c r="F1518" s="252"/>
      <c r="G1518" s="251"/>
      <c r="H1518" s="253" t="s">
        <v>1068</v>
      </c>
      <c r="I1518" s="254"/>
      <c r="K1518" s="241"/>
      <c r="L1518" s="257"/>
      <c r="M1518" s="259"/>
      <c r="N1518" s="259"/>
      <c r="O1518" s="259"/>
      <c r="P1518" s="261"/>
      <c r="Q1518" s="272"/>
      <c r="R1518" s="273"/>
    </row>
    <row customHeight="1" ht="15.75" r="1519" spans="1:19" thickBot="1" x14ac:dyDescent="0.3">
      <c r="B1519" s="249"/>
      <c r="C1519" s="276"/>
      <c r="D1519" s="67" t="s">
        <v>1129</v>
      </c>
      <c r="E1519" s="67" t="s">
        <v>1130</v>
      </c>
      <c r="F1519" s="67" t="s">
        <v>1131</v>
      </c>
      <c r="G1519" s="67" t="s">
        <v>1132</v>
      </c>
      <c r="H1519" s="255"/>
      <c r="I1519" s="256"/>
      <c r="K1519" s="241" t="s">
        <v>1102</v>
      </c>
      <c r="L1519" s="257" t="s">
        <v>1103</v>
      </c>
      <c r="M1519" s="259" t="str">
        <f>IF('CONSOLI-IB'!$Z$36="","",'CONSOLI-IB'!$Z$36)</f>
        <v/>
      </c>
      <c r="N1519" s="259" t="str">
        <f>IF('CONSOLI-IIB'!$Z$36="","",'CONSOLI-IIB'!$Z$36)</f>
        <v/>
      </c>
      <c r="O1519" s="259" t="str">
        <f>IF('CONSOLI-IIIB'!$Z$36="","",'CONSOLI-IIIB'!$Z$36)</f>
        <v/>
      </c>
      <c r="P1519" s="261" t="str">
        <f>IF('CONSOLI-IVB'!$Z$36="","",'CONSOLI-IVB'!$Z$36)</f>
        <v/>
      </c>
      <c r="Q1519" s="263" t="str">
        <f>IF('CONSOLI-IVB'!BC36="","",'CONSOLI-IVB'!BC36)</f>
        <v/>
      </c>
      <c r="R1519" s="264"/>
    </row>
    <row customHeight="1" ht="18.75" r="1520" spans="1:19" thickBot="1" x14ac:dyDescent="0.3">
      <c r="B1520" s="211" t="s">
        <v>1069</v>
      </c>
      <c r="C1520" s="72" t="s">
        <v>1070</v>
      </c>
      <c r="D1520" s="161" t="str">
        <f>IF('CONSOLI-IB'!$C$36="","",'CONSOLI-IB'!$C$36)</f>
        <v/>
      </c>
      <c r="E1520" s="161" t="str">
        <f>IF('CONSOLI-IIB'!$C$36="","",'CONSOLI-IIB'!$C$36)</f>
        <v/>
      </c>
      <c r="F1520" s="161" t="str">
        <f>IF('CONSOLI-IIIB'!$C$36="","",'CONSOLI-IIIB'!$C$36)</f>
        <v/>
      </c>
      <c r="G1520" s="162" t="str">
        <f>IF('CONSOLI-IVB'!$C$36="","",'CONSOLI-IVB'!$C$36)</f>
        <v/>
      </c>
      <c r="H1520" s="213" t="str">
        <f>IF('CONSOLI-IVB'!AF36="","",'CONSOLI-IVB'!AF36)</f>
        <v/>
      </c>
      <c r="I1520" s="214"/>
      <c r="K1520" s="241"/>
      <c r="L1520" s="257"/>
      <c r="M1520" s="259"/>
      <c r="N1520" s="259"/>
      <c r="O1520" s="259"/>
      <c r="P1520" s="261"/>
      <c r="Q1520" s="265"/>
      <c r="R1520" s="266"/>
    </row>
    <row customHeight="1" ht="45.75" r="1521" spans="1:18" thickBot="1" x14ac:dyDescent="0.3">
      <c r="B1521" s="212"/>
      <c r="C1521" s="73" t="s">
        <v>1071</v>
      </c>
      <c r="D1521" s="163" t="str">
        <f>IF('CONSOLI-IB'!$D$36="","",'CONSOLI-IB'!$D$36)</f>
        <v/>
      </c>
      <c r="E1521" s="164" t="str">
        <f>IF('CONSOLI-IIB'!$D$36="","",'CONSOLI-IIB'!$D$36)</f>
        <v/>
      </c>
      <c r="F1521" s="164" t="str">
        <f>IF('CONSOLI-IIIB'!$D$36="","",'CONSOLI-IIIB'!$D$36)</f>
        <v/>
      </c>
      <c r="G1521" s="165" t="str">
        <f>IF('CONSOLI-IVB'!$D$36="","",'CONSOLI-IVB'!$D$36)</f>
        <v/>
      </c>
      <c r="H1521" s="244" t="str">
        <f>IF('CONSOLI-IVB'!AG36="","",'CONSOLI-IVB'!AG36)</f>
        <v/>
      </c>
      <c r="I1521" s="245"/>
      <c r="K1521" s="241"/>
      <c r="L1521" s="258"/>
      <c r="M1521" s="260"/>
      <c r="N1521" s="260"/>
      <c r="O1521" s="260"/>
      <c r="P1521" s="262"/>
      <c r="Q1521" s="267"/>
      <c r="R1521" s="268"/>
    </row>
    <row customHeight="1" ht="27.75" r="1522" spans="1:18" thickBot="1" x14ac:dyDescent="0.3">
      <c r="B1522" s="211" t="s">
        <v>1072</v>
      </c>
      <c r="C1522" s="72" t="s">
        <v>1073</v>
      </c>
      <c r="D1522" s="161" t="str">
        <f>IF('CONSOLI-IB'!$E$36="","",'CONSOLI-IB'!$E$36)</f>
        <v/>
      </c>
      <c r="E1522" s="161" t="str">
        <f>IF('CONSOLI-IIB'!$E$36="","",'CONSOLI-IIB'!$E$36)</f>
        <v/>
      </c>
      <c r="F1522" s="161" t="str">
        <f>IF('CONSOLI-IIIB'!$E$36="","",'CONSOLI-IIIB'!$E$36)</f>
        <v/>
      </c>
      <c r="G1522" s="162" t="str">
        <f>IF('CONSOLI-IVB'!$E$36="","",'CONSOLI-IVB'!$E$36)</f>
        <v/>
      </c>
      <c r="H1522" s="213" t="str">
        <f>IF('CONSOLI-IVB'!AH36="","",'CONSOLI-IVB'!AH36)</f>
        <v/>
      </c>
      <c r="I1522" s="214"/>
      <c r="K1522" s="241"/>
      <c r="L1522" s="269" t="s">
        <v>1104</v>
      </c>
      <c r="M1522" s="203" t="str">
        <f>IF('CONSOLI-IB'!$AA$36="","",'CONSOLI-IB'!$AA$36)</f>
        <v/>
      </c>
      <c r="N1522" s="203" t="str">
        <f>IF('CONSOLI-IIB'!$AA$36="","",'CONSOLI-IIB'!$AA$36)</f>
        <v/>
      </c>
      <c r="O1522" s="203" t="str">
        <f>IF('CONSOLI-IIIB'!$AA$36="","",'CONSOLI-IIIB'!$AA$36)</f>
        <v/>
      </c>
      <c r="P1522" s="205" t="str">
        <f>IF('CONSOLI-IVB'!$AA$36="","",'CONSOLI-IVB'!$AA$36)</f>
        <v/>
      </c>
      <c r="Q1522" s="270" t="str">
        <f>IF('CONSOLI-IVB'!BD36="","",'CONSOLI-IVB'!BD36)</f>
        <v/>
      </c>
      <c r="R1522" s="271"/>
    </row>
    <row ht="18.75" r="1523" spans="1:18" thickBot="1" x14ac:dyDescent="0.3">
      <c r="B1523" s="212"/>
      <c r="C1523" s="74" t="s">
        <v>1074</v>
      </c>
      <c r="D1523" s="166" t="str">
        <f>IF('CONSOLI-IB'!$F$36="","",'CONSOLI-IB'!$F$36)</f>
        <v/>
      </c>
      <c r="E1523" s="166" t="str">
        <f>IF('CONSOLI-IIB'!$F$36="","",'CONSOLI-IIB'!$F$36)</f>
        <v/>
      </c>
      <c r="F1523" s="166" t="str">
        <f>IF('CONSOLI-IIIB'!$F$36="","",'CONSOLI-IIIB'!$F$36)</f>
        <v/>
      </c>
      <c r="G1523" s="167" t="str">
        <f>IF('CONSOLI-IVB'!$F$36="","",'CONSOLI-IVB'!$F$36)</f>
        <v/>
      </c>
      <c r="H1523" s="239" t="str">
        <f>IF('CONSOLI-IVB'!AI36="","",'CONSOLI-IVB'!AI36)</f>
        <v/>
      </c>
      <c r="I1523" s="240"/>
      <c r="K1523" s="241"/>
      <c r="L1523" s="257"/>
      <c r="M1523" s="259"/>
      <c r="N1523" s="259"/>
      <c r="O1523" s="259"/>
      <c r="P1523" s="261"/>
      <c r="Q1523" s="265"/>
      <c r="R1523" s="266"/>
    </row>
    <row ht="18.75" r="1524" spans="1:18" thickBot="1" x14ac:dyDescent="0.3">
      <c r="B1524" s="212"/>
      <c r="C1524" s="75" t="s">
        <v>1075</v>
      </c>
      <c r="D1524" s="168" t="str">
        <f>IF('CONSOLI-IB'!$G$36="","",'CONSOLI-IB'!$G$36)</f>
        <v/>
      </c>
      <c r="E1524" s="168" t="str">
        <f>IF('CONSOLI-IIB'!$G$36="","",'CONSOLI-IIB'!$G$36)</f>
        <v/>
      </c>
      <c r="F1524" s="168" t="str">
        <f>IF('CONSOLI-IIIB'!$G$36="","",'CONSOLI-IIIB'!$G$36)</f>
        <v/>
      </c>
      <c r="G1524" s="169" t="str">
        <f>IF('CONSOLI-IVB'!$G$36="","",'CONSOLI-IVB'!$G$36)</f>
        <v/>
      </c>
      <c r="H1524" s="244" t="str">
        <f>IF('CONSOLI-IVB'!AJ36="","",'CONSOLI-IVB'!AJ36)</f>
        <v/>
      </c>
      <c r="I1524" s="245"/>
      <c r="K1524" s="241"/>
      <c r="L1524" s="257"/>
      <c r="M1524" s="259"/>
      <c r="N1524" s="259"/>
      <c r="O1524" s="259"/>
      <c r="P1524" s="261"/>
      <c r="Q1524" s="272"/>
      <c r="R1524" s="273"/>
    </row>
    <row customHeight="1" ht="35.25" r="1525" spans="1:18" thickBot="1" x14ac:dyDescent="0.3">
      <c r="B1525" s="211" t="s">
        <v>1078</v>
      </c>
      <c r="C1525" s="72" t="s">
        <v>1079</v>
      </c>
      <c r="D1525" s="161" t="str">
        <f>IF('CONSOLI-IB'!$H$36="","",'CONSOLI-IB'!$H$36)</f>
        <v/>
      </c>
      <c r="E1525" s="161" t="str">
        <f>IF('CONSOLI-IIB'!$H$36="","",'CONSOLI-IIB'!$H$36)</f>
        <v/>
      </c>
      <c r="F1525" s="161" t="str">
        <f>IF('CONSOLI-IIIB'!$H$36="","",'CONSOLI-IIIB'!$H$36)</f>
        <v/>
      </c>
      <c r="G1525" s="162" t="str">
        <f>IF('CONSOLI-IVB'!$H$36="","",'CONSOLI-IVB'!$H$36)</f>
        <v/>
      </c>
      <c r="H1525" s="213" t="str">
        <f>IF('CONSOLI-IVB'!AK36="","",'CONSOLI-IVB'!AK36)</f>
        <v/>
      </c>
      <c r="I1525" s="214"/>
      <c r="K1525" s="84" t="s">
        <v>1076</v>
      </c>
      <c r="L1525" s="71" t="s">
        <v>1077</v>
      </c>
      <c r="M1525" s="155" t="str">
        <f>IF('CONSOLI-IB'!$AB$36="","",'CONSOLI-IB'!$AB$36)</f>
        <v/>
      </c>
      <c r="N1525" s="155" t="str">
        <f>IF('CONSOLI-IIB'!$AB$36="","",'CONSOLI-IIB'!$AB$36)</f>
        <v/>
      </c>
      <c r="O1525" s="155" t="str">
        <f>IF('CONSOLI-IIIB'!$AB$36="","",'CONSOLI-IIIB'!$AB$36)</f>
        <v/>
      </c>
      <c r="P1525" s="156" t="str">
        <f>IF('CONSOLI-IVB'!$AB$36="","",'CONSOLI-IVB'!$AB$36)</f>
        <v/>
      </c>
      <c r="Q1525" s="237" t="str">
        <f>IF('CONSOLI-IVB'!BE36="","",'CONSOLI-IVB'!BE36)</f>
        <v/>
      </c>
      <c r="R1525" s="238"/>
    </row>
    <row customHeight="1" ht="18.75" r="1526" spans="1:18" thickBot="1" x14ac:dyDescent="0.3">
      <c r="B1526" s="212"/>
      <c r="C1526" s="74" t="s">
        <v>1080</v>
      </c>
      <c r="D1526" s="166" t="str">
        <f>IF('CONSOLI-IB'!$I$36="","",'CONSOLI-IB'!$I$36)</f>
        <v/>
      </c>
      <c r="E1526" s="166" t="str">
        <f>IF('CONSOLI-IIB'!$I$36="","",'CONSOLI-IIB'!$I$36)</f>
        <v/>
      </c>
      <c r="F1526" s="166" t="str">
        <f>IF('CONSOLI-IIIB'!$I$36="","",'CONSOLI-IIIB'!$I$36)</f>
        <v/>
      </c>
      <c r="G1526" s="167" t="str">
        <f>IF('CONSOLI-IVB'!$I$36="","",'CONSOLI-IVB'!$I$36)</f>
        <v/>
      </c>
      <c r="H1526" s="239" t="str">
        <f>IF('CONSOLI-IVB'!AL36="","",'CONSOLI-IVB'!AL36)</f>
        <v/>
      </c>
      <c r="I1526" s="240"/>
      <c r="K1526" s="241" t="s">
        <v>1135</v>
      </c>
      <c r="L1526" s="122" t="s">
        <v>1105</v>
      </c>
      <c r="M1526" s="157" t="str">
        <f>IF('CONSOLI-IB'!$AC$36="","",'CONSOLI-IB'!$AC$36)</f>
        <v/>
      </c>
      <c r="N1526" s="157" t="str">
        <f>IF('CONSOLI-IIB'!$AC$36="","",'CONSOLI-IIB'!$AC$36)</f>
        <v/>
      </c>
      <c r="O1526" s="157" t="str">
        <f>IF('CONSOLI-IIIB'!$AC$36="","",'CONSOLI-IIIB'!$AC$36)</f>
        <v/>
      </c>
      <c r="P1526" s="158" t="str">
        <f>IF('CONSOLI-IVB'!$AC$36="","",'CONSOLI-IVB'!$AC$36)</f>
        <v/>
      </c>
      <c r="Q1526" s="242" t="str">
        <f>IF('CONSOLI-IVB'!BF36="","",'CONSOLI-IVB'!BF36)</f>
        <v/>
      </c>
      <c r="R1526" s="243"/>
    </row>
    <row ht="18.75" r="1527" spans="1:18" thickBot="1" x14ac:dyDescent="0.3">
      <c r="A1527" s="48"/>
      <c r="B1527" s="212"/>
      <c r="C1527" s="75" t="s">
        <v>1081</v>
      </c>
      <c r="D1527" s="168" t="str">
        <f>IF('CONSOLI-IB'!$J$36="","",'CONSOLI-IB'!$J$36)</f>
        <v/>
      </c>
      <c r="E1527" s="168" t="str">
        <f>IF('CONSOLI-IIB'!$J$36="","",'CONSOLI-IIB'!$J$36)</f>
        <v/>
      </c>
      <c r="F1527" s="168" t="str">
        <f>IF('CONSOLI-IIIB'!$J$36="","",'CONSOLI-IIIB'!$J$36)</f>
        <v/>
      </c>
      <c r="G1527" s="169" t="str">
        <f>IF('CONSOLI-IVB'!$J$36="","",'CONSOLI-IVB'!$J$36)</f>
        <v/>
      </c>
      <c r="H1527" s="244" t="str">
        <f>IF('CONSOLI-IVB'!AM36="","",'CONSOLI-IVB'!AM36)</f>
        <v/>
      </c>
      <c r="I1527" s="245"/>
      <c r="K1527" s="241"/>
      <c r="L1527" s="123" t="s">
        <v>1106</v>
      </c>
      <c r="M1527" s="159" t="str">
        <f>IF('CONSOLI-IB'!$AD$36="","",'CONSOLI-IB'!$AD$36)</f>
        <v/>
      </c>
      <c r="N1527" s="159" t="str">
        <f>IF('CONSOLI-IIB'!$AD$36="","",'CONSOLI-IIB'!$AD$36)</f>
        <v/>
      </c>
      <c r="O1527" s="159" t="str">
        <f>IF('CONSOLI-IIIB'!$AD$36="","",'CONSOLI-IIIB'!$AD$36)</f>
        <v/>
      </c>
      <c r="P1527" s="160" t="str">
        <f>IF('CONSOLI-IVB'!$AD$36="","",'CONSOLI-IVB'!$AD$36)</f>
        <v/>
      </c>
      <c r="Q1527" s="246" t="str">
        <f>IF('CONSOLI-IVB'!BG36="","",'CONSOLI-IVB'!BG36)</f>
        <v/>
      </c>
      <c r="R1527" s="247"/>
    </row>
    <row customHeight="1" ht="27.75" r="1528" spans="1:18" thickBot="1" x14ac:dyDescent="0.3">
      <c r="B1528" s="211" t="s">
        <v>1086</v>
      </c>
      <c r="C1528" s="76" t="s">
        <v>1087</v>
      </c>
      <c r="D1528" s="170" t="str">
        <f>IF('CONSOLI-IB'!$K$36="","",'CONSOLI-IB'!$K$36)</f>
        <v/>
      </c>
      <c r="E1528" s="170" t="str">
        <f>IF('CONSOLI-IIB'!$K$36="","",'CONSOLI-IIB'!$K$36)</f>
        <v/>
      </c>
      <c r="F1528" s="170" t="str">
        <f>IF('CONSOLI-IIIB'!$K$36="","",'CONSOLI-IIIB'!$K$36)</f>
        <v/>
      </c>
      <c r="G1528" s="171" t="str">
        <f>IF('CONSOLI-IVB'!$K$36="","",'CONSOLI-IVB'!$K$36)</f>
        <v/>
      </c>
      <c r="H1528" s="213" t="str">
        <f>IF('CONSOLI-IVB'!AN36="","",'CONSOLI-IVB'!AN36)</f>
        <v/>
      </c>
      <c r="I1528" s="214"/>
      <c r="K1528" s="39"/>
      <c r="L1528" s="38"/>
    </row>
    <row customHeight="1" ht="18.75" r="1529" spans="1:18" thickBot="1" x14ac:dyDescent="0.3">
      <c r="B1529" s="212"/>
      <c r="C1529" s="75" t="s">
        <v>1088</v>
      </c>
      <c r="D1529" s="168" t="str">
        <f>IF('CONSOLI-IB'!$L$36="","",'CONSOLI-IB'!$L$36)</f>
        <v/>
      </c>
      <c r="E1529" s="168" t="str">
        <f>IF('CONSOLI-IIB'!$L$36="","",'CONSOLI-IIB'!$L$36)</f>
        <v/>
      </c>
      <c r="F1529" s="168" t="str">
        <f>IF('CONSOLI-IIIB'!$L$36="","",'CONSOLI-IIIB'!$L$36)</f>
        <v/>
      </c>
      <c r="G1529" s="169" t="str">
        <f>IF('CONSOLI-IVB'!$L$36="","",'CONSOLI-IVB'!$L$36)</f>
        <v/>
      </c>
      <c r="H1529" s="244" t="str">
        <f>IF('CONSOLI-IVB'!AO36="","",'CONSOLI-IVB'!AO36)</f>
        <v/>
      </c>
      <c r="I1529" s="245"/>
      <c r="L1529" s="248" t="s">
        <v>1115</v>
      </c>
      <c r="M1529" s="250" t="s">
        <v>1116</v>
      </c>
      <c r="N1529" s="251"/>
      <c r="O1529" s="250" t="s">
        <v>1117</v>
      </c>
      <c r="P1529" s="251"/>
    </row>
    <row customHeight="1" ht="27.75" r="1530" spans="1:18" thickBot="1" x14ac:dyDescent="0.3">
      <c r="B1530" s="211" t="s">
        <v>1082</v>
      </c>
      <c r="C1530" s="72" t="s">
        <v>1083</v>
      </c>
      <c r="D1530" s="161" t="str">
        <f>IF('CONSOLI-IB'!$M$36="","",'CONSOLI-IB'!$M$36)</f>
        <v/>
      </c>
      <c r="E1530" s="161" t="str">
        <f>IF('CONSOLI-IIB'!$M$36="","",'CONSOLI-IIB'!$M$36)</f>
        <v/>
      </c>
      <c r="F1530" s="161" t="str">
        <f>IF('CONSOLI-IIIB'!$M$36="","",'CONSOLI-IIIB'!$M$36)</f>
        <v/>
      </c>
      <c r="G1530" s="162" t="str">
        <f>IF('CONSOLI-IVB'!$M$36="","",'CONSOLI-IVB'!$M$36)</f>
        <v/>
      </c>
      <c r="H1530" s="213" t="str">
        <f>IF('CONSOLI-IVB'!AP36="","",'CONSOLI-IVB'!AP36)</f>
        <v/>
      </c>
      <c r="I1530" s="214"/>
      <c r="L1530" s="249"/>
      <c r="M1530" s="67" t="s">
        <v>1118</v>
      </c>
      <c r="N1530" s="67" t="s">
        <v>1119</v>
      </c>
      <c r="O1530" s="67" t="s">
        <v>1118</v>
      </c>
      <c r="P1530" s="67" t="s">
        <v>1119</v>
      </c>
    </row>
    <row ht="18" r="1531" spans="1:18" x14ac:dyDescent="0.25">
      <c r="B1531" s="212"/>
      <c r="C1531" s="74" t="s">
        <v>1084</v>
      </c>
      <c r="D1531" s="166" t="str">
        <f>IF('CONSOLI-IB'!$N$36="","",'CONSOLI-IB'!$N$36)</f>
        <v/>
      </c>
      <c r="E1531" s="166" t="str">
        <f>IF('CONSOLI-IIB'!$N$36="","",'CONSOLI-IIB'!$N$36)</f>
        <v/>
      </c>
      <c r="F1531" s="166" t="str">
        <f>IF('CONSOLI-IIIB'!$N$36="","",'CONSOLI-IIIB'!$N$36)</f>
        <v/>
      </c>
      <c r="G1531" s="167" t="str">
        <f>IF('CONSOLI-IVB'!$N$36="","",'CONSOLI-IVB'!$N$36)</f>
        <v/>
      </c>
      <c r="H1531" s="239" t="str">
        <f>IF('CONSOLI-IVB'!AQ36="","",'CONSOLI-IVB'!AQ36)</f>
        <v/>
      </c>
      <c r="I1531" s="240"/>
      <c r="L1531" s="58">
        <v>1</v>
      </c>
      <c r="M1531" s="59"/>
      <c r="N1531" s="59"/>
      <c r="O1531" s="59"/>
      <c r="P1531" s="59"/>
    </row>
    <row ht="18.75" r="1532" spans="1:18" thickBot="1" x14ac:dyDescent="0.3">
      <c r="B1532" s="212"/>
      <c r="C1532" s="75" t="s">
        <v>1085</v>
      </c>
      <c r="D1532" s="168" t="str">
        <f>IF('CONSOLI-IB'!$O$36="","",'CONSOLI-IB'!$O$36)</f>
        <v/>
      </c>
      <c r="E1532" s="168" t="str">
        <f>IF('CONSOLI-IIB'!$O$36="","",'CONSOLI-IIB'!$O$36)</f>
        <v/>
      </c>
      <c r="F1532" s="168" t="str">
        <f>IF('CONSOLI-IIIB'!$O$36="","",'CONSOLI-IIIB'!$O$36)</f>
        <v/>
      </c>
      <c r="G1532" s="169" t="str">
        <f>IF('CONSOLI-IVB'!$O$36="","",'CONSOLI-IVB'!$O$36)</f>
        <v/>
      </c>
      <c r="H1532" s="244" t="str">
        <f>IF('CONSOLI-IVB'!AR36="","",'CONSOLI-IVB'!AR36)</f>
        <v/>
      </c>
      <c r="I1532" s="245"/>
      <c r="L1532" s="60">
        <v>2</v>
      </c>
      <c r="M1532" s="61"/>
      <c r="N1532" s="61"/>
      <c r="O1532" s="61"/>
      <c r="P1532" s="61"/>
    </row>
    <row ht="18" r="1533" spans="1:18" x14ac:dyDescent="0.25">
      <c r="B1533" s="211" t="s">
        <v>1089</v>
      </c>
      <c r="C1533" s="72" t="s">
        <v>1090</v>
      </c>
      <c r="D1533" s="161" t="str">
        <f>IF('CONSOLI-IB'!$P$36="","",'CONSOLI-IB'!$P$36)</f>
        <v/>
      </c>
      <c r="E1533" s="161" t="str">
        <f>IF('CONSOLI-IIB'!$P$36="","",'CONSOLI-IIB'!$P$36)</f>
        <v/>
      </c>
      <c r="F1533" s="161" t="str">
        <f>IF('CONSOLI-IIIB'!$P$36="","",'CONSOLI-IIIB'!$P$36)</f>
        <v/>
      </c>
      <c r="G1533" s="162" t="str">
        <f>IF('CONSOLI-IVB'!$P$36="","",'CONSOLI-IVB'!$P$36)</f>
        <v/>
      </c>
      <c r="H1533" s="213" t="str">
        <f>IF('CONSOLI-IVB'!AS36="","",'CONSOLI-IVB'!AS36)</f>
        <v/>
      </c>
      <c r="I1533" s="214"/>
      <c r="L1533" s="60">
        <v>3</v>
      </c>
      <c r="M1533" s="61"/>
      <c r="N1533" s="61"/>
      <c r="O1533" s="61"/>
      <c r="P1533" s="61"/>
    </row>
    <row customHeight="1" ht="15" r="1534" spans="1:18" thickBot="1" x14ac:dyDescent="0.3">
      <c r="B1534" s="212"/>
      <c r="C1534" s="215" t="s">
        <v>1091</v>
      </c>
      <c r="D1534" s="217" t="str">
        <f>IF('CONSOLI-IB'!$Q$36="","",'CONSOLI-IB'!$Q$36)</f>
        <v/>
      </c>
      <c r="E1534" s="217" t="str">
        <f>IF('CONSOLI-IIB'!$Q$36="","",'CONSOLI-IIB'!$Q$36)</f>
        <v/>
      </c>
      <c r="F1534" s="217" t="str">
        <f>IF('CONSOLI-IIIB'!$Q$36="","",'CONSOLI-IIIB'!$Q$36)</f>
        <v/>
      </c>
      <c r="G1534" s="219" t="str">
        <f>IF('CONSOLI-IVB'!$Q$36="","",'CONSOLI-IVB'!$Q$36)</f>
        <v/>
      </c>
      <c r="H1534" s="206" t="str">
        <f>IF('CONSOLI-IVB'!AT36="","",'CONSOLI-IVB'!AT36)</f>
        <v/>
      </c>
      <c r="I1534" s="207"/>
      <c r="L1534" s="34">
        <v>4</v>
      </c>
      <c r="M1534" s="35"/>
      <c r="N1534" s="35"/>
      <c r="O1534" s="35"/>
      <c r="P1534" s="35"/>
    </row>
    <row customHeight="1" ht="11.25" r="1535" spans="1:18" x14ac:dyDescent="0.25">
      <c r="B1535" s="212"/>
      <c r="C1535" s="200"/>
      <c r="D1535" s="202"/>
      <c r="E1535" s="202"/>
      <c r="F1535" s="202"/>
      <c r="G1535" s="204"/>
      <c r="H1535" s="221"/>
      <c r="I1535" s="222"/>
    </row>
    <row customHeight="1" ht="10.5" r="1536" spans="1:18" thickBot="1" x14ac:dyDescent="0.3">
      <c r="B1536" s="212"/>
      <c r="C1536" s="216"/>
      <c r="D1536" s="218"/>
      <c r="E1536" s="218"/>
      <c r="F1536" s="218"/>
      <c r="G1536" s="220"/>
      <c r="H1536" s="223"/>
      <c r="I1536" s="224"/>
    </row>
    <row customHeight="1" ht="18" r="1537" spans="2:18" x14ac:dyDescent="0.25">
      <c r="B1537" s="212"/>
      <c r="C1537" s="200" t="s">
        <v>1092</v>
      </c>
      <c r="D1537" s="217" t="str">
        <f>IF('CONSOLI-IB'!$R$36="","",'CONSOLI-IB'!$R$36)</f>
        <v/>
      </c>
      <c r="E1537" s="217" t="str">
        <f>IF('CONSOLI-IIB'!$R$36="","",'CONSOLI-IIB'!$R$36)</f>
        <v/>
      </c>
      <c r="F1537" s="217" t="str">
        <f>IF('CONSOLI-IIIB'!$R$36="","",'CONSOLI-IIIB'!$R$36)</f>
        <v/>
      </c>
      <c r="G1537" s="219" t="str">
        <f>IF('CONSOLI-IVB'!$R$36="","",'CONSOLI-IVB'!$R$36)</f>
        <v/>
      </c>
      <c r="H1537" s="206" t="str">
        <f>IF('CONSOLI-IVB'!AU36="","",'CONSOLI-IVB'!AU36)</f>
        <v/>
      </c>
      <c r="I1537" s="207"/>
      <c r="L1537" s="225" t="s">
        <v>1120</v>
      </c>
      <c r="M1537" s="225"/>
      <c r="N1537" s="225"/>
      <c r="O1537" s="225"/>
      <c r="P1537" s="225"/>
    </row>
    <row customHeight="1" ht="18" r="1538" spans="2:18" thickBot="1" x14ac:dyDescent="0.3">
      <c r="B1538" s="212"/>
      <c r="C1538" s="201"/>
      <c r="D1538" s="203"/>
      <c r="E1538" s="203"/>
      <c r="F1538" s="203"/>
      <c r="G1538" s="205"/>
      <c r="H1538" s="208"/>
      <c r="I1538" s="209"/>
      <c r="L1538" s="226"/>
      <c r="M1538" s="226"/>
      <c r="N1538" s="226"/>
      <c r="O1538" s="226"/>
      <c r="P1538" s="226"/>
    </row>
    <row customHeight="1" ht="18" r="1539" spans="2:18" x14ac:dyDescent="0.25">
      <c r="B1539" s="211" t="s">
        <v>1093</v>
      </c>
      <c r="C1539" s="228" t="s">
        <v>1094</v>
      </c>
      <c r="D1539" s="229" t="str">
        <f>IF('CONSOLI-IB'!$S$36="","",'CONSOLI-IB'!$S$36)</f>
        <v/>
      </c>
      <c r="E1539" s="229" t="str">
        <f>IF('CONSOLI-IIB'!$S$36="","",'CONSOLI-IIB'!$S$36)</f>
        <v/>
      </c>
      <c r="F1539" s="229" t="str">
        <f>IF('CONSOLI-IIIB'!$S$36="","",'CONSOLI-IIIB'!$S$36)</f>
        <v/>
      </c>
      <c r="G1539" s="230" t="str">
        <f>IF('CONSOLI-IVB'!$S$36="","",'CONSOLI-IVB'!$S$36)</f>
        <v/>
      </c>
      <c r="H1539" s="231" t="str">
        <f>IF('CONSOLI-IVB'!AV36="","",'CONSOLI-IVB'!AV36)</f>
        <v/>
      </c>
      <c r="I1539" s="232"/>
      <c r="K1539" s="233" t="s">
        <v>1121</v>
      </c>
      <c r="L1539" s="233"/>
      <c r="M1539" s="233"/>
      <c r="N1539" s="233"/>
      <c r="O1539" s="233"/>
      <c r="P1539" s="233"/>
      <c r="Q1539" s="233"/>
      <c r="R1539" s="40"/>
    </row>
    <row customHeight="1" ht="18" r="1540" spans="2:18" thickBot="1" x14ac:dyDescent="0.3">
      <c r="B1540" s="212"/>
      <c r="C1540" s="200"/>
      <c r="D1540" s="202"/>
      <c r="E1540" s="202"/>
      <c r="F1540" s="202"/>
      <c r="G1540" s="204"/>
      <c r="H1540" s="223"/>
      <c r="I1540" s="224"/>
    </row>
    <row customHeight="1" ht="18" r="1541" spans="2:18" thickBot="1" x14ac:dyDescent="0.3">
      <c r="B1541" s="212"/>
      <c r="C1541" s="234" t="s">
        <v>1095</v>
      </c>
      <c r="D1541" s="235" t="str">
        <f>IF('CONSOLI-IB'!$T$36="","",'CONSOLI-IB'!$T$36)</f>
        <v/>
      </c>
      <c r="E1541" s="235" t="str">
        <f>IF('CONSOLI-IIB'!$T$36="","",'CONSOLI-IIB'!$T$36)</f>
        <v/>
      </c>
      <c r="F1541" s="235" t="str">
        <f>IF('CONSOLI-IIIB'!$T$36="","",'CONSOLI-IIIB'!$T$36)</f>
        <v/>
      </c>
      <c r="G1541" s="236" t="str">
        <f>IF('CONSOLI-IVB'!$T$36="","",'CONSOLI-IVB'!$T$36)</f>
        <v/>
      </c>
      <c r="H1541" s="206" t="str">
        <f>IF('CONSOLI-IVB'!AW36="","",'CONSOLI-IVB'!AW36)</f>
        <v/>
      </c>
      <c r="I1541" s="207"/>
      <c r="L1541" s="49" t="s">
        <v>1134</v>
      </c>
    </row>
    <row customHeight="1" ht="18" r="1542" spans="2:18" x14ac:dyDescent="0.25">
      <c r="B1542" s="212"/>
      <c r="C1542" s="234"/>
      <c r="D1542" s="235"/>
      <c r="E1542" s="235"/>
      <c r="F1542" s="235"/>
      <c r="G1542" s="236"/>
      <c r="H1542" s="221"/>
      <c r="I1542" s="222"/>
      <c r="L1542" s="54" t="s">
        <v>7</v>
      </c>
      <c r="M1542" s="50"/>
    </row>
    <row customHeight="1" ht="18" r="1543" spans="2:18" x14ac:dyDescent="0.25">
      <c r="B1543" s="212"/>
      <c r="C1543" s="234"/>
      <c r="D1543" s="235"/>
      <c r="E1543" s="235"/>
      <c r="F1543" s="235"/>
      <c r="G1543" s="236"/>
      <c r="H1543" s="223"/>
      <c r="I1543" s="224"/>
      <c r="J1543" s="48"/>
      <c r="K1543" s="48"/>
      <c r="L1543" s="55" t="s">
        <v>8</v>
      </c>
      <c r="M1543" s="51"/>
      <c r="N1543" s="48"/>
      <c r="O1543" s="48"/>
      <c r="P1543" s="48"/>
      <c r="Q1543" s="48"/>
    </row>
    <row customHeight="1" ht="18" r="1544" spans="2:18" x14ac:dyDescent="0.25">
      <c r="B1544" s="212"/>
      <c r="C1544" s="234" t="s">
        <v>1096</v>
      </c>
      <c r="D1544" s="235" t="str">
        <f>IF('CONSOLI-IB'!$U$36="","",'CONSOLI-IB'!$U$36)</f>
        <v/>
      </c>
      <c r="E1544" s="235" t="str">
        <f>IF('CONSOLI-IIB'!$U$36="","",'CONSOLI-IIB'!$U$36)</f>
        <v/>
      </c>
      <c r="F1544" s="235" t="str">
        <f>IF('CONSOLI-IIIB'!$U$36="","",'CONSOLI-IIIB'!$U$36)</f>
        <v/>
      </c>
      <c r="G1544" s="236" t="str">
        <f>IF('CONSOLI-IVB'!$U$36="","",'CONSOLI-IVB'!$U$36)</f>
        <v/>
      </c>
      <c r="H1544" s="206" t="str">
        <f>IF('CONSOLI-IVB'!AX36="","",'CONSOLI-IVB'!AX36)</f>
        <v/>
      </c>
      <c r="I1544" s="207"/>
      <c r="L1544" s="56" t="s">
        <v>9</v>
      </c>
      <c r="M1544" s="52"/>
      <c r="O1544" s="210" t="s">
        <v>1122</v>
      </c>
      <c r="P1544" s="210"/>
      <c r="Q1544" s="210"/>
    </row>
    <row customHeight="1" ht="18" r="1545" spans="2:18" thickBot="1" x14ac:dyDescent="0.3">
      <c r="B1545" s="212"/>
      <c r="C1545" s="234"/>
      <c r="D1545" s="235"/>
      <c r="E1545" s="235"/>
      <c r="F1545" s="235"/>
      <c r="G1545" s="236"/>
      <c r="H1545" s="223"/>
      <c r="I1545" s="224"/>
      <c r="L1545" s="57" t="s">
        <v>10</v>
      </c>
      <c r="M1545" s="53"/>
    </row>
    <row customHeight="1" ht="18" r="1546" spans="2:18" x14ac:dyDescent="0.25">
      <c r="B1546" s="212"/>
      <c r="C1546" s="200" t="s">
        <v>1097</v>
      </c>
      <c r="D1546" s="202" t="str">
        <f>IF('CONSOLI-IB'!$V$36="","",'CONSOLI-IB'!$V$36)</f>
        <v/>
      </c>
      <c r="E1546" s="202" t="str">
        <f>IF('CONSOLI-IIB'!$V$36="","",'CONSOLI-IIB'!$V$36)</f>
        <v/>
      </c>
      <c r="F1546" s="202" t="str">
        <f>IF('CONSOLI-IIIB'!$V$36="","",'CONSOLI-IIIB'!$V$36)</f>
        <v/>
      </c>
      <c r="G1546" s="204" t="str">
        <f>IF('CONSOLI-IVB'!$V$36="","",'CONSOLI-IVB'!$V$36)</f>
        <v/>
      </c>
      <c r="H1546" s="206" t="str">
        <f>IF('CONSOLI-IVB'!AY36="","",'CONSOLI-IVB'!AY36)</f>
        <v/>
      </c>
      <c r="I1546" s="207"/>
    </row>
    <row customHeight="1" ht="18" r="1547" spans="2:18" thickBot="1" x14ac:dyDescent="0.3">
      <c r="B1547" s="227"/>
      <c r="C1547" s="201"/>
      <c r="D1547" s="203"/>
      <c r="E1547" s="203"/>
      <c r="F1547" s="203"/>
      <c r="G1547" s="205"/>
      <c r="H1547" s="208"/>
      <c r="I1547" s="209"/>
    </row>
    <row r="1548" spans="2:18" x14ac:dyDescent="0.25">
      <c r="L1548" s="46"/>
      <c r="M1548" s="46"/>
    </row>
    <row r="1549" spans="2:18" x14ac:dyDescent="0.25">
      <c r="L1549" s="47"/>
      <c r="M1549" s="47"/>
    </row>
    <row r="1550" spans="2:18" x14ac:dyDescent="0.25">
      <c r="O1550" s="210" t="s">
        <v>1123</v>
      </c>
      <c r="P1550" s="210"/>
      <c r="Q1550" s="210"/>
    </row>
    <row customHeight="1" ht="29.25" r="1555" spans="1:19" thickBot="1" x14ac:dyDescent="0.3">
      <c r="A1555" s="274" t="s">
        <v>1659</v>
      </c>
      <c r="B1555" s="274"/>
      <c r="C1555" s="274"/>
      <c r="D1555" s="274"/>
      <c r="E1555" s="274"/>
      <c r="F1555" s="274"/>
      <c r="G1555" s="274"/>
      <c r="H1555" s="274"/>
      <c r="I1555" s="274"/>
      <c r="S1555" s="85">
        <v>34</v>
      </c>
    </row>
    <row customHeight="1" ht="15.75" r="1556" spans="1:19" thickBot="1" x14ac:dyDescent="0.3">
      <c r="B1556" s="44"/>
      <c r="C1556" s="36"/>
      <c r="D1556" s="36"/>
      <c r="E1556" s="36"/>
      <c r="F1556" s="36"/>
      <c r="G1556" s="37"/>
      <c r="K1556" s="248" t="s">
        <v>1067</v>
      </c>
      <c r="L1556" s="275" t="s">
        <v>11</v>
      </c>
      <c r="M1556" s="250" t="s">
        <v>1128</v>
      </c>
      <c r="N1556" s="252"/>
      <c r="O1556" s="252"/>
      <c r="P1556" s="251"/>
      <c r="Q1556" s="253" t="s">
        <v>1068</v>
      </c>
      <c r="R1556" s="254"/>
    </row>
    <row customHeight="1" ht="20.100000000000001" r="1557" spans="1:19" thickBot="1" x14ac:dyDescent="0.3">
      <c r="B1557" s="44"/>
      <c r="C1557" s="63" t="s">
        <v>1107</v>
      </c>
      <c r="D1557" s="277" t="s">
        <v>1126</v>
      </c>
      <c r="E1557" s="277"/>
      <c r="F1557" s="66" t="s">
        <v>1108</v>
      </c>
      <c r="G1557" s="68" t="s">
        <v>1127</v>
      </c>
      <c r="K1557" s="249"/>
      <c r="L1557" s="276"/>
      <c r="M1557" s="67" t="s">
        <v>1129</v>
      </c>
      <c r="N1557" s="67" t="s">
        <v>1130</v>
      </c>
      <c r="O1557" s="67" t="s">
        <v>1131</v>
      </c>
      <c r="P1557" s="67" t="s">
        <v>1132</v>
      </c>
      <c r="Q1557" s="255"/>
      <c r="R1557" s="256"/>
    </row>
    <row customHeight="1" ht="20.100000000000001" r="1558" spans="1:19" thickBot="1" x14ac:dyDescent="0.3">
      <c r="B1558" s="44"/>
      <c r="C1558" s="64" t="s">
        <v>1109</v>
      </c>
      <c r="D1558" s="278" t="s">
        <v>16</v>
      </c>
      <c r="E1558" s="278"/>
      <c r="F1558" s="77" t="s">
        <v>1110</v>
      </c>
      <c r="G1558" s="69">
        <v>285783</v>
      </c>
      <c r="K1558" s="241" t="s">
        <v>1098</v>
      </c>
      <c r="L1558" s="257" t="s">
        <v>1099</v>
      </c>
      <c r="M1558" s="259" t="str">
        <f>IF('CONSOLI-IB'!$W$37="","",'CONSOLI-IB'!$W$37)</f>
        <v/>
      </c>
      <c r="N1558" s="259" t="str">
        <f>IF('CONSOLI-IIB'!$W$37="","",'CONSOLI-IIB'!$W$37)</f>
        <v/>
      </c>
      <c r="O1558" s="259" t="str">
        <f>IF('CONSOLI-IIIB'!$W$37="","",'CONSOLI-IIIB'!$W$37)</f>
        <v/>
      </c>
      <c r="P1558" s="261" t="str">
        <f>IF('CONSOLI-IVB'!$W$37="","",'CONSOLI-IVB'!$W$37)</f>
        <v/>
      </c>
      <c r="Q1558" s="263" t="str">
        <f>IF('CONSOLI-IVB'!AZ37="","",'CONSOLI-IVB'!AZ37)</f>
        <v/>
      </c>
      <c r="R1558" s="264"/>
    </row>
    <row customHeight="1" ht="20.100000000000001" r="1559" spans="1:19" thickBot="1" x14ac:dyDescent="0.3">
      <c r="B1559" s="44"/>
      <c r="C1559" s="64" t="s">
        <v>1111</v>
      </c>
      <c r="D1559" s="278" t="s">
        <v>1125</v>
      </c>
      <c r="E1559" s="278"/>
      <c r="F1559" s="278"/>
      <c r="G1559" s="278"/>
      <c r="K1559" s="241"/>
      <c r="L1559" s="279"/>
      <c r="M1559" s="229"/>
      <c r="N1559" s="229"/>
      <c r="O1559" s="229"/>
      <c r="P1559" s="230"/>
      <c r="Q1559" s="267"/>
      <c r="R1559" s="268"/>
    </row>
    <row customHeight="1" ht="20.100000000000001" r="1560" spans="1:19" thickBot="1" x14ac:dyDescent="0.3">
      <c r="B1560" s="44"/>
      <c r="C1560" s="64" t="s">
        <v>1124</v>
      </c>
      <c r="D1560" s="278" t="str">
        <f>'CONSOLI-IB'!$C$1</f>
        <v>5A</v>
      </c>
      <c r="E1560" s="278"/>
      <c r="F1560" s="64"/>
      <c r="G1560" s="62"/>
      <c r="K1560" s="241"/>
      <c r="L1560" s="280" t="s">
        <v>1100</v>
      </c>
      <c r="M1560" s="281" t="str">
        <f>IF('CONSOLI-IB'!$X$37="","",'CONSOLI-IB'!$X$37)</f>
        <v/>
      </c>
      <c r="N1560" s="281" t="str">
        <f>IF('CONSOLI-IIB'!$X$37="","",'CONSOLI-IIB'!$X$37)</f>
        <v/>
      </c>
      <c r="O1560" s="281" t="str">
        <f>IF('CONSOLI-IIIB'!$X$37="","",'CONSOLI-IIIB'!$X$37)</f>
        <v/>
      </c>
      <c r="P1560" s="282" t="str">
        <f>IF('CONSOLI-IVB'!$X$37="","",'CONSOLI-IVB'!$X$37)</f>
        <v/>
      </c>
      <c r="Q1560" s="270" t="str">
        <f>IF('CONSOLI-IVB'!BA37="","",'CONSOLI-IVB'!BA37)</f>
        <v/>
      </c>
      <c r="R1560" s="271"/>
    </row>
    <row customHeight="1" ht="20.100000000000001" r="1561" spans="1:19" thickBot="1" x14ac:dyDescent="0.3">
      <c r="B1561" s="44"/>
      <c r="C1561" s="64" t="s">
        <v>1112</v>
      </c>
      <c r="D1561" s="278">
        <f>'CONSOLI-IB'!B37</f>
        <v>0</v>
      </c>
      <c r="E1561" s="278"/>
      <c r="F1561" s="278"/>
      <c r="G1561" s="278"/>
      <c r="K1561" s="241"/>
      <c r="L1561" s="257"/>
      <c r="M1561" s="259"/>
      <c r="N1561" s="259"/>
      <c r="O1561" s="259"/>
      <c r="P1561" s="261"/>
      <c r="Q1561" s="265"/>
      <c r="R1561" s="266"/>
    </row>
    <row customHeight="1" ht="20.100000000000001" r="1562" spans="1:19" thickBot="1" x14ac:dyDescent="0.3">
      <c r="B1562" s="44"/>
      <c r="C1562" s="65" t="s">
        <v>1113</v>
      </c>
      <c r="D1562" s="283"/>
      <c r="E1562" s="283"/>
      <c r="F1562" s="65" t="s">
        <v>1114</v>
      </c>
      <c r="G1562" s="70"/>
      <c r="K1562" s="241"/>
      <c r="L1562" s="258"/>
      <c r="M1562" s="260"/>
      <c r="N1562" s="260"/>
      <c r="O1562" s="260"/>
      <c r="P1562" s="262"/>
      <c r="Q1562" s="267"/>
      <c r="R1562" s="268"/>
    </row>
    <row customHeight="1" ht="15" r="1563" spans="1:19" thickBot="1" x14ac:dyDescent="0.3">
      <c r="K1563" s="241"/>
      <c r="L1563" s="269" t="s">
        <v>1101</v>
      </c>
      <c r="M1563" s="203" t="str">
        <f>IF('CONSOLI-IB'!$Y$37="","",'CONSOLI-IB'!$Y$37)</f>
        <v/>
      </c>
      <c r="N1563" s="203" t="str">
        <f>IF('CONSOLI-IIB'!$Y$37="","",'CONSOLI-IIB'!$Y$37)</f>
        <v/>
      </c>
      <c r="O1563" s="203" t="str">
        <f>IF('CONSOLI-IIIB'!$Y$37="","",'CONSOLI-IIIB'!$Y$37)</f>
        <v/>
      </c>
      <c r="P1563" s="205" t="str">
        <f>IF('CONSOLI-IVB'!$Y$37="","",'CONSOLI-IVB'!$Y$37)</f>
        <v/>
      </c>
      <c r="Q1563" s="270" t="str">
        <f>IF('CONSOLI-IVB'!BB37="","",'CONSOLI-IVB'!BB37)</f>
        <v/>
      </c>
      <c r="R1563" s="271"/>
    </row>
    <row customHeight="1" ht="15.75" r="1564" spans="1:19" thickBot="1" x14ac:dyDescent="0.3">
      <c r="K1564" s="241"/>
      <c r="L1564" s="257"/>
      <c r="M1564" s="259"/>
      <c r="N1564" s="259"/>
      <c r="O1564" s="259"/>
      <c r="P1564" s="261"/>
      <c r="Q1564" s="265"/>
      <c r="R1564" s="266"/>
    </row>
    <row customHeight="1" ht="15.75" r="1565" spans="1:19" thickBot="1" x14ac:dyDescent="0.3">
      <c r="B1565" s="248" t="s">
        <v>1067</v>
      </c>
      <c r="C1565" s="275" t="s">
        <v>11</v>
      </c>
      <c r="D1565" s="250" t="s">
        <v>1128</v>
      </c>
      <c r="E1565" s="252"/>
      <c r="F1565" s="252"/>
      <c r="G1565" s="251"/>
      <c r="H1565" s="253" t="s">
        <v>1068</v>
      </c>
      <c r="I1565" s="254"/>
      <c r="K1565" s="241"/>
      <c r="L1565" s="257"/>
      <c r="M1565" s="259"/>
      <c r="N1565" s="259"/>
      <c r="O1565" s="259"/>
      <c r="P1565" s="261"/>
      <c r="Q1565" s="272"/>
      <c r="R1565" s="273"/>
    </row>
    <row customHeight="1" ht="15.75" r="1566" spans="1:19" thickBot="1" x14ac:dyDescent="0.3">
      <c r="B1566" s="249"/>
      <c r="C1566" s="276"/>
      <c r="D1566" s="67" t="s">
        <v>1129</v>
      </c>
      <c r="E1566" s="67" t="s">
        <v>1130</v>
      </c>
      <c r="F1566" s="67" t="s">
        <v>1131</v>
      </c>
      <c r="G1566" s="67" t="s">
        <v>1132</v>
      </c>
      <c r="H1566" s="255"/>
      <c r="I1566" s="256"/>
      <c r="K1566" s="241" t="s">
        <v>1102</v>
      </c>
      <c r="L1566" s="257" t="s">
        <v>1103</v>
      </c>
      <c r="M1566" s="259" t="str">
        <f>IF('CONSOLI-IB'!$Z$37="","",'CONSOLI-IB'!$Z$37)</f>
        <v/>
      </c>
      <c r="N1566" s="259" t="str">
        <f>IF('CONSOLI-IIB'!$Z$37="","",'CONSOLI-IIB'!$Z$37)</f>
        <v/>
      </c>
      <c r="O1566" s="259" t="str">
        <f>IF('CONSOLI-IIIB'!$Z$37="","",'CONSOLI-IIIB'!$Z$37)</f>
        <v/>
      </c>
      <c r="P1566" s="261" t="str">
        <f>IF('CONSOLI-IVB'!$Z$37="","",'CONSOLI-IVB'!$Z$37)</f>
        <v/>
      </c>
      <c r="Q1566" s="263" t="str">
        <f>IF('CONSOLI-IVB'!BC37="","",'CONSOLI-IVB'!BC37)</f>
        <v/>
      </c>
      <c r="R1566" s="264"/>
    </row>
    <row customHeight="1" ht="18.75" r="1567" spans="1:19" thickBot="1" x14ac:dyDescent="0.3">
      <c r="B1567" s="211" t="s">
        <v>1069</v>
      </c>
      <c r="C1567" s="72" t="s">
        <v>1070</v>
      </c>
      <c r="D1567" s="161" t="str">
        <f>IF('CONSOLI-IB'!$C$37="","",'CONSOLI-IB'!$C$37)</f>
        <v/>
      </c>
      <c r="E1567" s="161" t="str">
        <f>IF('CONSOLI-IIB'!$C$37="","",'CONSOLI-IIB'!$C$37)</f>
        <v/>
      </c>
      <c r="F1567" s="161" t="str">
        <f>IF('CONSOLI-IIIB'!$C$37="","",'CONSOLI-IIIB'!$C$37)</f>
        <v/>
      </c>
      <c r="G1567" s="162" t="str">
        <f>IF('CONSOLI-IVB'!$C$37="","",'CONSOLI-IVB'!$C$37)</f>
        <v/>
      </c>
      <c r="H1567" s="213" t="str">
        <f>IF('CONSOLI-IVB'!AF37="","",'CONSOLI-IVB'!AF37)</f>
        <v/>
      </c>
      <c r="I1567" s="214"/>
      <c r="K1567" s="241"/>
      <c r="L1567" s="257"/>
      <c r="M1567" s="259"/>
      <c r="N1567" s="259"/>
      <c r="O1567" s="259"/>
      <c r="P1567" s="261"/>
      <c r="Q1567" s="265"/>
      <c r="R1567" s="266"/>
    </row>
    <row customHeight="1" ht="45.75" r="1568" spans="1:19" thickBot="1" x14ac:dyDescent="0.3">
      <c r="B1568" s="212"/>
      <c r="C1568" s="73" t="s">
        <v>1071</v>
      </c>
      <c r="D1568" s="163" t="str">
        <f>IF('CONSOLI-IB'!$D$37="","",'CONSOLI-IB'!$D$37)</f>
        <v/>
      </c>
      <c r="E1568" s="164" t="str">
        <f>IF('CONSOLI-IIB'!$D$37="","",'CONSOLI-IIB'!$D$37)</f>
        <v/>
      </c>
      <c r="F1568" s="164" t="str">
        <f>IF('CONSOLI-IIIB'!$D$37="","",'CONSOLI-IIIB'!$D$37)</f>
        <v/>
      </c>
      <c r="G1568" s="165" t="str">
        <f>IF('CONSOLI-IVB'!$D$37="","",'CONSOLI-IVB'!$D$37)</f>
        <v/>
      </c>
      <c r="H1568" s="244" t="str">
        <f>IF('CONSOLI-IVB'!AG37="","",'CONSOLI-IVB'!AG37)</f>
        <v/>
      </c>
      <c r="I1568" s="245"/>
      <c r="K1568" s="241"/>
      <c r="L1568" s="258"/>
      <c r="M1568" s="260"/>
      <c r="N1568" s="260"/>
      <c r="O1568" s="260"/>
      <c r="P1568" s="262"/>
      <c r="Q1568" s="267"/>
      <c r="R1568" s="268"/>
    </row>
    <row customHeight="1" ht="27.75" r="1569" spans="1:18" thickBot="1" x14ac:dyDescent="0.3">
      <c r="B1569" s="211" t="s">
        <v>1072</v>
      </c>
      <c r="C1569" s="72" t="s">
        <v>1073</v>
      </c>
      <c r="D1569" s="161" t="str">
        <f>IF('CONSOLI-IB'!$E$37="","",'CONSOLI-IB'!$E$37)</f>
        <v/>
      </c>
      <c r="E1569" s="161" t="str">
        <f>IF('CONSOLI-IIB'!$E$37="","",'CONSOLI-IIB'!$E$37)</f>
        <v/>
      </c>
      <c r="F1569" s="161" t="str">
        <f>IF('CONSOLI-IIIB'!$E$37="","",'CONSOLI-IIIB'!$E$37)</f>
        <v/>
      </c>
      <c r="G1569" s="162" t="str">
        <f>IF('CONSOLI-IVB'!$E$37="","",'CONSOLI-IVB'!$E$37)</f>
        <v/>
      </c>
      <c r="H1569" s="213" t="str">
        <f>IF('CONSOLI-IVB'!AH37="","",'CONSOLI-IVB'!AH37)</f>
        <v/>
      </c>
      <c r="I1569" s="214"/>
      <c r="K1569" s="241"/>
      <c r="L1569" s="269" t="s">
        <v>1104</v>
      </c>
      <c r="M1569" s="203" t="str">
        <f>IF('CONSOLI-IB'!$AA$37="","",'CONSOLI-IB'!$AA$37)</f>
        <v/>
      </c>
      <c r="N1569" s="203" t="str">
        <f>IF('CONSOLI-IIB'!$AA$37="","",'CONSOLI-IIB'!$AA$37)</f>
        <v/>
      </c>
      <c r="O1569" s="203" t="str">
        <f>IF('CONSOLI-IIIB'!$AA$37="","",'CONSOLI-IIIB'!$AA$37)</f>
        <v/>
      </c>
      <c r="P1569" s="205" t="str">
        <f>IF('CONSOLI-IVB'!$AA$37="","",'CONSOLI-IVB'!$AA$37)</f>
        <v/>
      </c>
      <c r="Q1569" s="270" t="str">
        <f>IF('CONSOLI-IVB'!BD37="","",'CONSOLI-IVB'!BD37)</f>
        <v/>
      </c>
      <c r="R1569" s="271"/>
    </row>
    <row ht="18.75" r="1570" spans="1:18" thickBot="1" x14ac:dyDescent="0.3">
      <c r="B1570" s="212"/>
      <c r="C1570" s="74" t="s">
        <v>1074</v>
      </c>
      <c r="D1570" s="166" t="str">
        <f>IF('CONSOLI-IB'!$F$37="","",'CONSOLI-IB'!$F$37)</f>
        <v/>
      </c>
      <c r="E1570" s="166" t="str">
        <f>IF('CONSOLI-IIB'!$F$37="","",'CONSOLI-IIB'!$F$37)</f>
        <v/>
      </c>
      <c r="F1570" s="166" t="str">
        <f>IF('CONSOLI-IIIB'!$F$37="","",'CONSOLI-IIIB'!$F$37)</f>
        <v/>
      </c>
      <c r="G1570" s="167" t="str">
        <f>IF('CONSOLI-IVB'!$F$37="","",'CONSOLI-IVB'!$F$37)</f>
        <v/>
      </c>
      <c r="H1570" s="239" t="str">
        <f>IF('CONSOLI-IVB'!AI37="","",'CONSOLI-IVB'!AI37)</f>
        <v/>
      </c>
      <c r="I1570" s="240"/>
      <c r="K1570" s="241"/>
      <c r="L1570" s="257"/>
      <c r="M1570" s="259"/>
      <c r="N1570" s="259"/>
      <c r="O1570" s="259"/>
      <c r="P1570" s="261"/>
      <c r="Q1570" s="265"/>
      <c r="R1570" s="266"/>
    </row>
    <row ht="18.75" r="1571" spans="1:18" thickBot="1" x14ac:dyDescent="0.3">
      <c r="B1571" s="212"/>
      <c r="C1571" s="75" t="s">
        <v>1075</v>
      </c>
      <c r="D1571" s="168" t="str">
        <f>IF('CONSOLI-IB'!$G$37="","",'CONSOLI-IB'!$G$37)</f>
        <v/>
      </c>
      <c r="E1571" s="168" t="str">
        <f>IF('CONSOLI-IIB'!$G$37="","",'CONSOLI-IIB'!$G$37)</f>
        <v/>
      </c>
      <c r="F1571" s="168" t="str">
        <f>IF('CONSOLI-IIIB'!$G$37="","",'CONSOLI-IIIB'!$G$37)</f>
        <v/>
      </c>
      <c r="G1571" s="169" t="str">
        <f>IF('CONSOLI-IVB'!$G$37="","",'CONSOLI-IVB'!$G$37)</f>
        <v/>
      </c>
      <c r="H1571" s="244" t="str">
        <f>IF('CONSOLI-IVB'!AJ37="","",'CONSOLI-IVB'!AJ37)</f>
        <v/>
      </c>
      <c r="I1571" s="245"/>
      <c r="K1571" s="241"/>
      <c r="L1571" s="257"/>
      <c r="M1571" s="259"/>
      <c r="N1571" s="259"/>
      <c r="O1571" s="259"/>
      <c r="P1571" s="261"/>
      <c r="Q1571" s="272"/>
      <c r="R1571" s="273"/>
    </row>
    <row customHeight="1" ht="35.25" r="1572" spans="1:18" thickBot="1" x14ac:dyDescent="0.3">
      <c r="B1572" s="211" t="s">
        <v>1078</v>
      </c>
      <c r="C1572" s="72" t="s">
        <v>1079</v>
      </c>
      <c r="D1572" s="161" t="str">
        <f>IF('CONSOLI-IB'!$H$37="","",'CONSOLI-IB'!$H$37)</f>
        <v/>
      </c>
      <c r="E1572" s="161" t="str">
        <f>IF('CONSOLI-IIB'!$H$37="","",'CONSOLI-IIB'!$H$37)</f>
        <v/>
      </c>
      <c r="F1572" s="161" t="str">
        <f>IF('CONSOLI-IIIB'!$H$37="","",'CONSOLI-IIIB'!$H$37)</f>
        <v/>
      </c>
      <c r="G1572" s="162" t="str">
        <f>IF('CONSOLI-IVB'!$H$37="","",'CONSOLI-IVB'!$H$37)</f>
        <v/>
      </c>
      <c r="H1572" s="213" t="str">
        <f>IF('CONSOLI-IVB'!AK37="","",'CONSOLI-IVB'!AK37)</f>
        <v/>
      </c>
      <c r="I1572" s="214"/>
      <c r="K1572" s="84" t="s">
        <v>1076</v>
      </c>
      <c r="L1572" s="71" t="s">
        <v>1077</v>
      </c>
      <c r="M1572" s="155" t="str">
        <f>IF('CONSOLI-IB'!$AB$37="","",'CONSOLI-IB'!$AB$37)</f>
        <v/>
      </c>
      <c r="N1572" s="155" t="str">
        <f>IF('CONSOLI-IIB'!$AB$37="","",'CONSOLI-IIB'!$AB$37)</f>
        <v/>
      </c>
      <c r="O1572" s="155" t="str">
        <f>IF('CONSOLI-IIIB'!$AB$37="","",'CONSOLI-IIIB'!$AB$37)</f>
        <v/>
      </c>
      <c r="P1572" s="156" t="str">
        <f>IF('CONSOLI-IVB'!$AB$37="","",'CONSOLI-IVB'!$AB$37)</f>
        <v/>
      </c>
      <c r="Q1572" s="237" t="str">
        <f>IF('CONSOLI-IVB'!BE37="","",'CONSOLI-IVB'!BE37)</f>
        <v/>
      </c>
      <c r="R1572" s="238"/>
    </row>
    <row customHeight="1" ht="18.75" r="1573" spans="1:18" thickBot="1" x14ac:dyDescent="0.3">
      <c r="B1573" s="212"/>
      <c r="C1573" s="74" t="s">
        <v>1080</v>
      </c>
      <c r="D1573" s="166" t="str">
        <f>IF('CONSOLI-IB'!$I$37="","",'CONSOLI-IB'!$I$37)</f>
        <v/>
      </c>
      <c r="E1573" s="166" t="str">
        <f>IF('CONSOLI-IIB'!$I$37="","",'CONSOLI-IIB'!$I$37)</f>
        <v/>
      </c>
      <c r="F1573" s="166" t="str">
        <f>IF('CONSOLI-IIIB'!$I$37="","",'CONSOLI-IIIB'!$I$37)</f>
        <v/>
      </c>
      <c r="G1573" s="167" t="str">
        <f>IF('CONSOLI-IVB'!$I$37="","",'CONSOLI-IVB'!$I$37)</f>
        <v/>
      </c>
      <c r="H1573" s="239" t="str">
        <f>IF('CONSOLI-IVB'!AL37="","",'CONSOLI-IVB'!AL37)</f>
        <v/>
      </c>
      <c r="I1573" s="240"/>
      <c r="K1573" s="241" t="s">
        <v>1135</v>
      </c>
      <c r="L1573" s="122" t="s">
        <v>1105</v>
      </c>
      <c r="M1573" s="157" t="str">
        <f>IF('CONSOLI-IB'!$AC$37="","",'CONSOLI-IB'!$AC$37)</f>
        <v/>
      </c>
      <c r="N1573" s="157" t="str">
        <f>IF('CONSOLI-IIB'!$AC$37="","",'CONSOLI-IIB'!$AC$37)</f>
        <v/>
      </c>
      <c r="O1573" s="157" t="str">
        <f>IF('CONSOLI-IIIB'!$AC$37="","",'CONSOLI-IIIB'!$AC$37)</f>
        <v/>
      </c>
      <c r="P1573" s="158" t="str">
        <f>IF('CONSOLI-IVB'!$AC$37="","",'CONSOLI-IVB'!$AC$37)</f>
        <v/>
      </c>
      <c r="Q1573" s="242" t="str">
        <f>IF('CONSOLI-IVB'!BF37="","",'CONSOLI-IVB'!BF37)</f>
        <v/>
      </c>
      <c r="R1573" s="243"/>
    </row>
    <row ht="18.75" r="1574" spans="1:18" thickBot="1" x14ac:dyDescent="0.3">
      <c r="A1574" s="48"/>
      <c r="B1574" s="212"/>
      <c r="C1574" s="75" t="s">
        <v>1081</v>
      </c>
      <c r="D1574" s="168" t="str">
        <f>IF('CONSOLI-IB'!$J$37="","",'CONSOLI-IB'!$J$37)</f>
        <v/>
      </c>
      <c r="E1574" s="168" t="str">
        <f>IF('CONSOLI-IIB'!$J$37="","",'CONSOLI-IIB'!$J$37)</f>
        <v/>
      </c>
      <c r="F1574" s="168" t="str">
        <f>IF('CONSOLI-IIIB'!$J$37="","",'CONSOLI-IIIB'!$J$37)</f>
        <v/>
      </c>
      <c r="G1574" s="169" t="str">
        <f>IF('CONSOLI-IVB'!$J$37="","",'CONSOLI-IVB'!$J$37)</f>
        <v/>
      </c>
      <c r="H1574" s="244" t="str">
        <f>IF('CONSOLI-IVB'!AM37="","",'CONSOLI-IVB'!AM37)</f>
        <v/>
      </c>
      <c r="I1574" s="245"/>
      <c r="K1574" s="241"/>
      <c r="L1574" s="123" t="s">
        <v>1106</v>
      </c>
      <c r="M1574" s="159" t="str">
        <f>IF('CONSOLI-IB'!$AD$37="","",'CONSOLI-IB'!$AD$37)</f>
        <v/>
      </c>
      <c r="N1574" s="159" t="str">
        <f>IF('CONSOLI-IIB'!$AD$37="","",'CONSOLI-IIB'!$AD$37)</f>
        <v/>
      </c>
      <c r="O1574" s="159" t="str">
        <f>IF('CONSOLI-IIIB'!$AD$37="","",'CONSOLI-IIIB'!$AD$37)</f>
        <v/>
      </c>
      <c r="P1574" s="160" t="str">
        <f>IF('CONSOLI-IVB'!$AD$37="","",'CONSOLI-IVB'!$AD$37)</f>
        <v/>
      </c>
      <c r="Q1574" s="246" t="str">
        <f>IF('CONSOLI-IVB'!BG37="","",'CONSOLI-IVB'!BG37)</f>
        <v/>
      </c>
      <c r="R1574" s="247"/>
    </row>
    <row customHeight="1" ht="27.75" r="1575" spans="1:18" thickBot="1" x14ac:dyDescent="0.3">
      <c r="B1575" s="211" t="s">
        <v>1086</v>
      </c>
      <c r="C1575" s="76" t="s">
        <v>1087</v>
      </c>
      <c r="D1575" s="170" t="str">
        <f>IF('CONSOLI-IB'!$K$37="","",'CONSOLI-IB'!$K$37)</f>
        <v/>
      </c>
      <c r="E1575" s="170" t="str">
        <f>IF('CONSOLI-IIB'!$K$37="","",'CONSOLI-IIB'!$K$37)</f>
        <v/>
      </c>
      <c r="F1575" s="170" t="str">
        <f>IF('CONSOLI-IIIB'!$K$37="","",'CONSOLI-IIIB'!$K$37)</f>
        <v/>
      </c>
      <c r="G1575" s="171" t="str">
        <f>IF('CONSOLI-IVB'!$K$37="","",'CONSOLI-IVB'!$K$37)</f>
        <v/>
      </c>
      <c r="H1575" s="213" t="str">
        <f>IF('CONSOLI-IVB'!AN37="","",'CONSOLI-IVB'!AN37)</f>
        <v/>
      </c>
      <c r="I1575" s="214"/>
      <c r="K1575" s="39"/>
      <c r="L1575" s="38"/>
    </row>
    <row customHeight="1" ht="18.75" r="1576" spans="1:18" thickBot="1" x14ac:dyDescent="0.3">
      <c r="B1576" s="212"/>
      <c r="C1576" s="75" t="s">
        <v>1088</v>
      </c>
      <c r="D1576" s="168" t="str">
        <f>IF('CONSOLI-IB'!$L$37="","",'CONSOLI-IB'!$L$37)</f>
        <v/>
      </c>
      <c r="E1576" s="168" t="str">
        <f>IF('CONSOLI-IIB'!$L$37="","",'CONSOLI-IIB'!$L$37)</f>
        <v/>
      </c>
      <c r="F1576" s="168" t="str">
        <f>IF('CONSOLI-IIIB'!$L$37="","",'CONSOLI-IIIB'!$L$37)</f>
        <v/>
      </c>
      <c r="G1576" s="169" t="str">
        <f>IF('CONSOLI-IVB'!$L$37="","",'CONSOLI-IVB'!$L$37)</f>
        <v/>
      </c>
      <c r="H1576" s="244" t="str">
        <f>IF('CONSOLI-IVB'!AO37="","",'CONSOLI-IVB'!AO37)</f>
        <v/>
      </c>
      <c r="I1576" s="245"/>
      <c r="L1576" s="248" t="s">
        <v>1115</v>
      </c>
      <c r="M1576" s="250" t="s">
        <v>1116</v>
      </c>
      <c r="N1576" s="251"/>
      <c r="O1576" s="250" t="s">
        <v>1117</v>
      </c>
      <c r="P1576" s="251"/>
    </row>
    <row customHeight="1" ht="27.75" r="1577" spans="1:18" thickBot="1" x14ac:dyDescent="0.3">
      <c r="B1577" s="211" t="s">
        <v>1082</v>
      </c>
      <c r="C1577" s="72" t="s">
        <v>1083</v>
      </c>
      <c r="D1577" s="161" t="str">
        <f>IF('CONSOLI-IB'!$M$37="","",'CONSOLI-IB'!$M$37)</f>
        <v/>
      </c>
      <c r="E1577" s="161" t="str">
        <f>IF('CONSOLI-IIB'!$M$37="","",'CONSOLI-IIB'!$M$37)</f>
        <v/>
      </c>
      <c r="F1577" s="161" t="str">
        <f>IF('CONSOLI-IIIB'!$M$37="","",'CONSOLI-IIIB'!$M$37)</f>
        <v/>
      </c>
      <c r="G1577" s="162" t="str">
        <f>IF('CONSOLI-IVB'!$M$37="","",'CONSOLI-IVB'!$M$37)</f>
        <v/>
      </c>
      <c r="H1577" s="213" t="str">
        <f>IF('CONSOLI-IVB'!AP37="","",'CONSOLI-IVB'!AP37)</f>
        <v/>
      </c>
      <c r="I1577" s="214"/>
      <c r="L1577" s="249"/>
      <c r="M1577" s="67" t="s">
        <v>1118</v>
      </c>
      <c r="N1577" s="67" t="s">
        <v>1119</v>
      </c>
      <c r="O1577" s="67" t="s">
        <v>1118</v>
      </c>
      <c r="P1577" s="67" t="s">
        <v>1119</v>
      </c>
    </row>
    <row ht="18" r="1578" spans="1:18" x14ac:dyDescent="0.25">
      <c r="B1578" s="212"/>
      <c r="C1578" s="74" t="s">
        <v>1084</v>
      </c>
      <c r="D1578" s="166" t="str">
        <f>IF('CONSOLI-IB'!$N$37="","",'CONSOLI-IB'!$N$37)</f>
        <v/>
      </c>
      <c r="E1578" s="166" t="str">
        <f>IF('CONSOLI-IIB'!$N$37="","",'CONSOLI-IIB'!$N$37)</f>
        <v/>
      </c>
      <c r="F1578" s="166" t="str">
        <f>IF('CONSOLI-IIIB'!$N$37="","",'CONSOLI-IIIB'!$N$37)</f>
        <v/>
      </c>
      <c r="G1578" s="167" t="str">
        <f>IF('CONSOLI-IVB'!$N$37="","",'CONSOLI-IVB'!$N$37)</f>
        <v/>
      </c>
      <c r="H1578" s="239" t="str">
        <f>IF('CONSOLI-IVB'!AQ37="","",'CONSOLI-IVB'!AQ37)</f>
        <v/>
      </c>
      <c r="I1578" s="240"/>
      <c r="L1578" s="58">
        <v>1</v>
      </c>
      <c r="M1578" s="59"/>
      <c r="N1578" s="59"/>
      <c r="O1578" s="59"/>
      <c r="P1578" s="59"/>
    </row>
    <row ht="18.75" r="1579" spans="1:18" thickBot="1" x14ac:dyDescent="0.3">
      <c r="B1579" s="212"/>
      <c r="C1579" s="75" t="s">
        <v>1085</v>
      </c>
      <c r="D1579" s="168" t="str">
        <f>IF('CONSOLI-IB'!$O$37="","",'CONSOLI-IB'!$O$37)</f>
        <v/>
      </c>
      <c r="E1579" s="168" t="str">
        <f>IF('CONSOLI-IIB'!$O$37="","",'CONSOLI-IIB'!$O$37)</f>
        <v/>
      </c>
      <c r="F1579" s="168" t="str">
        <f>IF('CONSOLI-IIIB'!$O$37="","",'CONSOLI-IIIB'!$O$37)</f>
        <v/>
      </c>
      <c r="G1579" s="169" t="str">
        <f>IF('CONSOLI-IVB'!$O$37="","",'CONSOLI-IVB'!$O$37)</f>
        <v/>
      </c>
      <c r="H1579" s="244" t="str">
        <f>IF('CONSOLI-IVB'!AR37="","",'CONSOLI-IVB'!AR37)</f>
        <v/>
      </c>
      <c r="I1579" s="245"/>
      <c r="L1579" s="60">
        <v>2</v>
      </c>
      <c r="M1579" s="61"/>
      <c r="N1579" s="61"/>
      <c r="O1579" s="61"/>
      <c r="P1579" s="61"/>
    </row>
    <row ht="18" r="1580" spans="1:18" x14ac:dyDescent="0.25">
      <c r="B1580" s="211" t="s">
        <v>1089</v>
      </c>
      <c r="C1580" s="72" t="s">
        <v>1090</v>
      </c>
      <c r="D1580" s="161" t="str">
        <f>IF('CONSOLI-IB'!$P$37="","",'CONSOLI-IB'!$P$37)</f>
        <v/>
      </c>
      <c r="E1580" s="161" t="str">
        <f>IF('CONSOLI-IIB'!$P$37="","",'CONSOLI-IIB'!$P$37)</f>
        <v/>
      </c>
      <c r="F1580" s="161" t="str">
        <f>IF('CONSOLI-IIIB'!$P$37="","",'CONSOLI-IIIB'!$P$37)</f>
        <v/>
      </c>
      <c r="G1580" s="162" t="str">
        <f>IF('CONSOLI-IVB'!$P$37="","",'CONSOLI-IVB'!$P$37)</f>
        <v/>
      </c>
      <c r="H1580" s="213" t="str">
        <f>IF('CONSOLI-IVB'!AS37="","",'CONSOLI-IVB'!AS37)</f>
        <v/>
      </c>
      <c r="I1580" s="214"/>
      <c r="L1580" s="60">
        <v>3</v>
      </c>
      <c r="M1580" s="61"/>
      <c r="N1580" s="61"/>
      <c r="O1580" s="61"/>
      <c r="P1580" s="61"/>
    </row>
    <row customHeight="1" ht="15" r="1581" spans="1:18" thickBot="1" x14ac:dyDescent="0.3">
      <c r="B1581" s="212"/>
      <c r="C1581" s="215" t="s">
        <v>1091</v>
      </c>
      <c r="D1581" s="217" t="str">
        <f>IF('CONSOLI-IB'!$Q$37="","",'CONSOLI-IB'!$Q$37)</f>
        <v/>
      </c>
      <c r="E1581" s="217" t="str">
        <f>IF('CONSOLI-IIB'!$Q$37="","",'CONSOLI-IIB'!$Q$37)</f>
        <v/>
      </c>
      <c r="F1581" s="217" t="str">
        <f>IF('CONSOLI-IIIB'!$Q$37="","",'CONSOLI-IIIB'!$Q$37)</f>
        <v/>
      </c>
      <c r="G1581" s="219" t="str">
        <f>IF('CONSOLI-IVB'!$Q$37="","",'CONSOLI-IVB'!$Q$37)</f>
        <v/>
      </c>
      <c r="H1581" s="206" t="str">
        <f>IF('CONSOLI-IVB'!AT37="","",'CONSOLI-IVB'!AT37)</f>
        <v/>
      </c>
      <c r="I1581" s="207"/>
      <c r="L1581" s="34">
        <v>4</v>
      </c>
      <c r="M1581" s="35"/>
      <c r="N1581" s="35"/>
      <c r="O1581" s="35"/>
      <c r="P1581" s="35"/>
    </row>
    <row customHeight="1" ht="11.25" r="1582" spans="1:18" x14ac:dyDescent="0.25">
      <c r="B1582" s="212"/>
      <c r="C1582" s="200"/>
      <c r="D1582" s="202"/>
      <c r="E1582" s="202"/>
      <c r="F1582" s="202"/>
      <c r="G1582" s="204"/>
      <c r="H1582" s="221"/>
      <c r="I1582" s="222"/>
    </row>
    <row customHeight="1" ht="10.5" r="1583" spans="1:18" thickBot="1" x14ac:dyDescent="0.3">
      <c r="B1583" s="212"/>
      <c r="C1583" s="216"/>
      <c r="D1583" s="218"/>
      <c r="E1583" s="218"/>
      <c r="F1583" s="218"/>
      <c r="G1583" s="220"/>
      <c r="H1583" s="223"/>
      <c r="I1583" s="224"/>
    </row>
    <row customHeight="1" ht="18" r="1584" spans="1:18" x14ac:dyDescent="0.25">
      <c r="B1584" s="212"/>
      <c r="C1584" s="200" t="s">
        <v>1092</v>
      </c>
      <c r="D1584" s="217" t="str">
        <f>IF('CONSOLI-IB'!$R$37="","",'CONSOLI-IB'!$R$37)</f>
        <v/>
      </c>
      <c r="E1584" s="217" t="str">
        <f>IF('CONSOLI-IIB'!$R$37="","",'CONSOLI-IIB'!$R$37)</f>
        <v/>
      </c>
      <c r="F1584" s="217" t="str">
        <f>IF('CONSOLI-IIIB'!$R$37="","",'CONSOLI-IIIB'!$R$37)</f>
        <v/>
      </c>
      <c r="G1584" s="219" t="str">
        <f>IF('CONSOLI-IVB'!$R$37="","",'CONSOLI-IVB'!$R$37)</f>
        <v/>
      </c>
      <c r="H1584" s="206" t="str">
        <f>IF('CONSOLI-IVB'!AU37="","",'CONSOLI-IVB'!AU37)</f>
        <v/>
      </c>
      <c r="I1584" s="207"/>
      <c r="L1584" s="225" t="s">
        <v>1120</v>
      </c>
      <c r="M1584" s="225"/>
      <c r="N1584" s="225"/>
      <c r="O1584" s="225"/>
      <c r="P1584" s="225"/>
    </row>
    <row customHeight="1" ht="18" r="1585" spans="2:18" thickBot="1" x14ac:dyDescent="0.3">
      <c r="B1585" s="212"/>
      <c r="C1585" s="201"/>
      <c r="D1585" s="203"/>
      <c r="E1585" s="203"/>
      <c r="F1585" s="203"/>
      <c r="G1585" s="205"/>
      <c r="H1585" s="208"/>
      <c r="I1585" s="209"/>
      <c r="L1585" s="226"/>
      <c r="M1585" s="226"/>
      <c r="N1585" s="226"/>
      <c r="O1585" s="226"/>
      <c r="P1585" s="226"/>
    </row>
    <row customHeight="1" ht="18" r="1586" spans="2:18" x14ac:dyDescent="0.25">
      <c r="B1586" s="211" t="s">
        <v>1093</v>
      </c>
      <c r="C1586" s="228" t="s">
        <v>1094</v>
      </c>
      <c r="D1586" s="229" t="str">
        <f>IF('CONSOLI-IB'!$S$37="","",'CONSOLI-IB'!$S$37)</f>
        <v/>
      </c>
      <c r="E1586" s="229" t="str">
        <f>IF('CONSOLI-IIB'!$S$37="","",'CONSOLI-IIB'!$S$37)</f>
        <v/>
      </c>
      <c r="F1586" s="229" t="str">
        <f>IF('CONSOLI-IIIB'!$S$37="","",'CONSOLI-IIIB'!$S$37)</f>
        <v/>
      </c>
      <c r="G1586" s="230" t="str">
        <f>IF('CONSOLI-IVB'!$S$37="","",'CONSOLI-IVB'!$S$37)</f>
        <v/>
      </c>
      <c r="H1586" s="231" t="str">
        <f>IF('CONSOLI-IVB'!AV37="","",'CONSOLI-IVB'!AV37)</f>
        <v/>
      </c>
      <c r="I1586" s="232"/>
      <c r="K1586" s="233" t="s">
        <v>1121</v>
      </c>
      <c r="L1586" s="233"/>
      <c r="M1586" s="233"/>
      <c r="N1586" s="233"/>
      <c r="O1586" s="233"/>
      <c r="P1586" s="233"/>
      <c r="Q1586" s="233"/>
      <c r="R1586" s="40"/>
    </row>
    <row customHeight="1" ht="18" r="1587" spans="2:18" thickBot="1" x14ac:dyDescent="0.3">
      <c r="B1587" s="212"/>
      <c r="C1587" s="200"/>
      <c r="D1587" s="202"/>
      <c r="E1587" s="202"/>
      <c r="F1587" s="202"/>
      <c r="G1587" s="204"/>
      <c r="H1587" s="223"/>
      <c r="I1587" s="224"/>
    </row>
    <row customHeight="1" ht="18" r="1588" spans="2:18" thickBot="1" x14ac:dyDescent="0.3">
      <c r="B1588" s="212"/>
      <c r="C1588" s="234" t="s">
        <v>1095</v>
      </c>
      <c r="D1588" s="235" t="str">
        <f>IF('CONSOLI-IB'!$T$37="","",'CONSOLI-IB'!$T$37)</f>
        <v/>
      </c>
      <c r="E1588" s="235" t="str">
        <f>IF('CONSOLI-IIB'!$T$37="","",'CONSOLI-IIB'!$T$37)</f>
        <v/>
      </c>
      <c r="F1588" s="235" t="str">
        <f>IF('CONSOLI-IIIB'!$T$37="","",'CONSOLI-IIIB'!$T$37)</f>
        <v/>
      </c>
      <c r="G1588" s="236" t="str">
        <f>IF('CONSOLI-IVB'!$T$37="","",'CONSOLI-IVB'!$T$37)</f>
        <v/>
      </c>
      <c r="H1588" s="206" t="str">
        <f>IF('CONSOLI-IVB'!AW37="","",'CONSOLI-IVB'!AW37)</f>
        <v/>
      </c>
      <c r="I1588" s="207"/>
      <c r="L1588" s="49" t="s">
        <v>1134</v>
      </c>
    </row>
    <row customHeight="1" ht="18" r="1589" spans="2:18" x14ac:dyDescent="0.25">
      <c r="B1589" s="212"/>
      <c r="C1589" s="234"/>
      <c r="D1589" s="235"/>
      <c r="E1589" s="235"/>
      <c r="F1589" s="235"/>
      <c r="G1589" s="236"/>
      <c r="H1589" s="221"/>
      <c r="I1589" s="222"/>
      <c r="L1589" s="54" t="s">
        <v>7</v>
      </c>
      <c r="M1589" s="50"/>
    </row>
    <row customHeight="1" ht="18" r="1590" spans="2:18" x14ac:dyDescent="0.25">
      <c r="B1590" s="212"/>
      <c r="C1590" s="234"/>
      <c r="D1590" s="235"/>
      <c r="E1590" s="235"/>
      <c r="F1590" s="235"/>
      <c r="G1590" s="236"/>
      <c r="H1590" s="223"/>
      <c r="I1590" s="224"/>
      <c r="J1590" s="48"/>
      <c r="K1590" s="48"/>
      <c r="L1590" s="55" t="s">
        <v>8</v>
      </c>
      <c r="M1590" s="51"/>
      <c r="N1590" s="48"/>
      <c r="O1590" s="48"/>
      <c r="P1590" s="48"/>
      <c r="Q1590" s="48"/>
    </row>
    <row customHeight="1" ht="18" r="1591" spans="2:18" x14ac:dyDescent="0.25">
      <c r="B1591" s="212"/>
      <c r="C1591" s="234" t="s">
        <v>1096</v>
      </c>
      <c r="D1591" s="235" t="str">
        <f>IF('CONSOLI-IB'!$U$37="","",'CONSOLI-IB'!$U$37)</f>
        <v/>
      </c>
      <c r="E1591" s="235" t="str">
        <f>IF('CONSOLI-IIB'!$U$37="","",'CONSOLI-IIB'!$U$37)</f>
        <v/>
      </c>
      <c r="F1591" s="235" t="str">
        <f>IF('CONSOLI-IIIB'!$U$37="","",'CONSOLI-IIIB'!$U$37)</f>
        <v/>
      </c>
      <c r="G1591" s="236" t="str">
        <f>IF('CONSOLI-IVB'!$U$37="","",'CONSOLI-IVB'!$U$37)</f>
        <v/>
      </c>
      <c r="H1591" s="206" t="str">
        <f>IF('CONSOLI-IVB'!AX37="","",'CONSOLI-IVB'!AX37)</f>
        <v/>
      </c>
      <c r="I1591" s="207"/>
      <c r="L1591" s="56" t="s">
        <v>9</v>
      </c>
      <c r="M1591" s="52"/>
      <c r="O1591" s="210" t="s">
        <v>1122</v>
      </c>
      <c r="P1591" s="210"/>
      <c r="Q1591" s="210"/>
    </row>
    <row customHeight="1" ht="18" r="1592" spans="2:18" thickBot="1" x14ac:dyDescent="0.3">
      <c r="B1592" s="212"/>
      <c r="C1592" s="234"/>
      <c r="D1592" s="235"/>
      <c r="E1592" s="235"/>
      <c r="F1592" s="235"/>
      <c r="G1592" s="236"/>
      <c r="H1592" s="223"/>
      <c r="I1592" s="224"/>
      <c r="L1592" s="57" t="s">
        <v>10</v>
      </c>
      <c r="M1592" s="53"/>
    </row>
    <row customHeight="1" ht="18" r="1593" spans="2:18" x14ac:dyDescent="0.25">
      <c r="B1593" s="212"/>
      <c r="C1593" s="200" t="s">
        <v>1097</v>
      </c>
      <c r="D1593" s="202" t="str">
        <f>IF('CONSOLI-IB'!$V$37="","",'CONSOLI-IB'!$V$37)</f>
        <v/>
      </c>
      <c r="E1593" s="202" t="str">
        <f>IF('CONSOLI-IIB'!$V$37="","",'CONSOLI-IIB'!$V$37)</f>
        <v/>
      </c>
      <c r="F1593" s="202" t="str">
        <f>IF('CONSOLI-IIIB'!$V$37="","",'CONSOLI-IIIB'!$V$37)</f>
        <v/>
      </c>
      <c r="G1593" s="204" t="str">
        <f>IF('CONSOLI-IVB'!$V$37="","",'CONSOLI-IVB'!$V$37)</f>
        <v/>
      </c>
      <c r="H1593" s="206" t="str">
        <f>IF('CONSOLI-IVB'!AY37="","",'CONSOLI-IVB'!AY37)</f>
        <v/>
      </c>
      <c r="I1593" s="207"/>
    </row>
    <row customHeight="1" ht="18" r="1594" spans="2:18" thickBot="1" x14ac:dyDescent="0.3">
      <c r="B1594" s="227"/>
      <c r="C1594" s="201"/>
      <c r="D1594" s="203"/>
      <c r="E1594" s="203"/>
      <c r="F1594" s="203"/>
      <c r="G1594" s="205"/>
      <c r="H1594" s="208"/>
      <c r="I1594" s="209"/>
    </row>
    <row r="1595" spans="2:18" x14ac:dyDescent="0.25">
      <c r="L1595" s="46"/>
      <c r="M1595" s="46"/>
    </row>
    <row r="1596" spans="2:18" x14ac:dyDescent="0.25">
      <c r="L1596" s="47"/>
      <c r="M1596" s="47"/>
    </row>
    <row r="1597" spans="2:18" x14ac:dyDescent="0.25">
      <c r="O1597" s="210" t="s">
        <v>1123</v>
      </c>
      <c r="P1597" s="210"/>
      <c r="Q1597" s="210"/>
    </row>
    <row customHeight="1" ht="29.25" r="1602" spans="1:22" thickBot="1" x14ac:dyDescent="0.3">
      <c r="A1602" s="274" t="s">
        <v>1659</v>
      </c>
      <c r="B1602" s="274"/>
      <c r="C1602" s="274"/>
      <c r="D1602" s="274"/>
      <c r="E1602" s="274"/>
      <c r="F1602" s="274"/>
      <c r="G1602" s="274"/>
      <c r="H1602" s="274"/>
      <c r="I1602" s="274"/>
      <c r="S1602" s="85">
        <v>35</v>
      </c>
    </row>
    <row customHeight="1" ht="15.75" r="1603" spans="1:22" thickBot="1" x14ac:dyDescent="0.3">
      <c r="B1603" s="44"/>
      <c r="C1603" s="36"/>
      <c r="D1603" s="36"/>
      <c r="E1603" s="36"/>
      <c r="F1603" s="36"/>
      <c r="G1603" s="37"/>
      <c r="K1603" s="248" t="s">
        <v>1067</v>
      </c>
      <c r="L1603" s="275" t="s">
        <v>11</v>
      </c>
      <c r="M1603" s="250" t="s">
        <v>1128</v>
      </c>
      <c r="N1603" s="252"/>
      <c r="O1603" s="252"/>
      <c r="P1603" s="251"/>
      <c r="Q1603" s="253" t="s">
        <v>1068</v>
      </c>
      <c r="R1603" s="254"/>
    </row>
    <row customHeight="1" ht="20.100000000000001" r="1604" spans="1:22" thickBot="1" x14ac:dyDescent="0.3">
      <c r="B1604" s="44"/>
      <c r="C1604" s="63" t="s">
        <v>1107</v>
      </c>
      <c r="D1604" s="277" t="s">
        <v>1126</v>
      </c>
      <c r="E1604" s="277"/>
      <c r="F1604" s="66" t="s">
        <v>1108</v>
      </c>
      <c r="G1604" s="68" t="s">
        <v>1127</v>
      </c>
      <c r="K1604" s="249"/>
      <c r="L1604" s="276"/>
      <c r="M1604" s="67" t="s">
        <v>1129</v>
      </c>
      <c r="N1604" s="67" t="s">
        <v>1130</v>
      </c>
      <c r="O1604" s="67" t="s">
        <v>1131</v>
      </c>
      <c r="P1604" s="67" t="s">
        <v>1132</v>
      </c>
      <c r="Q1604" s="255"/>
      <c r="R1604" s="256"/>
    </row>
    <row customHeight="1" ht="20.100000000000001" r="1605" spans="1:22" thickBot="1" x14ac:dyDescent="0.3">
      <c r="B1605" s="44"/>
      <c r="C1605" s="64" t="s">
        <v>1109</v>
      </c>
      <c r="D1605" s="278" t="s">
        <v>16</v>
      </c>
      <c r="E1605" s="278"/>
      <c r="F1605" s="77" t="s">
        <v>1110</v>
      </c>
      <c r="G1605" s="69">
        <v>285783</v>
      </c>
      <c r="K1605" s="241" t="s">
        <v>1098</v>
      </c>
      <c r="L1605" s="257" t="s">
        <v>1099</v>
      </c>
      <c r="M1605" s="259" t="str">
        <f>IF('CONSOLI-IB'!$W$38="","",'CONSOLI-IB'!$W$38)</f>
        <v/>
      </c>
      <c r="N1605" s="259" t="str">
        <f>IF('CONSOLI-IIB'!$W$38="","",'CONSOLI-IIB'!$W$38)</f>
        <v/>
      </c>
      <c r="O1605" s="259" t="str">
        <f>IF('CONSOLI-IIIB'!$W$38="","",'CONSOLI-IIIB'!$W$38)</f>
        <v/>
      </c>
      <c r="P1605" s="261" t="str">
        <f>IF('CONSOLI-IVB'!$W$38="","",'CONSOLI-IVB'!$W$38)</f>
        <v/>
      </c>
      <c r="Q1605" s="263" t="str">
        <f>IF('CONSOLI-IVB'!AZ38="","",'CONSOLI-IVB'!AZ38)</f>
        <v/>
      </c>
      <c r="R1605" s="264"/>
    </row>
    <row customHeight="1" ht="20.100000000000001" r="1606" spans="1:22" thickBot="1" x14ac:dyDescent="0.35">
      <c r="B1606" s="44"/>
      <c r="C1606" s="64" t="s">
        <v>1111</v>
      </c>
      <c r="D1606" s="278" t="s">
        <v>1125</v>
      </c>
      <c r="E1606" s="278"/>
      <c r="F1606" s="278"/>
      <c r="G1606" s="278"/>
      <c r="K1606" s="241"/>
      <c r="L1606" s="279"/>
      <c r="M1606" s="229"/>
      <c r="N1606" s="229"/>
      <c r="O1606" s="229"/>
      <c r="P1606" s="230"/>
      <c r="Q1606" s="267"/>
      <c r="R1606" s="268"/>
      <c r="V1606" s="87"/>
    </row>
    <row customHeight="1" ht="20.100000000000001" r="1607" spans="1:22" thickBot="1" x14ac:dyDescent="0.35">
      <c r="B1607" s="44"/>
      <c r="C1607" s="64" t="s">
        <v>1124</v>
      </c>
      <c r="D1607" s="278" t="str">
        <f>'CONSOLI-IB'!$C$1</f>
        <v>5A</v>
      </c>
      <c r="E1607" s="278"/>
      <c r="F1607" s="64"/>
      <c r="G1607" s="62"/>
      <c r="K1607" s="241"/>
      <c r="L1607" s="280" t="s">
        <v>1100</v>
      </c>
      <c r="M1607" s="281" t="str">
        <f>IF('CONSOLI-IB'!$X$38="","",'CONSOLI-IB'!$X$38)</f>
        <v/>
      </c>
      <c r="N1607" s="281" t="str">
        <f>IF('CONSOLI-IIB'!$X$38="","",'CONSOLI-IIB'!$X$38)</f>
        <v/>
      </c>
      <c r="O1607" s="281" t="str">
        <f>IF('CONSOLI-IIIB'!$X$38="","",'CONSOLI-IIIB'!$X$38)</f>
        <v/>
      </c>
      <c r="P1607" s="282" t="str">
        <f>IF('CONSOLI-IVB'!$X$38="","",'CONSOLI-IVB'!$X$38)</f>
        <v/>
      </c>
      <c r="Q1607" s="270" t="str">
        <f>IF('CONSOLI-IVB'!BA38="","",'CONSOLI-IVB'!BA38)</f>
        <v/>
      </c>
      <c r="R1607" s="271"/>
      <c r="V1607" s="87"/>
    </row>
    <row customHeight="1" ht="20.100000000000001" r="1608" spans="1:22" thickBot="1" x14ac:dyDescent="0.3">
      <c r="B1608" s="44"/>
      <c r="C1608" s="64" t="s">
        <v>1112</v>
      </c>
      <c r="D1608" s="278">
        <f>'CONSOLI-IB'!B38</f>
        <v>0</v>
      </c>
      <c r="E1608" s="278"/>
      <c r="F1608" s="278"/>
      <c r="G1608" s="278"/>
      <c r="K1608" s="241"/>
      <c r="L1608" s="257"/>
      <c r="M1608" s="259"/>
      <c r="N1608" s="259"/>
      <c r="O1608" s="259"/>
      <c r="P1608" s="261"/>
      <c r="Q1608" s="265"/>
      <c r="R1608" s="266"/>
      <c r="V1608" s="86"/>
    </row>
    <row customHeight="1" ht="20.100000000000001" r="1609" spans="1:22" thickBot="1" x14ac:dyDescent="0.3">
      <c r="B1609" s="44"/>
      <c r="C1609" s="65" t="s">
        <v>1113</v>
      </c>
      <c r="D1609" s="283"/>
      <c r="E1609" s="283"/>
      <c r="F1609" s="65" t="s">
        <v>1114</v>
      </c>
      <c r="G1609" s="70"/>
      <c r="K1609" s="241"/>
      <c r="L1609" s="258"/>
      <c r="M1609" s="260"/>
      <c r="N1609" s="260"/>
      <c r="O1609" s="260"/>
      <c r="P1609" s="262"/>
      <c r="Q1609" s="267"/>
      <c r="R1609" s="268"/>
    </row>
    <row customHeight="1" ht="15" r="1610" spans="1:22" thickBot="1" x14ac:dyDescent="0.3">
      <c r="K1610" s="241"/>
      <c r="L1610" s="269" t="s">
        <v>1101</v>
      </c>
      <c r="M1610" s="203" t="str">
        <f>IF('CONSOLI-IB'!$Y$38="","",'CONSOLI-IB'!$Y$38)</f>
        <v/>
      </c>
      <c r="N1610" s="203" t="str">
        <f>IF('CONSOLI-IIB'!$Y$38="","",'CONSOLI-IIB'!$Y$38)</f>
        <v/>
      </c>
      <c r="O1610" s="203" t="str">
        <f>IF('CONSOLI-IIIB'!$Y$38="","",'CONSOLI-IIIB'!$Y$38)</f>
        <v/>
      </c>
      <c r="P1610" s="205" t="str">
        <f>IF('CONSOLI-IVB'!$Y$38="","",'CONSOLI-IVB'!$Y$38)</f>
        <v/>
      </c>
      <c r="Q1610" s="270" t="str">
        <f>IF('CONSOLI-IVB'!BB38="","",'CONSOLI-IVB'!BB38)</f>
        <v/>
      </c>
      <c r="R1610" s="271"/>
    </row>
    <row customHeight="1" ht="15.75" r="1611" spans="1:22" thickBot="1" x14ac:dyDescent="0.3">
      <c r="K1611" s="241"/>
      <c r="L1611" s="257"/>
      <c r="M1611" s="259"/>
      <c r="N1611" s="259"/>
      <c r="O1611" s="259"/>
      <c r="P1611" s="261"/>
      <c r="Q1611" s="265"/>
      <c r="R1611" s="266"/>
    </row>
    <row customHeight="1" ht="15.75" r="1612" spans="1:22" thickBot="1" x14ac:dyDescent="0.3">
      <c r="B1612" s="248" t="s">
        <v>1067</v>
      </c>
      <c r="C1612" s="275" t="s">
        <v>11</v>
      </c>
      <c r="D1612" s="250" t="s">
        <v>1128</v>
      </c>
      <c r="E1612" s="252"/>
      <c r="F1612" s="252"/>
      <c r="G1612" s="251"/>
      <c r="H1612" s="253" t="s">
        <v>1068</v>
      </c>
      <c r="I1612" s="254"/>
      <c r="K1612" s="241"/>
      <c r="L1612" s="257"/>
      <c r="M1612" s="259"/>
      <c r="N1612" s="259"/>
      <c r="O1612" s="259"/>
      <c r="P1612" s="261"/>
      <c r="Q1612" s="272"/>
      <c r="R1612" s="273"/>
    </row>
    <row customHeight="1" ht="15.75" r="1613" spans="1:22" thickBot="1" x14ac:dyDescent="0.3">
      <c r="B1613" s="249"/>
      <c r="C1613" s="276"/>
      <c r="D1613" s="67" t="s">
        <v>1129</v>
      </c>
      <c r="E1613" s="67" t="s">
        <v>1130</v>
      </c>
      <c r="F1613" s="67" t="s">
        <v>1131</v>
      </c>
      <c r="G1613" s="67" t="s">
        <v>1132</v>
      </c>
      <c r="H1613" s="255"/>
      <c r="I1613" s="256"/>
      <c r="K1613" s="241" t="s">
        <v>1102</v>
      </c>
      <c r="L1613" s="257" t="s">
        <v>1103</v>
      </c>
      <c r="M1613" s="259" t="str">
        <f>IF('CONSOLI-IB'!$Z$38="","",'CONSOLI-IB'!$Z$38)</f>
        <v/>
      </c>
      <c r="N1613" s="259" t="str">
        <f>IF('CONSOLI-IIB'!$Z$38="","",'CONSOLI-IIB'!$Z$38)</f>
        <v/>
      </c>
      <c r="O1613" s="259" t="str">
        <f>IF('CONSOLI-IIIB'!$Z$38="","",'CONSOLI-IIIB'!$Z$38)</f>
        <v/>
      </c>
      <c r="P1613" s="261" t="str">
        <f>IF('CONSOLI-IVB'!$Z$38="","",'CONSOLI-IVB'!$Z$38)</f>
        <v/>
      </c>
      <c r="Q1613" s="263" t="str">
        <f>IF('CONSOLI-IVB'!BC38="","",'CONSOLI-IVB'!BC38)</f>
        <v/>
      </c>
      <c r="R1613" s="264"/>
    </row>
    <row customHeight="1" ht="18.75" r="1614" spans="1:22" thickBot="1" x14ac:dyDescent="0.3">
      <c r="B1614" s="211" t="s">
        <v>1069</v>
      </c>
      <c r="C1614" s="72" t="s">
        <v>1070</v>
      </c>
      <c r="D1614" s="161" t="str">
        <f>IF('CONSOLI-IB'!$C$38="","",'CONSOLI-IB'!$C$38)</f>
        <v/>
      </c>
      <c r="E1614" s="161" t="str">
        <f>IF('CONSOLI-IIB'!$C$38="","",'CONSOLI-IIB'!$C$38)</f>
        <v/>
      </c>
      <c r="F1614" s="161" t="str">
        <f>IF('CONSOLI-IIIB'!$C$38="","",'CONSOLI-IIIB'!$C$38)</f>
        <v/>
      </c>
      <c r="G1614" s="162" t="str">
        <f>IF('CONSOLI-IVB'!$C$38="","",'CONSOLI-IVB'!$C$38)</f>
        <v/>
      </c>
      <c r="H1614" s="213" t="str">
        <f>IF('CONSOLI-IVB'!AF38="","",'CONSOLI-IVB'!AF38)</f>
        <v/>
      </c>
      <c r="I1614" s="214"/>
      <c r="K1614" s="241"/>
      <c r="L1614" s="257"/>
      <c r="M1614" s="259"/>
      <c r="N1614" s="259"/>
      <c r="O1614" s="259"/>
      <c r="P1614" s="261"/>
      <c r="Q1614" s="265"/>
      <c r="R1614" s="266"/>
    </row>
    <row customHeight="1" ht="45.75" r="1615" spans="1:22" thickBot="1" x14ac:dyDescent="0.3">
      <c r="B1615" s="212"/>
      <c r="C1615" s="73" t="s">
        <v>1071</v>
      </c>
      <c r="D1615" s="163" t="str">
        <f>IF('CONSOLI-IB'!$D$38="","",'CONSOLI-IB'!$D$38)</f>
        <v/>
      </c>
      <c r="E1615" s="164" t="str">
        <f>IF('CONSOLI-IIB'!$D$38="","",'CONSOLI-IIB'!$D$38)</f>
        <v/>
      </c>
      <c r="F1615" s="164" t="str">
        <f>IF('CONSOLI-IIIB'!$D$38="","",'CONSOLI-IIIB'!$D$38)</f>
        <v/>
      </c>
      <c r="G1615" s="165" t="str">
        <f>IF('CONSOLI-IVB'!$D$38="","",'CONSOLI-IVB'!$D$38)</f>
        <v/>
      </c>
      <c r="H1615" s="244" t="str">
        <f>IF('CONSOLI-IVB'!AG38="","",'CONSOLI-IVB'!AG38)</f>
        <v/>
      </c>
      <c r="I1615" s="245"/>
      <c r="K1615" s="241"/>
      <c r="L1615" s="258"/>
      <c r="M1615" s="260"/>
      <c r="N1615" s="260"/>
      <c r="O1615" s="260"/>
      <c r="P1615" s="262"/>
      <c r="Q1615" s="267"/>
      <c r="R1615" s="268"/>
    </row>
    <row customHeight="1" ht="27.75" r="1616" spans="1:22" thickBot="1" x14ac:dyDescent="0.3">
      <c r="B1616" s="211" t="s">
        <v>1072</v>
      </c>
      <c r="C1616" s="72" t="s">
        <v>1073</v>
      </c>
      <c r="D1616" s="161" t="str">
        <f>IF('CONSOLI-IB'!$E$38="","",'CONSOLI-IB'!$E$38)</f>
        <v/>
      </c>
      <c r="E1616" s="161" t="str">
        <f>IF('CONSOLI-IIB'!$E$38="","",'CONSOLI-IIB'!$E$38)</f>
        <v/>
      </c>
      <c r="F1616" s="161" t="str">
        <f>IF('CONSOLI-IIIB'!$E$38="","",'CONSOLI-IIIB'!$E$38)</f>
        <v/>
      </c>
      <c r="G1616" s="162" t="str">
        <f>IF('CONSOLI-IVB'!$E$38="","",'CONSOLI-IVB'!$E$38)</f>
        <v/>
      </c>
      <c r="H1616" s="213" t="str">
        <f>IF('CONSOLI-IVB'!AH38="","",'CONSOLI-IVB'!AH38)</f>
        <v/>
      </c>
      <c r="I1616" s="214"/>
      <c r="K1616" s="241"/>
      <c r="L1616" s="269" t="s">
        <v>1104</v>
      </c>
      <c r="M1616" s="203" t="str">
        <f>IF('CONSOLI-IB'!$AA$38="","",'CONSOLI-IB'!$AA$38)</f>
        <v/>
      </c>
      <c r="N1616" s="203" t="str">
        <f>IF('CONSOLI-IIB'!$AA$38="","",'CONSOLI-IIB'!$AA$38)</f>
        <v/>
      </c>
      <c r="O1616" s="203" t="str">
        <f>IF('CONSOLI-IIIB'!$AA$38="","",'CONSOLI-IIIB'!$AA$38)</f>
        <v/>
      </c>
      <c r="P1616" s="205" t="str">
        <f>IF('CONSOLI-IVB'!$AA$38="","",'CONSOLI-IVB'!$AA$38)</f>
        <v/>
      </c>
      <c r="Q1616" s="270" t="str">
        <f>IF('CONSOLI-IVB'!BD38="","",'CONSOLI-IVB'!BD38)</f>
        <v/>
      </c>
      <c r="R1616" s="271"/>
    </row>
    <row ht="18.75" r="1617" spans="1:18" thickBot="1" x14ac:dyDescent="0.3">
      <c r="B1617" s="212"/>
      <c r="C1617" s="74" t="s">
        <v>1074</v>
      </c>
      <c r="D1617" s="166" t="str">
        <f>IF('CONSOLI-IB'!$F$38="","",'CONSOLI-IB'!$F$38)</f>
        <v/>
      </c>
      <c r="E1617" s="166" t="str">
        <f>IF('CONSOLI-IIB'!$F$38="","",'CONSOLI-IIB'!$F$38)</f>
        <v/>
      </c>
      <c r="F1617" s="166" t="str">
        <f>IF('CONSOLI-IIIB'!$F$38="","",'CONSOLI-IIIB'!$F$38)</f>
        <v/>
      </c>
      <c r="G1617" s="167" t="str">
        <f>IF('CONSOLI-IVB'!$F$38="","",'CONSOLI-IVB'!$F$38)</f>
        <v/>
      </c>
      <c r="H1617" s="239" t="str">
        <f>IF('CONSOLI-IVB'!AI38="","",'CONSOLI-IVB'!AI38)</f>
        <v/>
      </c>
      <c r="I1617" s="240"/>
      <c r="K1617" s="241"/>
      <c r="L1617" s="257"/>
      <c r="M1617" s="259"/>
      <c r="N1617" s="259"/>
      <c r="O1617" s="259"/>
      <c r="P1617" s="261"/>
      <c r="Q1617" s="265"/>
      <c r="R1617" s="266"/>
    </row>
    <row ht="18.75" r="1618" spans="1:18" thickBot="1" x14ac:dyDescent="0.3">
      <c r="B1618" s="212"/>
      <c r="C1618" s="75" t="s">
        <v>1075</v>
      </c>
      <c r="D1618" s="168" t="str">
        <f>IF('CONSOLI-IB'!$G$38="","",'CONSOLI-IB'!$G$38)</f>
        <v/>
      </c>
      <c r="E1618" s="168" t="str">
        <f>IF('CONSOLI-IIB'!$G$38="","",'CONSOLI-IIB'!$G$38)</f>
        <v/>
      </c>
      <c r="F1618" s="168" t="str">
        <f>IF('CONSOLI-IIIB'!$G$38="","",'CONSOLI-IIIB'!$G$38)</f>
        <v/>
      </c>
      <c r="G1618" s="169" t="str">
        <f>IF('CONSOLI-IVB'!$G$38="","",'CONSOLI-IVB'!$G$38)</f>
        <v/>
      </c>
      <c r="H1618" s="244" t="str">
        <f>IF('CONSOLI-IVB'!AJ38="","",'CONSOLI-IVB'!AJ38)</f>
        <v/>
      </c>
      <c r="I1618" s="245"/>
      <c r="K1618" s="241"/>
      <c r="L1618" s="257"/>
      <c r="M1618" s="259"/>
      <c r="N1618" s="259"/>
      <c r="O1618" s="259"/>
      <c r="P1618" s="261"/>
      <c r="Q1618" s="272"/>
      <c r="R1618" s="273"/>
    </row>
    <row customHeight="1" ht="35.25" r="1619" spans="1:18" thickBot="1" x14ac:dyDescent="0.3">
      <c r="B1619" s="211" t="s">
        <v>1078</v>
      </c>
      <c r="C1619" s="72" t="s">
        <v>1079</v>
      </c>
      <c r="D1619" s="161" t="str">
        <f>IF('CONSOLI-IB'!$H$38="","",'CONSOLI-IB'!$H$38)</f>
        <v/>
      </c>
      <c r="E1619" s="161" t="str">
        <f>IF('CONSOLI-IIB'!$H$38="","",'CONSOLI-IIB'!$H$38)</f>
        <v/>
      </c>
      <c r="F1619" s="161" t="str">
        <f>IF('CONSOLI-IIIB'!$H$38="","",'CONSOLI-IIIB'!$H$38)</f>
        <v/>
      </c>
      <c r="G1619" s="162" t="str">
        <f>IF('CONSOLI-IVB'!$H$38="","",'CONSOLI-IVB'!$H$38)</f>
        <v/>
      </c>
      <c r="H1619" s="213" t="str">
        <f>IF('CONSOLI-IVB'!AK38="","",'CONSOLI-IVB'!AK38)</f>
        <v/>
      </c>
      <c r="I1619" s="214"/>
      <c r="K1619" s="84" t="s">
        <v>1076</v>
      </c>
      <c r="L1619" s="71" t="s">
        <v>1077</v>
      </c>
      <c r="M1619" s="155" t="str">
        <f>IF('CONSOLI-IB'!$AB$38="","",'CONSOLI-IB'!$AB$38)</f>
        <v/>
      </c>
      <c r="N1619" s="155" t="str">
        <f>IF('CONSOLI-IIB'!$AB$38="","",'CONSOLI-IIB'!$AB$38)</f>
        <v/>
      </c>
      <c r="O1619" s="155" t="str">
        <f>IF('CONSOLI-IIIB'!$AB$38="","",'CONSOLI-IIIB'!$AB$38)</f>
        <v/>
      </c>
      <c r="P1619" s="156" t="str">
        <f>IF('CONSOLI-IVB'!$AB$38="","",'CONSOLI-IVB'!$AB$38)</f>
        <v/>
      </c>
      <c r="Q1619" s="237" t="str">
        <f>IF('CONSOLI-IVB'!BE38="","",'CONSOLI-IVB'!BE38)</f>
        <v/>
      </c>
      <c r="R1619" s="238"/>
    </row>
    <row customHeight="1" ht="18.75" r="1620" spans="1:18" thickBot="1" x14ac:dyDescent="0.3">
      <c r="B1620" s="212"/>
      <c r="C1620" s="74" t="s">
        <v>1080</v>
      </c>
      <c r="D1620" s="166" t="str">
        <f>IF('CONSOLI-IB'!$I$38="","",'CONSOLI-IB'!$I$38)</f>
        <v/>
      </c>
      <c r="E1620" s="166" t="str">
        <f>IF('CONSOLI-IIB'!$I$38="","",'CONSOLI-IIB'!$I$38)</f>
        <v/>
      </c>
      <c r="F1620" s="166" t="str">
        <f>IF('CONSOLI-IIIB'!$I$38="","",'CONSOLI-IIIB'!$I$38)</f>
        <v/>
      </c>
      <c r="G1620" s="167" t="str">
        <f>IF('CONSOLI-IVB'!$I$38="","",'CONSOLI-IVB'!$I$38)</f>
        <v/>
      </c>
      <c r="H1620" s="239" t="str">
        <f>IF('CONSOLI-IVB'!AL38="","",'CONSOLI-IVB'!AL38)</f>
        <v/>
      </c>
      <c r="I1620" s="240"/>
      <c r="K1620" s="241" t="s">
        <v>1135</v>
      </c>
      <c r="L1620" s="122" t="s">
        <v>1105</v>
      </c>
      <c r="M1620" s="157" t="str">
        <f>IF('CONSOLI-IB'!$AC$38="","",'CONSOLI-IB'!$AC$38)</f>
        <v/>
      </c>
      <c r="N1620" s="157" t="str">
        <f>IF('CONSOLI-IIB'!$AC$38="","",'CONSOLI-IIB'!$AC$38)</f>
        <v/>
      </c>
      <c r="O1620" s="157" t="str">
        <f>IF('CONSOLI-IIIB'!$AC$38="","",'CONSOLI-IIIB'!$AC$38)</f>
        <v/>
      </c>
      <c r="P1620" s="158" t="str">
        <f>IF('CONSOLI-IVB'!$AC$38="","",'CONSOLI-IVB'!$AC$38)</f>
        <v/>
      </c>
      <c r="Q1620" s="242" t="str">
        <f>IF('CONSOLI-IVB'!BF38="","",'CONSOLI-IVB'!BF38)</f>
        <v/>
      </c>
      <c r="R1620" s="243"/>
    </row>
    <row ht="18.75" r="1621" spans="1:18" thickBot="1" x14ac:dyDescent="0.3">
      <c r="A1621" s="48"/>
      <c r="B1621" s="212"/>
      <c r="C1621" s="75" t="s">
        <v>1081</v>
      </c>
      <c r="D1621" s="168" t="str">
        <f>IF('CONSOLI-IB'!$J$38="","",'CONSOLI-IB'!$J$38)</f>
        <v/>
      </c>
      <c r="E1621" s="168" t="str">
        <f>IF('CONSOLI-IIB'!$J$38="","",'CONSOLI-IIB'!$J$38)</f>
        <v/>
      </c>
      <c r="F1621" s="168" t="str">
        <f>IF('CONSOLI-IIIB'!$J$38="","",'CONSOLI-IIIB'!$J$38)</f>
        <v/>
      </c>
      <c r="G1621" s="169" t="str">
        <f>IF('CONSOLI-IVB'!$J$38="","",'CONSOLI-IVB'!$J$38)</f>
        <v/>
      </c>
      <c r="H1621" s="244" t="str">
        <f>IF('CONSOLI-IVB'!AM38="","",'CONSOLI-IVB'!AM38)</f>
        <v/>
      </c>
      <c r="I1621" s="245"/>
      <c r="K1621" s="241"/>
      <c r="L1621" s="123" t="s">
        <v>1106</v>
      </c>
      <c r="M1621" s="159" t="str">
        <f>IF('CONSOLI-IB'!$AD$38="","",'CONSOLI-IB'!$AD$38)</f>
        <v/>
      </c>
      <c r="N1621" s="159" t="str">
        <f>IF('CONSOLI-IIB'!$AD$38="","",'CONSOLI-IIB'!$AD$38)</f>
        <v/>
      </c>
      <c r="O1621" s="159" t="str">
        <f>IF('CONSOLI-IIIB'!$AD$38="","",'CONSOLI-IIIB'!$AD$38)</f>
        <v/>
      </c>
      <c r="P1621" s="160" t="str">
        <f>IF('CONSOLI-IVB'!$AD$38="","",'CONSOLI-IVB'!$AD$38)</f>
        <v/>
      </c>
      <c r="Q1621" s="246" t="str">
        <f>IF('CONSOLI-IVB'!BG38="","",'CONSOLI-IVB'!BG38)</f>
        <v/>
      </c>
      <c r="R1621" s="247"/>
    </row>
    <row customHeight="1" ht="27.75" r="1622" spans="1:18" thickBot="1" x14ac:dyDescent="0.3">
      <c r="B1622" s="211" t="s">
        <v>1086</v>
      </c>
      <c r="C1622" s="76" t="s">
        <v>1087</v>
      </c>
      <c r="D1622" s="170" t="str">
        <f>IF('CONSOLI-IB'!$K$38="","",'CONSOLI-IB'!$K$38)</f>
        <v/>
      </c>
      <c r="E1622" s="170" t="str">
        <f>IF('CONSOLI-IIB'!$K$38="","",'CONSOLI-IIB'!$K$38)</f>
        <v/>
      </c>
      <c r="F1622" s="170" t="str">
        <f>IF('CONSOLI-IIIB'!$K$38="","",'CONSOLI-IIIB'!$K$38)</f>
        <v/>
      </c>
      <c r="G1622" s="171" t="str">
        <f>IF('CONSOLI-IVB'!$K$38="","",'CONSOLI-IVB'!$K$38)</f>
        <v/>
      </c>
      <c r="H1622" s="213" t="str">
        <f>IF('CONSOLI-IVB'!AN38="","",'CONSOLI-IVB'!AN38)</f>
        <v/>
      </c>
      <c r="I1622" s="214"/>
      <c r="K1622" s="39"/>
      <c r="L1622" s="38"/>
    </row>
    <row customHeight="1" ht="18.75" r="1623" spans="1:18" thickBot="1" x14ac:dyDescent="0.3">
      <c r="B1623" s="212"/>
      <c r="C1623" s="75" t="s">
        <v>1088</v>
      </c>
      <c r="D1623" s="168" t="str">
        <f>IF('CONSOLI-IB'!$L$38="","",'CONSOLI-IB'!$L$38)</f>
        <v/>
      </c>
      <c r="E1623" s="168" t="str">
        <f>IF('CONSOLI-IIB'!$L$38="","",'CONSOLI-IIB'!$L$38)</f>
        <v/>
      </c>
      <c r="F1623" s="168" t="str">
        <f>IF('CONSOLI-IIIB'!$L$38="","",'CONSOLI-IIIB'!$L$38)</f>
        <v/>
      </c>
      <c r="G1623" s="169" t="str">
        <f>IF('CONSOLI-IVB'!$L$38="","",'CONSOLI-IVB'!$L$38)</f>
        <v/>
      </c>
      <c r="H1623" s="244" t="str">
        <f>IF('CONSOLI-IVB'!AO38="","",'CONSOLI-IVB'!AO38)</f>
        <v/>
      </c>
      <c r="I1623" s="245"/>
      <c r="L1623" s="248" t="s">
        <v>1115</v>
      </c>
      <c r="M1623" s="250" t="s">
        <v>1116</v>
      </c>
      <c r="N1623" s="251"/>
      <c r="O1623" s="250" t="s">
        <v>1117</v>
      </c>
      <c r="P1623" s="251"/>
    </row>
    <row customHeight="1" ht="27.75" r="1624" spans="1:18" thickBot="1" x14ac:dyDescent="0.3">
      <c r="B1624" s="211" t="s">
        <v>1082</v>
      </c>
      <c r="C1624" s="72" t="s">
        <v>1083</v>
      </c>
      <c r="D1624" s="161" t="str">
        <f>IF('CONSOLI-IB'!$M$38="","",'CONSOLI-IB'!$M$38)</f>
        <v/>
      </c>
      <c r="E1624" s="161" t="str">
        <f>IF('CONSOLI-IIB'!$M$38="","",'CONSOLI-IIB'!$M$38)</f>
        <v/>
      </c>
      <c r="F1624" s="161" t="str">
        <f>IF('CONSOLI-IIIB'!$M$38="","",'CONSOLI-IIIB'!$M$38)</f>
        <v/>
      </c>
      <c r="G1624" s="162" t="str">
        <f>IF('CONSOLI-IVB'!$M$38="","",'CONSOLI-IVB'!$M$38)</f>
        <v/>
      </c>
      <c r="H1624" s="213" t="str">
        <f>IF('CONSOLI-IVB'!AP38="","",'CONSOLI-IVB'!AP38)</f>
        <v/>
      </c>
      <c r="I1624" s="214"/>
      <c r="L1624" s="249"/>
      <c r="M1624" s="67" t="s">
        <v>1118</v>
      </c>
      <c r="N1624" s="67" t="s">
        <v>1119</v>
      </c>
      <c r="O1624" s="67" t="s">
        <v>1118</v>
      </c>
      <c r="P1624" s="67" t="s">
        <v>1119</v>
      </c>
    </row>
    <row ht="18" r="1625" spans="1:18" x14ac:dyDescent="0.25">
      <c r="B1625" s="212"/>
      <c r="C1625" s="74" t="s">
        <v>1084</v>
      </c>
      <c r="D1625" s="166" t="str">
        <f>IF('CONSOLI-IB'!$N$38="","",'CONSOLI-IB'!$N$38)</f>
        <v/>
      </c>
      <c r="E1625" s="166" t="str">
        <f>IF('CONSOLI-IIB'!$N$38="","",'CONSOLI-IIB'!$N$38)</f>
        <v/>
      </c>
      <c r="F1625" s="166" t="str">
        <f>IF('CONSOLI-IIIB'!$N$38="","",'CONSOLI-IIIB'!$N$38)</f>
        <v/>
      </c>
      <c r="G1625" s="167" t="str">
        <f>IF('CONSOLI-IVB'!$N$38="","",'CONSOLI-IVB'!$N$38)</f>
        <v/>
      </c>
      <c r="H1625" s="239" t="str">
        <f>IF('CONSOLI-IVB'!AQ38="","",'CONSOLI-IVB'!AQ38)</f>
        <v/>
      </c>
      <c r="I1625" s="240"/>
      <c r="L1625" s="58">
        <v>1</v>
      </c>
      <c r="M1625" s="59"/>
      <c r="N1625" s="59"/>
      <c r="O1625" s="59"/>
      <c r="P1625" s="59"/>
    </row>
    <row ht="18.75" r="1626" spans="1:18" thickBot="1" x14ac:dyDescent="0.3">
      <c r="B1626" s="212"/>
      <c r="C1626" s="75" t="s">
        <v>1085</v>
      </c>
      <c r="D1626" s="168" t="str">
        <f>IF('CONSOLI-IB'!$O$38="","",'CONSOLI-IB'!$O$38)</f>
        <v/>
      </c>
      <c r="E1626" s="168" t="str">
        <f>IF('CONSOLI-IIB'!$O$38="","",'CONSOLI-IIB'!$O$38)</f>
        <v/>
      </c>
      <c r="F1626" s="168" t="str">
        <f>IF('CONSOLI-IIIB'!$O$38="","",'CONSOLI-IIIB'!$O$38)</f>
        <v/>
      </c>
      <c r="G1626" s="169" t="str">
        <f>IF('CONSOLI-IVB'!$O$38="","",'CONSOLI-IVB'!$O$38)</f>
        <v/>
      </c>
      <c r="H1626" s="244" t="str">
        <f>IF('CONSOLI-IVB'!AR38="","",'CONSOLI-IVB'!AR38)</f>
        <v/>
      </c>
      <c r="I1626" s="245"/>
      <c r="L1626" s="60">
        <v>2</v>
      </c>
      <c r="M1626" s="61"/>
      <c r="N1626" s="61"/>
      <c r="O1626" s="61"/>
      <c r="P1626" s="61"/>
    </row>
    <row ht="18" r="1627" spans="1:18" x14ac:dyDescent="0.25">
      <c r="B1627" s="211" t="s">
        <v>1089</v>
      </c>
      <c r="C1627" s="72" t="s">
        <v>1090</v>
      </c>
      <c r="D1627" s="161" t="str">
        <f>IF('CONSOLI-IB'!$P$38="","",'CONSOLI-IB'!$P$38)</f>
        <v/>
      </c>
      <c r="E1627" s="161" t="str">
        <f>IF('CONSOLI-IIB'!$P$38="","",'CONSOLI-IIB'!$P$38)</f>
        <v/>
      </c>
      <c r="F1627" s="161" t="str">
        <f>IF('CONSOLI-IIIB'!$P$38="","",'CONSOLI-IIIB'!$P$38)</f>
        <v/>
      </c>
      <c r="G1627" s="162" t="str">
        <f>IF('CONSOLI-IVB'!$P$38="","",'CONSOLI-IVB'!$P$38)</f>
        <v/>
      </c>
      <c r="H1627" s="213" t="str">
        <f>IF('CONSOLI-IVB'!AS38="","",'CONSOLI-IVB'!AS38)</f>
        <v/>
      </c>
      <c r="I1627" s="214"/>
      <c r="L1627" s="60">
        <v>3</v>
      </c>
      <c r="M1627" s="61"/>
      <c r="N1627" s="61"/>
      <c r="O1627" s="61"/>
      <c r="P1627" s="61"/>
    </row>
    <row customHeight="1" ht="15" r="1628" spans="1:18" thickBot="1" x14ac:dyDescent="0.3">
      <c r="B1628" s="212"/>
      <c r="C1628" s="215" t="s">
        <v>1091</v>
      </c>
      <c r="D1628" s="217" t="str">
        <f>IF('CONSOLI-IB'!$Q$38="","",'CONSOLI-IB'!$Q$38)</f>
        <v/>
      </c>
      <c r="E1628" s="217" t="str">
        <f>IF('CONSOLI-IIB'!$Q$38="","",'CONSOLI-IIB'!$Q$38)</f>
        <v/>
      </c>
      <c r="F1628" s="217" t="str">
        <f>IF('CONSOLI-IIIB'!$Q$38="","",'CONSOLI-IIIB'!$Q$38)</f>
        <v/>
      </c>
      <c r="G1628" s="219" t="str">
        <f>IF('CONSOLI-IVB'!$Q$38="","",'CONSOLI-IVB'!$Q$38)</f>
        <v/>
      </c>
      <c r="H1628" s="206" t="str">
        <f>IF('CONSOLI-IVB'!AT38="","",'CONSOLI-IVB'!AT38)</f>
        <v/>
      </c>
      <c r="I1628" s="207"/>
      <c r="L1628" s="34">
        <v>4</v>
      </c>
      <c r="M1628" s="35"/>
      <c r="N1628" s="35"/>
      <c r="O1628" s="35"/>
      <c r="P1628" s="35"/>
    </row>
    <row customHeight="1" ht="11.25" r="1629" spans="1:18" x14ac:dyDescent="0.25">
      <c r="B1629" s="212"/>
      <c r="C1629" s="200"/>
      <c r="D1629" s="202"/>
      <c r="E1629" s="202"/>
      <c r="F1629" s="202"/>
      <c r="G1629" s="204"/>
      <c r="H1629" s="221"/>
      <c r="I1629" s="222"/>
    </row>
    <row customHeight="1" ht="10.5" r="1630" spans="1:18" thickBot="1" x14ac:dyDescent="0.3">
      <c r="B1630" s="212"/>
      <c r="C1630" s="216"/>
      <c r="D1630" s="218"/>
      <c r="E1630" s="218"/>
      <c r="F1630" s="218"/>
      <c r="G1630" s="220"/>
      <c r="H1630" s="223"/>
      <c r="I1630" s="224"/>
    </row>
    <row customHeight="1" ht="18" r="1631" spans="1:18" x14ac:dyDescent="0.25">
      <c r="B1631" s="212"/>
      <c r="C1631" s="200" t="s">
        <v>1092</v>
      </c>
      <c r="D1631" s="217" t="str">
        <f>IF('CONSOLI-IB'!$R$38="","",'CONSOLI-IB'!$R$38)</f>
        <v/>
      </c>
      <c r="E1631" s="217" t="str">
        <f>IF('CONSOLI-IIB'!$R$38="","",'CONSOLI-IIB'!$R$38)</f>
        <v/>
      </c>
      <c r="F1631" s="217" t="str">
        <f>IF('CONSOLI-IIIB'!$R$38="","",'CONSOLI-IIIB'!$R$38)</f>
        <v/>
      </c>
      <c r="G1631" s="219" t="str">
        <f>IF('CONSOLI-IVB'!$R$38="","",'CONSOLI-IVB'!$R$38)</f>
        <v/>
      </c>
      <c r="H1631" s="206" t="str">
        <f>IF('CONSOLI-IVB'!AU38="","",'CONSOLI-IVB'!AU38)</f>
        <v/>
      </c>
      <c r="I1631" s="207"/>
      <c r="L1631" s="225" t="s">
        <v>1120</v>
      </c>
      <c r="M1631" s="225"/>
      <c r="N1631" s="225"/>
      <c r="O1631" s="225"/>
      <c r="P1631" s="225"/>
    </row>
    <row customHeight="1" ht="18" r="1632" spans="1:18" thickBot="1" x14ac:dyDescent="0.3">
      <c r="B1632" s="212"/>
      <c r="C1632" s="201"/>
      <c r="D1632" s="203"/>
      <c r="E1632" s="203"/>
      <c r="F1632" s="203"/>
      <c r="G1632" s="205"/>
      <c r="H1632" s="208"/>
      <c r="I1632" s="209"/>
      <c r="L1632" s="226"/>
      <c r="M1632" s="226"/>
      <c r="N1632" s="226"/>
      <c r="O1632" s="226"/>
      <c r="P1632" s="226"/>
    </row>
    <row customHeight="1" ht="18" r="1633" spans="2:18" x14ac:dyDescent="0.25">
      <c r="B1633" s="211" t="s">
        <v>1093</v>
      </c>
      <c r="C1633" s="228" t="s">
        <v>1094</v>
      </c>
      <c r="D1633" s="229" t="str">
        <f>IF('CONSOLI-IB'!$S$38="","",'CONSOLI-IB'!$S$38)</f>
        <v/>
      </c>
      <c r="E1633" s="229" t="str">
        <f>IF('CONSOLI-IIB'!$S$38="","",'CONSOLI-IIB'!$S$38)</f>
        <v/>
      </c>
      <c r="F1633" s="229" t="str">
        <f>IF('CONSOLI-IIIB'!$S$38="","",'CONSOLI-IIIB'!$S$38)</f>
        <v/>
      </c>
      <c r="G1633" s="230" t="str">
        <f>IF('CONSOLI-IVB'!$S$38="","",'CONSOLI-IVB'!$S$38)</f>
        <v/>
      </c>
      <c r="H1633" s="231" t="str">
        <f>IF('CONSOLI-IVB'!AV38="","",'CONSOLI-IVB'!AV38)</f>
        <v/>
      </c>
      <c r="I1633" s="232"/>
      <c r="K1633" s="233" t="s">
        <v>1121</v>
      </c>
      <c r="L1633" s="233"/>
      <c r="M1633" s="233"/>
      <c r="N1633" s="233"/>
      <c r="O1633" s="233"/>
      <c r="P1633" s="233"/>
      <c r="Q1633" s="233"/>
      <c r="R1633" s="40"/>
    </row>
    <row customHeight="1" ht="18" r="1634" spans="2:18" thickBot="1" x14ac:dyDescent="0.3">
      <c r="B1634" s="212"/>
      <c r="C1634" s="200"/>
      <c r="D1634" s="202"/>
      <c r="E1634" s="202"/>
      <c r="F1634" s="202"/>
      <c r="G1634" s="204"/>
      <c r="H1634" s="223"/>
      <c r="I1634" s="224"/>
    </row>
    <row customHeight="1" ht="18" r="1635" spans="2:18" thickBot="1" x14ac:dyDescent="0.3">
      <c r="B1635" s="212"/>
      <c r="C1635" s="234" t="s">
        <v>1095</v>
      </c>
      <c r="D1635" s="235" t="str">
        <f>IF('CONSOLI-IB'!$T$38="","",'CONSOLI-IB'!$T$38)</f>
        <v/>
      </c>
      <c r="E1635" s="235" t="str">
        <f>IF('CONSOLI-IIB'!$T$38="","",'CONSOLI-IIB'!$T$38)</f>
        <v/>
      </c>
      <c r="F1635" s="235" t="str">
        <f>IF('CONSOLI-IIIB'!$T$38="","",'CONSOLI-IIIB'!$T$38)</f>
        <v/>
      </c>
      <c r="G1635" s="236" t="str">
        <f>IF('CONSOLI-IVB'!$T$38="","",'CONSOLI-IVB'!$T$38)</f>
        <v/>
      </c>
      <c r="H1635" s="206" t="str">
        <f>IF('CONSOLI-IVB'!AW38="","",'CONSOLI-IVB'!AW38)</f>
        <v/>
      </c>
      <c r="I1635" s="207"/>
      <c r="L1635" s="49" t="s">
        <v>1134</v>
      </c>
    </row>
    <row customHeight="1" ht="18" r="1636" spans="2:18" x14ac:dyDescent="0.25">
      <c r="B1636" s="212"/>
      <c r="C1636" s="234"/>
      <c r="D1636" s="235"/>
      <c r="E1636" s="235"/>
      <c r="F1636" s="235"/>
      <c r="G1636" s="236"/>
      <c r="H1636" s="221"/>
      <c r="I1636" s="222"/>
      <c r="L1636" s="54" t="s">
        <v>7</v>
      </c>
      <c r="M1636" s="50"/>
    </row>
    <row customHeight="1" ht="18" r="1637" spans="2:18" x14ac:dyDescent="0.25">
      <c r="B1637" s="212"/>
      <c r="C1637" s="234"/>
      <c r="D1637" s="235"/>
      <c r="E1637" s="235"/>
      <c r="F1637" s="235"/>
      <c r="G1637" s="236"/>
      <c r="H1637" s="223"/>
      <c r="I1637" s="224"/>
      <c r="J1637" s="48"/>
      <c r="K1637" s="48"/>
      <c r="L1637" s="55" t="s">
        <v>8</v>
      </c>
      <c r="M1637" s="51"/>
      <c r="N1637" s="48"/>
      <c r="O1637" s="48"/>
      <c r="P1637" s="48"/>
      <c r="Q1637" s="48"/>
    </row>
    <row customHeight="1" ht="18" r="1638" spans="2:18" x14ac:dyDescent="0.25">
      <c r="B1638" s="212"/>
      <c r="C1638" s="234" t="s">
        <v>1096</v>
      </c>
      <c r="D1638" s="235" t="str">
        <f>IF('CONSOLI-IB'!$U$38="","",'CONSOLI-IB'!$U$38)</f>
        <v/>
      </c>
      <c r="E1638" s="235" t="str">
        <f>IF('CONSOLI-IIB'!$U$38="","",'CONSOLI-IIB'!$U$38)</f>
        <v/>
      </c>
      <c r="F1638" s="235" t="str">
        <f>IF('CONSOLI-IIIB'!$U$38="","",'CONSOLI-IIIB'!$U$38)</f>
        <v/>
      </c>
      <c r="G1638" s="236" t="str">
        <f>IF('CONSOLI-IVB'!$U$38="","",'CONSOLI-IVB'!$U$38)</f>
        <v/>
      </c>
      <c r="H1638" s="206" t="str">
        <f>IF('CONSOLI-IVB'!AX38="","",'CONSOLI-IVB'!AX38)</f>
        <v/>
      </c>
      <c r="I1638" s="207"/>
      <c r="L1638" s="56" t="s">
        <v>9</v>
      </c>
      <c r="M1638" s="52"/>
      <c r="O1638" s="210" t="s">
        <v>1122</v>
      </c>
      <c r="P1638" s="210"/>
      <c r="Q1638" s="210"/>
    </row>
    <row customHeight="1" ht="18" r="1639" spans="2:18" thickBot="1" x14ac:dyDescent="0.3">
      <c r="B1639" s="212"/>
      <c r="C1639" s="234"/>
      <c r="D1639" s="235"/>
      <c r="E1639" s="235"/>
      <c r="F1639" s="235"/>
      <c r="G1639" s="236"/>
      <c r="H1639" s="223"/>
      <c r="I1639" s="224"/>
      <c r="L1639" s="57" t="s">
        <v>10</v>
      </c>
      <c r="M1639" s="53"/>
    </row>
    <row customHeight="1" ht="18" r="1640" spans="2:18" x14ac:dyDescent="0.25">
      <c r="B1640" s="212"/>
      <c r="C1640" s="200" t="s">
        <v>1097</v>
      </c>
      <c r="D1640" s="202" t="str">
        <f>IF('CONSOLI-IB'!$V$38="","",'CONSOLI-IB'!$V$38)</f>
        <v/>
      </c>
      <c r="E1640" s="202" t="str">
        <f>IF('CONSOLI-IIB'!$V$38="","",'CONSOLI-IIB'!$V$38)</f>
        <v/>
      </c>
      <c r="F1640" s="202" t="str">
        <f>IF('CONSOLI-IIIB'!$V$38="","",'CONSOLI-IIIB'!$V$38)</f>
        <v/>
      </c>
      <c r="G1640" s="204" t="str">
        <f>IF('CONSOLI-IVB'!$V$38="","",'CONSOLI-IVB'!$V$38)</f>
        <v/>
      </c>
      <c r="H1640" s="206" t="str">
        <f>IF('CONSOLI-IVB'!AY38="","",'CONSOLI-IVB'!AY38)</f>
        <v/>
      </c>
      <c r="I1640" s="207"/>
    </row>
    <row customHeight="1" ht="18" r="1641" spans="2:18" thickBot="1" x14ac:dyDescent="0.3">
      <c r="B1641" s="227"/>
      <c r="C1641" s="201"/>
      <c r="D1641" s="203"/>
      <c r="E1641" s="203"/>
      <c r="F1641" s="203"/>
      <c r="G1641" s="205"/>
      <c r="H1641" s="208"/>
      <c r="I1641" s="209"/>
    </row>
    <row r="1642" spans="2:18" x14ac:dyDescent="0.25">
      <c r="L1642" s="46"/>
      <c r="M1642" s="46"/>
    </row>
    <row r="1643" spans="2:18" x14ac:dyDescent="0.25">
      <c r="L1643" s="47"/>
      <c r="M1643" s="47"/>
    </row>
    <row r="1644" spans="2:18" x14ac:dyDescent="0.25">
      <c r="O1644" s="210" t="s">
        <v>1123</v>
      </c>
      <c r="P1644" s="210"/>
      <c r="Q1644" s="210"/>
    </row>
    <row customHeight="1" ht="29.25" r="1649" spans="1:22" thickBot="1" x14ac:dyDescent="0.3">
      <c r="A1649" s="274" t="s">
        <v>1659</v>
      </c>
      <c r="B1649" s="274"/>
      <c r="C1649" s="274"/>
      <c r="D1649" s="274"/>
      <c r="E1649" s="274"/>
      <c r="F1649" s="274"/>
      <c r="G1649" s="274"/>
      <c r="H1649" s="274"/>
      <c r="I1649" s="274"/>
      <c r="S1649" s="85">
        <v>36</v>
      </c>
    </row>
    <row customHeight="1" ht="15.75" r="1650" spans="1:22" thickBot="1" x14ac:dyDescent="0.3">
      <c r="B1650" s="44"/>
      <c r="C1650" s="36"/>
      <c r="D1650" s="36"/>
      <c r="E1650" s="36"/>
      <c r="F1650" s="36"/>
      <c r="G1650" s="37"/>
      <c r="K1650" s="248" t="s">
        <v>1067</v>
      </c>
      <c r="L1650" s="275" t="s">
        <v>11</v>
      </c>
      <c r="M1650" s="250" t="s">
        <v>1128</v>
      </c>
      <c r="N1650" s="252"/>
      <c r="O1650" s="252"/>
      <c r="P1650" s="251"/>
      <c r="Q1650" s="253" t="s">
        <v>1068</v>
      </c>
      <c r="R1650" s="254"/>
    </row>
    <row customHeight="1" ht="20.100000000000001" r="1651" spans="1:22" thickBot="1" x14ac:dyDescent="0.3">
      <c r="B1651" s="44"/>
      <c r="C1651" s="63" t="s">
        <v>1107</v>
      </c>
      <c r="D1651" s="277" t="s">
        <v>1126</v>
      </c>
      <c r="E1651" s="277"/>
      <c r="F1651" s="66" t="s">
        <v>1108</v>
      </c>
      <c r="G1651" s="68" t="s">
        <v>1127</v>
      </c>
      <c r="K1651" s="249"/>
      <c r="L1651" s="276"/>
      <c r="M1651" s="107" t="s">
        <v>1129</v>
      </c>
      <c r="N1651" s="107" t="s">
        <v>1130</v>
      </c>
      <c r="O1651" s="107" t="s">
        <v>1131</v>
      </c>
      <c r="P1651" s="107" t="s">
        <v>1132</v>
      </c>
      <c r="Q1651" s="255"/>
      <c r="R1651" s="256"/>
    </row>
    <row customHeight="1" ht="20.100000000000001" r="1652" spans="1:22" thickBot="1" x14ac:dyDescent="0.3">
      <c r="B1652" s="44"/>
      <c r="C1652" s="64" t="s">
        <v>1109</v>
      </c>
      <c r="D1652" s="278" t="s">
        <v>16</v>
      </c>
      <c r="E1652" s="278"/>
      <c r="F1652" s="77" t="s">
        <v>1110</v>
      </c>
      <c r="G1652" s="69">
        <v>285783</v>
      </c>
      <c r="K1652" s="241" t="s">
        <v>1098</v>
      </c>
      <c r="L1652" s="257" t="s">
        <v>1099</v>
      </c>
      <c r="M1652" s="259" t="str">
        <f>IF('CONSOLI-IB'!$W$39="","",'CONSOLI-IB'!$W$39)</f>
        <v/>
      </c>
      <c r="N1652" s="259" t="str">
        <f>IF('CONSOLI-IIB'!$W$39="","",'CONSOLI-IIB'!$W$39)</f>
        <v/>
      </c>
      <c r="O1652" s="259" t="str">
        <f>IF('CONSOLI-IIIB'!$W$39="","",'CONSOLI-IIIB'!$W$39)</f>
        <v/>
      </c>
      <c r="P1652" s="261" t="str">
        <f>IF('CONSOLI-IVB'!$W$39="","",'CONSOLI-IVB'!$W$39)</f>
        <v/>
      </c>
      <c r="Q1652" s="263" t="str">
        <f>IF('CONSOLI-IVB'!AZ39="","",'CONSOLI-IVB'!AZ39)</f>
        <v/>
      </c>
      <c r="R1652" s="264"/>
    </row>
    <row customHeight="1" ht="20.100000000000001" r="1653" spans="1:22" thickBot="1" x14ac:dyDescent="0.35">
      <c r="B1653" s="44"/>
      <c r="C1653" s="64" t="s">
        <v>1111</v>
      </c>
      <c r="D1653" s="278" t="s">
        <v>1125</v>
      </c>
      <c r="E1653" s="278"/>
      <c r="F1653" s="278"/>
      <c r="G1653" s="278"/>
      <c r="K1653" s="241"/>
      <c r="L1653" s="279"/>
      <c r="M1653" s="229"/>
      <c r="N1653" s="229"/>
      <c r="O1653" s="229"/>
      <c r="P1653" s="230"/>
      <c r="Q1653" s="267"/>
      <c r="R1653" s="268"/>
      <c r="V1653" s="87"/>
    </row>
    <row customHeight="1" ht="20.100000000000001" r="1654" spans="1:22" thickBot="1" x14ac:dyDescent="0.35">
      <c r="B1654" s="44"/>
      <c r="C1654" s="64" t="s">
        <v>1124</v>
      </c>
      <c r="D1654" s="278" t="str">
        <f>'CONSOLI-IB'!$C$1</f>
        <v>5A</v>
      </c>
      <c r="E1654" s="278"/>
      <c r="F1654" s="64"/>
      <c r="G1654" s="62"/>
      <c r="K1654" s="241"/>
      <c r="L1654" s="280" t="s">
        <v>1100</v>
      </c>
      <c r="M1654" s="281" t="str">
        <f>IF('CONSOLI-IB'!$X$39="","",'CONSOLI-IB'!$X$39)</f>
        <v/>
      </c>
      <c r="N1654" s="281" t="str">
        <f>IF('CONSOLI-IIB'!$X$39="","",'CONSOLI-IIB'!$X$39)</f>
        <v/>
      </c>
      <c r="O1654" s="281" t="str">
        <f>IF('CONSOLI-IIIB'!$X$39="","",'CONSOLI-IIIB'!$X$39)</f>
        <v/>
      </c>
      <c r="P1654" s="282" t="str">
        <f>IF('CONSOLI-IVB'!$X$39="","",'CONSOLI-IVB'!$X$39)</f>
        <v/>
      </c>
      <c r="Q1654" s="270" t="str">
        <f>IF('CONSOLI-IVB'!BA39="","",'CONSOLI-IVB'!BA39)</f>
        <v/>
      </c>
      <c r="R1654" s="271"/>
      <c r="V1654" s="87"/>
    </row>
    <row customHeight="1" ht="20.100000000000001" r="1655" spans="1:22" thickBot="1" x14ac:dyDescent="0.3">
      <c r="B1655" s="44"/>
      <c r="C1655" s="64" t="s">
        <v>1112</v>
      </c>
      <c r="D1655" s="278">
        <f>'CONSOLI-IB'!B39</f>
        <v>0</v>
      </c>
      <c r="E1655" s="278"/>
      <c r="F1655" s="278"/>
      <c r="G1655" s="278"/>
      <c r="K1655" s="241"/>
      <c r="L1655" s="257"/>
      <c r="M1655" s="259"/>
      <c r="N1655" s="259"/>
      <c r="O1655" s="259"/>
      <c r="P1655" s="261"/>
      <c r="Q1655" s="265"/>
      <c r="R1655" s="266"/>
      <c r="V1655" s="86"/>
    </row>
    <row customHeight="1" ht="20.100000000000001" r="1656" spans="1:22" thickBot="1" x14ac:dyDescent="0.3">
      <c r="B1656" s="44"/>
      <c r="C1656" s="65" t="s">
        <v>1113</v>
      </c>
      <c r="D1656" s="283"/>
      <c r="E1656" s="283"/>
      <c r="F1656" s="65" t="s">
        <v>1114</v>
      </c>
      <c r="G1656" s="70"/>
      <c r="K1656" s="241"/>
      <c r="L1656" s="258"/>
      <c r="M1656" s="260"/>
      <c r="N1656" s="260"/>
      <c r="O1656" s="260"/>
      <c r="P1656" s="262"/>
      <c r="Q1656" s="267"/>
      <c r="R1656" s="268"/>
    </row>
    <row customHeight="1" ht="15" r="1657" spans="1:22" thickBot="1" x14ac:dyDescent="0.3">
      <c r="K1657" s="241"/>
      <c r="L1657" s="269" t="s">
        <v>1101</v>
      </c>
      <c r="M1657" s="203" t="str">
        <f>IF('CONSOLI-IB'!$Y$39="","",'CONSOLI-IB'!$Y$39)</f>
        <v/>
      </c>
      <c r="N1657" s="203" t="str">
        <f>IF('CONSOLI-IIB'!$Y$39="","",'CONSOLI-IIB'!$Y$39)</f>
        <v/>
      </c>
      <c r="O1657" s="203" t="str">
        <f>IF('CONSOLI-IIIB'!$Y$39="","",'CONSOLI-IIIB'!$Y$39)</f>
        <v/>
      </c>
      <c r="P1657" s="205" t="str">
        <f>IF('CONSOLI-IVB'!$Y$39="","",'CONSOLI-IVB'!$Y$39)</f>
        <v/>
      </c>
      <c r="Q1657" s="270" t="str">
        <f>IF('CONSOLI-IVB'!BB39="","",'CONSOLI-IVB'!BB39)</f>
        <v/>
      </c>
      <c r="R1657" s="271"/>
    </row>
    <row customHeight="1" ht="15.75" r="1658" spans="1:22" thickBot="1" x14ac:dyDescent="0.3">
      <c r="K1658" s="241"/>
      <c r="L1658" s="257"/>
      <c r="M1658" s="259"/>
      <c r="N1658" s="259"/>
      <c r="O1658" s="259"/>
      <c r="P1658" s="261"/>
      <c r="Q1658" s="265"/>
      <c r="R1658" s="266"/>
    </row>
    <row customHeight="1" ht="15.75" r="1659" spans="1:22" thickBot="1" x14ac:dyDescent="0.3">
      <c r="B1659" s="248" t="s">
        <v>1067</v>
      </c>
      <c r="C1659" s="275" t="s">
        <v>11</v>
      </c>
      <c r="D1659" s="250" t="s">
        <v>1128</v>
      </c>
      <c r="E1659" s="252"/>
      <c r="F1659" s="252"/>
      <c r="G1659" s="251"/>
      <c r="H1659" s="253" t="s">
        <v>1068</v>
      </c>
      <c r="I1659" s="254"/>
      <c r="K1659" s="241"/>
      <c r="L1659" s="257"/>
      <c r="M1659" s="259"/>
      <c r="N1659" s="259"/>
      <c r="O1659" s="259"/>
      <c r="P1659" s="261"/>
      <c r="Q1659" s="272"/>
      <c r="R1659" s="273"/>
    </row>
    <row customHeight="1" ht="15.75" r="1660" spans="1:22" thickBot="1" x14ac:dyDescent="0.3">
      <c r="B1660" s="249"/>
      <c r="C1660" s="276"/>
      <c r="D1660" s="107" t="s">
        <v>1129</v>
      </c>
      <c r="E1660" s="107" t="s">
        <v>1130</v>
      </c>
      <c r="F1660" s="107" t="s">
        <v>1131</v>
      </c>
      <c r="G1660" s="107" t="s">
        <v>1132</v>
      </c>
      <c r="H1660" s="255"/>
      <c r="I1660" s="256"/>
      <c r="K1660" s="241" t="s">
        <v>1102</v>
      </c>
      <c r="L1660" s="257" t="s">
        <v>1103</v>
      </c>
      <c r="M1660" s="259" t="str">
        <f>IF('CONSOLI-IB'!$Z$39="","",'CONSOLI-IB'!$Z$39)</f>
        <v/>
      </c>
      <c r="N1660" s="259" t="str">
        <f>IF('CONSOLI-IIB'!$Z$39="","",'CONSOLI-IIB'!$Z$39)</f>
        <v/>
      </c>
      <c r="O1660" s="259" t="str">
        <f>IF('CONSOLI-IIIB'!$Z$39="","",'CONSOLI-IIIB'!$Z$39)</f>
        <v/>
      </c>
      <c r="P1660" s="261" t="str">
        <f>IF('CONSOLI-IVB'!$Z$39="","",'CONSOLI-IVB'!$Z$39)</f>
        <v/>
      </c>
      <c r="Q1660" s="263" t="str">
        <f>IF('CONSOLI-IVB'!BC39="","",'CONSOLI-IVB'!BC39)</f>
        <v/>
      </c>
      <c r="R1660" s="264"/>
    </row>
    <row customHeight="1" ht="18.75" r="1661" spans="1:22" thickBot="1" x14ac:dyDescent="0.3">
      <c r="B1661" s="211" t="s">
        <v>1069</v>
      </c>
      <c r="C1661" s="72" t="s">
        <v>1070</v>
      </c>
      <c r="D1661" s="161" t="str">
        <f>IF('CONSOLI-IB'!$C$39="","",'CONSOLI-IB'!$C$39)</f>
        <v/>
      </c>
      <c r="E1661" s="161" t="str">
        <f>IF('CONSOLI-IIB'!$C$39="","",'CONSOLI-IIB'!$C$39)</f>
        <v/>
      </c>
      <c r="F1661" s="161" t="str">
        <f>IF('CONSOLI-IIIB'!$C$39="","",'CONSOLI-IIIB'!$C$39)</f>
        <v/>
      </c>
      <c r="G1661" s="162" t="str">
        <f>IF('CONSOLI-IVB'!$C$39="","",'CONSOLI-IVB'!$C$39)</f>
        <v/>
      </c>
      <c r="H1661" s="213" t="str">
        <f>IF('CONSOLI-IVB'!AF39="","",'CONSOLI-IVB'!AF39)</f>
        <v/>
      </c>
      <c r="I1661" s="214"/>
      <c r="K1661" s="241"/>
      <c r="L1661" s="257"/>
      <c r="M1661" s="259"/>
      <c r="N1661" s="259"/>
      <c r="O1661" s="259"/>
      <c r="P1661" s="261"/>
      <c r="Q1661" s="265"/>
      <c r="R1661" s="266"/>
    </row>
    <row customHeight="1" ht="45.75" r="1662" spans="1:22" thickBot="1" x14ac:dyDescent="0.3">
      <c r="B1662" s="212"/>
      <c r="C1662" s="73" t="s">
        <v>1071</v>
      </c>
      <c r="D1662" s="163" t="str">
        <f>IF('CONSOLI-IB'!$D$39="","",'CONSOLI-IB'!$D$39)</f>
        <v/>
      </c>
      <c r="E1662" s="164" t="str">
        <f>IF('CONSOLI-IIB'!$D$39="","",'CONSOLI-IIB'!$D$39)</f>
        <v/>
      </c>
      <c r="F1662" s="164" t="str">
        <f>IF('CONSOLI-IIIB'!$D$39="","",'CONSOLI-IIIB'!$D$39)</f>
        <v/>
      </c>
      <c r="G1662" s="165" t="str">
        <f>IF('CONSOLI-IVB'!$D$39="","",'CONSOLI-IVB'!$D$39)</f>
        <v/>
      </c>
      <c r="H1662" s="244" t="str">
        <f>IF('CONSOLI-IVB'!AG39="","",'CONSOLI-IVB'!AG39)</f>
        <v/>
      </c>
      <c r="I1662" s="245"/>
      <c r="K1662" s="241"/>
      <c r="L1662" s="258"/>
      <c r="M1662" s="260"/>
      <c r="N1662" s="260"/>
      <c r="O1662" s="260"/>
      <c r="P1662" s="262"/>
      <c r="Q1662" s="267"/>
      <c r="R1662" s="268"/>
    </row>
    <row customHeight="1" ht="27.75" r="1663" spans="1:22" thickBot="1" x14ac:dyDescent="0.3">
      <c r="B1663" s="211" t="s">
        <v>1072</v>
      </c>
      <c r="C1663" s="72" t="s">
        <v>1073</v>
      </c>
      <c r="D1663" s="161" t="str">
        <f>IF('CONSOLI-IB'!$E$39="","",'CONSOLI-IB'!$E$39)</f>
        <v/>
      </c>
      <c r="E1663" s="161" t="str">
        <f>IF('CONSOLI-IIB'!$E$39="","",'CONSOLI-IIB'!$E$39)</f>
        <v/>
      </c>
      <c r="F1663" s="161" t="str">
        <f>IF('CONSOLI-IIIB'!$E$39="","",'CONSOLI-IIIB'!$E$39)</f>
        <v/>
      </c>
      <c r="G1663" s="162" t="str">
        <f>IF('CONSOLI-IVB'!$E$39="","",'CONSOLI-IVB'!$E$39)</f>
        <v/>
      </c>
      <c r="H1663" s="213" t="str">
        <f>IF('CONSOLI-IVB'!AH39="","",'CONSOLI-IVB'!AH39)</f>
        <v/>
      </c>
      <c r="I1663" s="214"/>
      <c r="K1663" s="241"/>
      <c r="L1663" s="269" t="s">
        <v>1104</v>
      </c>
      <c r="M1663" s="203" t="str">
        <f>IF('CONSOLI-IB'!$AA$39="","",'CONSOLI-IB'!$AA$39)</f>
        <v/>
      </c>
      <c r="N1663" s="203" t="str">
        <f>IF('CONSOLI-IIB'!$AA$39="","",'CONSOLI-IIB'!$AA$39)</f>
        <v/>
      </c>
      <c r="O1663" s="203" t="str">
        <f>IF('CONSOLI-IIIB'!$AA$39="","",'CONSOLI-IIIB'!$AA$39)</f>
        <v/>
      </c>
      <c r="P1663" s="205" t="str">
        <f>IF('CONSOLI-IVB'!$AA$39="","",'CONSOLI-IVB'!$AA$39)</f>
        <v/>
      </c>
      <c r="Q1663" s="270" t="str">
        <f>IF('CONSOLI-IVB'!BD39="","",'CONSOLI-IVB'!BD39)</f>
        <v/>
      </c>
      <c r="R1663" s="271"/>
    </row>
    <row ht="18.75" r="1664" spans="1:22" thickBot="1" x14ac:dyDescent="0.3">
      <c r="B1664" s="212"/>
      <c r="C1664" s="74" t="s">
        <v>1074</v>
      </c>
      <c r="D1664" s="166" t="str">
        <f>IF('CONSOLI-IB'!$F$39="","",'CONSOLI-IB'!$F$39)</f>
        <v/>
      </c>
      <c r="E1664" s="166" t="str">
        <f>IF('CONSOLI-IIB'!$F$39="","",'CONSOLI-IIB'!$F$39)</f>
        <v/>
      </c>
      <c r="F1664" s="166" t="str">
        <f>IF('CONSOLI-IIIB'!$F$39="","",'CONSOLI-IIIB'!$F$39)</f>
        <v/>
      </c>
      <c r="G1664" s="167" t="str">
        <f>IF('CONSOLI-IVB'!$F$39="","",'CONSOLI-IVB'!$F$39)</f>
        <v/>
      </c>
      <c r="H1664" s="239" t="str">
        <f>IF('CONSOLI-IVB'!AI39="","",'CONSOLI-IVB'!AI39)</f>
        <v/>
      </c>
      <c r="I1664" s="240"/>
      <c r="K1664" s="241"/>
      <c r="L1664" s="257"/>
      <c r="M1664" s="259"/>
      <c r="N1664" s="259"/>
      <c r="O1664" s="259"/>
      <c r="P1664" s="261"/>
      <c r="Q1664" s="265"/>
      <c r="R1664" s="266"/>
    </row>
    <row ht="18.75" r="1665" spans="1:18" thickBot="1" x14ac:dyDescent="0.3">
      <c r="B1665" s="212"/>
      <c r="C1665" s="75" t="s">
        <v>1075</v>
      </c>
      <c r="D1665" s="168" t="str">
        <f>IF('CONSOLI-IB'!$G$39="","",'CONSOLI-IB'!$G$39)</f>
        <v/>
      </c>
      <c r="E1665" s="168" t="str">
        <f>IF('CONSOLI-IIB'!$G$39="","",'CONSOLI-IIB'!$G$39)</f>
        <v/>
      </c>
      <c r="F1665" s="168" t="str">
        <f>IF('CONSOLI-IIIB'!$G$39="","",'CONSOLI-IIIB'!$G$39)</f>
        <v/>
      </c>
      <c r="G1665" s="169" t="str">
        <f>IF('CONSOLI-IVB'!$G$39="","",'CONSOLI-IVB'!$G$39)</f>
        <v/>
      </c>
      <c r="H1665" s="244" t="str">
        <f>IF('CONSOLI-IVB'!AJ39="","",'CONSOLI-IVB'!AJ39)</f>
        <v/>
      </c>
      <c r="I1665" s="245"/>
      <c r="K1665" s="241"/>
      <c r="L1665" s="257"/>
      <c r="M1665" s="259"/>
      <c r="N1665" s="259"/>
      <c r="O1665" s="259"/>
      <c r="P1665" s="261"/>
      <c r="Q1665" s="272"/>
      <c r="R1665" s="273"/>
    </row>
    <row customHeight="1" ht="35.25" r="1666" spans="1:18" thickBot="1" x14ac:dyDescent="0.3">
      <c r="B1666" s="211" t="s">
        <v>1078</v>
      </c>
      <c r="C1666" s="72" t="s">
        <v>1079</v>
      </c>
      <c r="D1666" s="161" t="str">
        <f>IF('CONSOLI-IB'!$H$39="","",'CONSOLI-IB'!$H$39)</f>
        <v/>
      </c>
      <c r="E1666" s="161" t="str">
        <f>IF('CONSOLI-IIB'!$H$39="","",'CONSOLI-IIB'!$H$39)</f>
        <v/>
      </c>
      <c r="F1666" s="161" t="str">
        <f>IF('CONSOLI-IIIB'!$H$39="","",'CONSOLI-IIIB'!$H$39)</f>
        <v/>
      </c>
      <c r="G1666" s="162" t="str">
        <f>IF('CONSOLI-IVB'!$H$39="","",'CONSOLI-IVB'!$H$39)</f>
        <v/>
      </c>
      <c r="H1666" s="213" t="str">
        <f>IF('CONSOLI-IVB'!AK39="","",'CONSOLI-IVB'!AK39)</f>
        <v/>
      </c>
      <c r="I1666" s="214"/>
      <c r="K1666" s="105" t="s">
        <v>1076</v>
      </c>
      <c r="L1666" s="71" t="s">
        <v>1077</v>
      </c>
      <c r="M1666" s="155" t="str">
        <f>IF('CONSOLI-IB'!$AB$39="","",'CONSOLI-IB'!$AB$39)</f>
        <v/>
      </c>
      <c r="N1666" s="155" t="str">
        <f>IF('CONSOLI-IIB'!$AB$39="","",'CONSOLI-IIB'!$AB$39)</f>
        <v/>
      </c>
      <c r="O1666" s="155" t="str">
        <f>IF('CONSOLI-IIIB'!$AB$39="","",'CONSOLI-IIIB'!$AB$39)</f>
        <v/>
      </c>
      <c r="P1666" s="156" t="str">
        <f>IF('CONSOLI-IVB'!$AB$39="","",'CONSOLI-IVB'!$AB$39)</f>
        <v/>
      </c>
      <c r="Q1666" s="237" t="str">
        <f>IF('CONSOLI-IVB'!BE39="","",'CONSOLI-IVB'!BE39)</f>
        <v/>
      </c>
      <c r="R1666" s="238"/>
    </row>
    <row customHeight="1" ht="18.75" r="1667" spans="1:18" thickBot="1" x14ac:dyDescent="0.3">
      <c r="B1667" s="212"/>
      <c r="C1667" s="74" t="s">
        <v>1080</v>
      </c>
      <c r="D1667" s="166" t="str">
        <f>IF('CONSOLI-IB'!$I$39="","",'CONSOLI-IB'!$I$39)</f>
        <v/>
      </c>
      <c r="E1667" s="166" t="str">
        <f>IF('CONSOLI-IIB'!$I$39="","",'CONSOLI-IIB'!$I$39)</f>
        <v/>
      </c>
      <c r="F1667" s="166" t="str">
        <f>IF('CONSOLI-IIIB'!$I$39="","",'CONSOLI-IIIB'!$I$39)</f>
        <v/>
      </c>
      <c r="G1667" s="167" t="str">
        <f>IF('CONSOLI-IVB'!$I$39="","",'CONSOLI-IVB'!$I$39)</f>
        <v/>
      </c>
      <c r="H1667" s="239" t="str">
        <f>IF('CONSOLI-IVB'!AL39="","",'CONSOLI-IVB'!AL39)</f>
        <v/>
      </c>
      <c r="I1667" s="240"/>
      <c r="K1667" s="241" t="s">
        <v>1135</v>
      </c>
      <c r="L1667" s="122" t="s">
        <v>1105</v>
      </c>
      <c r="M1667" s="157" t="str">
        <f>IF('CONSOLI-IB'!$AC$39="","",'CONSOLI-IB'!$AC$39)</f>
        <v/>
      </c>
      <c r="N1667" s="157" t="str">
        <f>IF('CONSOLI-IIB'!$AC$39="","",'CONSOLI-IIB'!$AC$39)</f>
        <v/>
      </c>
      <c r="O1667" s="157" t="str">
        <f>IF('CONSOLI-IIIB'!$AC$39="","",'CONSOLI-IIIB'!$AC$39)</f>
        <v/>
      </c>
      <c r="P1667" s="158" t="str">
        <f>IF('CONSOLI-IVB'!$AC$39="","",'CONSOLI-IVB'!$AC$39)</f>
        <v/>
      </c>
      <c r="Q1667" s="242" t="str">
        <f>IF('CONSOLI-IVB'!BF39="","",'CONSOLI-IVB'!BF39)</f>
        <v/>
      </c>
      <c r="R1667" s="243"/>
    </row>
    <row ht="18.75" r="1668" spans="1:18" thickBot="1" x14ac:dyDescent="0.3">
      <c r="A1668" s="48"/>
      <c r="B1668" s="212"/>
      <c r="C1668" s="75" t="s">
        <v>1081</v>
      </c>
      <c r="D1668" s="168" t="str">
        <f>IF('CONSOLI-IB'!$J$39="","",'CONSOLI-IB'!$J$39)</f>
        <v/>
      </c>
      <c r="E1668" s="168" t="str">
        <f>IF('CONSOLI-IIB'!$J$39="","",'CONSOLI-IIB'!$J$39)</f>
        <v/>
      </c>
      <c r="F1668" s="168" t="str">
        <f>IF('CONSOLI-IIIB'!$J$39="","",'CONSOLI-IIIB'!$J$39)</f>
        <v/>
      </c>
      <c r="G1668" s="169" t="str">
        <f>IF('CONSOLI-IVB'!$J$39="","",'CONSOLI-IVB'!$J$39)</f>
        <v/>
      </c>
      <c r="H1668" s="244" t="str">
        <f>IF('CONSOLI-IVB'!AM39="","",'CONSOLI-IVB'!AM39)</f>
        <v/>
      </c>
      <c r="I1668" s="245"/>
      <c r="K1668" s="241"/>
      <c r="L1668" s="123" t="s">
        <v>1106</v>
      </c>
      <c r="M1668" s="159" t="str">
        <f>IF('CONSOLI-IB'!$AD$39="","",'CONSOLI-IB'!$AD$39)</f>
        <v/>
      </c>
      <c r="N1668" s="159" t="str">
        <f>IF('CONSOLI-IIB'!$AD$39="","",'CONSOLI-IIB'!$AD$39)</f>
        <v/>
      </c>
      <c r="O1668" s="159" t="str">
        <f>IF('CONSOLI-IIIB'!$AD$39="","",'CONSOLI-IIIB'!$AD$39)</f>
        <v/>
      </c>
      <c r="P1668" s="160" t="str">
        <f>IF('CONSOLI-IVB'!$AD$39="","",'CONSOLI-IVB'!$AD$39)</f>
        <v/>
      </c>
      <c r="Q1668" s="246" t="str">
        <f>IF('CONSOLI-IVB'!BG39="","",'CONSOLI-IVB'!BG39)</f>
        <v/>
      </c>
      <c r="R1668" s="247"/>
    </row>
    <row customHeight="1" ht="27.75" r="1669" spans="1:18" thickBot="1" x14ac:dyDescent="0.3">
      <c r="B1669" s="211" t="s">
        <v>1086</v>
      </c>
      <c r="C1669" s="76" t="s">
        <v>1087</v>
      </c>
      <c r="D1669" s="170" t="str">
        <f>IF('CONSOLI-IB'!$K$39="","",'CONSOLI-IB'!$K$39)</f>
        <v/>
      </c>
      <c r="E1669" s="170" t="str">
        <f>IF('CONSOLI-IIB'!$K$39="","",'CONSOLI-IIB'!$K$39)</f>
        <v/>
      </c>
      <c r="F1669" s="170" t="str">
        <f>IF('CONSOLI-IIIB'!$K$39="","",'CONSOLI-IIIB'!$K$39)</f>
        <v/>
      </c>
      <c r="G1669" s="171" t="str">
        <f>IF('CONSOLI-IVB'!$K$39="","",'CONSOLI-IVB'!$K$39)</f>
        <v/>
      </c>
      <c r="H1669" s="213" t="str">
        <f>IF('CONSOLI-IVB'!AN39="","",'CONSOLI-IVB'!AN39)</f>
        <v/>
      </c>
      <c r="I1669" s="214"/>
      <c r="K1669" s="39"/>
      <c r="L1669" s="38"/>
    </row>
    <row customHeight="1" ht="18.75" r="1670" spans="1:18" thickBot="1" x14ac:dyDescent="0.3">
      <c r="B1670" s="212"/>
      <c r="C1670" s="75" t="s">
        <v>1088</v>
      </c>
      <c r="D1670" s="168" t="str">
        <f>IF('CONSOLI-IB'!$L$39="","",'CONSOLI-IB'!$L$39)</f>
        <v/>
      </c>
      <c r="E1670" s="168" t="str">
        <f>IF('CONSOLI-IIB'!$L$39="","",'CONSOLI-IIB'!$L$39)</f>
        <v/>
      </c>
      <c r="F1670" s="168" t="str">
        <f>IF('CONSOLI-IIIB'!$L$39="","",'CONSOLI-IIIB'!$L$39)</f>
        <v/>
      </c>
      <c r="G1670" s="169" t="str">
        <f>IF('CONSOLI-IVB'!$L$39="","",'CONSOLI-IVB'!$L$39)</f>
        <v/>
      </c>
      <c r="H1670" s="244" t="str">
        <f>IF('CONSOLI-IVB'!AO39="","",'CONSOLI-IVB'!AO39)</f>
        <v/>
      </c>
      <c r="I1670" s="245"/>
      <c r="L1670" s="248" t="s">
        <v>1115</v>
      </c>
      <c r="M1670" s="250" t="s">
        <v>1116</v>
      </c>
      <c r="N1670" s="251"/>
      <c r="O1670" s="250" t="s">
        <v>1117</v>
      </c>
      <c r="P1670" s="251"/>
    </row>
    <row customHeight="1" ht="27.75" r="1671" spans="1:18" thickBot="1" x14ac:dyDescent="0.3">
      <c r="B1671" s="211" t="s">
        <v>1082</v>
      </c>
      <c r="C1671" s="72" t="s">
        <v>1083</v>
      </c>
      <c r="D1671" s="161" t="str">
        <f>IF('CONSOLI-IB'!$M$39="","",'CONSOLI-IB'!$M$39)</f>
        <v/>
      </c>
      <c r="E1671" s="161" t="str">
        <f>IF('CONSOLI-IIB'!$M$39="","",'CONSOLI-IIB'!$M$39)</f>
        <v/>
      </c>
      <c r="F1671" s="161" t="str">
        <f>IF('CONSOLI-IIIB'!$M$39="","",'CONSOLI-IIIB'!$M$39)</f>
        <v/>
      </c>
      <c r="G1671" s="162" t="str">
        <f>IF('CONSOLI-IVB'!$M$39="","",'CONSOLI-IVB'!$M$39)</f>
        <v/>
      </c>
      <c r="H1671" s="213" t="str">
        <f>IF('CONSOLI-IVB'!AP39="","",'CONSOLI-IVB'!AP39)</f>
        <v/>
      </c>
      <c r="I1671" s="214"/>
      <c r="L1671" s="249"/>
      <c r="M1671" s="107" t="s">
        <v>1118</v>
      </c>
      <c r="N1671" s="107" t="s">
        <v>1119</v>
      </c>
      <c r="O1671" s="107" t="s">
        <v>1118</v>
      </c>
      <c r="P1671" s="107" t="s">
        <v>1119</v>
      </c>
    </row>
    <row ht="18" r="1672" spans="1:18" x14ac:dyDescent="0.25">
      <c r="B1672" s="212"/>
      <c r="C1672" s="74" t="s">
        <v>1084</v>
      </c>
      <c r="D1672" s="166" t="str">
        <f>IF('CONSOLI-IB'!$N$39="","",'CONSOLI-IB'!$N$39)</f>
        <v/>
      </c>
      <c r="E1672" s="166" t="str">
        <f>IF('CONSOLI-IIB'!$N$39="","",'CONSOLI-IIB'!$N$39)</f>
        <v/>
      </c>
      <c r="F1672" s="166" t="str">
        <f>IF('CONSOLI-IIIB'!$N$39="","",'CONSOLI-IIIB'!$N$39)</f>
        <v/>
      </c>
      <c r="G1672" s="167" t="str">
        <f>IF('CONSOLI-IVB'!$N$39="","",'CONSOLI-IVB'!$N$39)</f>
        <v/>
      </c>
      <c r="H1672" s="239" t="str">
        <f>IF('CONSOLI-IVB'!AQ39="","",'CONSOLI-IVB'!AQ39)</f>
        <v/>
      </c>
      <c r="I1672" s="240"/>
      <c r="L1672" s="58">
        <v>1</v>
      </c>
      <c r="M1672" s="59"/>
      <c r="N1672" s="59"/>
      <c r="O1672" s="59"/>
      <c r="P1672" s="59"/>
    </row>
    <row ht="18.75" r="1673" spans="1:18" thickBot="1" x14ac:dyDescent="0.3">
      <c r="B1673" s="212"/>
      <c r="C1673" s="75" t="s">
        <v>1085</v>
      </c>
      <c r="D1673" s="168" t="str">
        <f>IF('CONSOLI-IB'!$O$39="","",'CONSOLI-IB'!$O$39)</f>
        <v/>
      </c>
      <c r="E1673" s="168" t="str">
        <f>IF('CONSOLI-IIB'!$O$39="","",'CONSOLI-IIB'!$O$39)</f>
        <v/>
      </c>
      <c r="F1673" s="168" t="str">
        <f>IF('CONSOLI-IIIB'!$O$39="","",'CONSOLI-IIIB'!$O$39)</f>
        <v/>
      </c>
      <c r="G1673" s="169" t="str">
        <f>IF('CONSOLI-IVB'!$O$39="","",'CONSOLI-IVB'!$O$39)</f>
        <v/>
      </c>
      <c r="H1673" s="244" t="str">
        <f>IF('CONSOLI-IVB'!AR39="","",'CONSOLI-IVB'!AR39)</f>
        <v/>
      </c>
      <c r="I1673" s="245"/>
      <c r="L1673" s="60">
        <v>2</v>
      </c>
      <c r="M1673" s="61"/>
      <c r="N1673" s="61"/>
      <c r="O1673" s="61"/>
      <c r="P1673" s="61"/>
    </row>
    <row ht="18" r="1674" spans="1:18" x14ac:dyDescent="0.25">
      <c r="B1674" s="211" t="s">
        <v>1089</v>
      </c>
      <c r="C1674" s="72" t="s">
        <v>1090</v>
      </c>
      <c r="D1674" s="161" t="str">
        <f>IF('CONSOLI-IB'!$P$39="","",'CONSOLI-IB'!$P$39)</f>
        <v/>
      </c>
      <c r="E1674" s="161" t="str">
        <f>IF('CONSOLI-IIB'!$P$39="","",'CONSOLI-IIB'!$P$39)</f>
        <v/>
      </c>
      <c r="F1674" s="161" t="str">
        <f>IF('CONSOLI-IIIB'!$P$39="","",'CONSOLI-IIIB'!$P$39)</f>
        <v/>
      </c>
      <c r="G1674" s="162" t="str">
        <f>IF('CONSOLI-IVB'!$P$39="","",'CONSOLI-IVB'!$P$39)</f>
        <v/>
      </c>
      <c r="H1674" s="213" t="str">
        <f>IF('CONSOLI-IVB'!AS39="","",'CONSOLI-IVB'!AS39)</f>
        <v/>
      </c>
      <c r="I1674" s="214"/>
      <c r="L1674" s="60">
        <v>3</v>
      </c>
      <c r="M1674" s="61"/>
      <c r="N1674" s="61"/>
      <c r="O1674" s="61"/>
      <c r="P1674" s="61"/>
    </row>
    <row customHeight="1" ht="15" r="1675" spans="1:18" thickBot="1" x14ac:dyDescent="0.3">
      <c r="B1675" s="212"/>
      <c r="C1675" s="215" t="s">
        <v>1091</v>
      </c>
      <c r="D1675" s="217" t="str">
        <f>IF('CONSOLI-IB'!$Q$39="","",'CONSOLI-IB'!$Q$39)</f>
        <v/>
      </c>
      <c r="E1675" s="217" t="str">
        <f>IF('CONSOLI-IIB'!$Q$39="","",'CONSOLI-IIB'!$Q$39)</f>
        <v/>
      </c>
      <c r="F1675" s="217" t="str">
        <f>IF('CONSOLI-IIIB'!$Q$39="","",'CONSOLI-IIIB'!$Q$39)</f>
        <v/>
      </c>
      <c r="G1675" s="219" t="str">
        <f>IF('CONSOLI-IVB'!$Q$39="","",'CONSOLI-IVB'!$Q$39)</f>
        <v/>
      </c>
      <c r="H1675" s="206" t="str">
        <f>IF('CONSOLI-IVB'!AT39="","",'CONSOLI-IVB'!AT39)</f>
        <v/>
      </c>
      <c r="I1675" s="207"/>
      <c r="L1675" s="34">
        <v>4</v>
      </c>
      <c r="M1675" s="35"/>
      <c r="N1675" s="35"/>
      <c r="O1675" s="35"/>
      <c r="P1675" s="35"/>
    </row>
    <row customHeight="1" ht="11.25" r="1676" spans="1:18" x14ac:dyDescent="0.25">
      <c r="B1676" s="212"/>
      <c r="C1676" s="200"/>
      <c r="D1676" s="202"/>
      <c r="E1676" s="202"/>
      <c r="F1676" s="202"/>
      <c r="G1676" s="204"/>
      <c r="H1676" s="221"/>
      <c r="I1676" s="222"/>
    </row>
    <row customHeight="1" ht="10.5" r="1677" spans="1:18" thickBot="1" x14ac:dyDescent="0.3">
      <c r="B1677" s="212"/>
      <c r="C1677" s="216"/>
      <c r="D1677" s="218"/>
      <c r="E1677" s="218"/>
      <c r="F1677" s="218"/>
      <c r="G1677" s="220"/>
      <c r="H1677" s="223"/>
      <c r="I1677" s="224"/>
    </row>
    <row customHeight="1" ht="18" r="1678" spans="1:18" x14ac:dyDescent="0.25">
      <c r="B1678" s="212"/>
      <c r="C1678" s="200" t="s">
        <v>1092</v>
      </c>
      <c r="D1678" s="217" t="str">
        <f>IF('CONSOLI-IB'!$R$39="","",'CONSOLI-IB'!$R$39)</f>
        <v/>
      </c>
      <c r="E1678" s="217" t="str">
        <f>IF('CONSOLI-IIB'!$R$39="","",'CONSOLI-IIB'!$R$39)</f>
        <v/>
      </c>
      <c r="F1678" s="217" t="str">
        <f>IF('CONSOLI-IIIB'!$R$39="","",'CONSOLI-IIIB'!$R$39)</f>
        <v/>
      </c>
      <c r="G1678" s="219" t="str">
        <f>IF('CONSOLI-IVB'!$R$39="","",'CONSOLI-IVB'!$R$39)</f>
        <v/>
      </c>
      <c r="H1678" s="206" t="str">
        <f>IF('CONSOLI-IVB'!AU39="","",'CONSOLI-IVB'!AU39)</f>
        <v/>
      </c>
      <c r="I1678" s="207"/>
      <c r="L1678" s="225" t="s">
        <v>1120</v>
      </c>
      <c r="M1678" s="225"/>
      <c r="N1678" s="225"/>
      <c r="O1678" s="225"/>
      <c r="P1678" s="225"/>
    </row>
    <row customHeight="1" ht="18" r="1679" spans="1:18" thickBot="1" x14ac:dyDescent="0.3">
      <c r="B1679" s="212"/>
      <c r="C1679" s="201"/>
      <c r="D1679" s="203"/>
      <c r="E1679" s="203"/>
      <c r="F1679" s="203"/>
      <c r="G1679" s="205"/>
      <c r="H1679" s="208"/>
      <c r="I1679" s="209"/>
      <c r="L1679" s="226"/>
      <c r="M1679" s="226"/>
      <c r="N1679" s="226"/>
      <c r="O1679" s="226"/>
      <c r="P1679" s="226"/>
    </row>
    <row customHeight="1" ht="18" r="1680" spans="1:18" x14ac:dyDescent="0.25">
      <c r="B1680" s="211" t="s">
        <v>1093</v>
      </c>
      <c r="C1680" s="228" t="s">
        <v>1094</v>
      </c>
      <c r="D1680" s="229" t="str">
        <f>IF('CONSOLI-IB'!$S$39="","",'CONSOLI-IB'!$S$39)</f>
        <v/>
      </c>
      <c r="E1680" s="229" t="str">
        <f>IF('CONSOLI-IIB'!$S$39="","",'CONSOLI-IIB'!$S$39)</f>
        <v/>
      </c>
      <c r="F1680" s="229" t="str">
        <f>IF('CONSOLI-IIIB'!$S$39="","",'CONSOLI-IIIB'!$S$39)</f>
        <v/>
      </c>
      <c r="G1680" s="230" t="str">
        <f>IF('CONSOLI-IVB'!$S$39="","",'CONSOLI-IVB'!$S$39)</f>
        <v/>
      </c>
      <c r="H1680" s="231" t="str">
        <f>IF('CONSOLI-IVB'!AV39="","",'CONSOLI-IVB'!AV39)</f>
        <v/>
      </c>
      <c r="I1680" s="232"/>
      <c r="K1680" s="233" t="s">
        <v>1121</v>
      </c>
      <c r="L1680" s="233"/>
      <c r="M1680" s="233"/>
      <c r="N1680" s="233"/>
      <c r="O1680" s="233"/>
      <c r="P1680" s="233"/>
      <c r="Q1680" s="233"/>
      <c r="R1680" s="40"/>
    </row>
    <row customHeight="1" ht="18" r="1681" spans="2:17" thickBot="1" x14ac:dyDescent="0.3">
      <c r="B1681" s="212"/>
      <c r="C1681" s="200"/>
      <c r="D1681" s="202"/>
      <c r="E1681" s="202"/>
      <c r="F1681" s="202"/>
      <c r="G1681" s="204"/>
      <c r="H1681" s="223"/>
      <c r="I1681" s="224"/>
    </row>
    <row customHeight="1" ht="18" r="1682" spans="2:17" thickBot="1" x14ac:dyDescent="0.3">
      <c r="B1682" s="212"/>
      <c r="C1682" s="234" t="s">
        <v>1095</v>
      </c>
      <c r="D1682" s="235" t="str">
        <f>IF('CONSOLI-IB'!$T$39="","",'CONSOLI-IB'!$T$39)</f>
        <v/>
      </c>
      <c r="E1682" s="235" t="str">
        <f>IF('CONSOLI-IIB'!$T$39="","",'CONSOLI-IIB'!$T$39)</f>
        <v/>
      </c>
      <c r="F1682" s="235" t="str">
        <f>IF('CONSOLI-IIIB'!$T$39="","",'CONSOLI-IIIB'!$T$39)</f>
        <v/>
      </c>
      <c r="G1682" s="236" t="str">
        <f>IF('CONSOLI-IVB'!$T$39="","",'CONSOLI-IVB'!$T$39)</f>
        <v/>
      </c>
      <c r="H1682" s="206" t="str">
        <f>IF('CONSOLI-IVB'!AW39="","",'CONSOLI-IVB'!AW39)</f>
        <v/>
      </c>
      <c r="I1682" s="207"/>
      <c r="L1682" s="49" t="s">
        <v>1134</v>
      </c>
    </row>
    <row customHeight="1" ht="18" r="1683" spans="2:17" x14ac:dyDescent="0.25">
      <c r="B1683" s="212"/>
      <c r="C1683" s="234"/>
      <c r="D1683" s="235"/>
      <c r="E1683" s="235"/>
      <c r="F1683" s="235"/>
      <c r="G1683" s="236"/>
      <c r="H1683" s="221"/>
      <c r="I1683" s="222"/>
      <c r="L1683" s="54" t="s">
        <v>7</v>
      </c>
      <c r="M1683" s="50"/>
    </row>
    <row customHeight="1" ht="18" r="1684" spans="2:17" x14ac:dyDescent="0.25">
      <c r="B1684" s="212"/>
      <c r="C1684" s="234"/>
      <c r="D1684" s="235"/>
      <c r="E1684" s="235"/>
      <c r="F1684" s="235"/>
      <c r="G1684" s="236"/>
      <c r="H1684" s="223"/>
      <c r="I1684" s="224"/>
      <c r="J1684" s="48"/>
      <c r="K1684" s="48"/>
      <c r="L1684" s="55" t="s">
        <v>8</v>
      </c>
      <c r="M1684" s="51"/>
      <c r="N1684" s="48"/>
      <c r="O1684" s="48"/>
      <c r="P1684" s="48"/>
      <c r="Q1684" s="48"/>
    </row>
    <row customHeight="1" ht="18" r="1685" spans="2:17" x14ac:dyDescent="0.25">
      <c r="B1685" s="212"/>
      <c r="C1685" s="234" t="s">
        <v>1096</v>
      </c>
      <c r="D1685" s="235" t="str">
        <f>IF('CONSOLI-IB'!$U$39="","",'CONSOLI-IB'!$U$39)</f>
        <v/>
      </c>
      <c r="E1685" s="235" t="str">
        <f>IF('CONSOLI-IIB'!$U$39="","",'CONSOLI-IIB'!$U$39)</f>
        <v/>
      </c>
      <c r="F1685" s="235" t="str">
        <f>IF('CONSOLI-IIIB'!$U$39="","",'CONSOLI-IIIB'!$U$39)</f>
        <v/>
      </c>
      <c r="G1685" s="236" t="str">
        <f>IF('CONSOLI-IVB'!$U$39="","",'CONSOLI-IVB'!$U$39)</f>
        <v/>
      </c>
      <c r="H1685" s="206" t="str">
        <f>IF('CONSOLI-IVB'!AX39="","",'CONSOLI-IVB'!AX39)</f>
        <v/>
      </c>
      <c r="I1685" s="207"/>
      <c r="L1685" s="56" t="s">
        <v>9</v>
      </c>
      <c r="M1685" s="52"/>
      <c r="O1685" s="210" t="s">
        <v>1122</v>
      </c>
      <c r="P1685" s="210"/>
      <c r="Q1685" s="210"/>
    </row>
    <row customHeight="1" ht="18" r="1686" spans="2:17" thickBot="1" x14ac:dyDescent="0.3">
      <c r="B1686" s="212"/>
      <c r="C1686" s="234"/>
      <c r="D1686" s="235"/>
      <c r="E1686" s="235"/>
      <c r="F1686" s="235"/>
      <c r="G1686" s="236"/>
      <c r="H1686" s="223"/>
      <c r="I1686" s="224"/>
      <c r="L1686" s="57" t="s">
        <v>10</v>
      </c>
      <c r="M1686" s="53"/>
    </row>
    <row customHeight="1" ht="18" r="1687" spans="2:17" x14ac:dyDescent="0.25">
      <c r="B1687" s="212"/>
      <c r="C1687" s="200" t="s">
        <v>1097</v>
      </c>
      <c r="D1687" s="202" t="str">
        <f>IF('CONSOLI-IB'!$V$39="","",'CONSOLI-IB'!$V$39)</f>
        <v/>
      </c>
      <c r="E1687" s="202" t="str">
        <f>IF('CONSOLI-IIB'!$V$39="","",'CONSOLI-IIB'!$V$39)</f>
        <v/>
      </c>
      <c r="F1687" s="202" t="str">
        <f>IF('CONSOLI-IIIB'!$V$39="","",'CONSOLI-IIIB'!$V$39)</f>
        <v/>
      </c>
      <c r="G1687" s="204" t="str">
        <f>IF('CONSOLI-IVB'!$V$39="","",'CONSOLI-IVB'!$V$39)</f>
        <v/>
      </c>
      <c r="H1687" s="206" t="str">
        <f>IF('CONSOLI-IVB'!AY39="","",'CONSOLI-IVB'!AY39)</f>
        <v/>
      </c>
      <c r="I1687" s="207"/>
    </row>
    <row customHeight="1" ht="18" r="1688" spans="2:17" thickBot="1" x14ac:dyDescent="0.3">
      <c r="B1688" s="227"/>
      <c r="C1688" s="201"/>
      <c r="D1688" s="203"/>
      <c r="E1688" s="203"/>
      <c r="F1688" s="203"/>
      <c r="G1688" s="205"/>
      <c r="H1688" s="208"/>
      <c r="I1688" s="209"/>
    </row>
    <row r="1689" spans="2:17" x14ac:dyDescent="0.25">
      <c r="L1689" s="46"/>
      <c r="M1689" s="46"/>
    </row>
    <row r="1690" spans="2:17" x14ac:dyDescent="0.25">
      <c r="L1690" s="47"/>
      <c r="M1690" s="47"/>
    </row>
    <row r="1691" spans="2:17" x14ac:dyDescent="0.25">
      <c r="O1691" s="210" t="s">
        <v>1123</v>
      </c>
      <c r="P1691" s="210"/>
      <c r="Q1691" s="210"/>
    </row>
  </sheetData>
  <mergeCells count="4176">
    <mergeCell ref="Q1619:R1619"/>
    <mergeCell ref="Q1620:R1620"/>
    <mergeCell ref="Q1621:R1621"/>
    <mergeCell ref="Q1519:R1521"/>
    <mergeCell ref="Q1522:R1524"/>
    <mergeCell ref="Q1525:R1525"/>
    <mergeCell ref="Q1526:R1526"/>
    <mergeCell ref="Q1527:R1527"/>
    <mergeCell ref="Q1556:R1557"/>
    <mergeCell ref="Q1558:R1559"/>
    <mergeCell ref="Q1560:R1562"/>
    <mergeCell ref="Q1563:R1565"/>
    <mergeCell ref="Q1566:R1568"/>
    <mergeCell ref="Q1569:R1571"/>
    <mergeCell ref="Q1572:R1572"/>
    <mergeCell ref="Q1573:R1573"/>
    <mergeCell ref="Q1574:R1574"/>
    <mergeCell ref="Q1603:R1604"/>
    <mergeCell ref="Q1605:R1606"/>
    <mergeCell ref="Q1607:R1609"/>
    <mergeCell ref="Q1610:R1612"/>
    <mergeCell ref="Q1613:R1615"/>
    <mergeCell ref="Q1616:R1618"/>
    <mergeCell ref="O1597:Q1597"/>
    <mergeCell ref="O1550:Q1550"/>
    <mergeCell ref="P1613:P1615"/>
    <mergeCell ref="Q1425:R1427"/>
    <mergeCell ref="Q1428:R1430"/>
    <mergeCell ref="Q1431:R1431"/>
    <mergeCell ref="Q1432:R1432"/>
    <mergeCell ref="Q1433:R1433"/>
    <mergeCell ref="Q1462:R1463"/>
    <mergeCell ref="Q1464:R1465"/>
    <mergeCell ref="Q1466:R1468"/>
    <mergeCell ref="Q1469:R1471"/>
    <mergeCell ref="Q1472:R1474"/>
    <mergeCell ref="Q1475:R1477"/>
    <mergeCell ref="Q1478:R1478"/>
    <mergeCell ref="Q1479:R1479"/>
    <mergeCell ref="Q1480:R1480"/>
    <mergeCell ref="Q1509:R1510"/>
    <mergeCell ref="Q1511:R1512"/>
    <mergeCell ref="Q1513:R1515"/>
    <mergeCell ref="O1503:Q1503"/>
    <mergeCell ref="O1456:Q1456"/>
    <mergeCell ref="P1466:P1468"/>
    <mergeCell ref="Q1331:R1333"/>
    <mergeCell ref="Q1334:R1336"/>
    <mergeCell ref="Q1337:R1337"/>
    <mergeCell ref="Q1338:R1338"/>
    <mergeCell ref="Q1339:R1339"/>
    <mergeCell ref="Q1368:R1369"/>
    <mergeCell ref="Q1370:R1371"/>
    <mergeCell ref="Q1372:R1374"/>
    <mergeCell ref="Q1375:R1377"/>
    <mergeCell ref="Q1378:R1380"/>
    <mergeCell ref="Q1381:R1383"/>
    <mergeCell ref="Q1384:R1384"/>
    <mergeCell ref="Q1385:R1385"/>
    <mergeCell ref="Q1386:R1386"/>
    <mergeCell ref="Q1415:R1416"/>
    <mergeCell ref="Q1417:R1418"/>
    <mergeCell ref="Q1419:R1421"/>
    <mergeCell ref="O1409:Q1409"/>
    <mergeCell ref="O1362:Q1362"/>
    <mergeCell ref="Q1237:R1239"/>
    <mergeCell ref="Q1240:R1242"/>
    <mergeCell ref="Q1243:R1243"/>
    <mergeCell ref="Q1244:R1244"/>
    <mergeCell ref="Q1245:R1245"/>
    <mergeCell ref="Q1274:R1275"/>
    <mergeCell ref="Q1276:R1277"/>
    <mergeCell ref="Q1278:R1280"/>
    <mergeCell ref="Q1281:R1283"/>
    <mergeCell ref="Q1284:R1286"/>
    <mergeCell ref="Q1287:R1289"/>
    <mergeCell ref="Q1290:R1290"/>
    <mergeCell ref="Q1291:R1291"/>
    <mergeCell ref="Q1292:R1292"/>
    <mergeCell ref="Q1321:R1322"/>
    <mergeCell ref="Q1323:R1324"/>
    <mergeCell ref="Q1325:R1327"/>
    <mergeCell ref="O1315:Q1315"/>
    <mergeCell ref="O1268:Q1268"/>
    <mergeCell ref="P1278:P1280"/>
    <mergeCell ref="Q1143:R1145"/>
    <mergeCell ref="Q1146:R1148"/>
    <mergeCell ref="Q1149:R1149"/>
    <mergeCell ref="Q1150:R1150"/>
    <mergeCell ref="Q1151:R1151"/>
    <mergeCell ref="Q1180:R1181"/>
    <mergeCell ref="Q1182:R1183"/>
    <mergeCell ref="Q1184:R1186"/>
    <mergeCell ref="Q1187:R1189"/>
    <mergeCell ref="Q1190:R1192"/>
    <mergeCell ref="Q1193:R1195"/>
    <mergeCell ref="Q1196:R1196"/>
    <mergeCell ref="Q1197:R1197"/>
    <mergeCell ref="Q1198:R1198"/>
    <mergeCell ref="Q1227:R1228"/>
    <mergeCell ref="Q1229:R1230"/>
    <mergeCell ref="Q1231:R1233"/>
    <mergeCell ref="O1221:Q1221"/>
    <mergeCell ref="O1174:Q1174"/>
    <mergeCell ref="Q1049:R1051"/>
    <mergeCell ref="Q1052:R1054"/>
    <mergeCell ref="Q1055:R1055"/>
    <mergeCell ref="Q1056:R1056"/>
    <mergeCell ref="Q1057:R1057"/>
    <mergeCell ref="Q1086:R1087"/>
    <mergeCell ref="Q1088:R1089"/>
    <mergeCell ref="Q1090:R1092"/>
    <mergeCell ref="Q1093:R1095"/>
    <mergeCell ref="Q1096:R1098"/>
    <mergeCell ref="Q1099:R1101"/>
    <mergeCell ref="Q1102:R1102"/>
    <mergeCell ref="Q1103:R1103"/>
    <mergeCell ref="Q1104:R1104"/>
    <mergeCell ref="Q1133:R1134"/>
    <mergeCell ref="Q1135:R1136"/>
    <mergeCell ref="Q1137:R1139"/>
    <mergeCell ref="O1127:Q1127"/>
    <mergeCell ref="O1080:Q1080"/>
    <mergeCell ref="P1090:P1092"/>
    <mergeCell ref="Q955:R957"/>
    <mergeCell ref="Q958:R960"/>
    <mergeCell ref="Q961:R961"/>
    <mergeCell ref="Q962:R962"/>
    <mergeCell ref="Q963:R963"/>
    <mergeCell ref="Q992:R993"/>
    <mergeCell ref="Q994:R995"/>
    <mergeCell ref="Q996:R998"/>
    <mergeCell ref="Q999:R1001"/>
    <mergeCell ref="Q1002:R1004"/>
    <mergeCell ref="Q1005:R1007"/>
    <mergeCell ref="Q1008:R1008"/>
    <mergeCell ref="Q1009:R1009"/>
    <mergeCell ref="Q1010:R1010"/>
    <mergeCell ref="Q1039:R1040"/>
    <mergeCell ref="Q1041:R1042"/>
    <mergeCell ref="Q1043:R1045"/>
    <mergeCell ref="O1033:Q1033"/>
    <mergeCell ref="O986:Q986"/>
    <mergeCell ref="Q861:R863"/>
    <mergeCell ref="Q864:R866"/>
    <mergeCell ref="Q867:R867"/>
    <mergeCell ref="Q868:R868"/>
    <mergeCell ref="Q869:R869"/>
    <mergeCell ref="Q898:R899"/>
    <mergeCell ref="Q900:R901"/>
    <mergeCell ref="Q902:R904"/>
    <mergeCell ref="Q905:R907"/>
    <mergeCell ref="Q908:R910"/>
    <mergeCell ref="Q911:R913"/>
    <mergeCell ref="Q914:R914"/>
    <mergeCell ref="Q915:R915"/>
    <mergeCell ref="Q916:R916"/>
    <mergeCell ref="Q945:R946"/>
    <mergeCell ref="Q947:R948"/>
    <mergeCell ref="Q949:R951"/>
    <mergeCell ref="O939:Q939"/>
    <mergeCell ref="O892:Q892"/>
    <mergeCell ref="P902:P904"/>
    <mergeCell ref="Q767:R769"/>
    <mergeCell ref="Q770:R772"/>
    <mergeCell ref="Q773:R773"/>
    <mergeCell ref="Q774:R774"/>
    <mergeCell ref="Q775:R775"/>
    <mergeCell ref="Q804:R805"/>
    <mergeCell ref="Q806:R807"/>
    <mergeCell ref="Q808:R810"/>
    <mergeCell ref="Q811:R813"/>
    <mergeCell ref="Q814:R816"/>
    <mergeCell ref="Q817:R819"/>
    <mergeCell ref="Q820:R820"/>
    <mergeCell ref="Q821:R821"/>
    <mergeCell ref="Q822:R822"/>
    <mergeCell ref="Q851:R852"/>
    <mergeCell ref="Q853:R854"/>
    <mergeCell ref="Q855:R857"/>
    <mergeCell ref="O845:Q845"/>
    <mergeCell ref="O798:Q798"/>
    <mergeCell ref="Q673:R675"/>
    <mergeCell ref="Q676:R678"/>
    <mergeCell ref="Q679:R679"/>
    <mergeCell ref="Q680:R680"/>
    <mergeCell ref="Q681:R681"/>
    <mergeCell ref="Q710:R711"/>
    <mergeCell ref="Q712:R713"/>
    <mergeCell ref="Q714:R716"/>
    <mergeCell ref="Q717:R719"/>
    <mergeCell ref="Q720:R722"/>
    <mergeCell ref="Q723:R725"/>
    <mergeCell ref="Q726:R726"/>
    <mergeCell ref="Q727:R727"/>
    <mergeCell ref="Q728:R728"/>
    <mergeCell ref="Q757:R758"/>
    <mergeCell ref="Q759:R760"/>
    <mergeCell ref="Q761:R763"/>
    <mergeCell ref="O751:Q751"/>
    <mergeCell ref="O704:Q704"/>
    <mergeCell ref="P714:P716"/>
    <mergeCell ref="Q579:R581"/>
    <mergeCell ref="Q582:R584"/>
    <mergeCell ref="Q585:R585"/>
    <mergeCell ref="Q586:R586"/>
    <mergeCell ref="Q587:R587"/>
    <mergeCell ref="Q616:R617"/>
    <mergeCell ref="Q618:R619"/>
    <mergeCell ref="Q620:R622"/>
    <mergeCell ref="Q623:R625"/>
    <mergeCell ref="Q626:R628"/>
    <mergeCell ref="Q629:R631"/>
    <mergeCell ref="Q632:R632"/>
    <mergeCell ref="Q633:R633"/>
    <mergeCell ref="Q634:R634"/>
    <mergeCell ref="Q663:R664"/>
    <mergeCell ref="Q665:R666"/>
    <mergeCell ref="Q667:R669"/>
    <mergeCell ref="O657:Q657"/>
    <mergeCell ref="O610:Q610"/>
    <mergeCell ref="Q485:R487"/>
    <mergeCell ref="Q488:R490"/>
    <mergeCell ref="Q491:R491"/>
    <mergeCell ref="Q492:R492"/>
    <mergeCell ref="Q493:R493"/>
    <mergeCell ref="Q522:R523"/>
    <mergeCell ref="Q524:R525"/>
    <mergeCell ref="Q526:R528"/>
    <mergeCell ref="Q529:R531"/>
    <mergeCell ref="Q532:R534"/>
    <mergeCell ref="Q535:R537"/>
    <mergeCell ref="Q538:R538"/>
    <mergeCell ref="Q539:R539"/>
    <mergeCell ref="Q540:R540"/>
    <mergeCell ref="Q569:R570"/>
    <mergeCell ref="Q571:R572"/>
    <mergeCell ref="Q573:R575"/>
    <mergeCell ref="O563:Q563"/>
    <mergeCell ref="O516:Q516"/>
    <mergeCell ref="P526:P528"/>
    <mergeCell ref="Q391:R393"/>
    <mergeCell ref="Q394:R396"/>
    <mergeCell ref="Q397:R397"/>
    <mergeCell ref="Q398:R398"/>
    <mergeCell ref="Q399:R399"/>
    <mergeCell ref="Q428:R429"/>
    <mergeCell ref="Q430:R431"/>
    <mergeCell ref="Q432:R434"/>
    <mergeCell ref="Q435:R437"/>
    <mergeCell ref="Q438:R440"/>
    <mergeCell ref="Q441:R443"/>
    <mergeCell ref="Q444:R444"/>
    <mergeCell ref="Q445:R445"/>
    <mergeCell ref="Q446:R446"/>
    <mergeCell ref="Q475:R476"/>
    <mergeCell ref="Q477:R478"/>
    <mergeCell ref="Q479:R481"/>
    <mergeCell ref="O469:Q469"/>
    <mergeCell ref="O422:Q422"/>
    <mergeCell ref="Q297:R299"/>
    <mergeCell ref="Q300:R302"/>
    <mergeCell ref="Q303:R303"/>
    <mergeCell ref="Q304:R304"/>
    <mergeCell ref="Q305:R305"/>
    <mergeCell ref="Q334:R335"/>
    <mergeCell ref="Q336:R337"/>
    <mergeCell ref="Q338:R340"/>
    <mergeCell ref="Q341:R343"/>
    <mergeCell ref="Q344:R346"/>
    <mergeCell ref="Q347:R349"/>
    <mergeCell ref="Q350:R350"/>
    <mergeCell ref="Q351:R351"/>
    <mergeCell ref="Q352:R352"/>
    <mergeCell ref="Q381:R382"/>
    <mergeCell ref="Q383:R384"/>
    <mergeCell ref="Q385:R387"/>
    <mergeCell ref="O375:Q375"/>
    <mergeCell ref="O328:Q328"/>
    <mergeCell ref="P338:P340"/>
    <mergeCell ref="Q193:R194"/>
    <mergeCell ref="Q203:R205"/>
    <mergeCell ref="Q206:R208"/>
    <mergeCell ref="Q209:R209"/>
    <mergeCell ref="Q210:R210"/>
    <mergeCell ref="Q211:R211"/>
    <mergeCell ref="Q240:R241"/>
    <mergeCell ref="Q242:R243"/>
    <mergeCell ref="Q244:R246"/>
    <mergeCell ref="Q247:R249"/>
    <mergeCell ref="Q250:R252"/>
    <mergeCell ref="Q253:R255"/>
    <mergeCell ref="Q256:R256"/>
    <mergeCell ref="Q257:R257"/>
    <mergeCell ref="Q258:R258"/>
    <mergeCell ref="Q287:R288"/>
    <mergeCell ref="Q289:R290"/>
    <mergeCell ref="O281:Q281"/>
    <mergeCell ref="O234:Q234"/>
    <mergeCell ref="Q200:R202"/>
    <mergeCell ref="Q195:R196"/>
    <mergeCell ref="Q197:R199"/>
    <mergeCell ref="A1555:I1555"/>
    <mergeCell ref="H1633:I1634"/>
    <mergeCell ref="H1635:I1637"/>
    <mergeCell ref="H1638:I1639"/>
    <mergeCell ref="H1640:I1641"/>
    <mergeCell ref="Q52:R53"/>
    <mergeCell ref="Q54:R55"/>
    <mergeCell ref="Q56:R58"/>
    <mergeCell ref="Q59:R61"/>
    <mergeCell ref="Q62:R64"/>
    <mergeCell ref="Q65:R67"/>
    <mergeCell ref="Q68:R68"/>
    <mergeCell ref="Q69:R69"/>
    <mergeCell ref="Q70:R70"/>
    <mergeCell ref="Q99:R100"/>
    <mergeCell ref="Q101:R102"/>
    <mergeCell ref="Q103:R105"/>
    <mergeCell ref="Q106:R108"/>
    <mergeCell ref="Q109:R111"/>
    <mergeCell ref="Q112:R114"/>
    <mergeCell ref="Q115:R115"/>
    <mergeCell ref="Q116:R116"/>
    <mergeCell ref="Q117:R117"/>
    <mergeCell ref="Q146:R147"/>
    <mergeCell ref="Q148:R149"/>
    <mergeCell ref="Q150:R152"/>
    <mergeCell ref="Q153:R155"/>
    <mergeCell ref="Q156:R158"/>
    <mergeCell ref="Q159:R161"/>
    <mergeCell ref="Q162:R162"/>
    <mergeCell ref="Q163:R163"/>
    <mergeCell ref="Q164:R164"/>
    <mergeCell ref="A1367:I1367"/>
    <mergeCell ref="H1452:I1453"/>
    <mergeCell ref="H1471:I1472"/>
    <mergeCell ref="H1473:I1473"/>
    <mergeCell ref="H1474:I1474"/>
    <mergeCell ref="H1475:I1475"/>
    <mergeCell ref="H1476:I1476"/>
    <mergeCell ref="H1477:I1477"/>
    <mergeCell ref="H1478:I1478"/>
    <mergeCell ref="H1479:I1479"/>
    <mergeCell ref="H1480:I1480"/>
    <mergeCell ref="H1481:I1481"/>
    <mergeCell ref="H1482:I1482"/>
    <mergeCell ref="H1483:I1483"/>
    <mergeCell ref="H1484:I1484"/>
    <mergeCell ref="H1485:I1485"/>
    <mergeCell ref="H1486:I1486"/>
    <mergeCell ref="A1461:I1461"/>
    <mergeCell ref="D1464:E1464"/>
    <mergeCell ref="D1467:G1467"/>
    <mergeCell ref="D1468:E1468"/>
    <mergeCell ref="B1439:B1444"/>
    <mergeCell ref="C1440:C1442"/>
    <mergeCell ref="D1440:D1442"/>
    <mergeCell ref="E1440:E1442"/>
    <mergeCell ref="F1440:F1442"/>
    <mergeCell ref="G1440:G1442"/>
    <mergeCell ref="C1443:C1444"/>
    <mergeCell ref="D1443:D1444"/>
    <mergeCell ref="E1443:E1444"/>
    <mergeCell ref="F1443:F1444"/>
    <mergeCell ref="G1443:G1444"/>
    <mergeCell ref="A1179:I1179"/>
    <mergeCell ref="H1264:I1265"/>
    <mergeCell ref="H1283:I1284"/>
    <mergeCell ref="H1285:I1285"/>
    <mergeCell ref="H1286:I1286"/>
    <mergeCell ref="H1287:I1287"/>
    <mergeCell ref="H1288:I1288"/>
    <mergeCell ref="H1289:I1289"/>
    <mergeCell ref="H1290:I1290"/>
    <mergeCell ref="H1291:I1291"/>
    <mergeCell ref="H1292:I1292"/>
    <mergeCell ref="H1293:I1293"/>
    <mergeCell ref="H1294:I1294"/>
    <mergeCell ref="H1295:I1295"/>
    <mergeCell ref="H1296:I1296"/>
    <mergeCell ref="H1297:I1297"/>
    <mergeCell ref="H1298:I1298"/>
    <mergeCell ref="A1273:I1273"/>
    <mergeCell ref="D1276:E1276"/>
    <mergeCell ref="D1279:G1279"/>
    <mergeCell ref="D1280:E1280"/>
    <mergeCell ref="B1251:B1256"/>
    <mergeCell ref="C1252:C1254"/>
    <mergeCell ref="D1252:D1254"/>
    <mergeCell ref="E1252:E1254"/>
    <mergeCell ref="F1252:F1254"/>
    <mergeCell ref="G1252:G1254"/>
    <mergeCell ref="C1255:C1256"/>
    <mergeCell ref="D1255:D1256"/>
    <mergeCell ref="E1255:E1256"/>
    <mergeCell ref="F1255:F1256"/>
    <mergeCell ref="G1255:G1256"/>
    <mergeCell ref="A991:I991"/>
    <mergeCell ref="H1076:I1077"/>
    <mergeCell ref="H1095:I1096"/>
    <mergeCell ref="H1097:I1097"/>
    <mergeCell ref="H1098:I1098"/>
    <mergeCell ref="H1099:I1099"/>
    <mergeCell ref="H1100:I1100"/>
    <mergeCell ref="H1101:I1101"/>
    <mergeCell ref="H1102:I1102"/>
    <mergeCell ref="H1103:I1103"/>
    <mergeCell ref="H1104:I1104"/>
    <mergeCell ref="H1105:I1105"/>
    <mergeCell ref="H1106:I1106"/>
    <mergeCell ref="H1107:I1107"/>
    <mergeCell ref="H1108:I1108"/>
    <mergeCell ref="H1109:I1109"/>
    <mergeCell ref="H1110:I1110"/>
    <mergeCell ref="A1085:I1085"/>
    <mergeCell ref="D1088:E1088"/>
    <mergeCell ref="D1091:G1091"/>
    <mergeCell ref="D1092:E1092"/>
    <mergeCell ref="B1063:B1068"/>
    <mergeCell ref="C1064:C1066"/>
    <mergeCell ref="D1064:D1066"/>
    <mergeCell ref="E1064:E1066"/>
    <mergeCell ref="F1064:F1066"/>
    <mergeCell ref="G1064:G1066"/>
    <mergeCell ref="C1067:C1068"/>
    <mergeCell ref="D1067:D1068"/>
    <mergeCell ref="E1067:E1068"/>
    <mergeCell ref="F1067:F1068"/>
    <mergeCell ref="G1067:G1068"/>
    <mergeCell ref="A803:I803"/>
    <mergeCell ref="H888:I889"/>
    <mergeCell ref="H907:I908"/>
    <mergeCell ref="H909:I909"/>
    <mergeCell ref="H910:I910"/>
    <mergeCell ref="H911:I911"/>
    <mergeCell ref="H912:I912"/>
    <mergeCell ref="H913:I913"/>
    <mergeCell ref="H914:I914"/>
    <mergeCell ref="H915:I915"/>
    <mergeCell ref="H916:I916"/>
    <mergeCell ref="H917:I917"/>
    <mergeCell ref="H918:I918"/>
    <mergeCell ref="H919:I919"/>
    <mergeCell ref="H920:I920"/>
    <mergeCell ref="H921:I921"/>
    <mergeCell ref="H922:I922"/>
    <mergeCell ref="A897:I897"/>
    <mergeCell ref="D900:E900"/>
    <mergeCell ref="D903:G903"/>
    <mergeCell ref="D904:E904"/>
    <mergeCell ref="B875:B880"/>
    <mergeCell ref="C876:C878"/>
    <mergeCell ref="D876:D878"/>
    <mergeCell ref="E876:E878"/>
    <mergeCell ref="F876:F878"/>
    <mergeCell ref="G876:G878"/>
    <mergeCell ref="C879:C880"/>
    <mergeCell ref="D879:D880"/>
    <mergeCell ref="E879:E880"/>
    <mergeCell ref="F879:F880"/>
    <mergeCell ref="G879:G880"/>
    <mergeCell ref="A615:I615"/>
    <mergeCell ref="H700:I701"/>
    <mergeCell ref="H719:I720"/>
    <mergeCell ref="H721:I721"/>
    <mergeCell ref="H722:I722"/>
    <mergeCell ref="H723:I723"/>
    <mergeCell ref="H724:I724"/>
    <mergeCell ref="H725:I725"/>
    <mergeCell ref="H726:I726"/>
    <mergeCell ref="H727:I727"/>
    <mergeCell ref="H728:I728"/>
    <mergeCell ref="H729:I729"/>
    <mergeCell ref="H730:I730"/>
    <mergeCell ref="H731:I731"/>
    <mergeCell ref="H732:I732"/>
    <mergeCell ref="H733:I733"/>
    <mergeCell ref="H734:I734"/>
    <mergeCell ref="A709:I709"/>
    <mergeCell ref="D712:E712"/>
    <mergeCell ref="D715:G715"/>
    <mergeCell ref="D716:E716"/>
    <mergeCell ref="B687:B692"/>
    <mergeCell ref="C688:C690"/>
    <mergeCell ref="D688:D690"/>
    <mergeCell ref="E688:E690"/>
    <mergeCell ref="F688:F690"/>
    <mergeCell ref="G688:G690"/>
    <mergeCell ref="C691:C692"/>
    <mergeCell ref="D691:D692"/>
    <mergeCell ref="E691:E692"/>
    <mergeCell ref="F691:F692"/>
    <mergeCell ref="G691:G692"/>
    <mergeCell ref="A427:I427"/>
    <mergeCell ref="H512:I513"/>
    <mergeCell ref="H531:I532"/>
    <mergeCell ref="H533:I533"/>
    <mergeCell ref="H534:I534"/>
    <mergeCell ref="H535:I535"/>
    <mergeCell ref="H536:I536"/>
    <mergeCell ref="H537:I537"/>
    <mergeCell ref="H538:I538"/>
    <mergeCell ref="H539:I539"/>
    <mergeCell ref="H540:I540"/>
    <mergeCell ref="H541:I541"/>
    <mergeCell ref="H542:I542"/>
    <mergeCell ref="H543:I543"/>
    <mergeCell ref="H544:I544"/>
    <mergeCell ref="H545:I545"/>
    <mergeCell ref="H546:I546"/>
    <mergeCell ref="A521:I521"/>
    <mergeCell ref="D524:E524"/>
    <mergeCell ref="D527:G527"/>
    <mergeCell ref="D528:E528"/>
    <mergeCell ref="B499:B504"/>
    <mergeCell ref="C500:C502"/>
    <mergeCell ref="D500:D502"/>
    <mergeCell ref="E500:E502"/>
    <mergeCell ref="F500:F502"/>
    <mergeCell ref="G500:G502"/>
    <mergeCell ref="C503:C504"/>
    <mergeCell ref="D503:D504"/>
    <mergeCell ref="E503:E504"/>
    <mergeCell ref="F503:F504"/>
    <mergeCell ref="G503:G504"/>
    <mergeCell ref="A239:I239"/>
    <mergeCell ref="H324:I325"/>
    <mergeCell ref="H343:I344"/>
    <mergeCell ref="H345:I345"/>
    <mergeCell ref="H346:I346"/>
    <mergeCell ref="H347:I347"/>
    <mergeCell ref="H348:I348"/>
    <mergeCell ref="H349:I349"/>
    <mergeCell ref="H350:I350"/>
    <mergeCell ref="H351:I351"/>
    <mergeCell ref="H352:I352"/>
    <mergeCell ref="H353:I353"/>
    <mergeCell ref="H354:I354"/>
    <mergeCell ref="H355:I355"/>
    <mergeCell ref="H356:I356"/>
    <mergeCell ref="H357:I357"/>
    <mergeCell ref="H358:I358"/>
    <mergeCell ref="A333:I333"/>
    <mergeCell ref="D336:E336"/>
    <mergeCell ref="D339:G339"/>
    <mergeCell ref="D340:E340"/>
    <mergeCell ref="B311:B316"/>
    <mergeCell ref="C312:C314"/>
    <mergeCell ref="D312:D314"/>
    <mergeCell ref="E312:E314"/>
    <mergeCell ref="F312:F314"/>
    <mergeCell ref="G312:G314"/>
    <mergeCell ref="C315:C316"/>
    <mergeCell ref="D315:D316"/>
    <mergeCell ref="E315:E316"/>
    <mergeCell ref="F315:F316"/>
    <mergeCell ref="G315:G316"/>
    <mergeCell ref="H82:I83"/>
    <mergeCell ref="H84:I86"/>
    <mergeCell ref="H87:I88"/>
    <mergeCell ref="H89:I90"/>
    <mergeCell ref="H108:I109"/>
    <mergeCell ref="H110:I110"/>
    <mergeCell ref="H111:I111"/>
    <mergeCell ref="H112:I112"/>
    <mergeCell ref="H113:I113"/>
    <mergeCell ref="H114:I114"/>
    <mergeCell ref="H115:I115"/>
    <mergeCell ref="H116:I116"/>
    <mergeCell ref="H117:I117"/>
    <mergeCell ref="H159:I159"/>
    <mergeCell ref="H160:I160"/>
    <mergeCell ref="H161:I161"/>
    <mergeCell ref="H162:I162"/>
    <mergeCell ref="A145:I145"/>
    <mergeCell ref="D127:D128"/>
    <mergeCell ref="E127:E128"/>
    <mergeCell ref="F127:F128"/>
    <mergeCell ref="G127:G128"/>
    <mergeCell ref="G129:G130"/>
    <mergeCell ref="B157:B158"/>
    <mergeCell ref="B159:B161"/>
    <mergeCell ref="Q18:R20"/>
    <mergeCell ref="Q15:R17"/>
    <mergeCell ref="Q12:R14"/>
    <mergeCell ref="Q9:R11"/>
    <mergeCell ref="Q7:R8"/>
    <mergeCell ref="H61:I62"/>
    <mergeCell ref="H63:I63"/>
    <mergeCell ref="H64:I64"/>
    <mergeCell ref="H65:I65"/>
    <mergeCell ref="H66:I66"/>
    <mergeCell ref="H67:I67"/>
    <mergeCell ref="H68:I68"/>
    <mergeCell ref="H69:I69"/>
    <mergeCell ref="H70:I70"/>
    <mergeCell ref="H71:I71"/>
    <mergeCell ref="H72:I72"/>
    <mergeCell ref="P62:P64"/>
    <mergeCell ref="O54:O55"/>
    <mergeCell ref="P54:P55"/>
    <mergeCell ref="P9:P11"/>
    <mergeCell ref="Q5:R6"/>
    <mergeCell ref="Q21:R21"/>
    <mergeCell ref="Q22:R22"/>
    <mergeCell ref="Q23:R23"/>
    <mergeCell ref="H30:I32"/>
    <mergeCell ref="H33:I34"/>
    <mergeCell ref="H35:I36"/>
    <mergeCell ref="H37:I39"/>
    <mergeCell ref="H40:I41"/>
    <mergeCell ref="H18:I18"/>
    <mergeCell ref="H19:I19"/>
    <mergeCell ref="H20:I20"/>
    <mergeCell ref="H21:I21"/>
    <mergeCell ref="H22:I22"/>
    <mergeCell ref="H23:I23"/>
    <mergeCell ref="H24:I24"/>
    <mergeCell ref="H25:I25"/>
    <mergeCell ref="H26:I26"/>
    <mergeCell ref="H27:I27"/>
    <mergeCell ref="H28:I28"/>
    <mergeCell ref="H29:I29"/>
    <mergeCell ref="O25:P25"/>
    <mergeCell ref="M12:M14"/>
    <mergeCell ref="M15:M17"/>
    <mergeCell ref="N12:N14"/>
    <mergeCell ref="P18:P20"/>
    <mergeCell ref="N33:P34"/>
    <mergeCell ref="K35:Q35"/>
    <mergeCell ref="H16:I16"/>
    <mergeCell ref="H17:I17"/>
    <mergeCell ref="H14:I15"/>
    <mergeCell ref="O9:O11"/>
    <mergeCell ref="F1640:F1641"/>
    <mergeCell ref="G1640:G1641"/>
    <mergeCell ref="O1644:Q1644"/>
    <mergeCell ref="L1631:M1632"/>
    <mergeCell ref="N1631:P1632"/>
    <mergeCell ref="B1633:B1641"/>
    <mergeCell ref="C1633:C1634"/>
    <mergeCell ref="D1633:D1634"/>
    <mergeCell ref="E1633:E1634"/>
    <mergeCell ref="F1633:F1634"/>
    <mergeCell ref="G1633:G1634"/>
    <mergeCell ref="K1633:Q1633"/>
    <mergeCell ref="C1635:C1637"/>
    <mergeCell ref="D1635:D1637"/>
    <mergeCell ref="E1635:E1637"/>
    <mergeCell ref="F1635:F1637"/>
    <mergeCell ref="G1635:G1637"/>
    <mergeCell ref="C1638:C1639"/>
    <mergeCell ref="D1638:D1639"/>
    <mergeCell ref="E1638:E1639"/>
    <mergeCell ref="F1638:F1639"/>
    <mergeCell ref="G1638:G1639"/>
    <mergeCell ref="O1638:Q1638"/>
    <mergeCell ref="C1640:C1641"/>
    <mergeCell ref="D1640:D1641"/>
    <mergeCell ref="E1640:E1641"/>
    <mergeCell ref="B1627:B1632"/>
    <mergeCell ref="C1628:C1630"/>
    <mergeCell ref="D1628:D1630"/>
    <mergeCell ref="E1628:E1630"/>
    <mergeCell ref="F1628:F1630"/>
    <mergeCell ref="G1628:G1630"/>
    <mergeCell ref="C1631:C1632"/>
    <mergeCell ref="D1631:D1632"/>
    <mergeCell ref="E1631:E1632"/>
    <mergeCell ref="F1631:F1632"/>
    <mergeCell ref="G1631:G1632"/>
    <mergeCell ref="B1619:B1621"/>
    <mergeCell ref="K1620:K1621"/>
    <mergeCell ref="B1622:B1623"/>
    <mergeCell ref="L1623:L1624"/>
    <mergeCell ref="M1623:N1623"/>
    <mergeCell ref="O1623:P1623"/>
    <mergeCell ref="B1624:B1626"/>
    <mergeCell ref="H1619:I1619"/>
    <mergeCell ref="H1620:I1620"/>
    <mergeCell ref="H1621:I1621"/>
    <mergeCell ref="H1622:I1622"/>
    <mergeCell ref="H1623:I1623"/>
    <mergeCell ref="H1624:I1624"/>
    <mergeCell ref="H1625:I1625"/>
    <mergeCell ref="H1626:I1626"/>
    <mergeCell ref="H1627:I1627"/>
    <mergeCell ref="H1628:I1630"/>
    <mergeCell ref="H1631:I1632"/>
    <mergeCell ref="B1614:B1615"/>
    <mergeCell ref="B1616:B1618"/>
    <mergeCell ref="L1616:L1618"/>
    <mergeCell ref="M1616:M1618"/>
    <mergeCell ref="N1616:N1618"/>
    <mergeCell ref="O1616:O1618"/>
    <mergeCell ref="P1616:P1618"/>
    <mergeCell ref="B1612:B1613"/>
    <mergeCell ref="C1612:C1613"/>
    <mergeCell ref="D1612:G1612"/>
    <mergeCell ref="K1613:K1618"/>
    <mergeCell ref="L1613:L1615"/>
    <mergeCell ref="M1613:M1615"/>
    <mergeCell ref="N1613:N1615"/>
    <mergeCell ref="O1613:O1615"/>
    <mergeCell ref="H1612:I1613"/>
    <mergeCell ref="H1614:I1614"/>
    <mergeCell ref="H1615:I1615"/>
    <mergeCell ref="H1616:I1616"/>
    <mergeCell ref="H1617:I1617"/>
    <mergeCell ref="H1618:I1618"/>
    <mergeCell ref="D1605:E1605"/>
    <mergeCell ref="K1605:K1612"/>
    <mergeCell ref="L1605:L1606"/>
    <mergeCell ref="M1605:M1606"/>
    <mergeCell ref="N1605:N1606"/>
    <mergeCell ref="O1605:O1606"/>
    <mergeCell ref="P1605:P1606"/>
    <mergeCell ref="D1606:G1606"/>
    <mergeCell ref="D1607:E1607"/>
    <mergeCell ref="L1607:L1609"/>
    <mergeCell ref="M1607:M1609"/>
    <mergeCell ref="N1607:N1609"/>
    <mergeCell ref="O1607:O1609"/>
    <mergeCell ref="P1607:P1609"/>
    <mergeCell ref="D1608:G1608"/>
    <mergeCell ref="D1609:E1609"/>
    <mergeCell ref="L1610:L1612"/>
    <mergeCell ref="M1610:M1612"/>
    <mergeCell ref="N1610:N1612"/>
    <mergeCell ref="O1610:O1612"/>
    <mergeCell ref="P1610:P1612"/>
    <mergeCell ref="A1602:I1602"/>
    <mergeCell ref="K1603:K1604"/>
    <mergeCell ref="L1603:L1604"/>
    <mergeCell ref="M1603:P1603"/>
    <mergeCell ref="D1604:E1604"/>
    <mergeCell ref="L1584:M1585"/>
    <mergeCell ref="N1584:P1585"/>
    <mergeCell ref="B1586:B1594"/>
    <mergeCell ref="C1586:C1587"/>
    <mergeCell ref="D1586:D1587"/>
    <mergeCell ref="E1586:E1587"/>
    <mergeCell ref="F1586:F1587"/>
    <mergeCell ref="G1586:G1587"/>
    <mergeCell ref="K1586:Q1586"/>
    <mergeCell ref="C1588:C1590"/>
    <mergeCell ref="D1588:D1590"/>
    <mergeCell ref="E1588:E1590"/>
    <mergeCell ref="F1588:F1590"/>
    <mergeCell ref="G1588:G1590"/>
    <mergeCell ref="C1591:C1592"/>
    <mergeCell ref="D1591:D1592"/>
    <mergeCell ref="E1591:E1592"/>
    <mergeCell ref="F1591:F1592"/>
    <mergeCell ref="G1591:G1592"/>
    <mergeCell ref="O1591:Q1591"/>
    <mergeCell ref="C1593:C1594"/>
    <mergeCell ref="D1593:D1594"/>
    <mergeCell ref="E1593:E1594"/>
    <mergeCell ref="B1580:B1585"/>
    <mergeCell ref="C1581:C1583"/>
    <mergeCell ref="D1581:D1583"/>
    <mergeCell ref="E1581:E1583"/>
    <mergeCell ref="F1581:F1583"/>
    <mergeCell ref="G1581:G1583"/>
    <mergeCell ref="C1584:C1585"/>
    <mergeCell ref="D1584:D1585"/>
    <mergeCell ref="E1584:E1585"/>
    <mergeCell ref="F1584:F1585"/>
    <mergeCell ref="G1584:G1585"/>
    <mergeCell ref="B1572:B1574"/>
    <mergeCell ref="K1573:K1574"/>
    <mergeCell ref="B1575:B1576"/>
    <mergeCell ref="F1593:F1594"/>
    <mergeCell ref="G1593:G1594"/>
    <mergeCell ref="H1584:I1585"/>
    <mergeCell ref="H1586:I1587"/>
    <mergeCell ref="H1588:I1590"/>
    <mergeCell ref="H1591:I1592"/>
    <mergeCell ref="H1593:I1594"/>
    <mergeCell ref="H1572:I1572"/>
    <mergeCell ref="H1573:I1573"/>
    <mergeCell ref="H1574:I1574"/>
    <mergeCell ref="H1575:I1575"/>
    <mergeCell ref="H1576:I1576"/>
    <mergeCell ref="H1577:I1577"/>
    <mergeCell ref="H1578:I1578"/>
    <mergeCell ref="H1579:I1579"/>
    <mergeCell ref="H1580:I1580"/>
    <mergeCell ref="H1581:I1583"/>
    <mergeCell ref="L1576:L1577"/>
    <mergeCell ref="M1576:N1576"/>
    <mergeCell ref="O1576:P1576"/>
    <mergeCell ref="B1577:B1579"/>
    <mergeCell ref="P1566:P1568"/>
    <mergeCell ref="B1567:B1568"/>
    <mergeCell ref="B1569:B1571"/>
    <mergeCell ref="L1569:L1571"/>
    <mergeCell ref="M1569:M1571"/>
    <mergeCell ref="N1569:N1571"/>
    <mergeCell ref="O1569:O1571"/>
    <mergeCell ref="P1569:P1571"/>
    <mergeCell ref="B1565:B1566"/>
    <mergeCell ref="C1565:C1566"/>
    <mergeCell ref="D1565:G1565"/>
    <mergeCell ref="K1566:K1571"/>
    <mergeCell ref="L1566:L1568"/>
    <mergeCell ref="M1566:M1568"/>
    <mergeCell ref="N1566:N1568"/>
    <mergeCell ref="O1566:O1568"/>
    <mergeCell ref="H1565:I1566"/>
    <mergeCell ref="H1567:I1567"/>
    <mergeCell ref="H1568:I1568"/>
    <mergeCell ref="H1569:I1569"/>
    <mergeCell ref="H1570:I1570"/>
    <mergeCell ref="H1571:I1571"/>
    <mergeCell ref="D1558:E1558"/>
    <mergeCell ref="K1558:K1565"/>
    <mergeCell ref="L1558:L1559"/>
    <mergeCell ref="M1558:M1559"/>
    <mergeCell ref="N1558:N1559"/>
    <mergeCell ref="O1558:O1559"/>
    <mergeCell ref="P1558:P1559"/>
    <mergeCell ref="D1559:G1559"/>
    <mergeCell ref="D1560:E1560"/>
    <mergeCell ref="L1560:L1562"/>
    <mergeCell ref="M1560:M1562"/>
    <mergeCell ref="N1560:N1562"/>
    <mergeCell ref="O1560:O1562"/>
    <mergeCell ref="P1560:P1562"/>
    <mergeCell ref="D1561:G1561"/>
    <mergeCell ref="D1562:E1562"/>
    <mergeCell ref="L1563:L1565"/>
    <mergeCell ref="M1563:M1565"/>
    <mergeCell ref="N1563:N1565"/>
    <mergeCell ref="O1563:O1565"/>
    <mergeCell ref="P1563:P1565"/>
    <mergeCell ref="K1556:K1557"/>
    <mergeCell ref="L1556:L1557"/>
    <mergeCell ref="M1556:P1556"/>
    <mergeCell ref="D1557:E1557"/>
    <mergeCell ref="L1537:M1538"/>
    <mergeCell ref="N1537:P1538"/>
    <mergeCell ref="B1539:B1547"/>
    <mergeCell ref="C1539:C1540"/>
    <mergeCell ref="D1539:D1540"/>
    <mergeCell ref="E1539:E1540"/>
    <mergeCell ref="F1539:F1540"/>
    <mergeCell ref="G1539:G1540"/>
    <mergeCell ref="K1539:Q1539"/>
    <mergeCell ref="C1541:C1543"/>
    <mergeCell ref="D1541:D1543"/>
    <mergeCell ref="E1541:E1543"/>
    <mergeCell ref="F1541:F1543"/>
    <mergeCell ref="G1541:G1543"/>
    <mergeCell ref="C1544:C1545"/>
    <mergeCell ref="D1544:D1545"/>
    <mergeCell ref="E1544:E1545"/>
    <mergeCell ref="F1544:F1545"/>
    <mergeCell ref="G1544:G1545"/>
    <mergeCell ref="O1544:Q1544"/>
    <mergeCell ref="C1546:C1547"/>
    <mergeCell ref="D1546:D1547"/>
    <mergeCell ref="E1546:E1547"/>
    <mergeCell ref="B1533:B1538"/>
    <mergeCell ref="C1534:C1536"/>
    <mergeCell ref="D1534:D1536"/>
    <mergeCell ref="E1534:E1536"/>
    <mergeCell ref="F1534:F1536"/>
    <mergeCell ref="G1534:G1536"/>
    <mergeCell ref="C1537:C1538"/>
    <mergeCell ref="D1537:D1538"/>
    <mergeCell ref="E1537:E1538"/>
    <mergeCell ref="F1537:F1538"/>
    <mergeCell ref="G1537:G1538"/>
    <mergeCell ref="B1525:B1527"/>
    <mergeCell ref="K1526:K1527"/>
    <mergeCell ref="B1528:B1529"/>
    <mergeCell ref="F1546:F1547"/>
    <mergeCell ref="G1546:G1547"/>
    <mergeCell ref="H1525:I1525"/>
    <mergeCell ref="H1526:I1526"/>
    <mergeCell ref="H1527:I1527"/>
    <mergeCell ref="H1528:I1528"/>
    <mergeCell ref="H1529:I1529"/>
    <mergeCell ref="H1530:I1530"/>
    <mergeCell ref="H1531:I1531"/>
    <mergeCell ref="H1532:I1532"/>
    <mergeCell ref="H1533:I1533"/>
    <mergeCell ref="H1534:I1536"/>
    <mergeCell ref="H1537:I1538"/>
    <mergeCell ref="H1539:I1540"/>
    <mergeCell ref="H1541:I1543"/>
    <mergeCell ref="H1544:I1545"/>
    <mergeCell ref="H1546:I1547"/>
    <mergeCell ref="L1529:L1530"/>
    <mergeCell ref="M1529:N1529"/>
    <mergeCell ref="O1529:P1529"/>
    <mergeCell ref="B1530:B1532"/>
    <mergeCell ref="P1519:P1521"/>
    <mergeCell ref="B1520:B1521"/>
    <mergeCell ref="B1522:B1524"/>
    <mergeCell ref="L1522:L1524"/>
    <mergeCell ref="M1522:M1524"/>
    <mergeCell ref="N1522:N1524"/>
    <mergeCell ref="O1522:O1524"/>
    <mergeCell ref="P1522:P1524"/>
    <mergeCell ref="B1518:B1519"/>
    <mergeCell ref="C1518:C1519"/>
    <mergeCell ref="D1518:G1518"/>
    <mergeCell ref="K1519:K1524"/>
    <mergeCell ref="L1519:L1521"/>
    <mergeCell ref="M1519:M1521"/>
    <mergeCell ref="N1519:N1521"/>
    <mergeCell ref="O1519:O1521"/>
    <mergeCell ref="H1518:I1519"/>
    <mergeCell ref="H1520:I1520"/>
    <mergeCell ref="H1521:I1521"/>
    <mergeCell ref="H1522:I1522"/>
    <mergeCell ref="H1523:I1523"/>
    <mergeCell ref="H1524:I1524"/>
    <mergeCell ref="Q1516:R1518"/>
    <mergeCell ref="D1511:E1511"/>
    <mergeCell ref="K1511:K1518"/>
    <mergeCell ref="L1511:L1512"/>
    <mergeCell ref="M1511:M1512"/>
    <mergeCell ref="N1511:N1512"/>
    <mergeCell ref="O1511:O1512"/>
    <mergeCell ref="P1511:P1512"/>
    <mergeCell ref="D1512:G1512"/>
    <mergeCell ref="D1513:E1513"/>
    <mergeCell ref="L1513:L1515"/>
    <mergeCell ref="M1513:M1515"/>
    <mergeCell ref="N1513:N1515"/>
    <mergeCell ref="O1513:O1515"/>
    <mergeCell ref="P1513:P1515"/>
    <mergeCell ref="D1514:G1514"/>
    <mergeCell ref="D1515:E1515"/>
    <mergeCell ref="L1516:L1518"/>
    <mergeCell ref="M1516:M1518"/>
    <mergeCell ref="N1516:N1518"/>
    <mergeCell ref="O1516:O1518"/>
    <mergeCell ref="P1516:P1518"/>
    <mergeCell ref="A1508:I1508"/>
    <mergeCell ref="K1509:K1510"/>
    <mergeCell ref="L1509:L1510"/>
    <mergeCell ref="M1509:P1509"/>
    <mergeCell ref="D1510:E1510"/>
    <mergeCell ref="L1490:M1491"/>
    <mergeCell ref="N1490:P1491"/>
    <mergeCell ref="B1492:B1500"/>
    <mergeCell ref="C1492:C1493"/>
    <mergeCell ref="D1492:D1493"/>
    <mergeCell ref="E1492:E1493"/>
    <mergeCell ref="F1492:F1493"/>
    <mergeCell ref="G1492:G1493"/>
    <mergeCell ref="K1492:Q1492"/>
    <mergeCell ref="C1494:C1496"/>
    <mergeCell ref="D1494:D1496"/>
    <mergeCell ref="E1494:E1496"/>
    <mergeCell ref="F1494:F1496"/>
    <mergeCell ref="G1494:G1496"/>
    <mergeCell ref="C1497:C1498"/>
    <mergeCell ref="D1497:D1498"/>
    <mergeCell ref="E1497:E1498"/>
    <mergeCell ref="F1497:F1498"/>
    <mergeCell ref="G1497:G1498"/>
    <mergeCell ref="O1497:Q1497"/>
    <mergeCell ref="C1499:C1500"/>
    <mergeCell ref="D1499:D1500"/>
    <mergeCell ref="E1499:E1500"/>
    <mergeCell ref="B1486:B1491"/>
    <mergeCell ref="C1487:C1489"/>
    <mergeCell ref="D1487:D1489"/>
    <mergeCell ref="E1487:E1489"/>
    <mergeCell ref="F1487:F1489"/>
    <mergeCell ref="G1487:G1489"/>
    <mergeCell ref="C1490:C1491"/>
    <mergeCell ref="D1490:D1491"/>
    <mergeCell ref="E1490:E1491"/>
    <mergeCell ref="F1490:F1491"/>
    <mergeCell ref="G1490:G1491"/>
    <mergeCell ref="B1478:B1480"/>
    <mergeCell ref="K1479:K1480"/>
    <mergeCell ref="B1481:B1482"/>
    <mergeCell ref="F1499:F1500"/>
    <mergeCell ref="G1499:G1500"/>
    <mergeCell ref="H1490:I1491"/>
    <mergeCell ref="H1492:I1493"/>
    <mergeCell ref="H1494:I1496"/>
    <mergeCell ref="H1497:I1498"/>
    <mergeCell ref="H1499:I1500"/>
    <mergeCell ref="H1487:I1489"/>
    <mergeCell ref="L1482:L1483"/>
    <mergeCell ref="M1482:N1482"/>
    <mergeCell ref="O1482:P1482"/>
    <mergeCell ref="B1483:B1485"/>
    <mergeCell ref="P1472:P1474"/>
    <mergeCell ref="B1473:B1474"/>
    <mergeCell ref="B1475:B1477"/>
    <mergeCell ref="L1475:L1477"/>
    <mergeCell ref="M1475:M1477"/>
    <mergeCell ref="N1475:N1477"/>
    <mergeCell ref="O1475:O1477"/>
    <mergeCell ref="P1475:P1477"/>
    <mergeCell ref="B1471:B1472"/>
    <mergeCell ref="C1471:C1472"/>
    <mergeCell ref="D1471:G1471"/>
    <mergeCell ref="K1472:K1477"/>
    <mergeCell ref="L1472:L1474"/>
    <mergeCell ref="M1472:M1474"/>
    <mergeCell ref="N1472:N1474"/>
    <mergeCell ref="O1472:O1474"/>
    <mergeCell ref="K1464:K1471"/>
    <mergeCell ref="L1464:L1465"/>
    <mergeCell ref="M1464:M1465"/>
    <mergeCell ref="N1464:N1465"/>
    <mergeCell ref="O1464:O1465"/>
    <mergeCell ref="P1464:P1465"/>
    <mergeCell ref="D1465:G1465"/>
    <mergeCell ref="D1466:E1466"/>
    <mergeCell ref="L1466:L1468"/>
    <mergeCell ref="M1466:M1468"/>
    <mergeCell ref="N1466:N1468"/>
    <mergeCell ref="O1466:O1468"/>
    <mergeCell ref="M1469:M1471"/>
    <mergeCell ref="N1469:N1471"/>
    <mergeCell ref="O1469:O1471"/>
    <mergeCell ref="P1469:P1471"/>
    <mergeCell ref="K1462:K1463"/>
    <mergeCell ref="L1462:L1463"/>
    <mergeCell ref="M1462:P1462"/>
    <mergeCell ref="D1463:E1463"/>
    <mergeCell ref="L1443:M1444"/>
    <mergeCell ref="N1443:P1444"/>
    <mergeCell ref="B1445:B1453"/>
    <mergeCell ref="C1445:C1446"/>
    <mergeCell ref="D1445:D1446"/>
    <mergeCell ref="E1445:E1446"/>
    <mergeCell ref="F1445:F1446"/>
    <mergeCell ref="G1445:G1446"/>
    <mergeCell ref="K1445:Q1445"/>
    <mergeCell ref="C1447:C1449"/>
    <mergeCell ref="D1447:D1449"/>
    <mergeCell ref="E1447:E1449"/>
    <mergeCell ref="F1447:F1449"/>
    <mergeCell ref="G1447:G1449"/>
    <mergeCell ref="C1450:C1451"/>
    <mergeCell ref="D1450:D1451"/>
    <mergeCell ref="E1450:E1451"/>
    <mergeCell ref="F1450:F1451"/>
    <mergeCell ref="G1450:G1451"/>
    <mergeCell ref="O1450:Q1450"/>
    <mergeCell ref="C1452:C1453"/>
    <mergeCell ref="D1452:D1453"/>
    <mergeCell ref="E1452:E1453"/>
    <mergeCell ref="F1452:F1453"/>
    <mergeCell ref="G1452:G1453"/>
    <mergeCell ref="H1431:I1431"/>
    <mergeCell ref="H1432:I1432"/>
    <mergeCell ref="H1433:I1433"/>
    <mergeCell ref="H1434:I1434"/>
    <mergeCell ref="H1435:I1435"/>
    <mergeCell ref="H1436:I1436"/>
    <mergeCell ref="H1437:I1437"/>
    <mergeCell ref="H1438:I1438"/>
    <mergeCell ref="H1439:I1439"/>
    <mergeCell ref="H1440:I1442"/>
    <mergeCell ref="H1443:I1444"/>
    <mergeCell ref="H1445:I1446"/>
    <mergeCell ref="H1447:I1449"/>
    <mergeCell ref="H1450:I1451"/>
    <mergeCell ref="L1469:L1471"/>
    <mergeCell ref="L1435:L1436"/>
    <mergeCell ref="M1435:N1435"/>
    <mergeCell ref="O1435:P1435"/>
    <mergeCell ref="B1436:B1438"/>
    <mergeCell ref="P1425:P1427"/>
    <mergeCell ref="B1426:B1427"/>
    <mergeCell ref="B1428:B1430"/>
    <mergeCell ref="L1428:L1430"/>
    <mergeCell ref="M1428:M1430"/>
    <mergeCell ref="N1428:N1430"/>
    <mergeCell ref="O1428:O1430"/>
    <mergeCell ref="P1428:P1430"/>
    <mergeCell ref="B1424:B1425"/>
    <mergeCell ref="C1424:C1425"/>
    <mergeCell ref="D1424:G1424"/>
    <mergeCell ref="K1425:K1430"/>
    <mergeCell ref="L1425:L1427"/>
    <mergeCell ref="M1425:M1427"/>
    <mergeCell ref="N1425:N1427"/>
    <mergeCell ref="O1425:O1427"/>
    <mergeCell ref="H1424:I1425"/>
    <mergeCell ref="H1426:I1426"/>
    <mergeCell ref="H1427:I1427"/>
    <mergeCell ref="H1428:I1428"/>
    <mergeCell ref="H1429:I1429"/>
    <mergeCell ref="H1430:I1430"/>
    <mergeCell ref="B1431:B1433"/>
    <mergeCell ref="K1432:K1433"/>
    <mergeCell ref="B1434:B1435"/>
    <mergeCell ref="Q1422:R1424"/>
    <mergeCell ref="D1417:E1417"/>
    <mergeCell ref="K1417:K1424"/>
    <mergeCell ref="L1417:L1418"/>
    <mergeCell ref="M1417:M1418"/>
    <mergeCell ref="N1417:N1418"/>
    <mergeCell ref="O1417:O1418"/>
    <mergeCell ref="P1417:P1418"/>
    <mergeCell ref="D1418:G1418"/>
    <mergeCell ref="D1419:E1419"/>
    <mergeCell ref="L1419:L1421"/>
    <mergeCell ref="M1419:M1421"/>
    <mergeCell ref="N1419:N1421"/>
    <mergeCell ref="O1419:O1421"/>
    <mergeCell ref="P1419:P1421"/>
    <mergeCell ref="D1420:G1420"/>
    <mergeCell ref="D1421:E1421"/>
    <mergeCell ref="L1422:L1424"/>
    <mergeCell ref="M1422:M1424"/>
    <mergeCell ref="N1422:N1424"/>
    <mergeCell ref="O1422:O1424"/>
    <mergeCell ref="P1422:P1424"/>
    <mergeCell ref="A1414:I1414"/>
    <mergeCell ref="K1415:K1416"/>
    <mergeCell ref="L1415:L1416"/>
    <mergeCell ref="M1415:P1415"/>
    <mergeCell ref="D1416:E1416"/>
    <mergeCell ref="L1396:M1397"/>
    <mergeCell ref="N1396:P1397"/>
    <mergeCell ref="B1398:B1406"/>
    <mergeCell ref="C1398:C1399"/>
    <mergeCell ref="D1398:D1399"/>
    <mergeCell ref="E1398:E1399"/>
    <mergeCell ref="F1398:F1399"/>
    <mergeCell ref="G1398:G1399"/>
    <mergeCell ref="K1398:Q1398"/>
    <mergeCell ref="C1400:C1402"/>
    <mergeCell ref="D1400:D1402"/>
    <mergeCell ref="E1400:E1402"/>
    <mergeCell ref="F1400:F1402"/>
    <mergeCell ref="G1400:G1402"/>
    <mergeCell ref="C1403:C1404"/>
    <mergeCell ref="D1403:D1404"/>
    <mergeCell ref="E1403:E1404"/>
    <mergeCell ref="F1403:F1404"/>
    <mergeCell ref="G1403:G1404"/>
    <mergeCell ref="O1403:Q1403"/>
    <mergeCell ref="C1405:C1406"/>
    <mergeCell ref="D1405:D1406"/>
    <mergeCell ref="E1405:E1406"/>
    <mergeCell ref="B1392:B1397"/>
    <mergeCell ref="C1393:C1395"/>
    <mergeCell ref="D1393:D1395"/>
    <mergeCell ref="E1393:E1395"/>
    <mergeCell ref="F1393:F1395"/>
    <mergeCell ref="G1393:G1395"/>
    <mergeCell ref="C1396:C1397"/>
    <mergeCell ref="D1396:D1397"/>
    <mergeCell ref="E1396:E1397"/>
    <mergeCell ref="F1396:F1397"/>
    <mergeCell ref="G1396:G1397"/>
    <mergeCell ref="B1384:B1386"/>
    <mergeCell ref="K1385:K1386"/>
    <mergeCell ref="B1387:B1388"/>
    <mergeCell ref="F1405:F1406"/>
    <mergeCell ref="G1405:G1406"/>
    <mergeCell ref="H1396:I1397"/>
    <mergeCell ref="H1398:I1399"/>
    <mergeCell ref="H1400:I1402"/>
    <mergeCell ref="H1403:I1404"/>
    <mergeCell ref="H1405:I1406"/>
    <mergeCell ref="H1384:I1384"/>
    <mergeCell ref="H1385:I1385"/>
    <mergeCell ref="H1386:I1386"/>
    <mergeCell ref="H1387:I1387"/>
    <mergeCell ref="H1388:I1388"/>
    <mergeCell ref="H1389:I1389"/>
    <mergeCell ref="H1390:I1390"/>
    <mergeCell ref="H1391:I1391"/>
    <mergeCell ref="H1392:I1392"/>
    <mergeCell ref="H1393:I1395"/>
    <mergeCell ref="L1388:L1389"/>
    <mergeCell ref="M1388:N1388"/>
    <mergeCell ref="O1388:P1388"/>
    <mergeCell ref="B1389:B1391"/>
    <mergeCell ref="P1378:P1380"/>
    <mergeCell ref="B1379:B1380"/>
    <mergeCell ref="B1381:B1383"/>
    <mergeCell ref="L1381:L1383"/>
    <mergeCell ref="M1381:M1383"/>
    <mergeCell ref="N1381:N1383"/>
    <mergeCell ref="O1381:O1383"/>
    <mergeCell ref="P1381:P1383"/>
    <mergeCell ref="B1377:B1378"/>
    <mergeCell ref="C1377:C1378"/>
    <mergeCell ref="D1377:G1377"/>
    <mergeCell ref="K1378:K1383"/>
    <mergeCell ref="L1378:L1380"/>
    <mergeCell ref="M1378:M1380"/>
    <mergeCell ref="N1378:N1380"/>
    <mergeCell ref="O1378:O1380"/>
    <mergeCell ref="H1377:I1378"/>
    <mergeCell ref="H1379:I1379"/>
    <mergeCell ref="H1380:I1380"/>
    <mergeCell ref="H1381:I1381"/>
    <mergeCell ref="H1382:I1382"/>
    <mergeCell ref="H1383:I1383"/>
    <mergeCell ref="D1370:E1370"/>
    <mergeCell ref="K1370:K1377"/>
    <mergeCell ref="L1370:L1371"/>
    <mergeCell ref="M1370:M1371"/>
    <mergeCell ref="N1370:N1371"/>
    <mergeCell ref="O1370:O1371"/>
    <mergeCell ref="P1370:P1371"/>
    <mergeCell ref="D1371:G1371"/>
    <mergeCell ref="D1372:E1372"/>
    <mergeCell ref="L1372:L1374"/>
    <mergeCell ref="M1372:M1374"/>
    <mergeCell ref="N1372:N1374"/>
    <mergeCell ref="O1372:O1374"/>
    <mergeCell ref="P1372:P1374"/>
    <mergeCell ref="D1373:G1373"/>
    <mergeCell ref="D1374:E1374"/>
    <mergeCell ref="L1375:L1377"/>
    <mergeCell ref="M1375:M1377"/>
    <mergeCell ref="N1375:N1377"/>
    <mergeCell ref="O1375:O1377"/>
    <mergeCell ref="P1375:P1377"/>
    <mergeCell ref="K1368:K1369"/>
    <mergeCell ref="L1368:L1369"/>
    <mergeCell ref="M1368:P1368"/>
    <mergeCell ref="D1369:E1369"/>
    <mergeCell ref="L1349:M1350"/>
    <mergeCell ref="N1349:P1350"/>
    <mergeCell ref="B1351:B1359"/>
    <mergeCell ref="C1351:C1352"/>
    <mergeCell ref="D1351:D1352"/>
    <mergeCell ref="E1351:E1352"/>
    <mergeCell ref="F1351:F1352"/>
    <mergeCell ref="G1351:G1352"/>
    <mergeCell ref="K1351:Q1351"/>
    <mergeCell ref="C1353:C1355"/>
    <mergeCell ref="D1353:D1355"/>
    <mergeCell ref="E1353:E1355"/>
    <mergeCell ref="F1353:F1355"/>
    <mergeCell ref="G1353:G1355"/>
    <mergeCell ref="C1356:C1357"/>
    <mergeCell ref="D1356:D1357"/>
    <mergeCell ref="E1356:E1357"/>
    <mergeCell ref="F1356:F1357"/>
    <mergeCell ref="G1356:G1357"/>
    <mergeCell ref="O1356:Q1356"/>
    <mergeCell ref="C1358:C1359"/>
    <mergeCell ref="D1358:D1359"/>
    <mergeCell ref="E1358:E1359"/>
    <mergeCell ref="B1345:B1350"/>
    <mergeCell ref="C1346:C1348"/>
    <mergeCell ref="D1346:D1348"/>
    <mergeCell ref="E1346:E1348"/>
    <mergeCell ref="F1346:F1348"/>
    <mergeCell ref="G1346:G1348"/>
    <mergeCell ref="C1349:C1350"/>
    <mergeCell ref="D1349:D1350"/>
    <mergeCell ref="E1349:E1350"/>
    <mergeCell ref="F1349:F1350"/>
    <mergeCell ref="G1349:G1350"/>
    <mergeCell ref="B1337:B1339"/>
    <mergeCell ref="K1338:K1339"/>
    <mergeCell ref="B1340:B1341"/>
    <mergeCell ref="F1358:F1359"/>
    <mergeCell ref="G1358:G1359"/>
    <mergeCell ref="H1337:I1337"/>
    <mergeCell ref="H1338:I1338"/>
    <mergeCell ref="H1339:I1339"/>
    <mergeCell ref="H1340:I1340"/>
    <mergeCell ref="H1341:I1341"/>
    <mergeCell ref="H1342:I1342"/>
    <mergeCell ref="H1343:I1343"/>
    <mergeCell ref="H1344:I1344"/>
    <mergeCell ref="H1345:I1345"/>
    <mergeCell ref="H1346:I1348"/>
    <mergeCell ref="H1349:I1350"/>
    <mergeCell ref="H1351:I1352"/>
    <mergeCell ref="H1353:I1355"/>
    <mergeCell ref="H1356:I1357"/>
    <mergeCell ref="H1358:I1359"/>
    <mergeCell ref="L1341:L1342"/>
    <mergeCell ref="M1341:N1341"/>
    <mergeCell ref="O1341:P1341"/>
    <mergeCell ref="B1342:B1344"/>
    <mergeCell ref="P1331:P1333"/>
    <mergeCell ref="B1332:B1333"/>
    <mergeCell ref="B1334:B1336"/>
    <mergeCell ref="L1334:L1336"/>
    <mergeCell ref="M1334:M1336"/>
    <mergeCell ref="N1334:N1336"/>
    <mergeCell ref="O1334:O1336"/>
    <mergeCell ref="P1334:P1336"/>
    <mergeCell ref="B1330:B1331"/>
    <mergeCell ref="C1330:C1331"/>
    <mergeCell ref="D1330:G1330"/>
    <mergeCell ref="K1331:K1336"/>
    <mergeCell ref="L1331:L1333"/>
    <mergeCell ref="M1331:M1333"/>
    <mergeCell ref="N1331:N1333"/>
    <mergeCell ref="O1331:O1333"/>
    <mergeCell ref="H1330:I1331"/>
    <mergeCell ref="H1332:I1332"/>
    <mergeCell ref="H1333:I1333"/>
    <mergeCell ref="H1334:I1334"/>
    <mergeCell ref="H1335:I1335"/>
    <mergeCell ref="H1336:I1336"/>
    <mergeCell ref="Q1328:R1330"/>
    <mergeCell ref="D1323:E1323"/>
    <mergeCell ref="K1323:K1330"/>
    <mergeCell ref="L1323:L1324"/>
    <mergeCell ref="M1323:M1324"/>
    <mergeCell ref="N1323:N1324"/>
    <mergeCell ref="O1323:O1324"/>
    <mergeCell ref="P1323:P1324"/>
    <mergeCell ref="D1324:G1324"/>
    <mergeCell ref="D1325:E1325"/>
    <mergeCell ref="L1325:L1327"/>
    <mergeCell ref="M1325:M1327"/>
    <mergeCell ref="N1325:N1327"/>
    <mergeCell ref="O1325:O1327"/>
    <mergeCell ref="P1325:P1327"/>
    <mergeCell ref="D1326:G1326"/>
    <mergeCell ref="D1327:E1327"/>
    <mergeCell ref="L1328:L1330"/>
    <mergeCell ref="M1328:M1330"/>
    <mergeCell ref="N1328:N1330"/>
    <mergeCell ref="O1328:O1330"/>
    <mergeCell ref="P1328:P1330"/>
    <mergeCell ref="A1320:I1320"/>
    <mergeCell ref="K1321:K1322"/>
    <mergeCell ref="L1321:L1322"/>
    <mergeCell ref="M1321:P1321"/>
    <mergeCell ref="D1322:E1322"/>
    <mergeCell ref="L1302:M1303"/>
    <mergeCell ref="N1302:P1303"/>
    <mergeCell ref="B1304:B1312"/>
    <mergeCell ref="C1304:C1305"/>
    <mergeCell ref="D1304:D1305"/>
    <mergeCell ref="E1304:E1305"/>
    <mergeCell ref="F1304:F1305"/>
    <mergeCell ref="G1304:G1305"/>
    <mergeCell ref="K1304:Q1304"/>
    <mergeCell ref="C1306:C1308"/>
    <mergeCell ref="D1306:D1308"/>
    <mergeCell ref="E1306:E1308"/>
    <mergeCell ref="F1306:F1308"/>
    <mergeCell ref="G1306:G1308"/>
    <mergeCell ref="C1309:C1310"/>
    <mergeCell ref="D1309:D1310"/>
    <mergeCell ref="E1309:E1310"/>
    <mergeCell ref="F1309:F1310"/>
    <mergeCell ref="G1309:G1310"/>
    <mergeCell ref="O1309:Q1309"/>
    <mergeCell ref="C1311:C1312"/>
    <mergeCell ref="D1311:D1312"/>
    <mergeCell ref="E1311:E1312"/>
    <mergeCell ref="B1298:B1303"/>
    <mergeCell ref="C1299:C1301"/>
    <mergeCell ref="D1299:D1301"/>
    <mergeCell ref="E1299:E1301"/>
    <mergeCell ref="F1299:F1301"/>
    <mergeCell ref="G1299:G1301"/>
    <mergeCell ref="C1302:C1303"/>
    <mergeCell ref="D1302:D1303"/>
    <mergeCell ref="E1302:E1303"/>
    <mergeCell ref="F1302:F1303"/>
    <mergeCell ref="G1302:G1303"/>
    <mergeCell ref="B1290:B1292"/>
    <mergeCell ref="K1291:K1292"/>
    <mergeCell ref="B1293:B1294"/>
    <mergeCell ref="F1311:F1312"/>
    <mergeCell ref="G1311:G1312"/>
    <mergeCell ref="H1302:I1303"/>
    <mergeCell ref="H1304:I1305"/>
    <mergeCell ref="H1306:I1308"/>
    <mergeCell ref="H1309:I1310"/>
    <mergeCell ref="H1311:I1312"/>
    <mergeCell ref="H1299:I1301"/>
    <mergeCell ref="L1294:L1295"/>
    <mergeCell ref="M1294:N1294"/>
    <mergeCell ref="O1294:P1294"/>
    <mergeCell ref="B1295:B1297"/>
    <mergeCell ref="P1284:P1286"/>
    <mergeCell ref="B1285:B1286"/>
    <mergeCell ref="B1287:B1289"/>
    <mergeCell ref="L1287:L1289"/>
    <mergeCell ref="M1287:M1289"/>
    <mergeCell ref="N1287:N1289"/>
    <mergeCell ref="O1287:O1289"/>
    <mergeCell ref="P1287:P1289"/>
    <mergeCell ref="B1283:B1284"/>
    <mergeCell ref="C1283:C1284"/>
    <mergeCell ref="D1283:G1283"/>
    <mergeCell ref="K1284:K1289"/>
    <mergeCell ref="L1284:L1286"/>
    <mergeCell ref="M1284:M1286"/>
    <mergeCell ref="N1284:N1286"/>
    <mergeCell ref="O1284:O1286"/>
    <mergeCell ref="K1276:K1283"/>
    <mergeCell ref="L1276:L1277"/>
    <mergeCell ref="M1276:M1277"/>
    <mergeCell ref="N1276:N1277"/>
    <mergeCell ref="O1276:O1277"/>
    <mergeCell ref="P1276:P1277"/>
    <mergeCell ref="D1277:G1277"/>
    <mergeCell ref="D1278:E1278"/>
    <mergeCell ref="L1278:L1280"/>
    <mergeCell ref="M1278:M1280"/>
    <mergeCell ref="N1278:N1280"/>
    <mergeCell ref="O1278:O1280"/>
    <mergeCell ref="M1281:M1283"/>
    <mergeCell ref="N1281:N1283"/>
    <mergeCell ref="O1281:O1283"/>
    <mergeCell ref="P1281:P1283"/>
    <mergeCell ref="K1274:K1275"/>
    <mergeCell ref="L1274:L1275"/>
    <mergeCell ref="M1274:P1274"/>
    <mergeCell ref="D1275:E1275"/>
    <mergeCell ref="L1255:M1256"/>
    <mergeCell ref="N1255:P1256"/>
    <mergeCell ref="B1257:B1265"/>
    <mergeCell ref="C1257:C1258"/>
    <mergeCell ref="D1257:D1258"/>
    <mergeCell ref="E1257:E1258"/>
    <mergeCell ref="F1257:F1258"/>
    <mergeCell ref="G1257:G1258"/>
    <mergeCell ref="K1257:Q1257"/>
    <mergeCell ref="C1259:C1261"/>
    <mergeCell ref="D1259:D1261"/>
    <mergeCell ref="E1259:E1261"/>
    <mergeCell ref="F1259:F1261"/>
    <mergeCell ref="G1259:G1261"/>
    <mergeCell ref="C1262:C1263"/>
    <mergeCell ref="D1262:D1263"/>
    <mergeCell ref="E1262:E1263"/>
    <mergeCell ref="F1262:F1263"/>
    <mergeCell ref="G1262:G1263"/>
    <mergeCell ref="O1262:Q1262"/>
    <mergeCell ref="C1264:C1265"/>
    <mergeCell ref="D1264:D1265"/>
    <mergeCell ref="E1264:E1265"/>
    <mergeCell ref="F1264:F1265"/>
    <mergeCell ref="G1264:G1265"/>
    <mergeCell ref="H1243:I1243"/>
    <mergeCell ref="H1244:I1244"/>
    <mergeCell ref="H1245:I1245"/>
    <mergeCell ref="H1246:I1246"/>
    <mergeCell ref="H1247:I1247"/>
    <mergeCell ref="H1248:I1248"/>
    <mergeCell ref="H1249:I1249"/>
    <mergeCell ref="H1250:I1250"/>
    <mergeCell ref="H1251:I1251"/>
    <mergeCell ref="H1252:I1254"/>
    <mergeCell ref="H1255:I1256"/>
    <mergeCell ref="H1257:I1258"/>
    <mergeCell ref="H1259:I1261"/>
    <mergeCell ref="H1262:I1263"/>
    <mergeCell ref="L1281:L1283"/>
    <mergeCell ref="L1247:L1248"/>
    <mergeCell ref="M1247:N1247"/>
    <mergeCell ref="O1247:P1247"/>
    <mergeCell ref="B1248:B1250"/>
    <mergeCell ref="P1237:P1239"/>
    <mergeCell ref="B1238:B1239"/>
    <mergeCell ref="B1240:B1242"/>
    <mergeCell ref="L1240:L1242"/>
    <mergeCell ref="M1240:M1242"/>
    <mergeCell ref="N1240:N1242"/>
    <mergeCell ref="O1240:O1242"/>
    <mergeCell ref="P1240:P1242"/>
    <mergeCell ref="B1236:B1237"/>
    <mergeCell ref="C1236:C1237"/>
    <mergeCell ref="D1236:G1236"/>
    <mergeCell ref="K1237:K1242"/>
    <mergeCell ref="L1237:L1239"/>
    <mergeCell ref="M1237:M1239"/>
    <mergeCell ref="N1237:N1239"/>
    <mergeCell ref="O1237:O1239"/>
    <mergeCell ref="H1236:I1237"/>
    <mergeCell ref="H1238:I1238"/>
    <mergeCell ref="H1239:I1239"/>
    <mergeCell ref="H1240:I1240"/>
    <mergeCell ref="H1241:I1241"/>
    <mergeCell ref="H1242:I1242"/>
    <mergeCell ref="B1243:B1245"/>
    <mergeCell ref="K1244:K1245"/>
    <mergeCell ref="B1246:B1247"/>
    <mergeCell ref="Q1234:R1236"/>
    <mergeCell ref="D1229:E1229"/>
    <mergeCell ref="K1229:K1236"/>
    <mergeCell ref="L1229:L1230"/>
    <mergeCell ref="M1229:M1230"/>
    <mergeCell ref="N1229:N1230"/>
    <mergeCell ref="O1229:O1230"/>
    <mergeCell ref="P1229:P1230"/>
    <mergeCell ref="D1230:G1230"/>
    <mergeCell ref="D1231:E1231"/>
    <mergeCell ref="L1231:L1233"/>
    <mergeCell ref="M1231:M1233"/>
    <mergeCell ref="N1231:N1233"/>
    <mergeCell ref="O1231:O1233"/>
    <mergeCell ref="P1231:P1233"/>
    <mergeCell ref="D1232:G1232"/>
    <mergeCell ref="D1233:E1233"/>
    <mergeCell ref="L1234:L1236"/>
    <mergeCell ref="M1234:M1236"/>
    <mergeCell ref="N1234:N1236"/>
    <mergeCell ref="O1234:O1236"/>
    <mergeCell ref="P1234:P1236"/>
    <mergeCell ref="A1226:I1226"/>
    <mergeCell ref="K1227:K1228"/>
    <mergeCell ref="L1227:L1228"/>
    <mergeCell ref="M1227:P1227"/>
    <mergeCell ref="D1228:E1228"/>
    <mergeCell ref="L1208:M1209"/>
    <mergeCell ref="N1208:P1209"/>
    <mergeCell ref="B1210:B1218"/>
    <mergeCell ref="C1210:C1211"/>
    <mergeCell ref="D1210:D1211"/>
    <mergeCell ref="E1210:E1211"/>
    <mergeCell ref="F1210:F1211"/>
    <mergeCell ref="G1210:G1211"/>
    <mergeCell ref="K1210:Q1210"/>
    <mergeCell ref="C1212:C1214"/>
    <mergeCell ref="D1212:D1214"/>
    <mergeCell ref="E1212:E1214"/>
    <mergeCell ref="F1212:F1214"/>
    <mergeCell ref="G1212:G1214"/>
    <mergeCell ref="C1215:C1216"/>
    <mergeCell ref="D1215:D1216"/>
    <mergeCell ref="E1215:E1216"/>
    <mergeCell ref="F1215:F1216"/>
    <mergeCell ref="G1215:G1216"/>
    <mergeCell ref="O1215:Q1215"/>
    <mergeCell ref="C1217:C1218"/>
    <mergeCell ref="D1217:D1218"/>
    <mergeCell ref="E1217:E1218"/>
    <mergeCell ref="B1204:B1209"/>
    <mergeCell ref="C1205:C1207"/>
    <mergeCell ref="D1205:D1207"/>
    <mergeCell ref="E1205:E1207"/>
    <mergeCell ref="F1205:F1207"/>
    <mergeCell ref="G1205:G1207"/>
    <mergeCell ref="C1208:C1209"/>
    <mergeCell ref="D1208:D1209"/>
    <mergeCell ref="E1208:E1209"/>
    <mergeCell ref="F1208:F1209"/>
    <mergeCell ref="G1208:G1209"/>
    <mergeCell ref="B1196:B1198"/>
    <mergeCell ref="K1197:K1198"/>
    <mergeCell ref="B1199:B1200"/>
    <mergeCell ref="F1217:F1218"/>
    <mergeCell ref="G1217:G1218"/>
    <mergeCell ref="H1208:I1209"/>
    <mergeCell ref="H1210:I1211"/>
    <mergeCell ref="H1212:I1214"/>
    <mergeCell ref="H1215:I1216"/>
    <mergeCell ref="H1217:I1218"/>
    <mergeCell ref="H1196:I1196"/>
    <mergeCell ref="H1197:I1197"/>
    <mergeCell ref="H1198:I1198"/>
    <mergeCell ref="H1199:I1199"/>
    <mergeCell ref="H1200:I1200"/>
    <mergeCell ref="H1201:I1201"/>
    <mergeCell ref="H1202:I1202"/>
    <mergeCell ref="H1203:I1203"/>
    <mergeCell ref="H1204:I1204"/>
    <mergeCell ref="H1205:I1207"/>
    <mergeCell ref="L1200:L1201"/>
    <mergeCell ref="M1200:N1200"/>
    <mergeCell ref="O1200:P1200"/>
    <mergeCell ref="B1201:B1203"/>
    <mergeCell ref="P1190:P1192"/>
    <mergeCell ref="B1191:B1192"/>
    <mergeCell ref="B1193:B1195"/>
    <mergeCell ref="L1193:L1195"/>
    <mergeCell ref="M1193:M1195"/>
    <mergeCell ref="N1193:N1195"/>
    <mergeCell ref="O1193:O1195"/>
    <mergeCell ref="P1193:P1195"/>
    <mergeCell ref="B1189:B1190"/>
    <mergeCell ref="C1189:C1190"/>
    <mergeCell ref="D1189:G1189"/>
    <mergeCell ref="K1190:K1195"/>
    <mergeCell ref="L1190:L1192"/>
    <mergeCell ref="M1190:M1192"/>
    <mergeCell ref="N1190:N1192"/>
    <mergeCell ref="O1190:O1192"/>
    <mergeCell ref="H1189:I1190"/>
    <mergeCell ref="H1191:I1191"/>
    <mergeCell ref="H1192:I1192"/>
    <mergeCell ref="H1193:I1193"/>
    <mergeCell ref="H1194:I1194"/>
    <mergeCell ref="H1195:I1195"/>
    <mergeCell ref="D1182:E1182"/>
    <mergeCell ref="K1182:K1189"/>
    <mergeCell ref="L1182:L1183"/>
    <mergeCell ref="M1182:M1183"/>
    <mergeCell ref="N1182:N1183"/>
    <mergeCell ref="O1182:O1183"/>
    <mergeCell ref="P1182:P1183"/>
    <mergeCell ref="D1183:G1183"/>
    <mergeCell ref="D1184:E1184"/>
    <mergeCell ref="L1184:L1186"/>
    <mergeCell ref="M1184:M1186"/>
    <mergeCell ref="N1184:N1186"/>
    <mergeCell ref="O1184:O1186"/>
    <mergeCell ref="P1184:P1186"/>
    <mergeCell ref="D1185:G1185"/>
    <mergeCell ref="D1186:E1186"/>
    <mergeCell ref="L1187:L1189"/>
    <mergeCell ref="M1187:M1189"/>
    <mergeCell ref="N1187:N1189"/>
    <mergeCell ref="O1187:O1189"/>
    <mergeCell ref="P1187:P1189"/>
    <mergeCell ref="K1180:K1181"/>
    <mergeCell ref="L1180:L1181"/>
    <mergeCell ref="M1180:P1180"/>
    <mergeCell ref="D1181:E1181"/>
    <mergeCell ref="L1161:M1162"/>
    <mergeCell ref="N1161:P1162"/>
    <mergeCell ref="B1163:B1171"/>
    <mergeCell ref="C1163:C1164"/>
    <mergeCell ref="D1163:D1164"/>
    <mergeCell ref="E1163:E1164"/>
    <mergeCell ref="F1163:F1164"/>
    <mergeCell ref="G1163:G1164"/>
    <mergeCell ref="K1163:Q1163"/>
    <mergeCell ref="C1165:C1167"/>
    <mergeCell ref="D1165:D1167"/>
    <mergeCell ref="E1165:E1167"/>
    <mergeCell ref="F1165:F1167"/>
    <mergeCell ref="G1165:G1167"/>
    <mergeCell ref="C1168:C1169"/>
    <mergeCell ref="D1168:D1169"/>
    <mergeCell ref="E1168:E1169"/>
    <mergeCell ref="F1168:F1169"/>
    <mergeCell ref="G1168:G1169"/>
    <mergeCell ref="O1168:Q1168"/>
    <mergeCell ref="C1170:C1171"/>
    <mergeCell ref="D1170:D1171"/>
    <mergeCell ref="E1170:E1171"/>
    <mergeCell ref="B1157:B1162"/>
    <mergeCell ref="C1158:C1160"/>
    <mergeCell ref="D1158:D1160"/>
    <mergeCell ref="E1158:E1160"/>
    <mergeCell ref="F1158:F1160"/>
    <mergeCell ref="G1158:G1160"/>
    <mergeCell ref="C1161:C1162"/>
    <mergeCell ref="D1161:D1162"/>
    <mergeCell ref="E1161:E1162"/>
    <mergeCell ref="F1161:F1162"/>
    <mergeCell ref="G1161:G1162"/>
    <mergeCell ref="B1149:B1151"/>
    <mergeCell ref="K1150:K1151"/>
    <mergeCell ref="B1152:B1153"/>
    <mergeCell ref="F1170:F1171"/>
    <mergeCell ref="G1170:G1171"/>
    <mergeCell ref="H1149:I1149"/>
    <mergeCell ref="H1150:I1150"/>
    <mergeCell ref="H1151:I1151"/>
    <mergeCell ref="H1152:I1152"/>
    <mergeCell ref="H1153:I1153"/>
    <mergeCell ref="H1154:I1154"/>
    <mergeCell ref="H1155:I1155"/>
    <mergeCell ref="H1156:I1156"/>
    <mergeCell ref="H1157:I1157"/>
    <mergeCell ref="H1158:I1160"/>
    <mergeCell ref="H1161:I1162"/>
    <mergeCell ref="H1163:I1164"/>
    <mergeCell ref="H1165:I1167"/>
    <mergeCell ref="H1168:I1169"/>
    <mergeCell ref="H1170:I1171"/>
    <mergeCell ref="L1153:L1154"/>
    <mergeCell ref="M1153:N1153"/>
    <mergeCell ref="O1153:P1153"/>
    <mergeCell ref="B1154:B1156"/>
    <mergeCell ref="P1143:P1145"/>
    <mergeCell ref="B1144:B1145"/>
    <mergeCell ref="B1146:B1148"/>
    <mergeCell ref="L1146:L1148"/>
    <mergeCell ref="M1146:M1148"/>
    <mergeCell ref="N1146:N1148"/>
    <mergeCell ref="O1146:O1148"/>
    <mergeCell ref="P1146:P1148"/>
    <mergeCell ref="B1142:B1143"/>
    <mergeCell ref="C1142:C1143"/>
    <mergeCell ref="D1142:G1142"/>
    <mergeCell ref="K1143:K1148"/>
    <mergeCell ref="L1143:L1145"/>
    <mergeCell ref="M1143:M1145"/>
    <mergeCell ref="N1143:N1145"/>
    <mergeCell ref="O1143:O1145"/>
    <mergeCell ref="H1142:I1143"/>
    <mergeCell ref="H1144:I1144"/>
    <mergeCell ref="H1145:I1145"/>
    <mergeCell ref="H1146:I1146"/>
    <mergeCell ref="H1147:I1147"/>
    <mergeCell ref="H1148:I1148"/>
    <mergeCell ref="Q1140:R1142"/>
    <mergeCell ref="D1135:E1135"/>
    <mergeCell ref="K1135:K1142"/>
    <mergeCell ref="L1135:L1136"/>
    <mergeCell ref="M1135:M1136"/>
    <mergeCell ref="N1135:N1136"/>
    <mergeCell ref="O1135:O1136"/>
    <mergeCell ref="P1135:P1136"/>
    <mergeCell ref="D1136:G1136"/>
    <mergeCell ref="D1137:E1137"/>
    <mergeCell ref="L1137:L1139"/>
    <mergeCell ref="M1137:M1139"/>
    <mergeCell ref="N1137:N1139"/>
    <mergeCell ref="O1137:O1139"/>
    <mergeCell ref="P1137:P1139"/>
    <mergeCell ref="D1138:G1138"/>
    <mergeCell ref="D1139:E1139"/>
    <mergeCell ref="L1140:L1142"/>
    <mergeCell ref="M1140:M1142"/>
    <mergeCell ref="N1140:N1142"/>
    <mergeCell ref="O1140:O1142"/>
    <mergeCell ref="P1140:P1142"/>
    <mergeCell ref="A1132:I1132"/>
    <mergeCell ref="K1133:K1134"/>
    <mergeCell ref="L1133:L1134"/>
    <mergeCell ref="M1133:P1133"/>
    <mergeCell ref="D1134:E1134"/>
    <mergeCell ref="L1114:M1115"/>
    <mergeCell ref="N1114:P1115"/>
    <mergeCell ref="B1116:B1124"/>
    <mergeCell ref="C1116:C1117"/>
    <mergeCell ref="D1116:D1117"/>
    <mergeCell ref="E1116:E1117"/>
    <mergeCell ref="F1116:F1117"/>
    <mergeCell ref="G1116:G1117"/>
    <mergeCell ref="K1116:Q1116"/>
    <mergeCell ref="C1118:C1120"/>
    <mergeCell ref="D1118:D1120"/>
    <mergeCell ref="E1118:E1120"/>
    <mergeCell ref="F1118:F1120"/>
    <mergeCell ref="G1118:G1120"/>
    <mergeCell ref="C1121:C1122"/>
    <mergeCell ref="D1121:D1122"/>
    <mergeCell ref="E1121:E1122"/>
    <mergeCell ref="F1121:F1122"/>
    <mergeCell ref="G1121:G1122"/>
    <mergeCell ref="O1121:Q1121"/>
    <mergeCell ref="C1123:C1124"/>
    <mergeCell ref="D1123:D1124"/>
    <mergeCell ref="E1123:E1124"/>
    <mergeCell ref="B1110:B1115"/>
    <mergeCell ref="C1111:C1113"/>
    <mergeCell ref="D1111:D1113"/>
    <mergeCell ref="E1111:E1113"/>
    <mergeCell ref="F1111:F1113"/>
    <mergeCell ref="G1111:G1113"/>
    <mergeCell ref="C1114:C1115"/>
    <mergeCell ref="D1114:D1115"/>
    <mergeCell ref="E1114:E1115"/>
    <mergeCell ref="F1114:F1115"/>
    <mergeCell ref="G1114:G1115"/>
    <mergeCell ref="B1102:B1104"/>
    <mergeCell ref="K1103:K1104"/>
    <mergeCell ref="B1105:B1106"/>
    <mergeCell ref="F1123:F1124"/>
    <mergeCell ref="G1123:G1124"/>
    <mergeCell ref="H1114:I1115"/>
    <mergeCell ref="H1116:I1117"/>
    <mergeCell ref="H1118:I1120"/>
    <mergeCell ref="H1121:I1122"/>
    <mergeCell ref="H1123:I1124"/>
    <mergeCell ref="H1111:I1113"/>
    <mergeCell ref="L1106:L1107"/>
    <mergeCell ref="M1106:N1106"/>
    <mergeCell ref="O1106:P1106"/>
    <mergeCell ref="B1107:B1109"/>
    <mergeCell ref="P1096:P1098"/>
    <mergeCell ref="B1097:B1098"/>
    <mergeCell ref="B1099:B1101"/>
    <mergeCell ref="L1099:L1101"/>
    <mergeCell ref="M1099:M1101"/>
    <mergeCell ref="N1099:N1101"/>
    <mergeCell ref="O1099:O1101"/>
    <mergeCell ref="P1099:P1101"/>
    <mergeCell ref="B1095:B1096"/>
    <mergeCell ref="C1095:C1096"/>
    <mergeCell ref="D1095:G1095"/>
    <mergeCell ref="K1096:K1101"/>
    <mergeCell ref="L1096:L1098"/>
    <mergeCell ref="M1096:M1098"/>
    <mergeCell ref="N1096:N1098"/>
    <mergeCell ref="O1096:O1098"/>
    <mergeCell ref="K1088:K1095"/>
    <mergeCell ref="L1088:L1089"/>
    <mergeCell ref="M1088:M1089"/>
    <mergeCell ref="N1088:N1089"/>
    <mergeCell ref="O1088:O1089"/>
    <mergeCell ref="P1088:P1089"/>
    <mergeCell ref="D1089:G1089"/>
    <mergeCell ref="D1090:E1090"/>
    <mergeCell ref="L1090:L1092"/>
    <mergeCell ref="M1090:M1092"/>
    <mergeCell ref="N1090:N1092"/>
    <mergeCell ref="O1090:O1092"/>
    <mergeCell ref="M1093:M1095"/>
    <mergeCell ref="N1093:N1095"/>
    <mergeCell ref="O1093:O1095"/>
    <mergeCell ref="P1093:P1095"/>
    <mergeCell ref="K1086:K1087"/>
    <mergeCell ref="L1086:L1087"/>
    <mergeCell ref="M1086:P1086"/>
    <mergeCell ref="D1087:E1087"/>
    <mergeCell ref="L1067:M1068"/>
    <mergeCell ref="N1067:P1068"/>
    <mergeCell ref="B1069:B1077"/>
    <mergeCell ref="C1069:C1070"/>
    <mergeCell ref="D1069:D1070"/>
    <mergeCell ref="E1069:E1070"/>
    <mergeCell ref="F1069:F1070"/>
    <mergeCell ref="G1069:G1070"/>
    <mergeCell ref="K1069:Q1069"/>
    <mergeCell ref="C1071:C1073"/>
    <mergeCell ref="D1071:D1073"/>
    <mergeCell ref="E1071:E1073"/>
    <mergeCell ref="F1071:F1073"/>
    <mergeCell ref="G1071:G1073"/>
    <mergeCell ref="C1074:C1075"/>
    <mergeCell ref="D1074:D1075"/>
    <mergeCell ref="E1074:E1075"/>
    <mergeCell ref="F1074:F1075"/>
    <mergeCell ref="G1074:G1075"/>
    <mergeCell ref="O1074:Q1074"/>
    <mergeCell ref="C1076:C1077"/>
    <mergeCell ref="D1076:D1077"/>
    <mergeCell ref="E1076:E1077"/>
    <mergeCell ref="F1076:F1077"/>
    <mergeCell ref="G1076:G1077"/>
    <mergeCell ref="H1055:I1055"/>
    <mergeCell ref="H1056:I1056"/>
    <mergeCell ref="H1057:I1057"/>
    <mergeCell ref="H1058:I1058"/>
    <mergeCell ref="H1059:I1059"/>
    <mergeCell ref="H1060:I1060"/>
    <mergeCell ref="H1061:I1061"/>
    <mergeCell ref="H1062:I1062"/>
    <mergeCell ref="H1063:I1063"/>
    <mergeCell ref="H1064:I1066"/>
    <mergeCell ref="H1067:I1068"/>
    <mergeCell ref="H1069:I1070"/>
    <mergeCell ref="H1071:I1073"/>
    <mergeCell ref="H1074:I1075"/>
    <mergeCell ref="L1093:L1095"/>
    <mergeCell ref="L1059:L1060"/>
    <mergeCell ref="M1059:N1059"/>
    <mergeCell ref="O1059:P1059"/>
    <mergeCell ref="B1060:B1062"/>
    <mergeCell ref="P1049:P1051"/>
    <mergeCell ref="B1050:B1051"/>
    <mergeCell ref="B1052:B1054"/>
    <mergeCell ref="L1052:L1054"/>
    <mergeCell ref="M1052:M1054"/>
    <mergeCell ref="N1052:N1054"/>
    <mergeCell ref="O1052:O1054"/>
    <mergeCell ref="P1052:P1054"/>
    <mergeCell ref="B1048:B1049"/>
    <mergeCell ref="C1048:C1049"/>
    <mergeCell ref="D1048:G1048"/>
    <mergeCell ref="K1049:K1054"/>
    <mergeCell ref="L1049:L1051"/>
    <mergeCell ref="M1049:M1051"/>
    <mergeCell ref="N1049:N1051"/>
    <mergeCell ref="O1049:O1051"/>
    <mergeCell ref="H1048:I1049"/>
    <mergeCell ref="H1050:I1050"/>
    <mergeCell ref="H1051:I1051"/>
    <mergeCell ref="H1052:I1052"/>
    <mergeCell ref="H1053:I1053"/>
    <mergeCell ref="H1054:I1054"/>
    <mergeCell ref="B1055:B1057"/>
    <mergeCell ref="K1056:K1057"/>
    <mergeCell ref="B1058:B1059"/>
    <mergeCell ref="Q1046:R1048"/>
    <mergeCell ref="D1041:E1041"/>
    <mergeCell ref="K1041:K1048"/>
    <mergeCell ref="L1041:L1042"/>
    <mergeCell ref="M1041:M1042"/>
    <mergeCell ref="N1041:N1042"/>
    <mergeCell ref="O1041:O1042"/>
    <mergeCell ref="P1041:P1042"/>
    <mergeCell ref="D1042:G1042"/>
    <mergeCell ref="D1043:E1043"/>
    <mergeCell ref="L1043:L1045"/>
    <mergeCell ref="M1043:M1045"/>
    <mergeCell ref="N1043:N1045"/>
    <mergeCell ref="O1043:O1045"/>
    <mergeCell ref="P1043:P1045"/>
    <mergeCell ref="D1044:G1044"/>
    <mergeCell ref="D1045:E1045"/>
    <mergeCell ref="L1046:L1048"/>
    <mergeCell ref="M1046:M1048"/>
    <mergeCell ref="N1046:N1048"/>
    <mergeCell ref="O1046:O1048"/>
    <mergeCell ref="P1046:P1048"/>
    <mergeCell ref="A1038:I1038"/>
    <mergeCell ref="K1039:K1040"/>
    <mergeCell ref="L1039:L1040"/>
    <mergeCell ref="M1039:P1039"/>
    <mergeCell ref="D1040:E1040"/>
    <mergeCell ref="L1020:M1021"/>
    <mergeCell ref="N1020:P1021"/>
    <mergeCell ref="B1022:B1030"/>
    <mergeCell ref="C1022:C1023"/>
    <mergeCell ref="D1022:D1023"/>
    <mergeCell ref="E1022:E1023"/>
    <mergeCell ref="F1022:F1023"/>
    <mergeCell ref="G1022:G1023"/>
    <mergeCell ref="K1022:Q1022"/>
    <mergeCell ref="C1024:C1026"/>
    <mergeCell ref="D1024:D1026"/>
    <mergeCell ref="E1024:E1026"/>
    <mergeCell ref="F1024:F1026"/>
    <mergeCell ref="G1024:G1026"/>
    <mergeCell ref="C1027:C1028"/>
    <mergeCell ref="D1027:D1028"/>
    <mergeCell ref="E1027:E1028"/>
    <mergeCell ref="F1027:F1028"/>
    <mergeCell ref="G1027:G1028"/>
    <mergeCell ref="O1027:Q1027"/>
    <mergeCell ref="C1029:C1030"/>
    <mergeCell ref="D1029:D1030"/>
    <mergeCell ref="E1029:E1030"/>
    <mergeCell ref="B1016:B1021"/>
    <mergeCell ref="C1017:C1019"/>
    <mergeCell ref="D1017:D1019"/>
    <mergeCell ref="E1017:E1019"/>
    <mergeCell ref="F1017:F1019"/>
    <mergeCell ref="G1017:G1019"/>
    <mergeCell ref="C1020:C1021"/>
    <mergeCell ref="D1020:D1021"/>
    <mergeCell ref="E1020:E1021"/>
    <mergeCell ref="F1020:F1021"/>
    <mergeCell ref="G1020:G1021"/>
    <mergeCell ref="B1008:B1010"/>
    <mergeCell ref="K1009:K1010"/>
    <mergeCell ref="B1011:B1012"/>
    <mergeCell ref="F1029:F1030"/>
    <mergeCell ref="G1029:G1030"/>
    <mergeCell ref="H1020:I1021"/>
    <mergeCell ref="H1022:I1023"/>
    <mergeCell ref="H1024:I1026"/>
    <mergeCell ref="H1027:I1028"/>
    <mergeCell ref="H1029:I1030"/>
    <mergeCell ref="H1008:I1008"/>
    <mergeCell ref="H1009:I1009"/>
    <mergeCell ref="H1010:I1010"/>
    <mergeCell ref="H1011:I1011"/>
    <mergeCell ref="H1012:I1012"/>
    <mergeCell ref="H1013:I1013"/>
    <mergeCell ref="H1014:I1014"/>
    <mergeCell ref="H1015:I1015"/>
    <mergeCell ref="H1016:I1016"/>
    <mergeCell ref="H1017:I1019"/>
    <mergeCell ref="L1012:L1013"/>
    <mergeCell ref="M1012:N1012"/>
    <mergeCell ref="O1012:P1012"/>
    <mergeCell ref="B1013:B1015"/>
    <mergeCell ref="P1002:P1004"/>
    <mergeCell ref="B1003:B1004"/>
    <mergeCell ref="B1005:B1007"/>
    <mergeCell ref="L1005:L1007"/>
    <mergeCell ref="M1005:M1007"/>
    <mergeCell ref="N1005:N1007"/>
    <mergeCell ref="O1005:O1007"/>
    <mergeCell ref="P1005:P1007"/>
    <mergeCell ref="B1001:B1002"/>
    <mergeCell ref="C1001:C1002"/>
    <mergeCell ref="D1001:G1001"/>
    <mergeCell ref="K1002:K1007"/>
    <mergeCell ref="L1002:L1004"/>
    <mergeCell ref="M1002:M1004"/>
    <mergeCell ref="N1002:N1004"/>
    <mergeCell ref="O1002:O1004"/>
    <mergeCell ref="H1001:I1002"/>
    <mergeCell ref="H1003:I1003"/>
    <mergeCell ref="H1004:I1004"/>
    <mergeCell ref="H1005:I1005"/>
    <mergeCell ref="H1006:I1006"/>
    <mergeCell ref="H1007:I1007"/>
    <mergeCell ref="D994:E994"/>
    <mergeCell ref="K994:K1001"/>
    <mergeCell ref="L994:L995"/>
    <mergeCell ref="M994:M995"/>
    <mergeCell ref="N994:N995"/>
    <mergeCell ref="O994:O995"/>
    <mergeCell ref="P994:P995"/>
    <mergeCell ref="D995:G995"/>
    <mergeCell ref="D996:E996"/>
    <mergeCell ref="L996:L998"/>
    <mergeCell ref="M996:M998"/>
    <mergeCell ref="N996:N998"/>
    <mergeCell ref="O996:O998"/>
    <mergeCell ref="P996:P998"/>
    <mergeCell ref="D997:G997"/>
    <mergeCell ref="D998:E998"/>
    <mergeCell ref="L999:L1001"/>
    <mergeCell ref="M999:M1001"/>
    <mergeCell ref="N999:N1001"/>
    <mergeCell ref="O999:O1001"/>
    <mergeCell ref="P999:P1001"/>
    <mergeCell ref="K992:K993"/>
    <mergeCell ref="L992:L993"/>
    <mergeCell ref="M992:P992"/>
    <mergeCell ref="D993:E993"/>
    <mergeCell ref="L973:M974"/>
    <mergeCell ref="N973:P974"/>
    <mergeCell ref="B975:B983"/>
    <mergeCell ref="C975:C976"/>
    <mergeCell ref="D975:D976"/>
    <mergeCell ref="E975:E976"/>
    <mergeCell ref="F975:F976"/>
    <mergeCell ref="G975:G976"/>
    <mergeCell ref="K975:Q975"/>
    <mergeCell ref="C977:C979"/>
    <mergeCell ref="D977:D979"/>
    <mergeCell ref="E977:E979"/>
    <mergeCell ref="F977:F979"/>
    <mergeCell ref="G977:G979"/>
    <mergeCell ref="C980:C981"/>
    <mergeCell ref="D980:D981"/>
    <mergeCell ref="E980:E981"/>
    <mergeCell ref="F980:F981"/>
    <mergeCell ref="G980:G981"/>
    <mergeCell ref="O980:Q980"/>
    <mergeCell ref="C982:C983"/>
    <mergeCell ref="D982:D983"/>
    <mergeCell ref="E982:E983"/>
    <mergeCell ref="B969:B974"/>
    <mergeCell ref="C970:C972"/>
    <mergeCell ref="D970:D972"/>
    <mergeCell ref="E970:E972"/>
    <mergeCell ref="F970:F972"/>
    <mergeCell ref="G970:G972"/>
    <mergeCell ref="C973:C974"/>
    <mergeCell ref="D973:D974"/>
    <mergeCell ref="E973:E974"/>
    <mergeCell ref="F973:F974"/>
    <mergeCell ref="G973:G974"/>
    <mergeCell ref="B961:B963"/>
    <mergeCell ref="K962:K963"/>
    <mergeCell ref="B964:B965"/>
    <mergeCell ref="F982:F983"/>
    <mergeCell ref="G982:G983"/>
    <mergeCell ref="H961:I961"/>
    <mergeCell ref="H962:I962"/>
    <mergeCell ref="H963:I963"/>
    <mergeCell ref="H964:I964"/>
    <mergeCell ref="H965:I965"/>
    <mergeCell ref="H966:I966"/>
    <mergeCell ref="H967:I967"/>
    <mergeCell ref="H968:I968"/>
    <mergeCell ref="H969:I969"/>
    <mergeCell ref="H970:I972"/>
    <mergeCell ref="H973:I974"/>
    <mergeCell ref="H975:I976"/>
    <mergeCell ref="H977:I979"/>
    <mergeCell ref="H980:I981"/>
    <mergeCell ref="H982:I983"/>
    <mergeCell ref="L965:L966"/>
    <mergeCell ref="M965:N965"/>
    <mergeCell ref="O965:P965"/>
    <mergeCell ref="B966:B968"/>
    <mergeCell ref="P955:P957"/>
    <mergeCell ref="B956:B957"/>
    <mergeCell ref="B958:B960"/>
    <mergeCell ref="L958:L960"/>
    <mergeCell ref="M958:M960"/>
    <mergeCell ref="N958:N960"/>
    <mergeCell ref="O958:O960"/>
    <mergeCell ref="P958:P960"/>
    <mergeCell ref="B954:B955"/>
    <mergeCell ref="C954:C955"/>
    <mergeCell ref="D954:G954"/>
    <mergeCell ref="K955:K960"/>
    <mergeCell ref="L955:L957"/>
    <mergeCell ref="M955:M957"/>
    <mergeCell ref="N955:N957"/>
    <mergeCell ref="O955:O957"/>
    <mergeCell ref="H954:I955"/>
    <mergeCell ref="H956:I956"/>
    <mergeCell ref="H957:I957"/>
    <mergeCell ref="H958:I958"/>
    <mergeCell ref="H959:I959"/>
    <mergeCell ref="H960:I960"/>
    <mergeCell ref="Q952:R954"/>
    <mergeCell ref="D947:E947"/>
    <mergeCell ref="K947:K954"/>
    <mergeCell ref="L947:L948"/>
    <mergeCell ref="M947:M948"/>
    <mergeCell ref="N947:N948"/>
    <mergeCell ref="O947:O948"/>
    <mergeCell ref="P947:P948"/>
    <mergeCell ref="D948:G948"/>
    <mergeCell ref="D949:E949"/>
    <mergeCell ref="L949:L951"/>
    <mergeCell ref="M949:M951"/>
    <mergeCell ref="N949:N951"/>
    <mergeCell ref="O949:O951"/>
    <mergeCell ref="P949:P951"/>
    <mergeCell ref="D950:G950"/>
    <mergeCell ref="D951:E951"/>
    <mergeCell ref="L952:L954"/>
    <mergeCell ref="M952:M954"/>
    <mergeCell ref="N952:N954"/>
    <mergeCell ref="O952:O954"/>
    <mergeCell ref="P952:P954"/>
    <mergeCell ref="A944:I944"/>
    <mergeCell ref="K945:K946"/>
    <mergeCell ref="L945:L946"/>
    <mergeCell ref="M945:P945"/>
    <mergeCell ref="D946:E946"/>
    <mergeCell ref="L926:M927"/>
    <mergeCell ref="N926:P927"/>
    <mergeCell ref="B928:B936"/>
    <mergeCell ref="C928:C929"/>
    <mergeCell ref="D928:D929"/>
    <mergeCell ref="E928:E929"/>
    <mergeCell ref="F928:F929"/>
    <mergeCell ref="G928:G929"/>
    <mergeCell ref="K928:Q928"/>
    <mergeCell ref="C930:C932"/>
    <mergeCell ref="D930:D932"/>
    <mergeCell ref="E930:E932"/>
    <mergeCell ref="F930:F932"/>
    <mergeCell ref="G930:G932"/>
    <mergeCell ref="C933:C934"/>
    <mergeCell ref="D933:D934"/>
    <mergeCell ref="E933:E934"/>
    <mergeCell ref="F933:F934"/>
    <mergeCell ref="G933:G934"/>
    <mergeCell ref="O933:Q933"/>
    <mergeCell ref="C935:C936"/>
    <mergeCell ref="D935:D936"/>
    <mergeCell ref="E935:E936"/>
    <mergeCell ref="B922:B927"/>
    <mergeCell ref="C923:C925"/>
    <mergeCell ref="D923:D925"/>
    <mergeCell ref="E923:E925"/>
    <mergeCell ref="F923:F925"/>
    <mergeCell ref="G923:G925"/>
    <mergeCell ref="C926:C927"/>
    <mergeCell ref="D926:D927"/>
    <mergeCell ref="E926:E927"/>
    <mergeCell ref="F926:F927"/>
    <mergeCell ref="G926:G927"/>
    <mergeCell ref="B914:B916"/>
    <mergeCell ref="K915:K916"/>
    <mergeCell ref="B917:B918"/>
    <mergeCell ref="F935:F936"/>
    <mergeCell ref="G935:G936"/>
    <mergeCell ref="H926:I927"/>
    <mergeCell ref="H928:I929"/>
    <mergeCell ref="H930:I932"/>
    <mergeCell ref="H933:I934"/>
    <mergeCell ref="H935:I936"/>
    <mergeCell ref="H923:I925"/>
    <mergeCell ref="L918:L919"/>
    <mergeCell ref="M918:N918"/>
    <mergeCell ref="O918:P918"/>
    <mergeCell ref="B919:B921"/>
    <mergeCell ref="P908:P910"/>
    <mergeCell ref="B909:B910"/>
    <mergeCell ref="B911:B913"/>
    <mergeCell ref="L911:L913"/>
    <mergeCell ref="M911:M913"/>
    <mergeCell ref="N911:N913"/>
    <mergeCell ref="O911:O913"/>
    <mergeCell ref="P911:P913"/>
    <mergeCell ref="B907:B908"/>
    <mergeCell ref="C907:C908"/>
    <mergeCell ref="D907:G907"/>
    <mergeCell ref="K908:K913"/>
    <mergeCell ref="L908:L910"/>
    <mergeCell ref="M908:M910"/>
    <mergeCell ref="N908:N910"/>
    <mergeCell ref="O908:O910"/>
    <mergeCell ref="K900:K907"/>
    <mergeCell ref="L900:L901"/>
    <mergeCell ref="M900:M901"/>
    <mergeCell ref="N900:N901"/>
    <mergeCell ref="O900:O901"/>
    <mergeCell ref="P900:P901"/>
    <mergeCell ref="D901:G901"/>
    <mergeCell ref="D902:E902"/>
    <mergeCell ref="L902:L904"/>
    <mergeCell ref="M902:M904"/>
    <mergeCell ref="N902:N904"/>
    <mergeCell ref="O902:O904"/>
    <mergeCell ref="M905:M907"/>
    <mergeCell ref="N905:N907"/>
    <mergeCell ref="O905:O907"/>
    <mergeCell ref="P905:P907"/>
    <mergeCell ref="K898:K899"/>
    <mergeCell ref="L898:L899"/>
    <mergeCell ref="M898:P898"/>
    <mergeCell ref="D899:E899"/>
    <mergeCell ref="L879:M880"/>
    <mergeCell ref="N879:P880"/>
    <mergeCell ref="B881:B889"/>
    <mergeCell ref="C881:C882"/>
    <mergeCell ref="D881:D882"/>
    <mergeCell ref="E881:E882"/>
    <mergeCell ref="F881:F882"/>
    <mergeCell ref="G881:G882"/>
    <mergeCell ref="K881:Q881"/>
    <mergeCell ref="C883:C885"/>
    <mergeCell ref="D883:D885"/>
    <mergeCell ref="E883:E885"/>
    <mergeCell ref="F883:F885"/>
    <mergeCell ref="G883:G885"/>
    <mergeCell ref="C886:C887"/>
    <mergeCell ref="D886:D887"/>
    <mergeCell ref="E886:E887"/>
    <mergeCell ref="F886:F887"/>
    <mergeCell ref="G886:G887"/>
    <mergeCell ref="O886:Q886"/>
    <mergeCell ref="C888:C889"/>
    <mergeCell ref="D888:D889"/>
    <mergeCell ref="E888:E889"/>
    <mergeCell ref="F888:F889"/>
    <mergeCell ref="G888:G889"/>
    <mergeCell ref="H867:I867"/>
    <mergeCell ref="H868:I868"/>
    <mergeCell ref="H869:I869"/>
    <mergeCell ref="H870:I870"/>
    <mergeCell ref="H871:I871"/>
    <mergeCell ref="H872:I872"/>
    <mergeCell ref="H873:I873"/>
    <mergeCell ref="H874:I874"/>
    <mergeCell ref="H875:I875"/>
    <mergeCell ref="H876:I878"/>
    <mergeCell ref="H879:I880"/>
    <mergeCell ref="H881:I882"/>
    <mergeCell ref="H883:I885"/>
    <mergeCell ref="H886:I887"/>
    <mergeCell ref="L905:L907"/>
    <mergeCell ref="L871:L872"/>
    <mergeCell ref="M871:N871"/>
    <mergeCell ref="O871:P871"/>
    <mergeCell ref="B872:B874"/>
    <mergeCell ref="P861:P863"/>
    <mergeCell ref="B862:B863"/>
    <mergeCell ref="B864:B866"/>
    <mergeCell ref="L864:L866"/>
    <mergeCell ref="M864:M866"/>
    <mergeCell ref="N864:N866"/>
    <mergeCell ref="O864:O866"/>
    <mergeCell ref="P864:P866"/>
    <mergeCell ref="B860:B861"/>
    <mergeCell ref="C860:C861"/>
    <mergeCell ref="D860:G860"/>
    <mergeCell ref="K861:K866"/>
    <mergeCell ref="L861:L863"/>
    <mergeCell ref="M861:M863"/>
    <mergeCell ref="N861:N863"/>
    <mergeCell ref="O861:O863"/>
    <mergeCell ref="H860:I861"/>
    <mergeCell ref="H862:I862"/>
    <mergeCell ref="H863:I863"/>
    <mergeCell ref="H864:I864"/>
    <mergeCell ref="H865:I865"/>
    <mergeCell ref="H866:I866"/>
    <mergeCell ref="B867:B869"/>
    <mergeCell ref="K868:K869"/>
    <mergeCell ref="B870:B871"/>
    <mergeCell ref="Q858:R860"/>
    <mergeCell ref="D853:E853"/>
    <mergeCell ref="K853:K860"/>
    <mergeCell ref="L853:L854"/>
    <mergeCell ref="M853:M854"/>
    <mergeCell ref="N853:N854"/>
    <mergeCell ref="O853:O854"/>
    <mergeCell ref="P853:P854"/>
    <mergeCell ref="D854:G854"/>
    <mergeCell ref="D855:E855"/>
    <mergeCell ref="L855:L857"/>
    <mergeCell ref="M855:M857"/>
    <mergeCell ref="N855:N857"/>
    <mergeCell ref="O855:O857"/>
    <mergeCell ref="P855:P857"/>
    <mergeCell ref="D856:G856"/>
    <mergeCell ref="D857:E857"/>
    <mergeCell ref="L858:L860"/>
    <mergeCell ref="M858:M860"/>
    <mergeCell ref="N858:N860"/>
    <mergeCell ref="O858:O860"/>
    <mergeCell ref="P858:P860"/>
    <mergeCell ref="A850:I850"/>
    <mergeCell ref="K851:K852"/>
    <mergeCell ref="L851:L852"/>
    <mergeCell ref="M851:P851"/>
    <mergeCell ref="D852:E852"/>
    <mergeCell ref="L832:M833"/>
    <mergeCell ref="N832:P833"/>
    <mergeCell ref="B834:B842"/>
    <mergeCell ref="C834:C835"/>
    <mergeCell ref="D834:D835"/>
    <mergeCell ref="E834:E835"/>
    <mergeCell ref="F834:F835"/>
    <mergeCell ref="G834:G835"/>
    <mergeCell ref="K834:Q834"/>
    <mergeCell ref="C836:C838"/>
    <mergeCell ref="D836:D838"/>
    <mergeCell ref="E836:E838"/>
    <mergeCell ref="F836:F838"/>
    <mergeCell ref="G836:G838"/>
    <mergeCell ref="C839:C840"/>
    <mergeCell ref="D839:D840"/>
    <mergeCell ref="E839:E840"/>
    <mergeCell ref="F839:F840"/>
    <mergeCell ref="G839:G840"/>
    <mergeCell ref="O839:Q839"/>
    <mergeCell ref="C841:C842"/>
    <mergeCell ref="D841:D842"/>
    <mergeCell ref="E841:E842"/>
    <mergeCell ref="B828:B833"/>
    <mergeCell ref="C829:C831"/>
    <mergeCell ref="D829:D831"/>
    <mergeCell ref="E829:E831"/>
    <mergeCell ref="F829:F831"/>
    <mergeCell ref="G829:G831"/>
    <mergeCell ref="C832:C833"/>
    <mergeCell ref="D832:D833"/>
    <mergeCell ref="E832:E833"/>
    <mergeCell ref="F832:F833"/>
    <mergeCell ref="G832:G833"/>
    <mergeCell ref="B820:B822"/>
    <mergeCell ref="K821:K822"/>
    <mergeCell ref="B823:B824"/>
    <mergeCell ref="F841:F842"/>
    <mergeCell ref="G841:G842"/>
    <mergeCell ref="H832:I833"/>
    <mergeCell ref="H834:I835"/>
    <mergeCell ref="H836:I838"/>
    <mergeCell ref="H839:I840"/>
    <mergeCell ref="H841:I842"/>
    <mergeCell ref="H820:I820"/>
    <mergeCell ref="H821:I821"/>
    <mergeCell ref="H822:I822"/>
    <mergeCell ref="H823:I823"/>
    <mergeCell ref="H824:I824"/>
    <mergeCell ref="H825:I825"/>
    <mergeCell ref="H826:I826"/>
    <mergeCell ref="H827:I827"/>
    <mergeCell ref="H828:I828"/>
    <mergeCell ref="H829:I831"/>
    <mergeCell ref="L824:L825"/>
    <mergeCell ref="M824:N824"/>
    <mergeCell ref="O824:P824"/>
    <mergeCell ref="B825:B827"/>
    <mergeCell ref="P814:P816"/>
    <mergeCell ref="B815:B816"/>
    <mergeCell ref="B817:B819"/>
    <mergeCell ref="L817:L819"/>
    <mergeCell ref="M817:M819"/>
    <mergeCell ref="N817:N819"/>
    <mergeCell ref="O817:O819"/>
    <mergeCell ref="P817:P819"/>
    <mergeCell ref="B813:B814"/>
    <mergeCell ref="C813:C814"/>
    <mergeCell ref="D813:G813"/>
    <mergeCell ref="K814:K819"/>
    <mergeCell ref="L814:L816"/>
    <mergeCell ref="M814:M816"/>
    <mergeCell ref="N814:N816"/>
    <mergeCell ref="O814:O816"/>
    <mergeCell ref="H813:I814"/>
    <mergeCell ref="H815:I815"/>
    <mergeCell ref="H816:I816"/>
    <mergeCell ref="H817:I817"/>
    <mergeCell ref="H818:I818"/>
    <mergeCell ref="H819:I819"/>
    <mergeCell ref="D806:E806"/>
    <mergeCell ref="K806:K813"/>
    <mergeCell ref="L806:L807"/>
    <mergeCell ref="M806:M807"/>
    <mergeCell ref="N806:N807"/>
    <mergeCell ref="O806:O807"/>
    <mergeCell ref="P806:P807"/>
    <mergeCell ref="D807:G807"/>
    <mergeCell ref="D808:E808"/>
    <mergeCell ref="L808:L810"/>
    <mergeCell ref="M808:M810"/>
    <mergeCell ref="N808:N810"/>
    <mergeCell ref="O808:O810"/>
    <mergeCell ref="P808:P810"/>
    <mergeCell ref="D809:G809"/>
    <mergeCell ref="D810:E810"/>
    <mergeCell ref="L811:L813"/>
    <mergeCell ref="M811:M813"/>
    <mergeCell ref="N811:N813"/>
    <mergeCell ref="O811:O813"/>
    <mergeCell ref="P811:P813"/>
    <mergeCell ref="K804:K805"/>
    <mergeCell ref="L804:L805"/>
    <mergeCell ref="M804:P804"/>
    <mergeCell ref="D805:E805"/>
    <mergeCell ref="L785:M786"/>
    <mergeCell ref="N785:P786"/>
    <mergeCell ref="B787:B795"/>
    <mergeCell ref="C787:C788"/>
    <mergeCell ref="D787:D788"/>
    <mergeCell ref="E787:E788"/>
    <mergeCell ref="F787:F788"/>
    <mergeCell ref="G787:G788"/>
    <mergeCell ref="K787:Q787"/>
    <mergeCell ref="C789:C791"/>
    <mergeCell ref="D789:D791"/>
    <mergeCell ref="E789:E791"/>
    <mergeCell ref="F789:F791"/>
    <mergeCell ref="G789:G791"/>
    <mergeCell ref="C792:C793"/>
    <mergeCell ref="D792:D793"/>
    <mergeCell ref="E792:E793"/>
    <mergeCell ref="F792:F793"/>
    <mergeCell ref="G792:G793"/>
    <mergeCell ref="O792:Q792"/>
    <mergeCell ref="C794:C795"/>
    <mergeCell ref="D794:D795"/>
    <mergeCell ref="E794:E795"/>
    <mergeCell ref="B781:B786"/>
    <mergeCell ref="C782:C784"/>
    <mergeCell ref="D782:D784"/>
    <mergeCell ref="E782:E784"/>
    <mergeCell ref="F782:F784"/>
    <mergeCell ref="G782:G784"/>
    <mergeCell ref="C785:C786"/>
    <mergeCell ref="D785:D786"/>
    <mergeCell ref="E785:E786"/>
    <mergeCell ref="F785:F786"/>
    <mergeCell ref="G785:G786"/>
    <mergeCell ref="B773:B775"/>
    <mergeCell ref="K774:K775"/>
    <mergeCell ref="B776:B777"/>
    <mergeCell ref="F794:F795"/>
    <mergeCell ref="G794:G795"/>
    <mergeCell ref="H773:I773"/>
    <mergeCell ref="H774:I774"/>
    <mergeCell ref="H775:I775"/>
    <mergeCell ref="H776:I776"/>
    <mergeCell ref="H777:I777"/>
    <mergeCell ref="H778:I778"/>
    <mergeCell ref="H779:I779"/>
    <mergeCell ref="H780:I780"/>
    <mergeCell ref="H781:I781"/>
    <mergeCell ref="H782:I784"/>
    <mergeCell ref="H785:I786"/>
    <mergeCell ref="H787:I788"/>
    <mergeCell ref="H789:I791"/>
    <mergeCell ref="H792:I793"/>
    <mergeCell ref="H794:I795"/>
    <mergeCell ref="L777:L778"/>
    <mergeCell ref="M777:N777"/>
    <mergeCell ref="O777:P777"/>
    <mergeCell ref="B778:B780"/>
    <mergeCell ref="P767:P769"/>
    <mergeCell ref="B768:B769"/>
    <mergeCell ref="B770:B772"/>
    <mergeCell ref="L770:L772"/>
    <mergeCell ref="M770:M772"/>
    <mergeCell ref="N770:N772"/>
    <mergeCell ref="O770:O772"/>
    <mergeCell ref="P770:P772"/>
    <mergeCell ref="B766:B767"/>
    <mergeCell ref="C766:C767"/>
    <mergeCell ref="D766:G766"/>
    <mergeCell ref="K767:K772"/>
    <mergeCell ref="L767:L769"/>
    <mergeCell ref="M767:M769"/>
    <mergeCell ref="N767:N769"/>
    <mergeCell ref="O767:O769"/>
    <mergeCell ref="H766:I767"/>
    <mergeCell ref="H768:I768"/>
    <mergeCell ref="H769:I769"/>
    <mergeCell ref="H770:I770"/>
    <mergeCell ref="H771:I771"/>
    <mergeCell ref="H772:I772"/>
    <mergeCell ref="Q764:R766"/>
    <mergeCell ref="D759:E759"/>
    <mergeCell ref="K759:K766"/>
    <mergeCell ref="L759:L760"/>
    <mergeCell ref="M759:M760"/>
    <mergeCell ref="N759:N760"/>
    <mergeCell ref="O759:O760"/>
    <mergeCell ref="P759:P760"/>
    <mergeCell ref="D760:G760"/>
    <mergeCell ref="D761:E761"/>
    <mergeCell ref="L761:L763"/>
    <mergeCell ref="M761:M763"/>
    <mergeCell ref="N761:N763"/>
    <mergeCell ref="O761:O763"/>
    <mergeCell ref="P761:P763"/>
    <mergeCell ref="D762:G762"/>
    <mergeCell ref="D763:E763"/>
    <mergeCell ref="L764:L766"/>
    <mergeCell ref="M764:M766"/>
    <mergeCell ref="N764:N766"/>
    <mergeCell ref="O764:O766"/>
    <mergeCell ref="P764:P766"/>
    <mergeCell ref="A756:I756"/>
    <mergeCell ref="K757:K758"/>
    <mergeCell ref="L757:L758"/>
    <mergeCell ref="M757:P757"/>
    <mergeCell ref="D758:E758"/>
    <mergeCell ref="L738:M739"/>
    <mergeCell ref="N738:P739"/>
    <mergeCell ref="B740:B748"/>
    <mergeCell ref="C740:C741"/>
    <mergeCell ref="D740:D741"/>
    <mergeCell ref="E740:E741"/>
    <mergeCell ref="F740:F741"/>
    <mergeCell ref="G740:G741"/>
    <mergeCell ref="K740:Q740"/>
    <mergeCell ref="C742:C744"/>
    <mergeCell ref="D742:D744"/>
    <mergeCell ref="E742:E744"/>
    <mergeCell ref="F742:F744"/>
    <mergeCell ref="G742:G744"/>
    <mergeCell ref="C745:C746"/>
    <mergeCell ref="D745:D746"/>
    <mergeCell ref="E745:E746"/>
    <mergeCell ref="F745:F746"/>
    <mergeCell ref="G745:G746"/>
    <mergeCell ref="O745:Q745"/>
    <mergeCell ref="C747:C748"/>
    <mergeCell ref="D747:D748"/>
    <mergeCell ref="E747:E748"/>
    <mergeCell ref="B734:B739"/>
    <mergeCell ref="C735:C737"/>
    <mergeCell ref="D735:D737"/>
    <mergeCell ref="E735:E737"/>
    <mergeCell ref="F735:F737"/>
    <mergeCell ref="G735:G737"/>
    <mergeCell ref="C738:C739"/>
    <mergeCell ref="D738:D739"/>
    <mergeCell ref="E738:E739"/>
    <mergeCell ref="F738:F739"/>
    <mergeCell ref="G738:G739"/>
    <mergeCell ref="B726:B728"/>
    <mergeCell ref="K727:K728"/>
    <mergeCell ref="B729:B730"/>
    <mergeCell ref="F747:F748"/>
    <mergeCell ref="G747:G748"/>
    <mergeCell ref="H738:I739"/>
    <mergeCell ref="H740:I741"/>
    <mergeCell ref="H742:I744"/>
    <mergeCell ref="H745:I746"/>
    <mergeCell ref="H747:I748"/>
    <mergeCell ref="H735:I737"/>
    <mergeCell ref="L730:L731"/>
    <mergeCell ref="M730:N730"/>
    <mergeCell ref="O730:P730"/>
    <mergeCell ref="B731:B733"/>
    <mergeCell ref="P720:P722"/>
    <mergeCell ref="B721:B722"/>
    <mergeCell ref="B723:B725"/>
    <mergeCell ref="L723:L725"/>
    <mergeCell ref="M723:M725"/>
    <mergeCell ref="N723:N725"/>
    <mergeCell ref="O723:O725"/>
    <mergeCell ref="P723:P725"/>
    <mergeCell ref="B719:B720"/>
    <mergeCell ref="C719:C720"/>
    <mergeCell ref="D719:G719"/>
    <mergeCell ref="K720:K725"/>
    <mergeCell ref="L720:L722"/>
    <mergeCell ref="M720:M722"/>
    <mergeCell ref="N720:N722"/>
    <mergeCell ref="O720:O722"/>
    <mergeCell ref="K712:K719"/>
    <mergeCell ref="L712:L713"/>
    <mergeCell ref="M712:M713"/>
    <mergeCell ref="N712:N713"/>
    <mergeCell ref="O712:O713"/>
    <mergeCell ref="P712:P713"/>
    <mergeCell ref="D713:G713"/>
    <mergeCell ref="D714:E714"/>
    <mergeCell ref="L714:L716"/>
    <mergeCell ref="M714:M716"/>
    <mergeCell ref="N714:N716"/>
    <mergeCell ref="O714:O716"/>
    <mergeCell ref="M717:M719"/>
    <mergeCell ref="N717:N719"/>
    <mergeCell ref="O717:O719"/>
    <mergeCell ref="P717:P719"/>
    <mergeCell ref="K710:K711"/>
    <mergeCell ref="L710:L711"/>
    <mergeCell ref="M710:P710"/>
    <mergeCell ref="D711:E711"/>
    <mergeCell ref="L691:M692"/>
    <mergeCell ref="N691:P692"/>
    <mergeCell ref="B693:B701"/>
    <mergeCell ref="C693:C694"/>
    <mergeCell ref="D693:D694"/>
    <mergeCell ref="E693:E694"/>
    <mergeCell ref="F693:F694"/>
    <mergeCell ref="G693:G694"/>
    <mergeCell ref="K693:Q693"/>
    <mergeCell ref="C695:C697"/>
    <mergeCell ref="D695:D697"/>
    <mergeCell ref="E695:E697"/>
    <mergeCell ref="F695:F697"/>
    <mergeCell ref="G695:G697"/>
    <mergeCell ref="C698:C699"/>
    <mergeCell ref="D698:D699"/>
    <mergeCell ref="E698:E699"/>
    <mergeCell ref="F698:F699"/>
    <mergeCell ref="G698:G699"/>
    <mergeCell ref="O698:Q698"/>
    <mergeCell ref="C700:C701"/>
    <mergeCell ref="D700:D701"/>
    <mergeCell ref="E700:E701"/>
    <mergeCell ref="F700:F701"/>
    <mergeCell ref="G700:G701"/>
    <mergeCell ref="H679:I679"/>
    <mergeCell ref="H680:I680"/>
    <mergeCell ref="H681:I681"/>
    <mergeCell ref="H682:I682"/>
    <mergeCell ref="H683:I683"/>
    <mergeCell ref="H684:I684"/>
    <mergeCell ref="H685:I685"/>
    <mergeCell ref="H686:I686"/>
    <mergeCell ref="H687:I687"/>
    <mergeCell ref="H688:I690"/>
    <mergeCell ref="H691:I692"/>
    <mergeCell ref="H693:I694"/>
    <mergeCell ref="H695:I697"/>
    <mergeCell ref="H698:I699"/>
    <mergeCell ref="L717:L719"/>
    <mergeCell ref="L683:L684"/>
    <mergeCell ref="M683:N683"/>
    <mergeCell ref="O683:P683"/>
    <mergeCell ref="B684:B686"/>
    <mergeCell ref="P673:P675"/>
    <mergeCell ref="B674:B675"/>
    <mergeCell ref="B676:B678"/>
    <mergeCell ref="L676:L678"/>
    <mergeCell ref="M676:M678"/>
    <mergeCell ref="N676:N678"/>
    <mergeCell ref="O676:O678"/>
    <mergeCell ref="P676:P678"/>
    <mergeCell ref="B672:B673"/>
    <mergeCell ref="C672:C673"/>
    <mergeCell ref="D672:G672"/>
    <mergeCell ref="K673:K678"/>
    <mergeCell ref="L673:L675"/>
    <mergeCell ref="M673:M675"/>
    <mergeCell ref="N673:N675"/>
    <mergeCell ref="O673:O675"/>
    <mergeCell ref="H672:I673"/>
    <mergeCell ref="H674:I674"/>
    <mergeCell ref="H675:I675"/>
    <mergeCell ref="H676:I676"/>
    <mergeCell ref="H677:I677"/>
    <mergeCell ref="H678:I678"/>
    <mergeCell ref="B679:B681"/>
    <mergeCell ref="K680:K681"/>
    <mergeCell ref="B682:B683"/>
    <mergeCell ref="Q670:R672"/>
    <mergeCell ref="D665:E665"/>
    <mergeCell ref="K665:K672"/>
    <mergeCell ref="L665:L666"/>
    <mergeCell ref="M665:M666"/>
    <mergeCell ref="N665:N666"/>
    <mergeCell ref="O665:O666"/>
    <mergeCell ref="P665:P666"/>
    <mergeCell ref="D666:G666"/>
    <mergeCell ref="D667:E667"/>
    <mergeCell ref="L667:L669"/>
    <mergeCell ref="M667:M669"/>
    <mergeCell ref="N667:N669"/>
    <mergeCell ref="O667:O669"/>
    <mergeCell ref="P667:P669"/>
    <mergeCell ref="D668:G668"/>
    <mergeCell ref="D669:E669"/>
    <mergeCell ref="L670:L672"/>
    <mergeCell ref="M670:M672"/>
    <mergeCell ref="N670:N672"/>
    <mergeCell ref="O670:O672"/>
    <mergeCell ref="P670:P672"/>
    <mergeCell ref="A662:I662"/>
    <mergeCell ref="K663:K664"/>
    <mergeCell ref="L663:L664"/>
    <mergeCell ref="M663:P663"/>
    <mergeCell ref="D664:E664"/>
    <mergeCell ref="L644:M645"/>
    <mergeCell ref="N644:P645"/>
    <mergeCell ref="B646:B654"/>
    <mergeCell ref="C646:C647"/>
    <mergeCell ref="D646:D647"/>
    <mergeCell ref="E646:E647"/>
    <mergeCell ref="F646:F647"/>
    <mergeCell ref="G646:G647"/>
    <mergeCell ref="K646:Q646"/>
    <mergeCell ref="C648:C650"/>
    <mergeCell ref="D648:D650"/>
    <mergeCell ref="E648:E650"/>
    <mergeCell ref="F648:F650"/>
    <mergeCell ref="G648:G650"/>
    <mergeCell ref="C651:C652"/>
    <mergeCell ref="D651:D652"/>
    <mergeCell ref="E651:E652"/>
    <mergeCell ref="F651:F652"/>
    <mergeCell ref="G651:G652"/>
    <mergeCell ref="O651:Q651"/>
    <mergeCell ref="C653:C654"/>
    <mergeCell ref="D653:D654"/>
    <mergeCell ref="E653:E654"/>
    <mergeCell ref="B640:B645"/>
    <mergeCell ref="C641:C643"/>
    <mergeCell ref="D641:D643"/>
    <mergeCell ref="E641:E643"/>
    <mergeCell ref="F641:F643"/>
    <mergeCell ref="G641:G643"/>
    <mergeCell ref="C644:C645"/>
    <mergeCell ref="D644:D645"/>
    <mergeCell ref="E644:E645"/>
    <mergeCell ref="F644:F645"/>
    <mergeCell ref="G644:G645"/>
    <mergeCell ref="B632:B634"/>
    <mergeCell ref="K633:K634"/>
    <mergeCell ref="B635:B636"/>
    <mergeCell ref="F653:F654"/>
    <mergeCell ref="G653:G654"/>
    <mergeCell ref="H644:I645"/>
    <mergeCell ref="H646:I647"/>
    <mergeCell ref="H648:I650"/>
    <mergeCell ref="H651:I652"/>
    <mergeCell ref="H653:I654"/>
    <mergeCell ref="H632:I632"/>
    <mergeCell ref="H633:I633"/>
    <mergeCell ref="H634:I634"/>
    <mergeCell ref="H635:I635"/>
    <mergeCell ref="H636:I636"/>
    <mergeCell ref="H637:I637"/>
    <mergeCell ref="H638:I638"/>
    <mergeCell ref="H639:I639"/>
    <mergeCell ref="H640:I640"/>
    <mergeCell ref="H641:I643"/>
    <mergeCell ref="L636:L637"/>
    <mergeCell ref="M636:N636"/>
    <mergeCell ref="O636:P636"/>
    <mergeCell ref="B637:B639"/>
    <mergeCell ref="P626:P628"/>
    <mergeCell ref="B627:B628"/>
    <mergeCell ref="B629:B631"/>
    <mergeCell ref="L629:L631"/>
    <mergeCell ref="M629:M631"/>
    <mergeCell ref="N629:N631"/>
    <mergeCell ref="O629:O631"/>
    <mergeCell ref="P629:P631"/>
    <mergeCell ref="B625:B626"/>
    <mergeCell ref="C625:C626"/>
    <mergeCell ref="D625:G625"/>
    <mergeCell ref="K626:K631"/>
    <mergeCell ref="L626:L628"/>
    <mergeCell ref="M626:M628"/>
    <mergeCell ref="N626:N628"/>
    <mergeCell ref="O626:O628"/>
    <mergeCell ref="H625:I626"/>
    <mergeCell ref="H627:I627"/>
    <mergeCell ref="H628:I628"/>
    <mergeCell ref="H629:I629"/>
    <mergeCell ref="H630:I630"/>
    <mergeCell ref="H631:I631"/>
    <mergeCell ref="D618:E618"/>
    <mergeCell ref="K618:K625"/>
    <mergeCell ref="L618:L619"/>
    <mergeCell ref="M618:M619"/>
    <mergeCell ref="N618:N619"/>
    <mergeCell ref="O618:O619"/>
    <mergeCell ref="P618:P619"/>
    <mergeCell ref="D619:G619"/>
    <mergeCell ref="D620:E620"/>
    <mergeCell ref="L620:L622"/>
    <mergeCell ref="M620:M622"/>
    <mergeCell ref="N620:N622"/>
    <mergeCell ref="O620:O622"/>
    <mergeCell ref="P620:P622"/>
    <mergeCell ref="D621:G621"/>
    <mergeCell ref="D622:E622"/>
    <mergeCell ref="L623:L625"/>
    <mergeCell ref="M623:M625"/>
    <mergeCell ref="N623:N625"/>
    <mergeCell ref="O623:O625"/>
    <mergeCell ref="P623:P625"/>
    <mergeCell ref="K616:K617"/>
    <mergeCell ref="L616:L617"/>
    <mergeCell ref="M616:P616"/>
    <mergeCell ref="D617:E617"/>
    <mergeCell ref="L597:M598"/>
    <mergeCell ref="N597:P598"/>
    <mergeCell ref="B599:B607"/>
    <mergeCell ref="C599:C600"/>
    <mergeCell ref="D599:D600"/>
    <mergeCell ref="E599:E600"/>
    <mergeCell ref="F599:F600"/>
    <mergeCell ref="G599:G600"/>
    <mergeCell ref="K599:Q599"/>
    <mergeCell ref="C601:C603"/>
    <mergeCell ref="D601:D603"/>
    <mergeCell ref="E601:E603"/>
    <mergeCell ref="F601:F603"/>
    <mergeCell ref="G601:G603"/>
    <mergeCell ref="C604:C605"/>
    <mergeCell ref="D604:D605"/>
    <mergeCell ref="E604:E605"/>
    <mergeCell ref="F604:F605"/>
    <mergeCell ref="G604:G605"/>
    <mergeCell ref="O604:Q604"/>
    <mergeCell ref="C606:C607"/>
    <mergeCell ref="D606:D607"/>
    <mergeCell ref="E606:E607"/>
    <mergeCell ref="B593:B598"/>
    <mergeCell ref="C594:C596"/>
    <mergeCell ref="D594:D596"/>
    <mergeCell ref="E594:E596"/>
    <mergeCell ref="F594:F596"/>
    <mergeCell ref="G594:G596"/>
    <mergeCell ref="C597:C598"/>
    <mergeCell ref="D597:D598"/>
    <mergeCell ref="E597:E598"/>
    <mergeCell ref="F597:F598"/>
    <mergeCell ref="G597:G598"/>
    <mergeCell ref="B585:B587"/>
    <mergeCell ref="K586:K587"/>
    <mergeCell ref="B588:B589"/>
    <mergeCell ref="F606:F607"/>
    <mergeCell ref="G606:G607"/>
    <mergeCell ref="H585:I585"/>
    <mergeCell ref="H586:I586"/>
    <mergeCell ref="H587:I587"/>
    <mergeCell ref="H588:I588"/>
    <mergeCell ref="H589:I589"/>
    <mergeCell ref="H590:I590"/>
    <mergeCell ref="H591:I591"/>
    <mergeCell ref="H592:I592"/>
    <mergeCell ref="H593:I593"/>
    <mergeCell ref="H594:I596"/>
    <mergeCell ref="H597:I598"/>
    <mergeCell ref="H599:I600"/>
    <mergeCell ref="H601:I603"/>
    <mergeCell ref="H604:I605"/>
    <mergeCell ref="H606:I607"/>
    <mergeCell ref="L589:L590"/>
    <mergeCell ref="M589:N589"/>
    <mergeCell ref="O589:P589"/>
    <mergeCell ref="B590:B592"/>
    <mergeCell ref="P579:P581"/>
    <mergeCell ref="B580:B581"/>
    <mergeCell ref="B582:B584"/>
    <mergeCell ref="L582:L584"/>
    <mergeCell ref="M582:M584"/>
    <mergeCell ref="N582:N584"/>
    <mergeCell ref="O582:O584"/>
    <mergeCell ref="P582:P584"/>
    <mergeCell ref="B578:B579"/>
    <mergeCell ref="C578:C579"/>
    <mergeCell ref="D578:G578"/>
    <mergeCell ref="K579:K584"/>
    <mergeCell ref="L579:L581"/>
    <mergeCell ref="M579:M581"/>
    <mergeCell ref="N579:N581"/>
    <mergeCell ref="O579:O581"/>
    <mergeCell ref="H578:I579"/>
    <mergeCell ref="H580:I580"/>
    <mergeCell ref="H581:I581"/>
    <mergeCell ref="H582:I582"/>
    <mergeCell ref="H583:I583"/>
    <mergeCell ref="H584:I584"/>
    <mergeCell ref="Q576:R578"/>
    <mergeCell ref="D571:E571"/>
    <mergeCell ref="K571:K578"/>
    <mergeCell ref="L571:L572"/>
    <mergeCell ref="M571:M572"/>
    <mergeCell ref="N571:N572"/>
    <mergeCell ref="O571:O572"/>
    <mergeCell ref="P571:P572"/>
    <mergeCell ref="D572:G572"/>
    <mergeCell ref="D573:E573"/>
    <mergeCell ref="L573:L575"/>
    <mergeCell ref="M573:M575"/>
    <mergeCell ref="N573:N575"/>
    <mergeCell ref="O573:O575"/>
    <mergeCell ref="P573:P575"/>
    <mergeCell ref="D574:G574"/>
    <mergeCell ref="D575:E575"/>
    <mergeCell ref="L576:L578"/>
    <mergeCell ref="M576:M578"/>
    <mergeCell ref="N576:N578"/>
    <mergeCell ref="O576:O578"/>
    <mergeCell ref="P576:P578"/>
    <mergeCell ref="A568:I568"/>
    <mergeCell ref="K569:K570"/>
    <mergeCell ref="L569:L570"/>
    <mergeCell ref="M569:P569"/>
    <mergeCell ref="D570:E570"/>
    <mergeCell ref="L550:M551"/>
    <mergeCell ref="N550:P551"/>
    <mergeCell ref="B552:B560"/>
    <mergeCell ref="C552:C553"/>
    <mergeCell ref="D552:D553"/>
    <mergeCell ref="E552:E553"/>
    <mergeCell ref="F552:F553"/>
    <mergeCell ref="G552:G553"/>
    <mergeCell ref="K552:Q552"/>
    <mergeCell ref="C554:C556"/>
    <mergeCell ref="D554:D556"/>
    <mergeCell ref="E554:E556"/>
    <mergeCell ref="F554:F556"/>
    <mergeCell ref="G554:G556"/>
    <mergeCell ref="C557:C558"/>
    <mergeCell ref="D557:D558"/>
    <mergeCell ref="E557:E558"/>
    <mergeCell ref="F557:F558"/>
    <mergeCell ref="G557:G558"/>
    <mergeCell ref="O557:Q557"/>
    <mergeCell ref="C559:C560"/>
    <mergeCell ref="D559:D560"/>
    <mergeCell ref="E559:E560"/>
    <mergeCell ref="B546:B551"/>
    <mergeCell ref="C547:C549"/>
    <mergeCell ref="D547:D549"/>
    <mergeCell ref="E547:E549"/>
    <mergeCell ref="F547:F549"/>
    <mergeCell ref="G547:G549"/>
    <mergeCell ref="C550:C551"/>
    <mergeCell ref="D550:D551"/>
    <mergeCell ref="E550:E551"/>
    <mergeCell ref="F550:F551"/>
    <mergeCell ref="G550:G551"/>
    <mergeCell ref="B538:B540"/>
    <mergeCell ref="K539:K540"/>
    <mergeCell ref="B541:B542"/>
    <mergeCell ref="F559:F560"/>
    <mergeCell ref="G559:G560"/>
    <mergeCell ref="H550:I551"/>
    <mergeCell ref="H552:I553"/>
    <mergeCell ref="H554:I556"/>
    <mergeCell ref="H557:I558"/>
    <mergeCell ref="H559:I560"/>
    <mergeCell ref="H547:I549"/>
    <mergeCell ref="L542:L543"/>
    <mergeCell ref="M542:N542"/>
    <mergeCell ref="O542:P542"/>
    <mergeCell ref="B543:B545"/>
    <mergeCell ref="P532:P534"/>
    <mergeCell ref="B533:B534"/>
    <mergeCell ref="B535:B537"/>
    <mergeCell ref="L535:L537"/>
    <mergeCell ref="M535:M537"/>
    <mergeCell ref="N535:N537"/>
    <mergeCell ref="O535:O537"/>
    <mergeCell ref="P535:P537"/>
    <mergeCell ref="B531:B532"/>
    <mergeCell ref="C531:C532"/>
    <mergeCell ref="D531:G531"/>
    <mergeCell ref="K532:K537"/>
    <mergeCell ref="L532:L534"/>
    <mergeCell ref="M532:M534"/>
    <mergeCell ref="N532:N534"/>
    <mergeCell ref="O532:O534"/>
    <mergeCell ref="K524:K531"/>
    <mergeCell ref="L524:L525"/>
    <mergeCell ref="M524:M525"/>
    <mergeCell ref="N524:N525"/>
    <mergeCell ref="O524:O525"/>
    <mergeCell ref="P524:P525"/>
    <mergeCell ref="D525:G525"/>
    <mergeCell ref="D526:E526"/>
    <mergeCell ref="L526:L528"/>
    <mergeCell ref="M526:M528"/>
    <mergeCell ref="N526:N528"/>
    <mergeCell ref="O526:O528"/>
    <mergeCell ref="M529:M531"/>
    <mergeCell ref="N529:N531"/>
    <mergeCell ref="O529:O531"/>
    <mergeCell ref="P529:P531"/>
    <mergeCell ref="K522:K523"/>
    <mergeCell ref="L522:L523"/>
    <mergeCell ref="M522:P522"/>
    <mergeCell ref="D523:E523"/>
    <mergeCell ref="L503:M504"/>
    <mergeCell ref="N503:P504"/>
    <mergeCell ref="B505:B513"/>
    <mergeCell ref="C505:C506"/>
    <mergeCell ref="D505:D506"/>
    <mergeCell ref="E505:E506"/>
    <mergeCell ref="F505:F506"/>
    <mergeCell ref="G505:G506"/>
    <mergeCell ref="K505:Q505"/>
    <mergeCell ref="C507:C509"/>
    <mergeCell ref="D507:D509"/>
    <mergeCell ref="E507:E509"/>
    <mergeCell ref="F507:F509"/>
    <mergeCell ref="G507:G509"/>
    <mergeCell ref="C510:C511"/>
    <mergeCell ref="D510:D511"/>
    <mergeCell ref="E510:E511"/>
    <mergeCell ref="F510:F511"/>
    <mergeCell ref="G510:G511"/>
    <mergeCell ref="O510:Q510"/>
    <mergeCell ref="C512:C513"/>
    <mergeCell ref="D512:D513"/>
    <mergeCell ref="E512:E513"/>
    <mergeCell ref="F512:F513"/>
    <mergeCell ref="G512:G513"/>
    <mergeCell ref="H491:I491"/>
    <mergeCell ref="H492:I492"/>
    <mergeCell ref="H493:I493"/>
    <mergeCell ref="H494:I494"/>
    <mergeCell ref="H495:I495"/>
    <mergeCell ref="H496:I496"/>
    <mergeCell ref="H497:I497"/>
    <mergeCell ref="H498:I498"/>
    <mergeCell ref="H499:I499"/>
    <mergeCell ref="H500:I502"/>
    <mergeCell ref="H503:I504"/>
    <mergeCell ref="H505:I506"/>
    <mergeCell ref="H507:I509"/>
    <mergeCell ref="H510:I511"/>
    <mergeCell ref="L529:L531"/>
    <mergeCell ref="L495:L496"/>
    <mergeCell ref="M495:N495"/>
    <mergeCell ref="O495:P495"/>
    <mergeCell ref="B496:B498"/>
    <mergeCell ref="P485:P487"/>
    <mergeCell ref="B486:B487"/>
    <mergeCell ref="B488:B490"/>
    <mergeCell ref="L488:L490"/>
    <mergeCell ref="M488:M490"/>
    <mergeCell ref="N488:N490"/>
    <mergeCell ref="O488:O490"/>
    <mergeCell ref="P488:P490"/>
    <mergeCell ref="B484:B485"/>
    <mergeCell ref="C484:C485"/>
    <mergeCell ref="D484:G484"/>
    <mergeCell ref="K485:K490"/>
    <mergeCell ref="L485:L487"/>
    <mergeCell ref="M485:M487"/>
    <mergeCell ref="N485:N487"/>
    <mergeCell ref="O485:O487"/>
    <mergeCell ref="H484:I485"/>
    <mergeCell ref="H486:I486"/>
    <mergeCell ref="H487:I487"/>
    <mergeCell ref="H488:I488"/>
    <mergeCell ref="H489:I489"/>
    <mergeCell ref="H490:I490"/>
    <mergeCell ref="B491:B493"/>
    <mergeCell ref="K492:K493"/>
    <mergeCell ref="B494:B495"/>
    <mergeCell ref="Q482:R484"/>
    <mergeCell ref="D477:E477"/>
    <mergeCell ref="K477:K484"/>
    <mergeCell ref="L477:L478"/>
    <mergeCell ref="M477:M478"/>
    <mergeCell ref="N477:N478"/>
    <mergeCell ref="O477:O478"/>
    <mergeCell ref="P477:P478"/>
    <mergeCell ref="D478:G478"/>
    <mergeCell ref="D479:E479"/>
    <mergeCell ref="L479:L481"/>
    <mergeCell ref="M479:M481"/>
    <mergeCell ref="N479:N481"/>
    <mergeCell ref="O479:O481"/>
    <mergeCell ref="P479:P481"/>
    <mergeCell ref="D480:G480"/>
    <mergeCell ref="D481:E481"/>
    <mergeCell ref="L482:L484"/>
    <mergeCell ref="M482:M484"/>
    <mergeCell ref="N482:N484"/>
    <mergeCell ref="O482:O484"/>
    <mergeCell ref="P482:P484"/>
    <mergeCell ref="A474:I474"/>
    <mergeCell ref="K475:K476"/>
    <mergeCell ref="L475:L476"/>
    <mergeCell ref="M475:P475"/>
    <mergeCell ref="D476:E476"/>
    <mergeCell ref="L456:M457"/>
    <mergeCell ref="N456:P457"/>
    <mergeCell ref="B458:B466"/>
    <mergeCell ref="C458:C459"/>
    <mergeCell ref="D458:D459"/>
    <mergeCell ref="E458:E459"/>
    <mergeCell ref="F458:F459"/>
    <mergeCell ref="G458:G459"/>
    <mergeCell ref="K458:Q458"/>
    <mergeCell ref="C460:C462"/>
    <mergeCell ref="D460:D462"/>
    <mergeCell ref="E460:E462"/>
    <mergeCell ref="F460:F462"/>
    <mergeCell ref="G460:G462"/>
    <mergeCell ref="C463:C464"/>
    <mergeCell ref="D463:D464"/>
    <mergeCell ref="E463:E464"/>
    <mergeCell ref="F463:F464"/>
    <mergeCell ref="G463:G464"/>
    <mergeCell ref="O463:Q463"/>
    <mergeCell ref="C465:C466"/>
    <mergeCell ref="D465:D466"/>
    <mergeCell ref="E465:E466"/>
    <mergeCell ref="B452:B457"/>
    <mergeCell ref="C453:C455"/>
    <mergeCell ref="D453:D455"/>
    <mergeCell ref="E453:E455"/>
    <mergeCell ref="F453:F455"/>
    <mergeCell ref="G453:G455"/>
    <mergeCell ref="C456:C457"/>
    <mergeCell ref="D456:D457"/>
    <mergeCell ref="E456:E457"/>
    <mergeCell ref="F456:F457"/>
    <mergeCell ref="G456:G457"/>
    <mergeCell ref="B444:B446"/>
    <mergeCell ref="K445:K446"/>
    <mergeCell ref="B447:B448"/>
    <mergeCell ref="F465:F466"/>
    <mergeCell ref="G465:G466"/>
    <mergeCell ref="H456:I457"/>
    <mergeCell ref="H458:I459"/>
    <mergeCell ref="H460:I462"/>
    <mergeCell ref="H463:I464"/>
    <mergeCell ref="H465:I466"/>
    <mergeCell ref="H444:I444"/>
    <mergeCell ref="H445:I445"/>
    <mergeCell ref="H446:I446"/>
    <mergeCell ref="H447:I447"/>
    <mergeCell ref="H448:I448"/>
    <mergeCell ref="H449:I449"/>
    <mergeCell ref="H450:I450"/>
    <mergeCell ref="H451:I451"/>
    <mergeCell ref="H452:I452"/>
    <mergeCell ref="H453:I455"/>
    <mergeCell ref="L448:L449"/>
    <mergeCell ref="M448:N448"/>
    <mergeCell ref="O448:P448"/>
    <mergeCell ref="B449:B451"/>
    <mergeCell ref="P438:P440"/>
    <mergeCell ref="B439:B440"/>
    <mergeCell ref="B441:B443"/>
    <mergeCell ref="L441:L443"/>
    <mergeCell ref="M441:M443"/>
    <mergeCell ref="N441:N443"/>
    <mergeCell ref="O441:O443"/>
    <mergeCell ref="P441:P443"/>
    <mergeCell ref="B437:B438"/>
    <mergeCell ref="C437:C438"/>
    <mergeCell ref="D437:G437"/>
    <mergeCell ref="K438:K443"/>
    <mergeCell ref="L438:L440"/>
    <mergeCell ref="M438:M440"/>
    <mergeCell ref="N438:N440"/>
    <mergeCell ref="O438:O440"/>
    <mergeCell ref="H437:I438"/>
    <mergeCell ref="H439:I439"/>
    <mergeCell ref="H440:I440"/>
    <mergeCell ref="H441:I441"/>
    <mergeCell ref="H442:I442"/>
    <mergeCell ref="H443:I443"/>
    <mergeCell ref="D430:E430"/>
    <mergeCell ref="K430:K437"/>
    <mergeCell ref="L430:L431"/>
    <mergeCell ref="M430:M431"/>
    <mergeCell ref="N430:N431"/>
    <mergeCell ref="O430:O431"/>
    <mergeCell ref="P430:P431"/>
    <mergeCell ref="D431:G431"/>
    <mergeCell ref="D432:E432"/>
    <mergeCell ref="L432:L434"/>
    <mergeCell ref="M432:M434"/>
    <mergeCell ref="N432:N434"/>
    <mergeCell ref="O432:O434"/>
    <mergeCell ref="P432:P434"/>
    <mergeCell ref="D433:G433"/>
    <mergeCell ref="D434:E434"/>
    <mergeCell ref="L435:L437"/>
    <mergeCell ref="M435:M437"/>
    <mergeCell ref="N435:N437"/>
    <mergeCell ref="O435:O437"/>
    <mergeCell ref="P435:P437"/>
    <mergeCell ref="K428:K429"/>
    <mergeCell ref="L428:L429"/>
    <mergeCell ref="M428:P428"/>
    <mergeCell ref="D429:E429"/>
    <mergeCell ref="L409:M410"/>
    <mergeCell ref="N409:P410"/>
    <mergeCell ref="B411:B419"/>
    <mergeCell ref="C411:C412"/>
    <mergeCell ref="D411:D412"/>
    <mergeCell ref="E411:E412"/>
    <mergeCell ref="F411:F412"/>
    <mergeCell ref="G411:G412"/>
    <mergeCell ref="K411:Q411"/>
    <mergeCell ref="C413:C415"/>
    <mergeCell ref="D413:D415"/>
    <mergeCell ref="E413:E415"/>
    <mergeCell ref="F413:F415"/>
    <mergeCell ref="G413:G415"/>
    <mergeCell ref="C416:C417"/>
    <mergeCell ref="D416:D417"/>
    <mergeCell ref="E416:E417"/>
    <mergeCell ref="F416:F417"/>
    <mergeCell ref="G416:G417"/>
    <mergeCell ref="O416:Q416"/>
    <mergeCell ref="C418:C419"/>
    <mergeCell ref="D418:D419"/>
    <mergeCell ref="E418:E419"/>
    <mergeCell ref="B405:B410"/>
    <mergeCell ref="C406:C408"/>
    <mergeCell ref="D406:D408"/>
    <mergeCell ref="E406:E408"/>
    <mergeCell ref="F406:F408"/>
    <mergeCell ref="G406:G408"/>
    <mergeCell ref="C409:C410"/>
    <mergeCell ref="D409:D410"/>
    <mergeCell ref="E409:E410"/>
    <mergeCell ref="F409:F410"/>
    <mergeCell ref="G409:G410"/>
    <mergeCell ref="B397:B399"/>
    <mergeCell ref="K398:K399"/>
    <mergeCell ref="B400:B401"/>
    <mergeCell ref="F418:F419"/>
    <mergeCell ref="G418:G419"/>
    <mergeCell ref="H397:I397"/>
    <mergeCell ref="H398:I398"/>
    <mergeCell ref="H399:I399"/>
    <mergeCell ref="H400:I400"/>
    <mergeCell ref="H401:I401"/>
    <mergeCell ref="H402:I402"/>
    <mergeCell ref="H403:I403"/>
    <mergeCell ref="H404:I404"/>
    <mergeCell ref="H405:I405"/>
    <mergeCell ref="H406:I408"/>
    <mergeCell ref="H409:I410"/>
    <mergeCell ref="H411:I412"/>
    <mergeCell ref="H413:I415"/>
    <mergeCell ref="H416:I417"/>
    <mergeCell ref="H418:I419"/>
    <mergeCell ref="L401:L402"/>
    <mergeCell ref="M401:N401"/>
    <mergeCell ref="O401:P401"/>
    <mergeCell ref="B402:B404"/>
    <mergeCell ref="P391:P393"/>
    <mergeCell ref="B392:B393"/>
    <mergeCell ref="B394:B396"/>
    <mergeCell ref="L394:L396"/>
    <mergeCell ref="M394:M396"/>
    <mergeCell ref="N394:N396"/>
    <mergeCell ref="O394:O396"/>
    <mergeCell ref="P394:P396"/>
    <mergeCell ref="B390:B391"/>
    <mergeCell ref="C390:C391"/>
    <mergeCell ref="D390:G390"/>
    <mergeCell ref="K391:K396"/>
    <mergeCell ref="L391:L393"/>
    <mergeCell ref="M391:M393"/>
    <mergeCell ref="N391:N393"/>
    <mergeCell ref="O391:O393"/>
    <mergeCell ref="H390:I391"/>
    <mergeCell ref="H392:I392"/>
    <mergeCell ref="H393:I393"/>
    <mergeCell ref="H394:I394"/>
    <mergeCell ref="H395:I395"/>
    <mergeCell ref="H396:I396"/>
    <mergeCell ref="Q388:R390"/>
    <mergeCell ref="D383:E383"/>
    <mergeCell ref="K383:K390"/>
    <mergeCell ref="L383:L384"/>
    <mergeCell ref="M383:M384"/>
    <mergeCell ref="N383:N384"/>
    <mergeCell ref="O383:O384"/>
    <mergeCell ref="P383:P384"/>
    <mergeCell ref="D384:G384"/>
    <mergeCell ref="D385:E385"/>
    <mergeCell ref="L385:L387"/>
    <mergeCell ref="M385:M387"/>
    <mergeCell ref="N385:N387"/>
    <mergeCell ref="O385:O387"/>
    <mergeCell ref="P385:P387"/>
    <mergeCell ref="D386:G386"/>
    <mergeCell ref="D387:E387"/>
    <mergeCell ref="L388:L390"/>
    <mergeCell ref="M388:M390"/>
    <mergeCell ref="N388:N390"/>
    <mergeCell ref="O388:O390"/>
    <mergeCell ref="P388:P390"/>
    <mergeCell ref="A380:I380"/>
    <mergeCell ref="K381:K382"/>
    <mergeCell ref="L381:L382"/>
    <mergeCell ref="M381:P381"/>
    <mergeCell ref="D382:E382"/>
    <mergeCell ref="L362:M363"/>
    <mergeCell ref="N362:P363"/>
    <mergeCell ref="B364:B372"/>
    <mergeCell ref="C364:C365"/>
    <mergeCell ref="D364:D365"/>
    <mergeCell ref="E364:E365"/>
    <mergeCell ref="F364:F365"/>
    <mergeCell ref="G364:G365"/>
    <mergeCell ref="K364:Q364"/>
    <mergeCell ref="C366:C368"/>
    <mergeCell ref="D366:D368"/>
    <mergeCell ref="E366:E368"/>
    <mergeCell ref="F366:F368"/>
    <mergeCell ref="G366:G368"/>
    <mergeCell ref="C369:C370"/>
    <mergeCell ref="D369:D370"/>
    <mergeCell ref="E369:E370"/>
    <mergeCell ref="F369:F370"/>
    <mergeCell ref="G369:G370"/>
    <mergeCell ref="O369:Q369"/>
    <mergeCell ref="C371:C372"/>
    <mergeCell ref="D371:D372"/>
    <mergeCell ref="E371:E372"/>
    <mergeCell ref="B358:B363"/>
    <mergeCell ref="C359:C361"/>
    <mergeCell ref="D359:D361"/>
    <mergeCell ref="E359:E361"/>
    <mergeCell ref="F359:F361"/>
    <mergeCell ref="G359:G361"/>
    <mergeCell ref="C362:C363"/>
    <mergeCell ref="D362:D363"/>
    <mergeCell ref="E362:E363"/>
    <mergeCell ref="F362:F363"/>
    <mergeCell ref="G362:G363"/>
    <mergeCell ref="B350:B352"/>
    <mergeCell ref="K351:K352"/>
    <mergeCell ref="B353:B354"/>
    <mergeCell ref="F371:F372"/>
    <mergeCell ref="G371:G372"/>
    <mergeCell ref="H362:I363"/>
    <mergeCell ref="H364:I365"/>
    <mergeCell ref="H366:I368"/>
    <mergeCell ref="H369:I370"/>
    <mergeCell ref="H371:I372"/>
    <mergeCell ref="H359:I361"/>
    <mergeCell ref="L354:L355"/>
    <mergeCell ref="M354:N354"/>
    <mergeCell ref="O354:P354"/>
    <mergeCell ref="B355:B357"/>
    <mergeCell ref="P344:P346"/>
    <mergeCell ref="B345:B346"/>
    <mergeCell ref="B347:B349"/>
    <mergeCell ref="L347:L349"/>
    <mergeCell ref="M347:M349"/>
    <mergeCell ref="N347:N349"/>
    <mergeCell ref="O347:O349"/>
    <mergeCell ref="P347:P349"/>
    <mergeCell ref="B343:B344"/>
    <mergeCell ref="C343:C344"/>
    <mergeCell ref="D343:G343"/>
    <mergeCell ref="K344:K349"/>
    <mergeCell ref="L344:L346"/>
    <mergeCell ref="M344:M346"/>
    <mergeCell ref="N344:N346"/>
    <mergeCell ref="O344:O346"/>
    <mergeCell ref="K336:K343"/>
    <mergeCell ref="L336:L337"/>
    <mergeCell ref="M336:M337"/>
    <mergeCell ref="N336:N337"/>
    <mergeCell ref="O336:O337"/>
    <mergeCell ref="P336:P337"/>
    <mergeCell ref="D337:G337"/>
    <mergeCell ref="D338:E338"/>
    <mergeCell ref="L338:L340"/>
    <mergeCell ref="M338:M340"/>
    <mergeCell ref="N338:N340"/>
    <mergeCell ref="O338:O340"/>
    <mergeCell ref="M341:M343"/>
    <mergeCell ref="N341:N343"/>
    <mergeCell ref="O341:O343"/>
    <mergeCell ref="P341:P343"/>
    <mergeCell ref="K334:K335"/>
    <mergeCell ref="L334:L335"/>
    <mergeCell ref="M334:P334"/>
    <mergeCell ref="D335:E335"/>
    <mergeCell ref="L315:M316"/>
    <mergeCell ref="N315:P316"/>
    <mergeCell ref="B317:B325"/>
    <mergeCell ref="C317:C318"/>
    <mergeCell ref="D317:D318"/>
    <mergeCell ref="E317:E318"/>
    <mergeCell ref="F317:F318"/>
    <mergeCell ref="G317:G318"/>
    <mergeCell ref="K317:Q317"/>
    <mergeCell ref="C319:C321"/>
    <mergeCell ref="D319:D321"/>
    <mergeCell ref="E319:E321"/>
    <mergeCell ref="F319:F321"/>
    <mergeCell ref="G319:G321"/>
    <mergeCell ref="C322:C323"/>
    <mergeCell ref="D322:D323"/>
    <mergeCell ref="E322:E323"/>
    <mergeCell ref="F322:F323"/>
    <mergeCell ref="G322:G323"/>
    <mergeCell ref="O322:Q322"/>
    <mergeCell ref="C324:C325"/>
    <mergeCell ref="D324:D325"/>
    <mergeCell ref="E324:E325"/>
    <mergeCell ref="F324:F325"/>
    <mergeCell ref="G324:G325"/>
    <mergeCell ref="H303:I303"/>
    <mergeCell ref="H304:I304"/>
    <mergeCell ref="H305:I305"/>
    <mergeCell ref="H306:I306"/>
    <mergeCell ref="H307:I307"/>
    <mergeCell ref="H308:I308"/>
    <mergeCell ref="H309:I309"/>
    <mergeCell ref="H310:I310"/>
    <mergeCell ref="H311:I311"/>
    <mergeCell ref="H312:I314"/>
    <mergeCell ref="H315:I316"/>
    <mergeCell ref="H317:I318"/>
    <mergeCell ref="H319:I321"/>
    <mergeCell ref="H322:I323"/>
    <mergeCell ref="L341:L343"/>
    <mergeCell ref="L307:L308"/>
    <mergeCell ref="M307:N307"/>
    <mergeCell ref="O307:P307"/>
    <mergeCell ref="B308:B310"/>
    <mergeCell ref="P297:P299"/>
    <mergeCell ref="B298:B299"/>
    <mergeCell ref="B300:B302"/>
    <mergeCell ref="L300:L302"/>
    <mergeCell ref="M300:M302"/>
    <mergeCell ref="N300:N302"/>
    <mergeCell ref="O300:O302"/>
    <mergeCell ref="P300:P302"/>
    <mergeCell ref="B296:B297"/>
    <mergeCell ref="C296:C297"/>
    <mergeCell ref="D296:G296"/>
    <mergeCell ref="K297:K302"/>
    <mergeCell ref="L297:L299"/>
    <mergeCell ref="M297:M299"/>
    <mergeCell ref="N297:N299"/>
    <mergeCell ref="O297:O299"/>
    <mergeCell ref="H296:I297"/>
    <mergeCell ref="H298:I298"/>
    <mergeCell ref="H299:I299"/>
    <mergeCell ref="H300:I300"/>
    <mergeCell ref="H301:I301"/>
    <mergeCell ref="H302:I302"/>
    <mergeCell ref="B303:B305"/>
    <mergeCell ref="K304:K305"/>
    <mergeCell ref="B306:B307"/>
    <mergeCell ref="Q294:R296"/>
    <mergeCell ref="D289:E289"/>
    <mergeCell ref="K289:K296"/>
    <mergeCell ref="L289:L290"/>
    <mergeCell ref="M289:M290"/>
    <mergeCell ref="N289:N290"/>
    <mergeCell ref="O289:O290"/>
    <mergeCell ref="P289:P290"/>
    <mergeCell ref="D290:G290"/>
    <mergeCell ref="D291:E291"/>
    <mergeCell ref="L291:L293"/>
    <mergeCell ref="M291:M293"/>
    <mergeCell ref="N291:N293"/>
    <mergeCell ref="O291:O293"/>
    <mergeCell ref="P291:P293"/>
    <mergeCell ref="D292:G292"/>
    <mergeCell ref="D293:E293"/>
    <mergeCell ref="L294:L296"/>
    <mergeCell ref="M294:M296"/>
    <mergeCell ref="N294:N296"/>
    <mergeCell ref="O294:O296"/>
    <mergeCell ref="P294:P296"/>
    <mergeCell ref="Q291:R293"/>
    <mergeCell ref="A286:I286"/>
    <mergeCell ref="K287:K288"/>
    <mergeCell ref="L287:L288"/>
    <mergeCell ref="M287:P287"/>
    <mergeCell ref="D288:E288"/>
    <mergeCell ref="L268:M269"/>
    <mergeCell ref="N268:P269"/>
    <mergeCell ref="B270:B278"/>
    <mergeCell ref="C270:C271"/>
    <mergeCell ref="D270:D271"/>
    <mergeCell ref="E270:E271"/>
    <mergeCell ref="F270:F271"/>
    <mergeCell ref="G270:G271"/>
    <mergeCell ref="K270:Q270"/>
    <mergeCell ref="C272:C274"/>
    <mergeCell ref="D272:D274"/>
    <mergeCell ref="E272:E274"/>
    <mergeCell ref="F272:F274"/>
    <mergeCell ref="G272:G274"/>
    <mergeCell ref="C275:C276"/>
    <mergeCell ref="D275:D276"/>
    <mergeCell ref="E275:E276"/>
    <mergeCell ref="F275:F276"/>
    <mergeCell ref="G275:G276"/>
    <mergeCell ref="O275:Q275"/>
    <mergeCell ref="C277:C278"/>
    <mergeCell ref="D277:D278"/>
    <mergeCell ref="E277:E278"/>
    <mergeCell ref="B264:B269"/>
    <mergeCell ref="C265:C267"/>
    <mergeCell ref="D265:D267"/>
    <mergeCell ref="E265:E267"/>
    <mergeCell ref="F265:F267"/>
    <mergeCell ref="G265:G267"/>
    <mergeCell ref="C268:C269"/>
    <mergeCell ref="D268:D269"/>
    <mergeCell ref="E268:E269"/>
    <mergeCell ref="F268:F269"/>
    <mergeCell ref="G268:G269"/>
    <mergeCell ref="B256:B258"/>
    <mergeCell ref="K257:K258"/>
    <mergeCell ref="B259:B260"/>
    <mergeCell ref="F277:F278"/>
    <mergeCell ref="G277:G278"/>
    <mergeCell ref="H268:I269"/>
    <mergeCell ref="H270:I271"/>
    <mergeCell ref="H272:I274"/>
    <mergeCell ref="H275:I276"/>
    <mergeCell ref="H277:I278"/>
    <mergeCell ref="H256:I256"/>
    <mergeCell ref="H257:I257"/>
    <mergeCell ref="H258:I258"/>
    <mergeCell ref="H259:I259"/>
    <mergeCell ref="H260:I260"/>
    <mergeCell ref="H261:I261"/>
    <mergeCell ref="H262:I262"/>
    <mergeCell ref="H263:I263"/>
    <mergeCell ref="H264:I264"/>
    <mergeCell ref="H265:I267"/>
    <mergeCell ref="L260:L261"/>
    <mergeCell ref="M260:N260"/>
    <mergeCell ref="O260:P260"/>
    <mergeCell ref="B261:B263"/>
    <mergeCell ref="P250:P252"/>
    <mergeCell ref="B251:B252"/>
    <mergeCell ref="B253:B255"/>
    <mergeCell ref="L253:L255"/>
    <mergeCell ref="M253:M255"/>
    <mergeCell ref="N253:N255"/>
    <mergeCell ref="O253:O255"/>
    <mergeCell ref="P253:P255"/>
    <mergeCell ref="B249:B250"/>
    <mergeCell ref="C249:C250"/>
    <mergeCell ref="D249:G249"/>
    <mergeCell ref="K250:K255"/>
    <mergeCell ref="L250:L252"/>
    <mergeCell ref="M250:M252"/>
    <mergeCell ref="N250:N252"/>
    <mergeCell ref="O250:O252"/>
    <mergeCell ref="H249:I250"/>
    <mergeCell ref="H251:I251"/>
    <mergeCell ref="H252:I252"/>
    <mergeCell ref="H253:I253"/>
    <mergeCell ref="H254:I254"/>
    <mergeCell ref="H255:I255"/>
    <mergeCell ref="D242:E242"/>
    <mergeCell ref="K242:K249"/>
    <mergeCell ref="L242:L243"/>
    <mergeCell ref="M242:M243"/>
    <mergeCell ref="N242:N243"/>
    <mergeCell ref="O242:O243"/>
    <mergeCell ref="P242:P243"/>
    <mergeCell ref="D243:G243"/>
    <mergeCell ref="D244:E244"/>
    <mergeCell ref="L244:L246"/>
    <mergeCell ref="M244:M246"/>
    <mergeCell ref="N244:N246"/>
    <mergeCell ref="O244:O246"/>
    <mergeCell ref="P244:P246"/>
    <mergeCell ref="D245:G245"/>
    <mergeCell ref="D246:E246"/>
    <mergeCell ref="L247:L249"/>
    <mergeCell ref="M247:M249"/>
    <mergeCell ref="N247:N249"/>
    <mergeCell ref="O247:O249"/>
    <mergeCell ref="P247:P249"/>
    <mergeCell ref="K240:K241"/>
    <mergeCell ref="L240:L241"/>
    <mergeCell ref="M240:P240"/>
    <mergeCell ref="D241:E241"/>
    <mergeCell ref="L221:M222"/>
    <mergeCell ref="N221:P222"/>
    <mergeCell ref="B223:B231"/>
    <mergeCell ref="C223:C224"/>
    <mergeCell ref="D223:D224"/>
    <mergeCell ref="E223:E224"/>
    <mergeCell ref="F223:F224"/>
    <mergeCell ref="G223:G224"/>
    <mergeCell ref="K223:Q223"/>
    <mergeCell ref="C225:C227"/>
    <mergeCell ref="D225:D227"/>
    <mergeCell ref="E225:E227"/>
    <mergeCell ref="F225:F227"/>
    <mergeCell ref="G225:G227"/>
    <mergeCell ref="C228:C229"/>
    <mergeCell ref="D228:D229"/>
    <mergeCell ref="E228:E229"/>
    <mergeCell ref="F228:F229"/>
    <mergeCell ref="G228:G229"/>
    <mergeCell ref="O228:Q228"/>
    <mergeCell ref="C230:C231"/>
    <mergeCell ref="D230:D231"/>
    <mergeCell ref="E230:E231"/>
    <mergeCell ref="B217:B222"/>
    <mergeCell ref="C218:C220"/>
    <mergeCell ref="D218:D220"/>
    <mergeCell ref="E218:E220"/>
    <mergeCell ref="F218:F220"/>
    <mergeCell ref="G218:G220"/>
    <mergeCell ref="C221:C222"/>
    <mergeCell ref="D221:D222"/>
    <mergeCell ref="E221:E222"/>
    <mergeCell ref="F221:F222"/>
    <mergeCell ref="G221:G222"/>
    <mergeCell ref="B209:B211"/>
    <mergeCell ref="K210:K211"/>
    <mergeCell ref="B212:B213"/>
    <mergeCell ref="F230:F231"/>
    <mergeCell ref="G230:G231"/>
    <mergeCell ref="H209:I209"/>
    <mergeCell ref="H210:I210"/>
    <mergeCell ref="H211:I211"/>
    <mergeCell ref="H212:I212"/>
    <mergeCell ref="H213:I213"/>
    <mergeCell ref="H214:I214"/>
    <mergeCell ref="H215:I215"/>
    <mergeCell ref="H216:I216"/>
    <mergeCell ref="H217:I217"/>
    <mergeCell ref="H218:I220"/>
    <mergeCell ref="H221:I222"/>
    <mergeCell ref="H223:I224"/>
    <mergeCell ref="H225:I227"/>
    <mergeCell ref="H228:I229"/>
    <mergeCell ref="H230:I231"/>
    <mergeCell ref="L213:L214"/>
    <mergeCell ref="M213:N213"/>
    <mergeCell ref="O213:P213"/>
    <mergeCell ref="B214:B216"/>
    <mergeCell ref="P203:P205"/>
    <mergeCell ref="B204:B205"/>
    <mergeCell ref="B206:B208"/>
    <mergeCell ref="L206:L208"/>
    <mergeCell ref="M206:M208"/>
    <mergeCell ref="N206:N208"/>
    <mergeCell ref="O206:O208"/>
    <mergeCell ref="P206:P208"/>
    <mergeCell ref="B202:B203"/>
    <mergeCell ref="C202:C203"/>
    <mergeCell ref="D202:G202"/>
    <mergeCell ref="K203:K208"/>
    <mergeCell ref="L203:L205"/>
    <mergeCell ref="M203:M205"/>
    <mergeCell ref="N203:N205"/>
    <mergeCell ref="O203:O205"/>
    <mergeCell ref="H202:I203"/>
    <mergeCell ref="H204:I204"/>
    <mergeCell ref="H205:I205"/>
    <mergeCell ref="H206:I206"/>
    <mergeCell ref="H207:I207"/>
    <mergeCell ref="H208:I208"/>
    <mergeCell ref="D195:E195"/>
    <mergeCell ref="K195:K202"/>
    <mergeCell ref="L195:L196"/>
    <mergeCell ref="M195:M196"/>
    <mergeCell ref="N195:N196"/>
    <mergeCell ref="O195:O196"/>
    <mergeCell ref="P195:P196"/>
    <mergeCell ref="D196:G196"/>
    <mergeCell ref="D197:E197"/>
    <mergeCell ref="L197:L199"/>
    <mergeCell ref="M197:M199"/>
    <mergeCell ref="N197:N199"/>
    <mergeCell ref="O197:O199"/>
    <mergeCell ref="P197:P199"/>
    <mergeCell ref="D198:G198"/>
    <mergeCell ref="D199:E199"/>
    <mergeCell ref="L200:L202"/>
    <mergeCell ref="M200:M202"/>
    <mergeCell ref="N200:N202"/>
    <mergeCell ref="O200:O202"/>
    <mergeCell ref="P200:P202"/>
    <mergeCell ref="O187:Q187"/>
    <mergeCell ref="A192:I192"/>
    <mergeCell ref="K193:K194"/>
    <mergeCell ref="L193:L194"/>
    <mergeCell ref="M193:P193"/>
    <mergeCell ref="D194:E194"/>
    <mergeCell ref="L174:M175"/>
    <mergeCell ref="N174:P175"/>
    <mergeCell ref="B176:B184"/>
    <mergeCell ref="C176:C177"/>
    <mergeCell ref="D176:D177"/>
    <mergeCell ref="E176:E177"/>
    <mergeCell ref="F176:F177"/>
    <mergeCell ref="G176:G177"/>
    <mergeCell ref="K176:Q176"/>
    <mergeCell ref="C178:C180"/>
    <mergeCell ref="D178:D180"/>
    <mergeCell ref="E178:E180"/>
    <mergeCell ref="F178:F180"/>
    <mergeCell ref="G178:G180"/>
    <mergeCell ref="C181:C182"/>
    <mergeCell ref="D181:D182"/>
    <mergeCell ref="E181:E182"/>
    <mergeCell ref="F181:F182"/>
    <mergeCell ref="G181:G182"/>
    <mergeCell ref="O181:Q181"/>
    <mergeCell ref="C183:C184"/>
    <mergeCell ref="D183:D184"/>
    <mergeCell ref="E183:E184"/>
    <mergeCell ref="B170:B175"/>
    <mergeCell ref="C171:C173"/>
    <mergeCell ref="D171:D173"/>
    <mergeCell ref="E171:E173"/>
    <mergeCell ref="F171:F173"/>
    <mergeCell ref="G171:G173"/>
    <mergeCell ref="C174:C175"/>
    <mergeCell ref="D174:D175"/>
    <mergeCell ref="E174:E175"/>
    <mergeCell ref="F174:F175"/>
    <mergeCell ref="G174:G175"/>
    <mergeCell ref="B162:B164"/>
    <mergeCell ref="K163:K164"/>
    <mergeCell ref="B165:B166"/>
    <mergeCell ref="F183:F184"/>
    <mergeCell ref="G183:G184"/>
    <mergeCell ref="H183:I184"/>
    <mergeCell ref="L166:L167"/>
    <mergeCell ref="M166:N166"/>
    <mergeCell ref="O166:P166"/>
    <mergeCell ref="B167:B169"/>
    <mergeCell ref="H163:I163"/>
    <mergeCell ref="H164:I164"/>
    <mergeCell ref="H165:I165"/>
    <mergeCell ref="H166:I166"/>
    <mergeCell ref="H167:I167"/>
    <mergeCell ref="H168:I168"/>
    <mergeCell ref="H169:I169"/>
    <mergeCell ref="H170:I170"/>
    <mergeCell ref="H171:I173"/>
    <mergeCell ref="H174:I175"/>
    <mergeCell ref="H176:I177"/>
    <mergeCell ref="H178:I180"/>
    <mergeCell ref="H181:I182"/>
    <mergeCell ref="L159:L161"/>
    <mergeCell ref="M159:M161"/>
    <mergeCell ref="N159:N161"/>
    <mergeCell ref="O159:O161"/>
    <mergeCell ref="P159:P161"/>
    <mergeCell ref="M153:M155"/>
    <mergeCell ref="N153:N155"/>
    <mergeCell ref="O153:O155"/>
    <mergeCell ref="P153:P155"/>
    <mergeCell ref="B155:B156"/>
    <mergeCell ref="C155:C156"/>
    <mergeCell ref="D155:G155"/>
    <mergeCell ref="K156:K161"/>
    <mergeCell ref="L156:L158"/>
    <mergeCell ref="M156:M158"/>
    <mergeCell ref="N156:N158"/>
    <mergeCell ref="O156:O158"/>
    <mergeCell ref="P156:P158"/>
    <mergeCell ref="H155:I156"/>
    <mergeCell ref="H157:I157"/>
    <mergeCell ref="H158:I158"/>
    <mergeCell ref="K129:Q129"/>
    <mergeCell ref="C131:C133"/>
    <mergeCell ref="D131:D133"/>
    <mergeCell ref="E131:E133"/>
    <mergeCell ref="F131:F133"/>
    <mergeCell ref="G131:G133"/>
    <mergeCell ref="C134:C135"/>
    <mergeCell ref="H129:I130"/>
    <mergeCell ref="H131:I133"/>
    <mergeCell ref="H134:I135"/>
    <mergeCell ref="H136:I137"/>
    <mergeCell ref="K146:K147"/>
    <mergeCell ref="L146:L147"/>
    <mergeCell ref="M146:P146"/>
    <mergeCell ref="D147:E147"/>
    <mergeCell ref="D148:E148"/>
    <mergeCell ref="K148:K155"/>
    <mergeCell ref="L148:L149"/>
    <mergeCell ref="M148:M149"/>
    <mergeCell ref="N148:N149"/>
    <mergeCell ref="O148:O149"/>
    <mergeCell ref="P148:P149"/>
    <mergeCell ref="D149:G149"/>
    <mergeCell ref="D150:E150"/>
    <mergeCell ref="L150:L152"/>
    <mergeCell ref="M150:M152"/>
    <mergeCell ref="N150:N152"/>
    <mergeCell ref="O150:O152"/>
    <mergeCell ref="P150:P152"/>
    <mergeCell ref="D151:G151"/>
    <mergeCell ref="D152:E152"/>
    <mergeCell ref="L153:L155"/>
    <mergeCell ref="L127:M128"/>
    <mergeCell ref="N127:P128"/>
    <mergeCell ref="B123:B128"/>
    <mergeCell ref="C124:C126"/>
    <mergeCell ref="D124:D126"/>
    <mergeCell ref="E124:E126"/>
    <mergeCell ref="F124:F126"/>
    <mergeCell ref="G124:G126"/>
    <mergeCell ref="C127:C128"/>
    <mergeCell ref="H119:I119"/>
    <mergeCell ref="H120:I120"/>
    <mergeCell ref="H121:I121"/>
    <mergeCell ref="H122:I122"/>
    <mergeCell ref="H123:I123"/>
    <mergeCell ref="H124:I126"/>
    <mergeCell ref="H127:I128"/>
    <mergeCell ref="O140:Q140"/>
    <mergeCell ref="C136:C137"/>
    <mergeCell ref="D136:D137"/>
    <mergeCell ref="E136:E137"/>
    <mergeCell ref="F136:F137"/>
    <mergeCell ref="G136:G137"/>
    <mergeCell ref="D134:D135"/>
    <mergeCell ref="E134:E135"/>
    <mergeCell ref="F134:F135"/>
    <mergeCell ref="G134:G135"/>
    <mergeCell ref="O134:Q134"/>
    <mergeCell ref="B129:B137"/>
    <mergeCell ref="C129:C130"/>
    <mergeCell ref="D129:D130"/>
    <mergeCell ref="E129:E130"/>
    <mergeCell ref="F129:F130"/>
    <mergeCell ref="P109:P111"/>
    <mergeCell ref="B115:B117"/>
    <mergeCell ref="K116:K117"/>
    <mergeCell ref="B118:B119"/>
    <mergeCell ref="B110:B111"/>
    <mergeCell ref="B112:B114"/>
    <mergeCell ref="L112:L114"/>
    <mergeCell ref="M112:M114"/>
    <mergeCell ref="N112:N114"/>
    <mergeCell ref="O112:O114"/>
    <mergeCell ref="P112:P114"/>
    <mergeCell ref="B108:B109"/>
    <mergeCell ref="C108:C109"/>
    <mergeCell ref="D108:G108"/>
    <mergeCell ref="K109:K114"/>
    <mergeCell ref="L109:L111"/>
    <mergeCell ref="M109:M111"/>
    <mergeCell ref="N109:N111"/>
    <mergeCell ref="O109:O111"/>
    <mergeCell ref="H118:I118"/>
    <mergeCell ref="L119:L120"/>
    <mergeCell ref="M119:N119"/>
    <mergeCell ref="O119:P119"/>
    <mergeCell ref="B120:B122"/>
    <mergeCell ref="O101:O102"/>
    <mergeCell ref="P101:P102"/>
    <mergeCell ref="D102:G102"/>
    <mergeCell ref="D103:E103"/>
    <mergeCell ref="L103:L105"/>
    <mergeCell ref="M103:M105"/>
    <mergeCell ref="N103:N105"/>
    <mergeCell ref="O103:O105"/>
    <mergeCell ref="P103:P105"/>
    <mergeCell ref="D104:G104"/>
    <mergeCell ref="D105:E105"/>
    <mergeCell ref="L106:L108"/>
    <mergeCell ref="M106:M108"/>
    <mergeCell ref="N106:N108"/>
    <mergeCell ref="O106:O108"/>
    <mergeCell ref="D101:E101"/>
    <mergeCell ref="K101:K108"/>
    <mergeCell ref="L101:L102"/>
    <mergeCell ref="M101:M102"/>
    <mergeCell ref="N101:N102"/>
    <mergeCell ref="P106:P108"/>
    <mergeCell ref="O93:Q93"/>
    <mergeCell ref="A98:I98"/>
    <mergeCell ref="K99:K100"/>
    <mergeCell ref="L99:L100"/>
    <mergeCell ref="M99:P99"/>
    <mergeCell ref="D100:E100"/>
    <mergeCell ref="C89:C90"/>
    <mergeCell ref="D89:D90"/>
    <mergeCell ref="E89:E90"/>
    <mergeCell ref="F89:F90"/>
    <mergeCell ref="G89:G90"/>
    <mergeCell ref="D87:D88"/>
    <mergeCell ref="E87:E88"/>
    <mergeCell ref="F87:F88"/>
    <mergeCell ref="G87:G88"/>
    <mergeCell ref="O87:Q87"/>
    <mergeCell ref="L80:M81"/>
    <mergeCell ref="N80:P81"/>
    <mergeCell ref="B82:B90"/>
    <mergeCell ref="C82:C83"/>
    <mergeCell ref="D82:D83"/>
    <mergeCell ref="E82:E83"/>
    <mergeCell ref="F82:F83"/>
    <mergeCell ref="G82:G83"/>
    <mergeCell ref="K82:Q82"/>
    <mergeCell ref="C84:C86"/>
    <mergeCell ref="D84:D86"/>
    <mergeCell ref="E84:E86"/>
    <mergeCell ref="F84:F86"/>
    <mergeCell ref="G84:G86"/>
    <mergeCell ref="C87:C88"/>
    <mergeCell ref="B76:B81"/>
    <mergeCell ref="C77:C79"/>
    <mergeCell ref="D77:D79"/>
    <mergeCell ref="E77:E79"/>
    <mergeCell ref="F77:F79"/>
    <mergeCell ref="G77:G79"/>
    <mergeCell ref="C80:C81"/>
    <mergeCell ref="D80:D81"/>
    <mergeCell ref="E80:E81"/>
    <mergeCell ref="F80:F81"/>
    <mergeCell ref="G80:G81"/>
    <mergeCell ref="L72:L73"/>
    <mergeCell ref="M72:N72"/>
    <mergeCell ref="O72:P72"/>
    <mergeCell ref="B73:B75"/>
    <mergeCell ref="B68:B70"/>
    <mergeCell ref="K69:K70"/>
    <mergeCell ref="B71:B72"/>
    <mergeCell ref="H75:I75"/>
    <mergeCell ref="H76:I76"/>
    <mergeCell ref="H77:I79"/>
    <mergeCell ref="H80:I81"/>
    <mergeCell ref="B63:B64"/>
    <mergeCell ref="B65:B67"/>
    <mergeCell ref="L65:L67"/>
    <mergeCell ref="M65:M67"/>
    <mergeCell ref="N65:N67"/>
    <mergeCell ref="O65:O67"/>
    <mergeCell ref="P65:P67"/>
    <mergeCell ref="B61:B62"/>
    <mergeCell ref="C61:C62"/>
    <mergeCell ref="D61:G61"/>
    <mergeCell ref="K62:K67"/>
    <mergeCell ref="L62:L64"/>
    <mergeCell ref="M62:M64"/>
    <mergeCell ref="N62:N64"/>
    <mergeCell ref="O62:O64"/>
    <mergeCell ref="H73:I73"/>
    <mergeCell ref="H74:I74"/>
    <mergeCell ref="D55:G55"/>
    <mergeCell ref="D56:E56"/>
    <mergeCell ref="L56:L58"/>
    <mergeCell ref="M56:M58"/>
    <mergeCell ref="N56:N58"/>
    <mergeCell ref="O56:O58"/>
    <mergeCell ref="P56:P58"/>
    <mergeCell ref="D57:G57"/>
    <mergeCell ref="D58:E58"/>
    <mergeCell ref="L59:L61"/>
    <mergeCell ref="M59:M61"/>
    <mergeCell ref="N59:N61"/>
    <mergeCell ref="O59:O61"/>
    <mergeCell ref="D54:E54"/>
    <mergeCell ref="K54:K61"/>
    <mergeCell ref="L54:L55"/>
    <mergeCell ref="M54:M55"/>
    <mergeCell ref="N54:N55"/>
    <mergeCell ref="P59:P61"/>
    <mergeCell ref="M5:P5"/>
    <mergeCell ref="A51:I51"/>
    <mergeCell ref="K52:K53"/>
    <mergeCell ref="L52:L53"/>
    <mergeCell ref="M52:P52"/>
    <mergeCell ref="D53:E53"/>
    <mergeCell ref="O40:Q40"/>
    <mergeCell ref="O46:Q46"/>
    <mergeCell ref="A4:I4"/>
    <mergeCell ref="E37:E39"/>
    <mergeCell ref="F37:F39"/>
    <mergeCell ref="G37:G39"/>
    <mergeCell ref="D40:D41"/>
    <mergeCell ref="E40:E41"/>
    <mergeCell ref="F40:F41"/>
    <mergeCell ref="G40:G41"/>
    <mergeCell ref="F33:F34"/>
    <mergeCell ref="G33:G34"/>
    <mergeCell ref="D35:D36"/>
    <mergeCell ref="E35:E36"/>
    <mergeCell ref="F35:F36"/>
    <mergeCell ref="G35:G36"/>
    <mergeCell ref="C35:C36"/>
    <mergeCell ref="D6:E6"/>
    <mergeCell ref="L18:L20"/>
    <mergeCell ref="L25:L26"/>
    <mergeCell ref="M25:N25"/>
    <mergeCell ref="B29:B34"/>
    <mergeCell ref="B35:B43"/>
    <mergeCell ref="C37:C39"/>
    <mergeCell ref="C40:C41"/>
    <mergeCell ref="E33:E34"/>
    <mergeCell ref="B26:B28"/>
    <mergeCell ref="B24:B25"/>
    <mergeCell ref="B18:B20"/>
    <mergeCell ref="B21:B23"/>
    <mergeCell ref="B14:B15"/>
    <mergeCell ref="C14:C15"/>
    <mergeCell ref="D14:G14"/>
    <mergeCell ref="B16:B17"/>
    <mergeCell ref="K5:K6"/>
    <mergeCell ref="D30:D32"/>
    <mergeCell ref="E30:E32"/>
    <mergeCell ref="F30:F32"/>
    <mergeCell ref="G30:G32"/>
    <mergeCell ref="D33:D34"/>
    <mergeCell ref="D42:D43"/>
    <mergeCell ref="E42:E43"/>
    <mergeCell ref="F42:F43"/>
    <mergeCell ref="G42:G43"/>
    <mergeCell ref="H42:I43"/>
    <mergeCell ref="L5:L6"/>
    <mergeCell ref="L7:L8"/>
    <mergeCell ref="D11:E11"/>
    <mergeCell ref="D8:G8"/>
    <mergeCell ref="D10:G10"/>
    <mergeCell ref="K22:K23"/>
    <mergeCell ref="M18:M20"/>
    <mergeCell ref="C42:C43"/>
    <mergeCell ref="D37:D39"/>
    <mergeCell ref="L15:L17"/>
    <mergeCell ref="O12:O14"/>
    <mergeCell ref="P12:P14"/>
    <mergeCell ref="N15:N17"/>
    <mergeCell ref="O15:O17"/>
    <mergeCell ref="P15:P17"/>
    <mergeCell ref="M7:M8"/>
    <mergeCell ref="N7:N8"/>
    <mergeCell ref="O7:O8"/>
    <mergeCell ref="N18:N20"/>
    <mergeCell ref="O18:O20"/>
    <mergeCell ref="L9:L11"/>
    <mergeCell ref="L12:L14"/>
    <mergeCell ref="C30:C32"/>
    <mergeCell ref="C33:C34"/>
    <mergeCell ref="L33:M34"/>
    <mergeCell ref="K7:K14"/>
    <mergeCell ref="K15:K20"/>
    <mergeCell ref="D7:E7"/>
    <mergeCell ref="D9:E9"/>
    <mergeCell ref="P7:P8"/>
    <mergeCell ref="M9:M11"/>
    <mergeCell ref="N9:N11"/>
    <mergeCell ref="A1649:I1649"/>
    <mergeCell ref="K1650:K1651"/>
    <mergeCell ref="L1650:L1651"/>
    <mergeCell ref="M1650:P1650"/>
    <mergeCell ref="Q1650:R1651"/>
    <mergeCell ref="D1651:E1651"/>
    <mergeCell ref="D1652:E1652"/>
    <mergeCell ref="K1652:K1659"/>
    <mergeCell ref="L1652:L1653"/>
    <mergeCell ref="M1652:M1653"/>
    <mergeCell ref="N1652:N1653"/>
    <mergeCell ref="O1652:O1653"/>
    <mergeCell ref="P1652:P1653"/>
    <mergeCell ref="Q1652:R1653"/>
    <mergeCell ref="D1653:G1653"/>
    <mergeCell ref="D1654:E1654"/>
    <mergeCell ref="L1654:L1656"/>
    <mergeCell ref="M1654:M1656"/>
    <mergeCell ref="N1654:N1656"/>
    <mergeCell ref="O1654:O1656"/>
    <mergeCell ref="P1654:P1656"/>
    <mergeCell ref="Q1654:R1656"/>
    <mergeCell ref="D1655:G1655"/>
    <mergeCell ref="D1656:E1656"/>
    <mergeCell ref="L1657:L1659"/>
    <mergeCell ref="M1657:M1659"/>
    <mergeCell ref="N1657:N1659"/>
    <mergeCell ref="O1657:O1659"/>
    <mergeCell ref="P1657:P1659"/>
    <mergeCell ref="Q1657:R1659"/>
    <mergeCell ref="B1659:B1660"/>
    <mergeCell ref="C1659:C1660"/>
    <mergeCell ref="D1659:G1659"/>
    <mergeCell ref="H1659:I1660"/>
    <mergeCell ref="K1660:K1665"/>
    <mergeCell ref="L1660:L1662"/>
    <mergeCell ref="M1660:M1662"/>
    <mergeCell ref="N1660:N1662"/>
    <mergeCell ref="O1660:O1662"/>
    <mergeCell ref="P1660:P1662"/>
    <mergeCell ref="Q1660:R1662"/>
    <mergeCell ref="B1661:B1662"/>
    <mergeCell ref="H1661:I1661"/>
    <mergeCell ref="H1662:I1662"/>
    <mergeCell ref="B1663:B1665"/>
    <mergeCell ref="H1663:I1663"/>
    <mergeCell ref="L1663:L1665"/>
    <mergeCell ref="M1663:M1665"/>
    <mergeCell ref="N1663:N1665"/>
    <mergeCell ref="O1663:O1665"/>
    <mergeCell ref="P1663:P1665"/>
    <mergeCell ref="Q1663:R1665"/>
    <mergeCell ref="H1664:I1664"/>
    <mergeCell ref="H1665:I1665"/>
    <mergeCell ref="D1682:D1684"/>
    <mergeCell ref="E1682:E1684"/>
    <mergeCell ref="F1682:F1684"/>
    <mergeCell ref="G1682:G1684"/>
    <mergeCell ref="H1682:I1684"/>
    <mergeCell ref="C1685:C1686"/>
    <mergeCell ref="D1685:D1686"/>
    <mergeCell ref="B1666:B1668"/>
    <mergeCell ref="H1666:I1666"/>
    <mergeCell ref="Q1666:R1666"/>
    <mergeCell ref="H1667:I1667"/>
    <mergeCell ref="K1667:K1668"/>
    <mergeCell ref="Q1667:R1667"/>
    <mergeCell ref="H1668:I1668"/>
    <mergeCell ref="Q1668:R1668"/>
    <mergeCell ref="B1669:B1670"/>
    <mergeCell ref="H1669:I1669"/>
    <mergeCell ref="H1670:I1670"/>
    <mergeCell ref="L1670:L1671"/>
    <mergeCell ref="M1670:N1670"/>
    <mergeCell ref="O1670:P1670"/>
    <mergeCell ref="B1671:B1673"/>
    <mergeCell ref="H1671:I1671"/>
    <mergeCell ref="H1672:I1672"/>
    <mergeCell ref="H1673:I1673"/>
    <mergeCell ref="E1685:E1686"/>
    <mergeCell ref="F1685:F1686"/>
    <mergeCell ref="G1685:G1686"/>
    <mergeCell ref="H1685:I1686"/>
    <mergeCell ref="O1685:Q1685"/>
    <mergeCell ref="C1687:C1688"/>
    <mergeCell ref="D1687:D1688"/>
    <mergeCell ref="E1687:E1688"/>
    <mergeCell ref="F1687:F1688"/>
    <mergeCell ref="G1687:G1688"/>
    <mergeCell ref="H1687:I1688"/>
    <mergeCell ref="O1691:Q1691"/>
    <mergeCell ref="B1674:B1679"/>
    <mergeCell ref="H1674:I1674"/>
    <mergeCell ref="C1675:C1677"/>
    <mergeCell ref="D1675:D1677"/>
    <mergeCell ref="E1675:E1677"/>
    <mergeCell ref="F1675:F1677"/>
    <mergeCell ref="G1675:G1677"/>
    <mergeCell ref="H1675:I1677"/>
    <mergeCell ref="C1678:C1679"/>
    <mergeCell ref="D1678:D1679"/>
    <mergeCell ref="E1678:E1679"/>
    <mergeCell ref="F1678:F1679"/>
    <mergeCell ref="G1678:G1679"/>
    <mergeCell ref="H1678:I1679"/>
    <mergeCell ref="L1678:M1679"/>
    <mergeCell ref="N1678:P1679"/>
    <mergeCell ref="B1680:B1688"/>
    <mergeCell ref="C1680:C1681"/>
    <mergeCell ref="D1680:D1681"/>
    <mergeCell ref="E1680:E1681"/>
    <mergeCell ref="F1680:F1681"/>
    <mergeCell ref="G1680:G1681"/>
    <mergeCell ref="H1680:I1681"/>
    <mergeCell ref="K1680:Q1680"/>
    <mergeCell ref="C1682:C1684"/>
  </mergeCells>
  <conditionalFormatting sqref="D16:G43 M7:O23">
    <cfRule dxfId="367" operator="between" priority="366" type="cellIs">
      <formula>0</formula>
      <formula>10.4</formula>
    </cfRule>
    <cfRule dxfId="366" operator="between" priority="365" type="cellIs">
      <formula>10.5</formula>
      <formula>20</formula>
    </cfRule>
  </conditionalFormatting>
  <conditionalFormatting sqref="P7:P23">
    <cfRule dxfId="365" operator="between" priority="364" type="cellIs">
      <formula>0</formula>
      <formula>10.4</formula>
    </cfRule>
    <cfRule dxfId="364" operator="between" priority="363" type="cellIs">
      <formula>10.5</formula>
      <formula>20</formula>
    </cfRule>
  </conditionalFormatting>
  <conditionalFormatting sqref="D63:F90">
    <cfRule dxfId="363" operator="between" priority="361" type="cellIs">
      <formula>10.5</formula>
      <formula>20</formula>
    </cfRule>
    <cfRule dxfId="362" operator="between" priority="362" type="cellIs">
      <formula>0</formula>
      <formula>10.4</formula>
    </cfRule>
  </conditionalFormatting>
  <conditionalFormatting sqref="M54:O70">
    <cfRule dxfId="361" operator="between" priority="359" type="cellIs">
      <formula>10.5</formula>
      <formula>20</formula>
    </cfRule>
    <cfRule dxfId="360" operator="between" priority="360" type="cellIs">
      <formula>0</formula>
      <formula>10.4</formula>
    </cfRule>
  </conditionalFormatting>
  <conditionalFormatting sqref="D110:F137">
    <cfRule dxfId="357" operator="between" priority="355" type="cellIs">
      <formula>10.5</formula>
      <formula>20</formula>
    </cfRule>
    <cfRule dxfId="356" operator="between" priority="356" type="cellIs">
      <formula>0</formula>
      <formula>10.4</formula>
    </cfRule>
  </conditionalFormatting>
  <conditionalFormatting sqref="M101:O117">
    <cfRule dxfId="355" operator="between" priority="353" type="cellIs">
      <formula>10.5</formula>
      <formula>20</formula>
    </cfRule>
    <cfRule dxfId="354" operator="between" priority="354" type="cellIs">
      <formula>0</formula>
      <formula>10.4</formula>
    </cfRule>
  </conditionalFormatting>
  <conditionalFormatting sqref="D157:F184">
    <cfRule dxfId="351" operator="between" priority="349" type="cellIs">
      <formula>10.5</formula>
      <formula>20</formula>
    </cfRule>
    <cfRule dxfId="350" operator="between" priority="350" type="cellIs">
      <formula>0</formula>
      <formula>10.4</formula>
    </cfRule>
  </conditionalFormatting>
  <conditionalFormatting sqref="M148:O164">
    <cfRule dxfId="349" operator="between" priority="347" type="cellIs">
      <formula>10.5</formula>
      <formula>20</formula>
    </cfRule>
    <cfRule dxfId="348" operator="between" priority="348" type="cellIs">
      <formula>0</formula>
      <formula>10.4</formula>
    </cfRule>
  </conditionalFormatting>
  <conditionalFormatting sqref="D204:F231">
    <cfRule dxfId="345" operator="between" priority="343" type="cellIs">
      <formula>10.5</formula>
      <formula>20</formula>
    </cfRule>
    <cfRule dxfId="344" operator="between" priority="344" type="cellIs">
      <formula>0</formula>
      <formula>10.4</formula>
    </cfRule>
  </conditionalFormatting>
  <conditionalFormatting sqref="M195:O211">
    <cfRule dxfId="343" operator="between" priority="341" type="cellIs">
      <formula>10.5</formula>
      <formula>20</formula>
    </cfRule>
    <cfRule dxfId="342" operator="between" priority="342" type="cellIs">
      <formula>0</formula>
      <formula>10.4</formula>
    </cfRule>
  </conditionalFormatting>
  <conditionalFormatting sqref="D251:F278">
    <cfRule dxfId="339" operator="between" priority="337" type="cellIs">
      <formula>10.5</formula>
      <formula>20</formula>
    </cfRule>
    <cfRule dxfId="338" operator="between" priority="338" type="cellIs">
      <formula>0</formula>
      <formula>10.4</formula>
    </cfRule>
  </conditionalFormatting>
  <conditionalFormatting sqref="M242:O258">
    <cfRule dxfId="337" operator="between" priority="335" type="cellIs">
      <formula>10.5</formula>
      <formula>20</formula>
    </cfRule>
    <cfRule dxfId="336" operator="between" priority="336" type="cellIs">
      <formula>0</formula>
      <formula>10.4</formula>
    </cfRule>
  </conditionalFormatting>
  <conditionalFormatting sqref="D298:F325">
    <cfRule dxfId="333" operator="between" priority="331" type="cellIs">
      <formula>10.5</formula>
      <formula>20</formula>
    </cfRule>
    <cfRule dxfId="332" operator="between" priority="332" type="cellIs">
      <formula>0</formula>
      <formula>10.4</formula>
    </cfRule>
  </conditionalFormatting>
  <conditionalFormatting sqref="M289:O305">
    <cfRule dxfId="331" operator="between" priority="329" type="cellIs">
      <formula>10.5</formula>
      <formula>20</formula>
    </cfRule>
    <cfRule dxfId="330" operator="between" priority="330" type="cellIs">
      <formula>0</formula>
      <formula>10.4</formula>
    </cfRule>
  </conditionalFormatting>
  <conditionalFormatting sqref="D345:F372">
    <cfRule dxfId="327" operator="between" priority="313" type="cellIs">
      <formula>10.5</formula>
      <formula>20</formula>
    </cfRule>
    <cfRule dxfId="326" operator="between" priority="314" type="cellIs">
      <formula>0</formula>
      <formula>10.4</formula>
    </cfRule>
  </conditionalFormatting>
  <conditionalFormatting sqref="M336:O352">
    <cfRule dxfId="325" operator="between" priority="311" type="cellIs">
      <formula>10.5</formula>
      <formula>20</formula>
    </cfRule>
    <cfRule dxfId="324" operator="between" priority="312" type="cellIs">
      <formula>0</formula>
      <formula>10.4</formula>
    </cfRule>
  </conditionalFormatting>
  <conditionalFormatting sqref="D392:F419">
    <cfRule dxfId="321" operator="between" priority="307" type="cellIs">
      <formula>10.5</formula>
      <formula>20</formula>
    </cfRule>
    <cfRule dxfId="320" operator="between" priority="308" type="cellIs">
      <formula>0</formula>
      <formula>10.4</formula>
    </cfRule>
  </conditionalFormatting>
  <conditionalFormatting sqref="M383:O399">
    <cfRule dxfId="319" operator="between" priority="305" type="cellIs">
      <formula>10.5</formula>
      <formula>20</formula>
    </cfRule>
    <cfRule dxfId="318" operator="between" priority="306" type="cellIs">
      <formula>0</formula>
      <formula>10.4</formula>
    </cfRule>
  </conditionalFormatting>
  <conditionalFormatting sqref="D439:F466">
    <cfRule dxfId="315" operator="between" priority="301" type="cellIs">
      <formula>10.5</formula>
      <formula>20</formula>
    </cfRule>
    <cfRule dxfId="314" operator="between" priority="302" type="cellIs">
      <formula>0</formula>
      <formula>10.4</formula>
    </cfRule>
  </conditionalFormatting>
  <conditionalFormatting sqref="M430:O446">
    <cfRule dxfId="313" operator="between" priority="299" type="cellIs">
      <formula>10.5</formula>
      <formula>20</formula>
    </cfRule>
    <cfRule dxfId="312" operator="between" priority="300" type="cellIs">
      <formula>0</formula>
      <formula>10.4</formula>
    </cfRule>
  </conditionalFormatting>
  <conditionalFormatting sqref="D486:F513">
    <cfRule dxfId="309" operator="between" priority="295" type="cellIs">
      <formula>10.5</formula>
      <formula>20</formula>
    </cfRule>
    <cfRule dxfId="308" operator="between" priority="296" type="cellIs">
      <formula>0</formula>
      <formula>10.4</formula>
    </cfRule>
  </conditionalFormatting>
  <conditionalFormatting sqref="M477:O493">
    <cfRule dxfId="307" operator="between" priority="293" type="cellIs">
      <formula>10.5</formula>
      <formula>20</formula>
    </cfRule>
    <cfRule dxfId="306" operator="between" priority="294" type="cellIs">
      <formula>0</formula>
      <formula>10.4</formula>
    </cfRule>
  </conditionalFormatting>
  <conditionalFormatting sqref="D533:F560">
    <cfRule dxfId="303" operator="between" priority="289" type="cellIs">
      <formula>10.5</formula>
      <formula>20</formula>
    </cfRule>
    <cfRule dxfId="302" operator="between" priority="290" type="cellIs">
      <formula>0</formula>
      <formula>10.4</formula>
    </cfRule>
  </conditionalFormatting>
  <conditionalFormatting sqref="M524:O540">
    <cfRule dxfId="301" operator="between" priority="287" type="cellIs">
      <formula>10.5</formula>
      <formula>20</formula>
    </cfRule>
    <cfRule dxfId="300" operator="between" priority="288" type="cellIs">
      <formula>0</formula>
      <formula>10.4</formula>
    </cfRule>
  </conditionalFormatting>
  <conditionalFormatting sqref="D580:F607">
    <cfRule dxfId="297" operator="between" priority="283" type="cellIs">
      <formula>10.5</formula>
      <formula>20</formula>
    </cfRule>
    <cfRule dxfId="296" operator="between" priority="284" type="cellIs">
      <formula>0</formula>
      <formula>10.4</formula>
    </cfRule>
  </conditionalFormatting>
  <conditionalFormatting sqref="M571:O587">
    <cfRule dxfId="295" operator="between" priority="281" type="cellIs">
      <formula>10.5</formula>
      <formula>20</formula>
    </cfRule>
    <cfRule dxfId="294" operator="between" priority="282" type="cellIs">
      <formula>0</formula>
      <formula>10.4</formula>
    </cfRule>
  </conditionalFormatting>
  <conditionalFormatting sqref="D627:F654">
    <cfRule dxfId="291" operator="between" priority="277" type="cellIs">
      <formula>10.5</formula>
      <formula>20</formula>
    </cfRule>
    <cfRule dxfId="290" operator="between" priority="278" type="cellIs">
      <formula>0</formula>
      <formula>10.4</formula>
    </cfRule>
  </conditionalFormatting>
  <conditionalFormatting sqref="M618:O634">
    <cfRule dxfId="289" operator="between" priority="275" type="cellIs">
      <formula>10.5</formula>
      <formula>20</formula>
    </cfRule>
    <cfRule dxfId="288" operator="between" priority="276" type="cellIs">
      <formula>0</formula>
      <formula>10.4</formula>
    </cfRule>
  </conditionalFormatting>
  <conditionalFormatting sqref="D674:F701">
    <cfRule dxfId="285" operator="between" priority="271" type="cellIs">
      <formula>10.5</formula>
      <formula>20</formula>
    </cfRule>
    <cfRule dxfId="284" operator="between" priority="272" type="cellIs">
      <formula>0</formula>
      <formula>10.4</formula>
    </cfRule>
  </conditionalFormatting>
  <conditionalFormatting sqref="M665:O681">
    <cfRule dxfId="283" operator="between" priority="269" type="cellIs">
      <formula>10.5</formula>
      <formula>20</formula>
    </cfRule>
    <cfRule dxfId="282" operator="between" priority="270" type="cellIs">
      <formula>0</formula>
      <formula>10.4</formula>
    </cfRule>
  </conditionalFormatting>
  <conditionalFormatting sqref="D721:F748">
    <cfRule dxfId="279" operator="between" priority="265" type="cellIs">
      <formula>10.5</formula>
      <formula>20</formula>
    </cfRule>
    <cfRule dxfId="278" operator="between" priority="266" type="cellIs">
      <formula>0</formula>
      <formula>10.4</formula>
    </cfRule>
  </conditionalFormatting>
  <conditionalFormatting sqref="M712:O728">
    <cfRule dxfId="277" operator="between" priority="263" type="cellIs">
      <formula>10.5</formula>
      <formula>20</formula>
    </cfRule>
    <cfRule dxfId="276" operator="between" priority="264" type="cellIs">
      <formula>0</formula>
      <formula>10.4</formula>
    </cfRule>
  </conditionalFormatting>
  <conditionalFormatting sqref="D768:F795">
    <cfRule dxfId="273" operator="between" priority="259" type="cellIs">
      <formula>10.5</formula>
      <formula>20</formula>
    </cfRule>
    <cfRule dxfId="272" operator="between" priority="260" type="cellIs">
      <formula>0</formula>
      <formula>10.4</formula>
    </cfRule>
  </conditionalFormatting>
  <conditionalFormatting sqref="M759:O775">
    <cfRule dxfId="271" operator="between" priority="257" type="cellIs">
      <formula>10.5</formula>
      <formula>20</formula>
    </cfRule>
    <cfRule dxfId="270" operator="between" priority="258" type="cellIs">
      <formula>0</formula>
      <formula>10.4</formula>
    </cfRule>
  </conditionalFormatting>
  <conditionalFormatting sqref="D815:F842">
    <cfRule dxfId="267" operator="between" priority="253" type="cellIs">
      <formula>10.5</formula>
      <formula>20</formula>
    </cfRule>
    <cfRule dxfId="266" operator="between" priority="254" type="cellIs">
      <formula>0</formula>
      <formula>10.4</formula>
    </cfRule>
  </conditionalFormatting>
  <conditionalFormatting sqref="M806:O822">
    <cfRule dxfId="265" operator="between" priority="251" type="cellIs">
      <formula>10.5</formula>
      <formula>20</formula>
    </cfRule>
    <cfRule dxfId="264" operator="between" priority="252" type="cellIs">
      <formula>0</formula>
      <formula>10.4</formula>
    </cfRule>
  </conditionalFormatting>
  <conditionalFormatting sqref="D862:F889">
    <cfRule dxfId="261" operator="between" priority="247" type="cellIs">
      <formula>10.5</formula>
      <formula>20</formula>
    </cfRule>
    <cfRule dxfId="260" operator="between" priority="248" type="cellIs">
      <formula>0</formula>
      <formula>10.4</formula>
    </cfRule>
  </conditionalFormatting>
  <conditionalFormatting sqref="M853:O869">
    <cfRule dxfId="259" operator="between" priority="245" type="cellIs">
      <formula>10.5</formula>
      <formula>20</formula>
    </cfRule>
    <cfRule dxfId="258" operator="between" priority="246" type="cellIs">
      <formula>0</formula>
      <formula>10.4</formula>
    </cfRule>
  </conditionalFormatting>
  <conditionalFormatting sqref="D909:F936">
    <cfRule dxfId="255" operator="between" priority="241" type="cellIs">
      <formula>10.5</formula>
      <formula>20</formula>
    </cfRule>
    <cfRule dxfId="254" operator="between" priority="242" type="cellIs">
      <formula>0</formula>
      <formula>10.4</formula>
    </cfRule>
  </conditionalFormatting>
  <conditionalFormatting sqref="M900:O916">
    <cfRule dxfId="253" operator="between" priority="239" type="cellIs">
      <formula>10.5</formula>
      <formula>20</formula>
    </cfRule>
    <cfRule dxfId="252" operator="between" priority="240" type="cellIs">
      <formula>0</formula>
      <formula>10.4</formula>
    </cfRule>
  </conditionalFormatting>
  <conditionalFormatting sqref="D956:F983">
    <cfRule dxfId="249" operator="between" priority="235" type="cellIs">
      <formula>10.5</formula>
      <formula>20</formula>
    </cfRule>
    <cfRule dxfId="248" operator="between" priority="236" type="cellIs">
      <formula>0</formula>
      <formula>10.4</formula>
    </cfRule>
  </conditionalFormatting>
  <conditionalFormatting sqref="M947:O963">
    <cfRule dxfId="247" operator="between" priority="233" type="cellIs">
      <formula>10.5</formula>
      <formula>20</formula>
    </cfRule>
    <cfRule dxfId="246" operator="between" priority="234" type="cellIs">
      <formula>0</formula>
      <formula>10.4</formula>
    </cfRule>
  </conditionalFormatting>
  <conditionalFormatting sqref="D1003:F1030">
    <cfRule dxfId="243" operator="between" priority="229" type="cellIs">
      <formula>10.5</formula>
      <formula>20</formula>
    </cfRule>
    <cfRule dxfId="242" operator="between" priority="230" type="cellIs">
      <formula>0</formula>
      <formula>10.4</formula>
    </cfRule>
  </conditionalFormatting>
  <conditionalFormatting sqref="M994:O1010">
    <cfRule dxfId="241" operator="between" priority="227" type="cellIs">
      <formula>10.5</formula>
      <formula>20</formula>
    </cfRule>
    <cfRule dxfId="240" operator="between" priority="228" type="cellIs">
      <formula>0</formula>
      <formula>10.4</formula>
    </cfRule>
  </conditionalFormatting>
  <conditionalFormatting sqref="D1050:F1077">
    <cfRule dxfId="237" operator="between" priority="223" type="cellIs">
      <formula>10.5</formula>
      <formula>20</formula>
    </cfRule>
    <cfRule dxfId="236" operator="between" priority="224" type="cellIs">
      <formula>0</formula>
      <formula>10.4</formula>
    </cfRule>
  </conditionalFormatting>
  <conditionalFormatting sqref="M1041:O1057">
    <cfRule dxfId="235" operator="between" priority="221" type="cellIs">
      <formula>10.5</formula>
      <formula>20</formula>
    </cfRule>
    <cfRule dxfId="234" operator="between" priority="222" type="cellIs">
      <formula>0</formula>
      <formula>10.4</formula>
    </cfRule>
  </conditionalFormatting>
  <conditionalFormatting sqref="D1097:F1124">
    <cfRule dxfId="231" operator="between" priority="217" type="cellIs">
      <formula>10.5</formula>
      <formula>20</formula>
    </cfRule>
    <cfRule dxfId="230" operator="between" priority="218" type="cellIs">
      <formula>0</formula>
      <formula>10.4</formula>
    </cfRule>
  </conditionalFormatting>
  <conditionalFormatting sqref="M1088:O1104">
    <cfRule dxfId="229" operator="between" priority="215" type="cellIs">
      <formula>10.5</formula>
      <formula>20</formula>
    </cfRule>
    <cfRule dxfId="228" operator="between" priority="216" type="cellIs">
      <formula>0</formula>
      <formula>10.4</formula>
    </cfRule>
  </conditionalFormatting>
  <conditionalFormatting sqref="D1144:F1171">
    <cfRule dxfId="225" operator="between" priority="211" type="cellIs">
      <formula>10.5</formula>
      <formula>20</formula>
    </cfRule>
    <cfRule dxfId="224" operator="between" priority="212" type="cellIs">
      <formula>0</formula>
      <formula>10.4</formula>
    </cfRule>
  </conditionalFormatting>
  <conditionalFormatting sqref="M1135:O1151">
    <cfRule dxfId="223" operator="between" priority="209" type="cellIs">
      <formula>10.5</formula>
      <formula>20</formula>
    </cfRule>
    <cfRule dxfId="222" operator="between" priority="210" type="cellIs">
      <formula>0</formula>
      <formula>10.4</formula>
    </cfRule>
  </conditionalFormatting>
  <conditionalFormatting sqref="D1191:F1218">
    <cfRule dxfId="219" operator="between" priority="205" type="cellIs">
      <formula>10.5</formula>
      <formula>20</formula>
    </cfRule>
    <cfRule dxfId="218" operator="between" priority="206" type="cellIs">
      <formula>0</formula>
      <formula>10.4</formula>
    </cfRule>
  </conditionalFormatting>
  <conditionalFormatting sqref="M1182:O1198">
    <cfRule dxfId="217" operator="between" priority="203" type="cellIs">
      <formula>10.5</formula>
      <formula>20</formula>
    </cfRule>
    <cfRule dxfId="216" operator="between" priority="204" type="cellIs">
      <formula>0</formula>
      <formula>10.4</formula>
    </cfRule>
  </conditionalFormatting>
  <conditionalFormatting sqref="D1238:F1265">
    <cfRule dxfId="213" operator="between" priority="199" type="cellIs">
      <formula>10.5</formula>
      <formula>20</formula>
    </cfRule>
    <cfRule dxfId="212" operator="between" priority="200" type="cellIs">
      <formula>0</formula>
      <formula>10.4</formula>
    </cfRule>
  </conditionalFormatting>
  <conditionalFormatting sqref="M1229:O1245">
    <cfRule dxfId="211" operator="between" priority="197" type="cellIs">
      <formula>10.5</formula>
      <formula>20</formula>
    </cfRule>
    <cfRule dxfId="210" operator="between" priority="198" type="cellIs">
      <formula>0</formula>
      <formula>10.4</formula>
    </cfRule>
  </conditionalFormatting>
  <conditionalFormatting sqref="D1285:F1312">
    <cfRule dxfId="207" operator="between" priority="193" type="cellIs">
      <formula>10.5</formula>
      <formula>20</formula>
    </cfRule>
    <cfRule dxfId="206" operator="between" priority="194" type="cellIs">
      <formula>0</formula>
      <formula>10.4</formula>
    </cfRule>
  </conditionalFormatting>
  <conditionalFormatting sqref="M1276:O1292">
    <cfRule dxfId="205" operator="between" priority="191" type="cellIs">
      <formula>10.5</formula>
      <formula>20</formula>
    </cfRule>
    <cfRule dxfId="204" operator="between" priority="192" type="cellIs">
      <formula>0</formula>
      <formula>10.4</formula>
    </cfRule>
  </conditionalFormatting>
  <conditionalFormatting sqref="D1332:F1359">
    <cfRule dxfId="201" operator="between" priority="187" type="cellIs">
      <formula>10.5</formula>
      <formula>20</formula>
    </cfRule>
    <cfRule dxfId="200" operator="between" priority="188" type="cellIs">
      <formula>0</formula>
      <formula>10.4</formula>
    </cfRule>
  </conditionalFormatting>
  <conditionalFormatting sqref="M1323:O1339">
    <cfRule dxfId="199" operator="between" priority="185" type="cellIs">
      <formula>10.5</formula>
      <formula>20</formula>
    </cfRule>
    <cfRule dxfId="198" operator="between" priority="186" type="cellIs">
      <formula>0</formula>
      <formula>10.4</formula>
    </cfRule>
  </conditionalFormatting>
  <conditionalFormatting sqref="D1379:F1406">
    <cfRule dxfId="195" operator="between" priority="181" type="cellIs">
      <formula>10.5</formula>
      <formula>20</formula>
    </cfRule>
    <cfRule dxfId="194" operator="between" priority="182" type="cellIs">
      <formula>0</formula>
      <formula>10.4</formula>
    </cfRule>
  </conditionalFormatting>
  <conditionalFormatting sqref="M1370:O1386">
    <cfRule dxfId="193" operator="between" priority="179" type="cellIs">
      <formula>10.5</formula>
      <formula>20</formula>
    </cfRule>
    <cfRule dxfId="192" operator="between" priority="180" type="cellIs">
      <formula>0</formula>
      <formula>10.4</formula>
    </cfRule>
  </conditionalFormatting>
  <conditionalFormatting sqref="D1426:F1453">
    <cfRule dxfId="189" operator="between" priority="175" type="cellIs">
      <formula>10.5</formula>
      <formula>20</formula>
    </cfRule>
    <cfRule dxfId="188" operator="between" priority="176" type="cellIs">
      <formula>0</formula>
      <formula>10.4</formula>
    </cfRule>
  </conditionalFormatting>
  <conditionalFormatting sqref="M1417:O1433">
    <cfRule dxfId="187" operator="between" priority="173" type="cellIs">
      <formula>10.5</formula>
      <formula>20</formula>
    </cfRule>
    <cfRule dxfId="186" operator="between" priority="174" type="cellIs">
      <formula>0</formula>
      <formula>10.4</formula>
    </cfRule>
  </conditionalFormatting>
  <conditionalFormatting sqref="D1473:F1500">
    <cfRule dxfId="183" operator="between" priority="169" type="cellIs">
      <formula>10.5</formula>
      <formula>20</formula>
    </cfRule>
    <cfRule dxfId="182" operator="between" priority="170" type="cellIs">
      <formula>0</formula>
      <formula>10.4</formula>
    </cfRule>
  </conditionalFormatting>
  <conditionalFormatting sqref="M1464:O1480">
    <cfRule dxfId="181" operator="between" priority="167" type="cellIs">
      <formula>10.5</formula>
      <formula>20</formula>
    </cfRule>
    <cfRule dxfId="180" operator="between" priority="168" type="cellIs">
      <formula>0</formula>
      <formula>10.4</formula>
    </cfRule>
  </conditionalFormatting>
  <conditionalFormatting sqref="D1520:F1547">
    <cfRule dxfId="177" operator="between" priority="163" type="cellIs">
      <formula>10.5</formula>
      <formula>20</formula>
    </cfRule>
    <cfRule dxfId="176" operator="between" priority="164" type="cellIs">
      <formula>0</formula>
      <formula>10.4</formula>
    </cfRule>
  </conditionalFormatting>
  <conditionalFormatting sqref="M1511:O1527">
    <cfRule dxfId="175" operator="between" priority="161" type="cellIs">
      <formula>10.5</formula>
      <formula>20</formula>
    </cfRule>
    <cfRule dxfId="174" operator="between" priority="162" type="cellIs">
      <formula>0</formula>
      <formula>10.4</formula>
    </cfRule>
  </conditionalFormatting>
  <conditionalFormatting sqref="D1567:F1594">
    <cfRule dxfId="171" operator="between" priority="157" type="cellIs">
      <formula>10.5</formula>
      <formula>20</formula>
    </cfRule>
    <cfRule dxfId="170" operator="between" priority="158" type="cellIs">
      <formula>0</formula>
      <formula>10.4</formula>
    </cfRule>
  </conditionalFormatting>
  <conditionalFormatting sqref="M1558:O1574">
    <cfRule dxfId="169" operator="between" priority="155" type="cellIs">
      <formula>10.5</formula>
      <formula>20</formula>
    </cfRule>
    <cfRule dxfId="168" operator="between" priority="156" type="cellIs">
      <formula>0</formula>
      <formula>10.4</formula>
    </cfRule>
  </conditionalFormatting>
  <conditionalFormatting sqref="D1614:F1641">
    <cfRule dxfId="165" operator="between" priority="151" type="cellIs">
      <formula>10.5</formula>
      <formula>20</formula>
    </cfRule>
    <cfRule dxfId="164" operator="between" priority="152" type="cellIs">
      <formula>0</formula>
      <formula>10.4</formula>
    </cfRule>
  </conditionalFormatting>
  <conditionalFormatting sqref="M1605:O1621">
    <cfRule dxfId="163" operator="between" priority="149" type="cellIs">
      <formula>10.5</formula>
      <formula>20</formula>
    </cfRule>
    <cfRule dxfId="162" operator="between" priority="150" type="cellIs">
      <formula>0</formula>
      <formula>10.4</formula>
    </cfRule>
  </conditionalFormatting>
  <conditionalFormatting sqref="D1661:F1688">
    <cfRule dxfId="159" operator="between" priority="145" type="cellIs">
      <formula>10.5</formula>
      <formula>20</formula>
    </cfRule>
    <cfRule dxfId="158" operator="between" priority="146" type="cellIs">
      <formula>0</formula>
      <formula>10.4</formula>
    </cfRule>
  </conditionalFormatting>
  <conditionalFormatting sqref="M1652:O1668">
    <cfRule dxfId="157" operator="between" priority="143" type="cellIs">
      <formula>10.5</formula>
      <formula>20</formula>
    </cfRule>
    <cfRule dxfId="156" operator="between" priority="144" type="cellIs">
      <formula>0</formula>
      <formula>10.4</formula>
    </cfRule>
  </conditionalFormatting>
  <conditionalFormatting sqref="G63:G90">
    <cfRule dxfId="152" operator="between" priority="139" type="cellIs">
      <formula>10.5</formula>
      <formula>20</formula>
    </cfRule>
    <cfRule dxfId="153" operator="between" priority="140" type="cellIs">
      <formula>0</formula>
      <formula>10.4</formula>
    </cfRule>
  </conditionalFormatting>
  <conditionalFormatting sqref="P54:P70">
    <cfRule dxfId="150" operator="between" priority="137" type="cellIs">
      <formula>10.5</formula>
      <formula>20</formula>
    </cfRule>
    <cfRule dxfId="151" operator="between" priority="138" type="cellIs">
      <formula>0</formula>
      <formula>10.4</formula>
    </cfRule>
  </conditionalFormatting>
  <conditionalFormatting sqref="G110:G137">
    <cfRule dxfId="145" operator="between" priority="135" type="cellIs">
      <formula>10.5</formula>
      <formula>20</formula>
    </cfRule>
    <cfRule dxfId="144" operator="between" priority="136" type="cellIs">
      <formula>0</formula>
      <formula>10.4</formula>
    </cfRule>
  </conditionalFormatting>
  <conditionalFormatting sqref="P101:P117">
    <cfRule dxfId="141" operator="between" priority="133" type="cellIs">
      <formula>10.5</formula>
      <formula>20</formula>
    </cfRule>
    <cfRule dxfId="140" operator="between" priority="134" type="cellIs">
      <formula>0</formula>
      <formula>10.4</formula>
    </cfRule>
  </conditionalFormatting>
  <conditionalFormatting sqref="G157:G184">
    <cfRule dxfId="137" operator="between" priority="131" type="cellIs">
      <formula>10.5</formula>
      <formula>20</formula>
    </cfRule>
    <cfRule dxfId="136" operator="between" priority="132" type="cellIs">
      <formula>0</formula>
      <formula>10.4</formula>
    </cfRule>
  </conditionalFormatting>
  <conditionalFormatting sqref="P148:P164">
    <cfRule dxfId="135" operator="between" priority="129" type="cellIs">
      <formula>10.5</formula>
      <formula>20</formula>
    </cfRule>
    <cfRule dxfId="134" operator="between" priority="130" type="cellIs">
      <formula>0</formula>
      <formula>10.4</formula>
    </cfRule>
  </conditionalFormatting>
  <conditionalFormatting sqref="G204:G231">
    <cfRule dxfId="133" operator="between" priority="127" type="cellIs">
      <formula>10.5</formula>
      <formula>20</formula>
    </cfRule>
    <cfRule dxfId="132" operator="between" priority="128" type="cellIs">
      <formula>0</formula>
      <formula>10.4</formula>
    </cfRule>
  </conditionalFormatting>
  <conditionalFormatting sqref="P195:P211">
    <cfRule dxfId="131" operator="between" priority="125" type="cellIs">
      <formula>10.5</formula>
      <formula>20</formula>
    </cfRule>
    <cfRule dxfId="130" operator="between" priority="126" type="cellIs">
      <formula>0</formula>
      <formula>10.4</formula>
    </cfRule>
  </conditionalFormatting>
  <conditionalFormatting sqref="G251:G278">
    <cfRule dxfId="129" operator="between" priority="123" type="cellIs">
      <formula>10.5</formula>
      <formula>20</formula>
    </cfRule>
    <cfRule dxfId="128" operator="between" priority="124" type="cellIs">
      <formula>0</formula>
      <formula>10.4</formula>
    </cfRule>
  </conditionalFormatting>
  <conditionalFormatting sqref="P242:P258">
    <cfRule dxfId="127" operator="between" priority="121" type="cellIs">
      <formula>10.5</formula>
      <formula>20</formula>
    </cfRule>
    <cfRule dxfId="126" operator="between" priority="122" type="cellIs">
      <formula>0</formula>
      <formula>10.4</formula>
    </cfRule>
  </conditionalFormatting>
  <conditionalFormatting sqref="G298:G325">
    <cfRule dxfId="125" operator="between" priority="119" type="cellIs">
      <formula>10.5</formula>
      <formula>20</formula>
    </cfRule>
    <cfRule dxfId="124" operator="between" priority="120" type="cellIs">
      <formula>0</formula>
      <formula>10.4</formula>
    </cfRule>
  </conditionalFormatting>
  <conditionalFormatting sqref="P289:P305">
    <cfRule dxfId="123" operator="between" priority="117" type="cellIs">
      <formula>10.5</formula>
      <formula>20</formula>
    </cfRule>
    <cfRule dxfId="122" operator="between" priority="118" type="cellIs">
      <formula>0</formula>
      <formula>10.4</formula>
    </cfRule>
  </conditionalFormatting>
  <conditionalFormatting sqref="G345:G372">
    <cfRule dxfId="121" operator="between" priority="115" type="cellIs">
      <formula>10.5</formula>
      <formula>20</formula>
    </cfRule>
    <cfRule dxfId="120" operator="between" priority="116" type="cellIs">
      <formula>0</formula>
      <formula>10.4</formula>
    </cfRule>
  </conditionalFormatting>
  <conditionalFormatting sqref="P336:P352">
    <cfRule dxfId="119" operator="between" priority="113" type="cellIs">
      <formula>10.5</formula>
      <formula>20</formula>
    </cfRule>
    <cfRule dxfId="118" operator="between" priority="114" type="cellIs">
      <formula>0</formula>
      <formula>10.4</formula>
    </cfRule>
  </conditionalFormatting>
  <conditionalFormatting sqref="G392:G419">
    <cfRule dxfId="117" operator="between" priority="111" type="cellIs">
      <formula>10.5</formula>
      <formula>20</formula>
    </cfRule>
    <cfRule dxfId="116" operator="between" priority="112" type="cellIs">
      <formula>0</formula>
      <formula>10.4</formula>
    </cfRule>
  </conditionalFormatting>
  <conditionalFormatting sqref="P383:P399">
    <cfRule dxfId="115" operator="between" priority="109" type="cellIs">
      <formula>10.5</formula>
      <formula>20</formula>
    </cfRule>
    <cfRule dxfId="114" operator="between" priority="110" type="cellIs">
      <formula>0</formula>
      <formula>10.4</formula>
    </cfRule>
  </conditionalFormatting>
  <conditionalFormatting sqref="G439:G466">
    <cfRule dxfId="113" operator="between" priority="107" type="cellIs">
      <formula>10.5</formula>
      <formula>20</formula>
    </cfRule>
    <cfRule dxfId="112" operator="between" priority="108" type="cellIs">
      <formula>0</formula>
      <formula>10.4</formula>
    </cfRule>
  </conditionalFormatting>
  <conditionalFormatting sqref="P430:P446">
    <cfRule dxfId="111" operator="between" priority="105" type="cellIs">
      <formula>10.5</formula>
      <formula>20</formula>
    </cfRule>
    <cfRule dxfId="110" operator="between" priority="106" type="cellIs">
      <formula>0</formula>
      <formula>10.4</formula>
    </cfRule>
  </conditionalFormatting>
  <conditionalFormatting sqref="G486:G513">
    <cfRule dxfId="107" operator="between" priority="103" type="cellIs">
      <formula>10.5</formula>
      <formula>20</formula>
    </cfRule>
    <cfRule dxfId="106" operator="between" priority="104" type="cellIs">
      <formula>0</formula>
      <formula>10.4</formula>
    </cfRule>
  </conditionalFormatting>
  <conditionalFormatting sqref="P477:P493">
    <cfRule dxfId="103" operator="between" priority="101" type="cellIs">
      <formula>10.5</formula>
      <formula>20</formula>
    </cfRule>
    <cfRule dxfId="102" operator="between" priority="102" type="cellIs">
      <formula>0</formula>
      <formula>10.4</formula>
    </cfRule>
  </conditionalFormatting>
  <conditionalFormatting sqref="G533:G560">
    <cfRule dxfId="101" operator="between" priority="99" type="cellIs">
      <formula>10.5</formula>
      <formula>20</formula>
    </cfRule>
    <cfRule dxfId="100" operator="between" priority="100" type="cellIs">
      <formula>0</formula>
      <formula>10.4</formula>
    </cfRule>
  </conditionalFormatting>
  <conditionalFormatting sqref="P524:P540">
    <cfRule dxfId="99" operator="between" priority="97" type="cellIs">
      <formula>10.5</formula>
      <formula>20</formula>
    </cfRule>
    <cfRule dxfId="98" operator="between" priority="98" type="cellIs">
      <formula>0</formula>
      <formula>10.4</formula>
    </cfRule>
  </conditionalFormatting>
  <conditionalFormatting sqref="G580:G607">
    <cfRule dxfId="97" operator="between" priority="95" type="cellIs">
      <formula>10.5</formula>
      <formula>20</formula>
    </cfRule>
    <cfRule dxfId="96" operator="between" priority="96" type="cellIs">
      <formula>0</formula>
      <formula>10.4</formula>
    </cfRule>
  </conditionalFormatting>
  <conditionalFormatting sqref="P571:P587">
    <cfRule dxfId="95" operator="between" priority="93" type="cellIs">
      <formula>10.5</formula>
      <formula>20</formula>
    </cfRule>
    <cfRule dxfId="94" operator="between" priority="94" type="cellIs">
      <formula>0</formula>
      <formula>10.4</formula>
    </cfRule>
  </conditionalFormatting>
  <conditionalFormatting sqref="G627:G654">
    <cfRule dxfId="93" operator="between" priority="91" type="cellIs">
      <formula>10.5</formula>
      <formula>20</formula>
    </cfRule>
    <cfRule dxfId="92" operator="between" priority="92" type="cellIs">
      <formula>0</formula>
      <formula>10.4</formula>
    </cfRule>
  </conditionalFormatting>
  <conditionalFormatting sqref="P618:P634">
    <cfRule dxfId="91" operator="between" priority="89" type="cellIs">
      <formula>10.5</formula>
      <formula>20</formula>
    </cfRule>
    <cfRule dxfId="90" operator="between" priority="90" type="cellIs">
      <formula>0</formula>
      <formula>10.4</formula>
    </cfRule>
  </conditionalFormatting>
  <conditionalFormatting sqref="G674:G701">
    <cfRule dxfId="89" operator="between" priority="87" type="cellIs">
      <formula>10.5</formula>
      <formula>20</formula>
    </cfRule>
    <cfRule dxfId="88" operator="between" priority="88" type="cellIs">
      <formula>0</formula>
      <formula>10.4</formula>
    </cfRule>
  </conditionalFormatting>
  <conditionalFormatting sqref="P665:P681">
    <cfRule dxfId="87" operator="between" priority="85" type="cellIs">
      <formula>10.5</formula>
      <formula>20</formula>
    </cfRule>
    <cfRule dxfId="86" operator="between" priority="86" type="cellIs">
      <formula>0</formula>
      <formula>10.4</formula>
    </cfRule>
  </conditionalFormatting>
  <conditionalFormatting sqref="G721:G748">
    <cfRule dxfId="85" operator="between" priority="83" type="cellIs">
      <formula>10.5</formula>
      <formula>20</formula>
    </cfRule>
    <cfRule dxfId="84" operator="between" priority="84" type="cellIs">
      <formula>0</formula>
      <formula>10.4</formula>
    </cfRule>
  </conditionalFormatting>
  <conditionalFormatting sqref="P712:P728">
    <cfRule dxfId="83" operator="between" priority="81" type="cellIs">
      <formula>10.5</formula>
      <formula>20</formula>
    </cfRule>
    <cfRule dxfId="82" operator="between" priority="82" type="cellIs">
      <formula>0</formula>
      <formula>10.4</formula>
    </cfRule>
  </conditionalFormatting>
  <conditionalFormatting sqref="G768:G795">
    <cfRule dxfId="81" operator="between" priority="79" type="cellIs">
      <formula>10.5</formula>
      <formula>20</formula>
    </cfRule>
    <cfRule dxfId="80" operator="between" priority="80" type="cellIs">
      <formula>0</formula>
      <formula>10.4</formula>
    </cfRule>
  </conditionalFormatting>
  <conditionalFormatting sqref="P759:P775">
    <cfRule dxfId="79" operator="between" priority="77" type="cellIs">
      <formula>10.5</formula>
      <formula>20</formula>
    </cfRule>
    <cfRule dxfId="78" operator="between" priority="78" type="cellIs">
      <formula>0</formula>
      <formula>10.4</formula>
    </cfRule>
  </conditionalFormatting>
  <conditionalFormatting sqref="G815:G842">
    <cfRule dxfId="77" operator="between" priority="75" type="cellIs">
      <formula>10.5</formula>
      <formula>20</formula>
    </cfRule>
    <cfRule dxfId="76" operator="between" priority="76" type="cellIs">
      <formula>0</formula>
      <formula>10.4</formula>
    </cfRule>
  </conditionalFormatting>
  <conditionalFormatting sqref="P806:P822">
    <cfRule dxfId="75" operator="between" priority="73" type="cellIs">
      <formula>10.5</formula>
      <formula>20</formula>
    </cfRule>
    <cfRule dxfId="74" operator="between" priority="74" type="cellIs">
      <formula>0</formula>
      <formula>10.4</formula>
    </cfRule>
  </conditionalFormatting>
  <conditionalFormatting sqref="G862:G889">
    <cfRule dxfId="73" operator="between" priority="71" type="cellIs">
      <formula>10.5</formula>
      <formula>20</formula>
    </cfRule>
    <cfRule dxfId="72" operator="between" priority="72" type="cellIs">
      <formula>0</formula>
      <formula>10.4</formula>
    </cfRule>
  </conditionalFormatting>
  <conditionalFormatting sqref="P853:P869">
    <cfRule dxfId="71" operator="between" priority="69" type="cellIs">
      <formula>10.5</formula>
      <formula>20</formula>
    </cfRule>
    <cfRule dxfId="70" operator="between" priority="70" type="cellIs">
      <formula>0</formula>
      <formula>10.4</formula>
    </cfRule>
  </conditionalFormatting>
  <conditionalFormatting sqref="G909:G936">
    <cfRule dxfId="69" operator="between" priority="67" type="cellIs">
      <formula>10.5</formula>
      <formula>20</formula>
    </cfRule>
    <cfRule dxfId="68" operator="between" priority="68" type="cellIs">
      <formula>0</formula>
      <formula>10.4</formula>
    </cfRule>
  </conditionalFormatting>
  <conditionalFormatting sqref="P900:P916">
    <cfRule dxfId="67" operator="between" priority="65" type="cellIs">
      <formula>10.5</formula>
      <formula>20</formula>
    </cfRule>
    <cfRule dxfId="66" operator="between" priority="66" type="cellIs">
      <formula>0</formula>
      <formula>10.4</formula>
    </cfRule>
  </conditionalFormatting>
  <conditionalFormatting sqref="G956:G983">
    <cfRule dxfId="65" operator="between" priority="63" type="cellIs">
      <formula>10.5</formula>
      <formula>20</formula>
    </cfRule>
    <cfRule dxfId="64" operator="between" priority="64" type="cellIs">
      <formula>0</formula>
      <formula>10.4</formula>
    </cfRule>
  </conditionalFormatting>
  <conditionalFormatting sqref="P947:P963">
    <cfRule dxfId="63" operator="between" priority="61" type="cellIs">
      <formula>10.5</formula>
      <formula>20</formula>
    </cfRule>
    <cfRule dxfId="62" operator="between" priority="62" type="cellIs">
      <formula>0</formula>
      <formula>10.4</formula>
    </cfRule>
  </conditionalFormatting>
  <conditionalFormatting sqref="G1003:G1030">
    <cfRule dxfId="61" operator="between" priority="59" type="cellIs">
      <formula>10.5</formula>
      <formula>20</formula>
    </cfRule>
    <cfRule dxfId="60" operator="between" priority="60" type="cellIs">
      <formula>0</formula>
      <formula>10.4</formula>
    </cfRule>
  </conditionalFormatting>
  <conditionalFormatting sqref="P994:P1010">
    <cfRule dxfId="59" operator="between" priority="57" type="cellIs">
      <formula>10.5</formula>
      <formula>20</formula>
    </cfRule>
    <cfRule dxfId="58" operator="between" priority="58" type="cellIs">
      <formula>0</formula>
      <formula>10.4</formula>
    </cfRule>
  </conditionalFormatting>
  <conditionalFormatting sqref="G1050:G1077">
    <cfRule dxfId="57" operator="between" priority="55" type="cellIs">
      <formula>10.5</formula>
      <formula>20</formula>
    </cfRule>
    <cfRule dxfId="56" operator="between" priority="56" type="cellIs">
      <formula>0</formula>
      <formula>10.4</formula>
    </cfRule>
  </conditionalFormatting>
  <conditionalFormatting sqref="P1041:P1057">
    <cfRule dxfId="55" operator="between" priority="53" type="cellIs">
      <formula>10.5</formula>
      <formula>20</formula>
    </cfRule>
    <cfRule dxfId="54" operator="between" priority="54" type="cellIs">
      <formula>0</formula>
      <formula>10.4</formula>
    </cfRule>
  </conditionalFormatting>
  <conditionalFormatting sqref="G1097:G1124">
    <cfRule dxfId="53" operator="between" priority="51" type="cellIs">
      <formula>10.5</formula>
      <formula>20</formula>
    </cfRule>
    <cfRule dxfId="52" operator="between" priority="52" type="cellIs">
      <formula>0</formula>
      <formula>10.4</formula>
    </cfRule>
  </conditionalFormatting>
  <conditionalFormatting sqref="P1088:P1104">
    <cfRule dxfId="51" operator="between" priority="49" type="cellIs">
      <formula>10.5</formula>
      <formula>20</formula>
    </cfRule>
    <cfRule dxfId="50" operator="between" priority="50" type="cellIs">
      <formula>0</formula>
      <formula>10.4</formula>
    </cfRule>
  </conditionalFormatting>
  <conditionalFormatting sqref="G1144:G1171">
    <cfRule dxfId="49" operator="between" priority="47" type="cellIs">
      <formula>10.5</formula>
      <formula>20</formula>
    </cfRule>
    <cfRule dxfId="48" operator="between" priority="48" type="cellIs">
      <formula>0</formula>
      <formula>10.4</formula>
    </cfRule>
  </conditionalFormatting>
  <conditionalFormatting sqref="P1135:P1151">
    <cfRule dxfId="47" operator="between" priority="45" type="cellIs">
      <formula>10.5</formula>
      <formula>20</formula>
    </cfRule>
    <cfRule dxfId="46" operator="between" priority="46" type="cellIs">
      <formula>0</formula>
      <formula>10.4</formula>
    </cfRule>
  </conditionalFormatting>
  <conditionalFormatting sqref="G1191:G1218">
    <cfRule dxfId="45" operator="between" priority="43" type="cellIs">
      <formula>10.5</formula>
      <formula>20</formula>
    </cfRule>
    <cfRule dxfId="44" operator="between" priority="44" type="cellIs">
      <formula>0</formula>
      <formula>10.4</formula>
    </cfRule>
  </conditionalFormatting>
  <conditionalFormatting sqref="P1182:P1198">
    <cfRule dxfId="43" operator="between" priority="41" type="cellIs">
      <formula>10.5</formula>
      <formula>20</formula>
    </cfRule>
    <cfRule dxfId="42" operator="between" priority="42" type="cellIs">
      <formula>0</formula>
      <formula>10.4</formula>
    </cfRule>
  </conditionalFormatting>
  <conditionalFormatting sqref="G1238:G1265">
    <cfRule dxfId="41" operator="between" priority="39" type="cellIs">
      <formula>10.5</formula>
      <formula>20</formula>
    </cfRule>
    <cfRule dxfId="40" operator="between" priority="40" type="cellIs">
      <formula>0</formula>
      <formula>10.4</formula>
    </cfRule>
  </conditionalFormatting>
  <conditionalFormatting sqref="P1229:P1245">
    <cfRule dxfId="39" operator="between" priority="37" type="cellIs">
      <formula>10.5</formula>
      <formula>20</formula>
    </cfRule>
    <cfRule dxfId="38" operator="between" priority="38" type="cellIs">
      <formula>0</formula>
      <formula>10.4</formula>
    </cfRule>
  </conditionalFormatting>
  <conditionalFormatting sqref="G1285:G1312">
    <cfRule dxfId="37" operator="between" priority="35" type="cellIs">
      <formula>10.5</formula>
      <formula>20</formula>
    </cfRule>
    <cfRule dxfId="36" operator="between" priority="36" type="cellIs">
      <formula>0</formula>
      <formula>10.4</formula>
    </cfRule>
  </conditionalFormatting>
  <conditionalFormatting sqref="P1276:P1292">
    <cfRule dxfId="35" operator="between" priority="33" type="cellIs">
      <formula>10.5</formula>
      <formula>20</formula>
    </cfRule>
    <cfRule dxfId="34" operator="between" priority="34" type="cellIs">
      <formula>0</formula>
      <formula>10.4</formula>
    </cfRule>
  </conditionalFormatting>
  <conditionalFormatting sqref="G1332:G1359">
    <cfRule dxfId="33" operator="between" priority="31" type="cellIs">
      <formula>10.5</formula>
      <formula>20</formula>
    </cfRule>
    <cfRule dxfId="32" operator="between" priority="32" type="cellIs">
      <formula>0</formula>
      <formula>10.4</formula>
    </cfRule>
  </conditionalFormatting>
  <conditionalFormatting sqref="P1323:P1339">
    <cfRule dxfId="31" operator="between" priority="29" type="cellIs">
      <formula>10.5</formula>
      <formula>20</formula>
    </cfRule>
    <cfRule dxfId="30" operator="between" priority="30" type="cellIs">
      <formula>0</formula>
      <formula>10.4</formula>
    </cfRule>
  </conditionalFormatting>
  <conditionalFormatting sqref="G1379:G1406">
    <cfRule dxfId="29" operator="between" priority="27" type="cellIs">
      <formula>10.5</formula>
      <formula>20</formula>
    </cfRule>
    <cfRule dxfId="28" operator="between" priority="28" type="cellIs">
      <formula>0</formula>
      <formula>10.4</formula>
    </cfRule>
  </conditionalFormatting>
  <conditionalFormatting sqref="P1370:P1386">
    <cfRule dxfId="27" operator="between" priority="25" type="cellIs">
      <formula>10.5</formula>
      <formula>20</formula>
    </cfRule>
    <cfRule dxfId="26" operator="between" priority="26" type="cellIs">
      <formula>0</formula>
      <formula>10.4</formula>
    </cfRule>
  </conditionalFormatting>
  <conditionalFormatting sqref="G1426:G1453">
    <cfRule dxfId="25" operator="between" priority="23" type="cellIs">
      <formula>10.5</formula>
      <formula>20</formula>
    </cfRule>
    <cfRule dxfId="24" operator="between" priority="24" type="cellIs">
      <formula>0</formula>
      <formula>10.4</formula>
    </cfRule>
  </conditionalFormatting>
  <conditionalFormatting sqref="P1417:P1433">
    <cfRule dxfId="23" operator="between" priority="21" type="cellIs">
      <formula>10.5</formula>
      <formula>20</formula>
    </cfRule>
    <cfRule dxfId="22" operator="between" priority="22" type="cellIs">
      <formula>0</formula>
      <formula>10.4</formula>
    </cfRule>
  </conditionalFormatting>
  <conditionalFormatting sqref="G1473:G1500">
    <cfRule dxfId="21" operator="between" priority="19" type="cellIs">
      <formula>10.5</formula>
      <formula>20</formula>
    </cfRule>
    <cfRule dxfId="20" operator="between" priority="20" type="cellIs">
      <formula>0</formula>
      <formula>10.4</formula>
    </cfRule>
  </conditionalFormatting>
  <conditionalFormatting sqref="P1464:P1480">
    <cfRule dxfId="19" operator="between" priority="17" type="cellIs">
      <formula>10.5</formula>
      <formula>20</formula>
    </cfRule>
    <cfRule dxfId="18" operator="between" priority="18" type="cellIs">
      <formula>0</formula>
      <formula>10.4</formula>
    </cfRule>
  </conditionalFormatting>
  <conditionalFormatting sqref="G1520:G1547">
    <cfRule dxfId="17" operator="between" priority="15" type="cellIs">
      <formula>10.5</formula>
      <formula>20</formula>
    </cfRule>
    <cfRule dxfId="16" operator="between" priority="16" type="cellIs">
      <formula>0</formula>
      <formula>10.4</formula>
    </cfRule>
  </conditionalFormatting>
  <conditionalFormatting sqref="P1511:P1527">
    <cfRule dxfId="15" operator="between" priority="13" type="cellIs">
      <formula>10.5</formula>
      <formula>20</formula>
    </cfRule>
    <cfRule dxfId="14" operator="between" priority="14" type="cellIs">
      <formula>0</formula>
      <formula>10.4</formula>
    </cfRule>
  </conditionalFormatting>
  <conditionalFormatting sqref="G1567:G1594">
    <cfRule dxfId="11" operator="between" priority="11" type="cellIs">
      <formula>10.5</formula>
      <formula>20</formula>
    </cfRule>
    <cfRule dxfId="10" operator="between" priority="12" type="cellIs">
      <formula>0</formula>
      <formula>10.4</formula>
    </cfRule>
  </conditionalFormatting>
  <conditionalFormatting sqref="P1558:P1574">
    <cfRule dxfId="9" operator="between" priority="9" type="cellIs">
      <formula>10.5</formula>
      <formula>20</formula>
    </cfRule>
    <cfRule dxfId="8" operator="between" priority="10" type="cellIs">
      <formula>0</formula>
      <formula>10.4</formula>
    </cfRule>
  </conditionalFormatting>
  <conditionalFormatting sqref="G1614:G1641">
    <cfRule dxfId="7" operator="between" priority="7" type="cellIs">
      <formula>10.5</formula>
      <formula>20</formula>
    </cfRule>
    <cfRule dxfId="6" operator="between" priority="8" type="cellIs">
      <formula>0</formula>
      <formula>10.4</formula>
    </cfRule>
  </conditionalFormatting>
  <conditionalFormatting sqref="P1605:P1621">
    <cfRule dxfId="5" operator="between" priority="5" type="cellIs">
      <formula>10.5</formula>
      <formula>20</formula>
    </cfRule>
    <cfRule dxfId="4" operator="between" priority="6" type="cellIs">
      <formula>0</formula>
      <formula>10.4</formula>
    </cfRule>
  </conditionalFormatting>
  <conditionalFormatting sqref="G1661:G1688">
    <cfRule dxfId="3" operator="between" priority="3" type="cellIs">
      <formula>10.5</formula>
      <formula>20</formula>
    </cfRule>
    <cfRule dxfId="2" operator="between" priority="4" type="cellIs">
      <formula>0</formula>
      <formula>10.4</formula>
    </cfRule>
  </conditionalFormatting>
  <conditionalFormatting sqref="P1652:P1668">
    <cfRule dxfId="1" operator="between" priority="1" type="cellIs">
      <formula>10.5</formula>
      <formula>20</formula>
    </cfRule>
    <cfRule dxfId="0" operator="between" priority="2" type="cellIs">
      <formula>0</formula>
      <formula>10.4</formula>
    </cfRule>
  </conditionalFormatting>
  <pageMargins bottom="0.19685039370078741" footer="0.31496062992125984" header="0.31496062992125984" left="0" right="0" top="0.19685039370078741"/>
  <pageSetup orientation="landscape" paperSize="9" r:id="rId1" scale="65"/>
  <drawing r:id="rId2"/>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AZ41"/>
  <sheetViews>
    <sheetView workbookViewId="0" zoomScaleNormal="100">
      <selection sqref="A1:AY1048576"/>
    </sheetView>
  </sheetViews>
  <sheetFormatPr baseColWidth="10" defaultColWidth="11.42578125" defaultRowHeight="12.75" x14ac:dyDescent="0.2"/>
  <cols>
    <col min="1" max="1" customWidth="true" style="12" width="4.0" collapsed="false"/>
    <col min="2" max="51" customWidth="true" style="12" width="25.85546875" collapsed="false"/>
    <col min="52" max="16384" style="12" width="11.42578125" collapsed="false"/>
  </cols>
  <sheetData>
    <row ht="15" r="1" spans="1:51" x14ac:dyDescent="0.25">
      <c r="A1" s="11"/>
      <c r="B1" s="11" t="s">
        <v>26</v>
      </c>
      <c r="C1" s="11" t="s">
        <v>15</v>
      </c>
      <c r="D1" s="11" t="s">
        <v>27</v>
      </c>
      <c r="E1" s="11" t="s">
        <v>28</v>
      </c>
      <c r="F1" s="11" t="s">
        <v>29</v>
      </c>
      <c r="G1" s="11" t="s">
        <v>30</v>
      </c>
      <c r="H1" s="11" t="s">
        <v>31</v>
      </c>
      <c r="I1" s="11" t="s">
        <v>32</v>
      </c>
      <c r="J1" s="11" t="s">
        <v>33</v>
      </c>
      <c r="K1" s="11" t="s">
        <v>34</v>
      </c>
      <c r="L1" s="11" t="s">
        <v>35</v>
      </c>
      <c r="M1" s="11" t="s">
        <v>36</v>
      </c>
      <c r="N1" s="11" t="s">
        <v>37</v>
      </c>
      <c r="O1" s="11" t="s">
        <v>38</v>
      </c>
      <c r="P1" s="11" t="s">
        <v>39</v>
      </c>
      <c r="Q1" s="11" t="s">
        <v>40</v>
      </c>
      <c r="R1" s="11" t="s">
        <v>41</v>
      </c>
      <c r="S1" s="11" t="s">
        <v>42</v>
      </c>
      <c r="T1" s="11" t="s">
        <v>43</v>
      </c>
      <c r="U1" s="11" t="s">
        <v>44</v>
      </c>
      <c r="V1" s="11" t="s">
        <v>45</v>
      </c>
      <c r="W1" s="11" t="s">
        <v>46</v>
      </c>
      <c r="X1" s="11" t="s">
        <v>47</v>
      </c>
      <c r="Y1" s="11" t="s">
        <v>48</v>
      </c>
      <c r="Z1" s="11" t="s">
        <v>49</v>
      </c>
      <c r="AA1" s="11" t="s">
        <v>50</v>
      </c>
      <c r="AB1" s="11" t="s">
        <v>51</v>
      </c>
      <c r="AC1" s="11" t="s">
        <v>52</v>
      </c>
      <c r="AD1" s="11" t="s">
        <v>53</v>
      </c>
      <c r="AE1" s="11" t="s">
        <v>54</v>
      </c>
      <c r="AF1" s="11" t="s">
        <v>1244</v>
      </c>
      <c r="AG1" s="11" t="s">
        <v>1245</v>
      </c>
      <c r="AH1" s="11" t="s">
        <v>55</v>
      </c>
      <c r="AI1" s="11" t="s">
        <v>56</v>
      </c>
      <c r="AJ1" s="11" t="s">
        <v>57</v>
      </c>
      <c r="AK1" s="11" t="s">
        <v>58</v>
      </c>
      <c r="AL1" s="11" t="s">
        <v>59</v>
      </c>
      <c r="AM1" s="11" t="s">
        <v>60</v>
      </c>
      <c r="AN1" s="11" t="s">
        <v>61</v>
      </c>
      <c r="AO1" s="11" t="s">
        <v>62</v>
      </c>
      <c r="AP1" s="11" t="s">
        <v>63</v>
      </c>
      <c r="AQ1" s="11" t="s">
        <v>64</v>
      </c>
      <c r="AR1" s="11" t="s">
        <v>65</v>
      </c>
      <c r="AS1" s="11" t="s">
        <v>66</v>
      </c>
      <c r="AT1" s="11" t="s">
        <v>67</v>
      </c>
      <c r="AU1" s="11" t="s">
        <v>68</v>
      </c>
      <c r="AV1" s="11" t="s">
        <v>69</v>
      </c>
      <c r="AW1" s="11" t="s">
        <v>70</v>
      </c>
      <c r="AX1" s="11" t="s">
        <v>71</v>
      </c>
      <c r="AY1" s="11" t="s">
        <v>72</v>
      </c>
    </row>
    <row ht="15" r="2" spans="1:51" x14ac:dyDescent="0.25">
      <c r="A2" s="11">
        <v>1</v>
      </c>
      <c r="B2" s="124" t="s">
        <v>1246</v>
      </c>
      <c r="C2" s="125" t="s">
        <v>1247</v>
      </c>
      <c r="D2" s="126" t="s">
        <v>1248</v>
      </c>
      <c r="E2" s="125" t="s">
        <v>1249</v>
      </c>
      <c r="F2" s="127" t="s">
        <v>1250</v>
      </c>
      <c r="G2" s="14" t="s">
        <v>1251</v>
      </c>
      <c r="H2" s="14" t="s">
        <v>1252</v>
      </c>
      <c r="I2" s="15" t="s">
        <v>1253</v>
      </c>
      <c r="J2" s="15" t="s">
        <v>1254</v>
      </c>
      <c r="K2" s="15" t="s">
        <v>1255</v>
      </c>
      <c r="L2" s="15" t="s">
        <v>73</v>
      </c>
      <c r="M2" s="15" t="s">
        <v>74</v>
      </c>
      <c r="N2" s="15" t="s">
        <v>75</v>
      </c>
      <c r="O2" s="15" t="s">
        <v>76</v>
      </c>
      <c r="P2" s="15" t="s">
        <v>1256</v>
      </c>
      <c r="Q2" s="15" t="s">
        <v>78</v>
      </c>
      <c r="R2" s="15" t="s">
        <v>79</v>
      </c>
      <c r="S2" s="15" t="s">
        <v>1257</v>
      </c>
      <c r="T2" s="15" t="s">
        <v>81</v>
      </c>
      <c r="U2" s="15" t="s">
        <v>1258</v>
      </c>
      <c r="V2" s="16" t="s">
        <v>115</v>
      </c>
      <c r="W2" s="15" t="s">
        <v>82</v>
      </c>
      <c r="X2" s="15" t="s">
        <v>83</v>
      </c>
      <c r="Y2" s="15" t="s">
        <v>1259</v>
      </c>
      <c r="Z2" s="15" t="s">
        <v>85</v>
      </c>
      <c r="AA2" s="15" t="s">
        <v>86</v>
      </c>
      <c r="AB2" s="15" t="s">
        <v>87</v>
      </c>
      <c r="AC2" s="15" t="s">
        <v>88</v>
      </c>
      <c r="AD2" s="15" t="s">
        <v>89</v>
      </c>
      <c r="AE2" s="15" t="s">
        <v>1260</v>
      </c>
      <c r="AF2" s="15" t="s">
        <v>123</v>
      </c>
      <c r="AG2" s="15" t="s">
        <v>124</v>
      </c>
      <c r="AH2" s="15" t="s">
        <v>90</v>
      </c>
      <c r="AI2" s="15" t="s">
        <v>91</v>
      </c>
      <c r="AJ2" s="15" t="s">
        <v>92</v>
      </c>
      <c r="AK2" s="15" t="s">
        <v>93</v>
      </c>
      <c r="AL2" s="15" t="s">
        <v>94</v>
      </c>
      <c r="AM2" s="15" t="s">
        <v>95</v>
      </c>
      <c r="AN2" s="15" t="s">
        <v>96</v>
      </c>
      <c r="AO2" s="15" t="s">
        <v>131</v>
      </c>
      <c r="AP2" s="15" t="s">
        <v>132</v>
      </c>
      <c r="AQ2" s="15" t="s">
        <v>97</v>
      </c>
      <c r="AR2" s="15" t="s">
        <v>98</v>
      </c>
      <c r="AS2" s="15" t="s">
        <v>1261</v>
      </c>
      <c r="AT2" s="15" t="s">
        <v>99</v>
      </c>
      <c r="AU2" s="15" t="s">
        <v>100</v>
      </c>
      <c r="AV2" s="15" t="s">
        <v>101</v>
      </c>
      <c r="AW2" s="15" t="s">
        <v>102</v>
      </c>
      <c r="AX2" s="15" t="s">
        <v>103</v>
      </c>
      <c r="AY2" s="15" t="s">
        <v>104</v>
      </c>
    </row>
    <row ht="15" r="3" spans="1:51" x14ac:dyDescent="0.25">
      <c r="A3" s="11">
        <v>2</v>
      </c>
      <c r="B3" s="125" t="s">
        <v>1262</v>
      </c>
      <c r="C3" s="125" t="s">
        <v>1263</v>
      </c>
      <c r="D3" s="126" t="s">
        <v>1264</v>
      </c>
      <c r="E3" s="125" t="s">
        <v>1265</v>
      </c>
      <c r="F3" s="125" t="s">
        <v>1266</v>
      </c>
      <c r="G3" s="14" t="s">
        <v>1267</v>
      </c>
      <c r="H3" s="14" t="s">
        <v>1268</v>
      </c>
      <c r="I3" s="15" t="s">
        <v>1269</v>
      </c>
      <c r="J3" s="15" t="s">
        <v>1270</v>
      </c>
      <c r="K3" s="15" t="s">
        <v>1271</v>
      </c>
      <c r="L3" s="15" t="s">
        <v>105</v>
      </c>
      <c r="M3" s="15" t="s">
        <v>106</v>
      </c>
      <c r="N3" s="15" t="s">
        <v>107</v>
      </c>
      <c r="O3" s="15" t="s">
        <v>108</v>
      </c>
      <c r="P3" s="15" t="s">
        <v>77</v>
      </c>
      <c r="Q3" s="15" t="s">
        <v>110</v>
      </c>
      <c r="R3" s="15" t="s">
        <v>111</v>
      </c>
      <c r="S3" s="15" t="s">
        <v>1272</v>
      </c>
      <c r="T3" s="15" t="s">
        <v>113</v>
      </c>
      <c r="U3" s="15" t="s">
        <v>1273</v>
      </c>
      <c r="V3" s="16" t="s">
        <v>149</v>
      </c>
      <c r="W3" s="15" t="s">
        <v>116</v>
      </c>
      <c r="X3" s="15" t="s">
        <v>118</v>
      </c>
      <c r="Y3" s="15" t="s">
        <v>84</v>
      </c>
      <c r="Z3" s="15" t="s">
        <v>153</v>
      </c>
      <c r="AA3" s="15" t="s">
        <v>119</v>
      </c>
      <c r="AB3" s="15" t="s">
        <v>120</v>
      </c>
      <c r="AC3" s="15" t="s">
        <v>121</v>
      </c>
      <c r="AD3" s="15" t="s">
        <v>122</v>
      </c>
      <c r="AE3" s="15" t="s">
        <v>157</v>
      </c>
      <c r="AF3" s="15" t="s">
        <v>193</v>
      </c>
      <c r="AG3" s="15" t="s">
        <v>158</v>
      </c>
      <c r="AH3" s="15" t="s">
        <v>125</v>
      </c>
      <c r="AI3" s="15" t="s">
        <v>126</v>
      </c>
      <c r="AJ3" s="15" t="s">
        <v>161</v>
      </c>
      <c r="AK3" s="15" t="s">
        <v>127</v>
      </c>
      <c r="AL3" s="15" t="s">
        <v>128</v>
      </c>
      <c r="AM3" s="15" t="s">
        <v>1274</v>
      </c>
      <c r="AN3" s="15" t="s">
        <v>130</v>
      </c>
      <c r="AO3" s="15" t="s">
        <v>1275</v>
      </c>
      <c r="AP3" s="15" t="s">
        <v>166</v>
      </c>
      <c r="AQ3" s="15" t="s">
        <v>133</v>
      </c>
      <c r="AR3" s="15" t="s">
        <v>134</v>
      </c>
      <c r="AS3" s="15" t="s">
        <v>135</v>
      </c>
      <c r="AT3" s="15" t="s">
        <v>170</v>
      </c>
      <c r="AU3" s="15" t="s">
        <v>136</v>
      </c>
      <c r="AV3" s="15" t="s">
        <v>137</v>
      </c>
      <c r="AW3" s="15" t="s">
        <v>138</v>
      </c>
      <c r="AX3" s="15" t="s">
        <v>208</v>
      </c>
      <c r="AY3" s="15" t="s">
        <v>139</v>
      </c>
    </row>
    <row ht="15" r="4" spans="1:51" x14ac:dyDescent="0.25">
      <c r="A4" s="11">
        <v>3</v>
      </c>
      <c r="B4" s="125" t="s">
        <v>1276</v>
      </c>
      <c r="C4" s="125" t="s">
        <v>1277</v>
      </c>
      <c r="D4" s="126" t="s">
        <v>1278</v>
      </c>
      <c r="E4" s="125" t="s">
        <v>1279</v>
      </c>
      <c r="F4" s="125" t="s">
        <v>1280</v>
      </c>
      <c r="G4" s="14" t="s">
        <v>1281</v>
      </c>
      <c r="H4" s="14" t="s">
        <v>1282</v>
      </c>
      <c r="I4" s="15" t="s">
        <v>1283</v>
      </c>
      <c r="J4" s="15" t="s">
        <v>1284</v>
      </c>
      <c r="K4" s="15" t="s">
        <v>1285</v>
      </c>
      <c r="L4" s="15" t="s">
        <v>140</v>
      </c>
      <c r="M4" s="15" t="s">
        <v>141</v>
      </c>
      <c r="N4" s="15" t="s">
        <v>342</v>
      </c>
      <c r="O4" s="15" t="s">
        <v>143</v>
      </c>
      <c r="P4" s="15" t="s">
        <v>109</v>
      </c>
      <c r="Q4" s="15" t="s">
        <v>145</v>
      </c>
      <c r="R4" s="15" t="s">
        <v>146</v>
      </c>
      <c r="S4" s="15" t="s">
        <v>112</v>
      </c>
      <c r="T4" s="15" t="s">
        <v>148</v>
      </c>
      <c r="U4" s="15" t="s">
        <v>114</v>
      </c>
      <c r="V4" s="16" t="s">
        <v>183</v>
      </c>
      <c r="W4" s="15" t="s">
        <v>150</v>
      </c>
      <c r="X4" s="15" t="s">
        <v>117</v>
      </c>
      <c r="Y4" s="15" t="s">
        <v>152</v>
      </c>
      <c r="Z4" s="15" t="s">
        <v>220</v>
      </c>
      <c r="AA4" s="15" t="s">
        <v>154</v>
      </c>
      <c r="AB4" s="15" t="s">
        <v>189</v>
      </c>
      <c r="AC4" s="15" t="s">
        <v>155</v>
      </c>
      <c r="AD4" s="15" t="s">
        <v>156</v>
      </c>
      <c r="AE4" s="15" t="s">
        <v>192</v>
      </c>
      <c r="AF4" s="15" t="s">
        <v>225</v>
      </c>
      <c r="AG4" s="15" t="s">
        <v>1286</v>
      </c>
      <c r="AH4" s="15" t="s">
        <v>159</v>
      </c>
      <c r="AI4" s="15" t="s">
        <v>160</v>
      </c>
      <c r="AJ4" s="15" t="s">
        <v>196</v>
      </c>
      <c r="AK4" s="15" t="s">
        <v>162</v>
      </c>
      <c r="AL4" s="15" t="s">
        <v>1287</v>
      </c>
      <c r="AM4" s="15" t="s">
        <v>129</v>
      </c>
      <c r="AN4" s="15" t="s">
        <v>165</v>
      </c>
      <c r="AO4" s="15" t="s">
        <v>201</v>
      </c>
      <c r="AP4" s="15" t="s">
        <v>233</v>
      </c>
      <c r="AQ4" s="15" t="s">
        <v>167</v>
      </c>
      <c r="AR4" s="15" t="s">
        <v>168</v>
      </c>
      <c r="AS4" s="15" t="s">
        <v>1288</v>
      </c>
      <c r="AT4" s="15" t="s">
        <v>237</v>
      </c>
      <c r="AU4" s="15" t="s">
        <v>171</v>
      </c>
      <c r="AV4" s="15" t="s">
        <v>206</v>
      </c>
      <c r="AW4" s="15" t="s">
        <v>172</v>
      </c>
      <c r="AX4" s="15" t="s">
        <v>275</v>
      </c>
      <c r="AY4" s="15" t="s">
        <v>173</v>
      </c>
    </row>
    <row ht="15" r="5" spans="1:51" x14ac:dyDescent="0.25">
      <c r="A5" s="11">
        <v>4</v>
      </c>
      <c r="B5" s="125" t="s">
        <v>1289</v>
      </c>
      <c r="C5" s="125" t="s">
        <v>1290</v>
      </c>
      <c r="D5" s="126" t="s">
        <v>1291</v>
      </c>
      <c r="E5" s="125" t="s">
        <v>1292</v>
      </c>
      <c r="F5" s="125" t="s">
        <v>1293</v>
      </c>
      <c r="G5" s="14" t="s">
        <v>1294</v>
      </c>
      <c r="H5" s="14" t="s">
        <v>1295</v>
      </c>
      <c r="I5" s="15" t="s">
        <v>1296</v>
      </c>
      <c r="J5" s="15" t="s">
        <v>1297</v>
      </c>
      <c r="K5" s="15" t="s">
        <v>1298</v>
      </c>
      <c r="L5" s="15" t="s">
        <v>245</v>
      </c>
      <c r="M5" s="15" t="s">
        <v>175</v>
      </c>
      <c r="N5" s="15" t="s">
        <v>142</v>
      </c>
      <c r="O5" s="15" t="s">
        <v>1299</v>
      </c>
      <c r="P5" s="15" t="s">
        <v>144</v>
      </c>
      <c r="Q5" s="15" t="s">
        <v>179</v>
      </c>
      <c r="R5" s="15" t="s">
        <v>180</v>
      </c>
      <c r="S5" s="15" t="s">
        <v>1300</v>
      </c>
      <c r="T5" s="15" t="s">
        <v>181</v>
      </c>
      <c r="U5" s="15" t="s">
        <v>182</v>
      </c>
      <c r="V5" s="16" t="s">
        <v>1301</v>
      </c>
      <c r="W5" s="15" t="s">
        <v>184</v>
      </c>
      <c r="X5" s="15" t="s">
        <v>151</v>
      </c>
      <c r="Y5" s="15" t="s">
        <v>186</v>
      </c>
      <c r="Z5" s="15" t="s">
        <v>254</v>
      </c>
      <c r="AA5" s="15" t="s">
        <v>1302</v>
      </c>
      <c r="AB5" s="15" t="s">
        <v>1303</v>
      </c>
      <c r="AC5" s="15" t="s">
        <v>190</v>
      </c>
      <c r="AD5" s="15" t="s">
        <v>1304</v>
      </c>
      <c r="AE5" s="15" t="s">
        <v>259</v>
      </c>
      <c r="AF5" s="15" t="s">
        <v>260</v>
      </c>
      <c r="AG5" s="15" t="s">
        <v>387</v>
      </c>
      <c r="AH5" s="15" t="s">
        <v>194</v>
      </c>
      <c r="AI5" s="15" t="s">
        <v>195</v>
      </c>
      <c r="AJ5" s="15" t="s">
        <v>228</v>
      </c>
      <c r="AK5" s="15" t="s">
        <v>197</v>
      </c>
      <c r="AL5" s="15" t="s">
        <v>163</v>
      </c>
      <c r="AM5" s="15" t="s">
        <v>164</v>
      </c>
      <c r="AN5" s="15" t="s">
        <v>1305</v>
      </c>
      <c r="AO5" s="15" t="s">
        <v>268</v>
      </c>
      <c r="AP5" s="15" t="s">
        <v>269</v>
      </c>
      <c r="AQ5" s="15" t="s">
        <v>202</v>
      </c>
      <c r="AR5" s="15" t="s">
        <v>203</v>
      </c>
      <c r="AS5" s="15" t="s">
        <v>169</v>
      </c>
      <c r="AT5" s="15" t="s">
        <v>272</v>
      </c>
      <c r="AU5" s="15" t="s">
        <v>205</v>
      </c>
      <c r="AV5" s="15" t="s">
        <v>239</v>
      </c>
      <c r="AW5" s="15" t="s">
        <v>207</v>
      </c>
      <c r="AX5" s="15" t="s">
        <v>1306</v>
      </c>
      <c r="AY5" s="15" t="s">
        <v>240</v>
      </c>
    </row>
    <row ht="15" r="6" spans="1:51" x14ac:dyDescent="0.25">
      <c r="A6" s="11">
        <v>5</v>
      </c>
      <c r="B6" s="125" t="s">
        <v>1307</v>
      </c>
      <c r="C6" s="125" t="s">
        <v>1308</v>
      </c>
      <c r="D6" s="126" t="s">
        <v>1309</v>
      </c>
      <c r="E6" s="125" t="s">
        <v>1310</v>
      </c>
      <c r="F6" s="125" t="s">
        <v>1311</v>
      </c>
      <c r="G6" s="14" t="s">
        <v>1312</v>
      </c>
      <c r="H6" s="14" t="s">
        <v>1313</v>
      </c>
      <c r="I6" s="15" t="s">
        <v>1314</v>
      </c>
      <c r="J6" s="15" t="s">
        <v>1315</v>
      </c>
      <c r="K6" s="15" t="s">
        <v>1316</v>
      </c>
      <c r="L6" s="15" t="s">
        <v>174</v>
      </c>
      <c r="M6" s="15" t="s">
        <v>210</v>
      </c>
      <c r="N6" s="15" t="s">
        <v>176</v>
      </c>
      <c r="O6" s="15" t="s">
        <v>80</v>
      </c>
      <c r="P6" s="15" t="s">
        <v>178</v>
      </c>
      <c r="Q6" s="15" t="s">
        <v>214</v>
      </c>
      <c r="R6" s="15" t="s">
        <v>215</v>
      </c>
      <c r="S6" s="15" t="s">
        <v>147</v>
      </c>
      <c r="T6" s="15" t="s">
        <v>1317</v>
      </c>
      <c r="U6" s="15" t="s">
        <v>216</v>
      </c>
      <c r="V6" s="16" t="s">
        <v>217</v>
      </c>
      <c r="W6" s="15" t="s">
        <v>251</v>
      </c>
      <c r="X6" s="15" t="s">
        <v>187</v>
      </c>
      <c r="Y6" s="15" t="s">
        <v>219</v>
      </c>
      <c r="Z6" s="15" t="s">
        <v>1318</v>
      </c>
      <c r="AA6" s="15" t="s">
        <v>188</v>
      </c>
      <c r="AB6" s="15" t="s">
        <v>222</v>
      </c>
      <c r="AC6" s="15" t="s">
        <v>223</v>
      </c>
      <c r="AD6" s="15" t="s">
        <v>191</v>
      </c>
      <c r="AE6" s="15" t="s">
        <v>296</v>
      </c>
      <c r="AF6" s="15" t="s">
        <v>297</v>
      </c>
      <c r="AG6" s="15" t="s">
        <v>459</v>
      </c>
      <c r="AH6" s="15" t="s">
        <v>226</v>
      </c>
      <c r="AI6" s="15" t="s">
        <v>227</v>
      </c>
      <c r="AJ6" s="15" t="s">
        <v>263</v>
      </c>
      <c r="AK6" s="15" t="s">
        <v>229</v>
      </c>
      <c r="AL6" s="15" t="s">
        <v>198</v>
      </c>
      <c r="AM6" s="15" t="s">
        <v>1319</v>
      </c>
      <c r="AN6" s="15" t="s">
        <v>200</v>
      </c>
      <c r="AO6" s="15" t="s">
        <v>302</v>
      </c>
      <c r="AP6" s="15" t="s">
        <v>303</v>
      </c>
      <c r="AQ6" s="15" t="s">
        <v>234</v>
      </c>
      <c r="AR6" s="15" t="s">
        <v>235</v>
      </c>
      <c r="AS6" s="15" t="s">
        <v>204</v>
      </c>
      <c r="AT6" s="15" t="s">
        <v>305</v>
      </c>
      <c r="AU6" s="15" t="s">
        <v>238</v>
      </c>
      <c r="AV6" s="15" t="s">
        <v>1320</v>
      </c>
      <c r="AW6" s="15" t="s">
        <v>274</v>
      </c>
      <c r="AX6" s="15" t="s">
        <v>338</v>
      </c>
      <c r="AY6" s="15" t="s">
        <v>1321</v>
      </c>
    </row>
    <row ht="15" r="7" spans="1:51" x14ac:dyDescent="0.25">
      <c r="A7" s="11">
        <v>6</v>
      </c>
      <c r="B7" s="125" t="s">
        <v>1322</v>
      </c>
      <c r="C7" s="125" t="s">
        <v>1323</v>
      </c>
      <c r="D7" s="126" t="s">
        <v>1324</v>
      </c>
      <c r="E7" s="125" t="s">
        <v>1325</v>
      </c>
      <c r="F7" s="125" t="s">
        <v>1326</v>
      </c>
      <c r="G7" s="14" t="s">
        <v>1327</v>
      </c>
      <c r="H7" s="15" t="s">
        <v>1328</v>
      </c>
      <c r="I7" s="15" t="s">
        <v>1329</v>
      </c>
      <c r="J7" s="15" t="s">
        <v>1330</v>
      </c>
      <c r="K7" s="15" t="s">
        <v>1331</v>
      </c>
      <c r="L7" s="15" t="s">
        <v>209</v>
      </c>
      <c r="M7" s="15" t="s">
        <v>242</v>
      </c>
      <c r="N7" s="15" t="s">
        <v>211</v>
      </c>
      <c r="O7" s="15" t="s">
        <v>177</v>
      </c>
      <c r="P7" s="15" t="s">
        <v>213</v>
      </c>
      <c r="Q7" s="15" t="s">
        <v>246</v>
      </c>
      <c r="R7" s="15" t="s">
        <v>247</v>
      </c>
      <c r="S7" s="15" t="s">
        <v>248</v>
      </c>
      <c r="T7" s="15" t="s">
        <v>1332</v>
      </c>
      <c r="U7" s="15" t="s">
        <v>250</v>
      </c>
      <c r="V7" s="16" t="s">
        <v>1333</v>
      </c>
      <c r="W7" s="15" t="s">
        <v>288</v>
      </c>
      <c r="X7" s="15" t="s">
        <v>185</v>
      </c>
      <c r="Y7" s="15" t="s">
        <v>253</v>
      </c>
      <c r="Z7" s="15" t="s">
        <v>291</v>
      </c>
      <c r="AA7" s="15" t="s">
        <v>221</v>
      </c>
      <c r="AB7" s="15" t="s">
        <v>256</v>
      </c>
      <c r="AC7" s="15" t="s">
        <v>257</v>
      </c>
      <c r="AD7" s="15" t="s">
        <v>224</v>
      </c>
      <c r="AE7" s="15" t="s">
        <v>324</v>
      </c>
      <c r="AF7" s="15" t="s">
        <v>325</v>
      </c>
      <c r="AG7" s="15" t="s">
        <v>495</v>
      </c>
      <c r="AH7" s="15" t="s">
        <v>261</v>
      </c>
      <c r="AI7" s="15" t="s">
        <v>262</v>
      </c>
      <c r="AJ7" s="15" t="s">
        <v>300</v>
      </c>
      <c r="AK7" s="15" t="s">
        <v>264</v>
      </c>
      <c r="AL7" s="15" t="s">
        <v>230</v>
      </c>
      <c r="AM7" s="15" t="s">
        <v>199</v>
      </c>
      <c r="AN7" s="15" t="s">
        <v>232</v>
      </c>
      <c r="AO7" s="15" t="s">
        <v>1334</v>
      </c>
      <c r="AP7" s="15" t="s">
        <v>330</v>
      </c>
      <c r="AQ7" s="15" t="s">
        <v>270</v>
      </c>
      <c r="AR7" s="15" t="s">
        <v>1335</v>
      </c>
      <c r="AS7" s="15" t="s">
        <v>236</v>
      </c>
      <c r="AT7" s="15" t="s">
        <v>334</v>
      </c>
      <c r="AU7" s="15" t="s">
        <v>1336</v>
      </c>
      <c r="AV7" s="15" t="s">
        <v>273</v>
      </c>
      <c r="AW7" s="15" t="s">
        <v>1337</v>
      </c>
      <c r="AX7" s="15" t="s">
        <v>366</v>
      </c>
      <c r="AY7" s="15" t="s">
        <v>276</v>
      </c>
    </row>
    <row ht="15" r="8" spans="1:51" x14ac:dyDescent="0.25">
      <c r="A8" s="11">
        <v>7</v>
      </c>
      <c r="B8" s="125" t="s">
        <v>1338</v>
      </c>
      <c r="C8" s="125" t="s">
        <v>1339</v>
      </c>
      <c r="D8" s="126" t="s">
        <v>1340</v>
      </c>
      <c r="E8" s="125" t="s">
        <v>1341</v>
      </c>
      <c r="F8" s="125" t="s">
        <v>1342</v>
      </c>
      <c r="G8" s="14" t="s">
        <v>1343</v>
      </c>
      <c r="H8" s="14" t="s">
        <v>1344</v>
      </c>
      <c r="I8" s="15" t="s">
        <v>1345</v>
      </c>
      <c r="J8" s="128" t="s">
        <v>1346</v>
      </c>
      <c r="K8" s="15" t="s">
        <v>1347</v>
      </c>
      <c r="L8" s="15" t="s">
        <v>241</v>
      </c>
      <c r="M8" s="15" t="s">
        <v>278</v>
      </c>
      <c r="N8" s="15" t="s">
        <v>243</v>
      </c>
      <c r="O8" s="15" t="s">
        <v>212</v>
      </c>
      <c r="P8" s="15" t="s">
        <v>281</v>
      </c>
      <c r="Q8" s="15" t="s">
        <v>282</v>
      </c>
      <c r="R8" s="15" t="s">
        <v>1348</v>
      </c>
      <c r="S8" s="15" t="s">
        <v>1349</v>
      </c>
      <c r="T8" s="15" t="s">
        <v>249</v>
      </c>
      <c r="U8" s="15" t="s">
        <v>286</v>
      </c>
      <c r="V8" s="16" t="s">
        <v>287</v>
      </c>
      <c r="W8" s="15" t="s">
        <v>317</v>
      </c>
      <c r="X8" s="15" t="s">
        <v>218</v>
      </c>
      <c r="Y8" s="15" t="s">
        <v>290</v>
      </c>
      <c r="Z8" s="15" t="s">
        <v>319</v>
      </c>
      <c r="AA8" s="15" t="s">
        <v>255</v>
      </c>
      <c r="AB8" s="15" t="s">
        <v>293</v>
      </c>
      <c r="AC8" s="15" t="s">
        <v>294</v>
      </c>
      <c r="AD8" s="15" t="s">
        <v>258</v>
      </c>
      <c r="AE8" s="15" t="s">
        <v>385</v>
      </c>
      <c r="AF8" s="15" t="s">
        <v>1350</v>
      </c>
      <c r="AG8" s="15" t="s">
        <v>698</v>
      </c>
      <c r="AH8" s="15" t="s">
        <v>298</v>
      </c>
      <c r="AI8" s="15" t="s">
        <v>299</v>
      </c>
      <c r="AJ8" s="15" t="s">
        <v>356</v>
      </c>
      <c r="AK8" s="15" t="s">
        <v>1351</v>
      </c>
      <c r="AL8" s="15" t="s">
        <v>265</v>
      </c>
      <c r="AM8" s="15" t="s">
        <v>231</v>
      </c>
      <c r="AN8" s="15" t="s">
        <v>267</v>
      </c>
      <c r="AO8" s="15" t="s">
        <v>395</v>
      </c>
      <c r="AP8" s="15" t="s">
        <v>360</v>
      </c>
      <c r="AQ8" s="15" t="s">
        <v>331</v>
      </c>
      <c r="AR8" s="15" t="s">
        <v>304</v>
      </c>
      <c r="AS8" s="15" t="s">
        <v>271</v>
      </c>
      <c r="AT8" s="15" t="s">
        <v>364</v>
      </c>
      <c r="AU8" s="15" t="s">
        <v>335</v>
      </c>
      <c r="AV8" s="15" t="s">
        <v>306</v>
      </c>
      <c r="AW8" s="15" t="s">
        <v>1352</v>
      </c>
      <c r="AX8" s="15" t="s">
        <v>438</v>
      </c>
      <c r="AY8" s="15" t="s">
        <v>307</v>
      </c>
    </row>
    <row ht="15" r="9" spans="1:51" x14ac:dyDescent="0.25">
      <c r="A9" s="11">
        <v>8</v>
      </c>
      <c r="B9" s="125" t="s">
        <v>1353</v>
      </c>
      <c r="C9" s="125" t="s">
        <v>1354</v>
      </c>
      <c r="D9" s="126" t="s">
        <v>1355</v>
      </c>
      <c r="E9" s="125" t="s">
        <v>1356</v>
      </c>
      <c r="F9" s="125" t="s">
        <v>1357</v>
      </c>
      <c r="G9" s="16" t="s">
        <v>1358</v>
      </c>
      <c r="H9" s="15" t="s">
        <v>1359</v>
      </c>
      <c r="I9" s="15" t="s">
        <v>1360</v>
      </c>
      <c r="J9" s="15" t="s">
        <v>1361</v>
      </c>
      <c r="K9" s="15" t="s">
        <v>1362</v>
      </c>
      <c r="L9" s="15" t="s">
        <v>277</v>
      </c>
      <c r="M9" s="15" t="s">
        <v>308</v>
      </c>
      <c r="N9" s="15" t="s">
        <v>279</v>
      </c>
      <c r="O9" s="15" t="s">
        <v>244</v>
      </c>
      <c r="P9" s="15" t="s">
        <v>311</v>
      </c>
      <c r="Q9" s="15" t="s">
        <v>312</v>
      </c>
      <c r="R9" s="15" t="s">
        <v>283</v>
      </c>
      <c r="S9" s="15" t="s">
        <v>284</v>
      </c>
      <c r="T9" s="15" t="s">
        <v>285</v>
      </c>
      <c r="U9" s="15" t="s">
        <v>316</v>
      </c>
      <c r="V9" s="16" t="s">
        <v>347</v>
      </c>
      <c r="W9" s="15" t="s">
        <v>348</v>
      </c>
      <c r="X9" s="15" t="s">
        <v>352</v>
      </c>
      <c r="Y9" s="15" t="s">
        <v>350</v>
      </c>
      <c r="Z9" s="15" t="s">
        <v>380</v>
      </c>
      <c r="AA9" s="15" t="s">
        <v>1363</v>
      </c>
      <c r="AB9" s="15" t="s">
        <v>321</v>
      </c>
      <c r="AC9" s="15" t="s">
        <v>322</v>
      </c>
      <c r="AD9" s="15" t="s">
        <v>295</v>
      </c>
      <c r="AE9" s="15" t="s">
        <v>423</v>
      </c>
      <c r="AF9" s="15" t="s">
        <v>354</v>
      </c>
      <c r="AG9" s="15" t="s">
        <v>765</v>
      </c>
      <c r="AH9" s="15" t="s">
        <v>326</v>
      </c>
      <c r="AI9" s="15" t="s">
        <v>327</v>
      </c>
      <c r="AJ9" s="15" t="s">
        <v>390</v>
      </c>
      <c r="AK9" s="15" t="s">
        <v>328</v>
      </c>
      <c r="AL9" s="15" t="s">
        <v>462</v>
      </c>
      <c r="AM9" s="15" t="s">
        <v>266</v>
      </c>
      <c r="AN9" s="15" t="s">
        <v>359</v>
      </c>
      <c r="AO9" s="15" t="s">
        <v>466</v>
      </c>
      <c r="AP9" s="15" t="s">
        <v>396</v>
      </c>
      <c r="AQ9" s="15" t="s">
        <v>361</v>
      </c>
      <c r="AR9" s="15" t="s">
        <v>332</v>
      </c>
      <c r="AS9" s="15" t="s">
        <v>333</v>
      </c>
      <c r="AT9" s="15" t="s">
        <v>400</v>
      </c>
      <c r="AU9" s="15" t="s">
        <v>577</v>
      </c>
      <c r="AV9" s="15" t="s">
        <v>336</v>
      </c>
      <c r="AW9" s="15" t="s">
        <v>337</v>
      </c>
      <c r="AX9" s="15" t="s">
        <v>474</v>
      </c>
      <c r="AY9" s="15" t="s">
        <v>439</v>
      </c>
    </row>
    <row ht="15" r="10" spans="1:51" x14ac:dyDescent="0.25">
      <c r="A10" s="11">
        <v>9</v>
      </c>
      <c r="B10" s="125" t="s">
        <v>1364</v>
      </c>
      <c r="C10" s="125" t="s">
        <v>1365</v>
      </c>
      <c r="D10" s="126" t="s">
        <v>1366</v>
      </c>
      <c r="E10" s="125" t="s">
        <v>1367</v>
      </c>
      <c r="F10" s="125" t="s">
        <v>1368</v>
      </c>
      <c r="G10" s="14" t="s">
        <v>1369</v>
      </c>
      <c r="H10" s="14" t="s">
        <v>1370</v>
      </c>
      <c r="I10" s="15" t="s">
        <v>1371</v>
      </c>
      <c r="J10" s="15" t="s">
        <v>1372</v>
      </c>
      <c r="K10" s="15" t="s">
        <v>1373</v>
      </c>
      <c r="L10" s="15" t="s">
        <v>339</v>
      </c>
      <c r="M10" s="15" t="s">
        <v>340</v>
      </c>
      <c r="N10" s="15" t="s">
        <v>309</v>
      </c>
      <c r="O10" s="15" t="s">
        <v>280</v>
      </c>
      <c r="P10" s="15" t="s">
        <v>371</v>
      </c>
      <c r="Q10" s="15" t="s">
        <v>372</v>
      </c>
      <c r="R10" s="15" t="s">
        <v>313</v>
      </c>
      <c r="S10" s="15" t="s">
        <v>314</v>
      </c>
      <c r="T10" s="15" t="s">
        <v>315</v>
      </c>
      <c r="U10" s="15" t="s">
        <v>375</v>
      </c>
      <c r="V10" s="16" t="s">
        <v>376</v>
      </c>
      <c r="W10" s="15" t="s">
        <v>377</v>
      </c>
      <c r="X10" s="15" t="s">
        <v>252</v>
      </c>
      <c r="Y10" s="15" t="s">
        <v>379</v>
      </c>
      <c r="Z10" s="15" t="s">
        <v>1374</v>
      </c>
      <c r="AA10" s="15" t="s">
        <v>292</v>
      </c>
      <c r="AB10" s="15" t="s">
        <v>382</v>
      </c>
      <c r="AC10" s="15" t="s">
        <v>353</v>
      </c>
      <c r="AD10" s="15" t="s">
        <v>323</v>
      </c>
      <c r="AE10" s="15" t="s">
        <v>458</v>
      </c>
      <c r="AF10" s="15" t="s">
        <v>1375</v>
      </c>
      <c r="AG10" s="15" t="s">
        <v>1376</v>
      </c>
      <c r="AH10" s="15" t="s">
        <v>388</v>
      </c>
      <c r="AI10" s="15" t="s">
        <v>355</v>
      </c>
      <c r="AJ10" s="15" t="s">
        <v>426</v>
      </c>
      <c r="AK10" s="15" t="s">
        <v>357</v>
      </c>
      <c r="AL10" s="15" t="s">
        <v>392</v>
      </c>
      <c r="AM10" s="15" t="s">
        <v>301</v>
      </c>
      <c r="AN10" s="15" t="s">
        <v>394</v>
      </c>
      <c r="AO10" s="15" t="s">
        <v>502</v>
      </c>
      <c r="AP10" s="15" t="s">
        <v>431</v>
      </c>
      <c r="AQ10" s="15" t="s">
        <v>397</v>
      </c>
      <c r="AR10" s="15" t="s">
        <v>362</v>
      </c>
      <c r="AS10" s="15" t="s">
        <v>363</v>
      </c>
      <c r="AT10" s="15" t="s">
        <v>1377</v>
      </c>
      <c r="AU10" s="15" t="s">
        <v>401</v>
      </c>
      <c r="AV10" s="15" t="s">
        <v>365</v>
      </c>
      <c r="AW10" s="15" t="s">
        <v>1378</v>
      </c>
      <c r="AX10" s="15" t="s">
        <v>511</v>
      </c>
      <c r="AY10" s="15" t="s">
        <v>475</v>
      </c>
    </row>
    <row ht="15" r="11" spans="1:51" x14ac:dyDescent="0.25">
      <c r="A11" s="11">
        <v>10</v>
      </c>
      <c r="B11" s="125" t="s">
        <v>1379</v>
      </c>
      <c r="C11" s="125" t="s">
        <v>1380</v>
      </c>
      <c r="D11" s="126" t="s">
        <v>1381</v>
      </c>
      <c r="E11" s="125" t="s">
        <v>1382</v>
      </c>
      <c r="F11" s="125" t="s">
        <v>1383</v>
      </c>
      <c r="G11" s="14" t="s">
        <v>1384</v>
      </c>
      <c r="H11" s="14" t="s">
        <v>1385</v>
      </c>
      <c r="I11" s="15" t="s">
        <v>1386</v>
      </c>
      <c r="J11" s="15" t="s">
        <v>1387</v>
      </c>
      <c r="K11" s="15" t="s">
        <v>1388</v>
      </c>
      <c r="L11" s="15" t="s">
        <v>367</v>
      </c>
      <c r="M11" s="15" t="s">
        <v>368</v>
      </c>
      <c r="N11" s="15" t="s">
        <v>341</v>
      </c>
      <c r="O11" s="15" t="s">
        <v>310</v>
      </c>
      <c r="P11" s="15" t="s">
        <v>343</v>
      </c>
      <c r="Q11" s="15" t="s">
        <v>1389</v>
      </c>
      <c r="R11" s="15" t="s">
        <v>1390</v>
      </c>
      <c r="S11" s="15" t="s">
        <v>345</v>
      </c>
      <c r="T11" s="15" t="s">
        <v>346</v>
      </c>
      <c r="U11" s="15" t="s">
        <v>413</v>
      </c>
      <c r="V11" s="16" t="s">
        <v>1391</v>
      </c>
      <c r="W11" s="15" t="s">
        <v>415</v>
      </c>
      <c r="X11" s="15" t="s">
        <v>289</v>
      </c>
      <c r="Y11" s="15" t="s">
        <v>417</v>
      </c>
      <c r="Z11" s="15" t="s">
        <v>418</v>
      </c>
      <c r="AA11" s="15" t="s">
        <v>320</v>
      </c>
      <c r="AB11" s="15" t="s">
        <v>420</v>
      </c>
      <c r="AC11" s="15" t="s">
        <v>383</v>
      </c>
      <c r="AD11" s="15" t="s">
        <v>384</v>
      </c>
      <c r="AE11" s="15" t="s">
        <v>1392</v>
      </c>
      <c r="AF11" s="15" t="s">
        <v>386</v>
      </c>
      <c r="AG11" s="15" t="s">
        <v>834</v>
      </c>
      <c r="AH11" s="15" t="s">
        <v>424</v>
      </c>
      <c r="AI11" s="15" t="s">
        <v>389</v>
      </c>
      <c r="AJ11" s="15" t="s">
        <v>498</v>
      </c>
      <c r="AK11" s="15" t="s">
        <v>391</v>
      </c>
      <c r="AL11" s="15" t="s">
        <v>1393</v>
      </c>
      <c r="AM11" s="15" t="s">
        <v>329</v>
      </c>
      <c r="AN11" s="15" t="s">
        <v>430</v>
      </c>
      <c r="AO11" s="15" t="s">
        <v>539</v>
      </c>
      <c r="AP11" s="15" t="s">
        <v>467</v>
      </c>
      <c r="AQ11" s="15" t="s">
        <v>432</v>
      </c>
      <c r="AR11" s="15" t="s">
        <v>398</v>
      </c>
      <c r="AS11" s="15" t="s">
        <v>399</v>
      </c>
      <c r="AT11" s="15" t="s">
        <v>507</v>
      </c>
      <c r="AU11" s="15" t="s">
        <v>435</v>
      </c>
      <c r="AV11" s="15" t="s">
        <v>402</v>
      </c>
      <c r="AW11" s="15" t="s">
        <v>403</v>
      </c>
      <c r="AX11" s="15" t="s">
        <v>546</v>
      </c>
      <c r="AY11" s="15" t="s">
        <v>512</v>
      </c>
    </row>
    <row ht="15" r="12" spans="1:51" x14ac:dyDescent="0.25">
      <c r="A12" s="11">
        <v>11</v>
      </c>
      <c r="B12" s="125" t="s">
        <v>1394</v>
      </c>
      <c r="C12" s="125" t="s">
        <v>1395</v>
      </c>
      <c r="D12" s="126" t="s">
        <v>1396</v>
      </c>
      <c r="E12" s="125" t="s">
        <v>1397</v>
      </c>
      <c r="F12" s="125" t="s">
        <v>1398</v>
      </c>
      <c r="G12" s="14" t="s">
        <v>1399</v>
      </c>
      <c r="H12" s="14" t="s">
        <v>1400</v>
      </c>
      <c r="I12" s="15" t="s">
        <v>1401</v>
      </c>
      <c r="J12" s="15" t="s">
        <v>1402</v>
      </c>
      <c r="K12" s="15" t="s">
        <v>1403</v>
      </c>
      <c r="L12" s="15" t="s">
        <v>404</v>
      </c>
      <c r="M12" s="15" t="s">
        <v>585</v>
      </c>
      <c r="N12" s="15" t="s">
        <v>369</v>
      </c>
      <c r="O12" s="15" t="s">
        <v>370</v>
      </c>
      <c r="P12" s="15" t="s">
        <v>408</v>
      </c>
      <c r="Q12" s="15" t="s">
        <v>409</v>
      </c>
      <c r="R12" s="15" t="s">
        <v>344</v>
      </c>
      <c r="S12" s="15" t="s">
        <v>411</v>
      </c>
      <c r="T12" s="15" t="s">
        <v>374</v>
      </c>
      <c r="U12" s="15" t="s">
        <v>484</v>
      </c>
      <c r="V12" s="16" t="s">
        <v>414</v>
      </c>
      <c r="W12" s="15" t="s">
        <v>450</v>
      </c>
      <c r="X12" s="15" t="s">
        <v>318</v>
      </c>
      <c r="Y12" s="15" t="s">
        <v>452</v>
      </c>
      <c r="Z12" s="15" t="s">
        <v>1404</v>
      </c>
      <c r="AA12" s="15" t="s">
        <v>351</v>
      </c>
      <c r="AB12" s="15" t="s">
        <v>490</v>
      </c>
      <c r="AC12" s="15" t="s">
        <v>421</v>
      </c>
      <c r="AD12" s="15" t="s">
        <v>422</v>
      </c>
      <c r="AE12" s="15" t="s">
        <v>493</v>
      </c>
      <c r="AF12" s="15" t="s">
        <v>494</v>
      </c>
      <c r="AG12" s="15" t="s">
        <v>865</v>
      </c>
      <c r="AH12" s="15" t="s">
        <v>460</v>
      </c>
      <c r="AI12" s="15" t="s">
        <v>425</v>
      </c>
      <c r="AJ12" s="15" t="s">
        <v>534</v>
      </c>
      <c r="AK12" s="15" t="s">
        <v>427</v>
      </c>
      <c r="AL12" s="15" t="s">
        <v>428</v>
      </c>
      <c r="AM12" s="15" t="s">
        <v>358</v>
      </c>
      <c r="AN12" s="15" t="s">
        <v>465</v>
      </c>
      <c r="AO12" s="15" t="s">
        <v>574</v>
      </c>
      <c r="AP12" s="15" t="s">
        <v>503</v>
      </c>
      <c r="AQ12" s="15" t="s">
        <v>468</v>
      </c>
      <c r="AR12" s="15" t="s">
        <v>433</v>
      </c>
      <c r="AS12" s="15" t="s">
        <v>434</v>
      </c>
      <c r="AT12" s="15" t="s">
        <v>1405</v>
      </c>
      <c r="AU12" s="15" t="s">
        <v>471</v>
      </c>
      <c r="AV12" s="15" t="s">
        <v>436</v>
      </c>
      <c r="AW12" s="15" t="s">
        <v>437</v>
      </c>
      <c r="AX12" s="15" t="s">
        <v>581</v>
      </c>
      <c r="AY12" s="15" t="s">
        <v>547</v>
      </c>
    </row>
    <row ht="15" r="13" spans="1:51" x14ac:dyDescent="0.25">
      <c r="A13" s="11">
        <v>12</v>
      </c>
      <c r="B13" s="125" t="s">
        <v>1406</v>
      </c>
      <c r="C13" s="125" t="s">
        <v>1407</v>
      </c>
      <c r="D13" s="126" t="s">
        <v>1408</v>
      </c>
      <c r="E13" s="125" t="s">
        <v>1409</v>
      </c>
      <c r="F13" s="125" t="s">
        <v>1410</v>
      </c>
      <c r="G13" s="14" t="s">
        <v>1411</v>
      </c>
      <c r="H13" s="14" t="s">
        <v>1412</v>
      </c>
      <c r="I13" s="15" t="s">
        <v>1413</v>
      </c>
      <c r="J13" s="15" t="s">
        <v>1414</v>
      </c>
      <c r="K13" s="15" t="s">
        <v>1415</v>
      </c>
      <c r="L13" s="15" t="s">
        <v>440</v>
      </c>
      <c r="M13" s="15" t="s">
        <v>405</v>
      </c>
      <c r="N13" s="15" t="s">
        <v>406</v>
      </c>
      <c r="O13" s="15" t="s">
        <v>407</v>
      </c>
      <c r="P13" s="15" t="s">
        <v>444</v>
      </c>
      <c r="Q13" s="15" t="s">
        <v>445</v>
      </c>
      <c r="R13" s="15" t="s">
        <v>480</v>
      </c>
      <c r="S13" s="15" t="s">
        <v>447</v>
      </c>
      <c r="T13" s="15" t="s">
        <v>412</v>
      </c>
      <c r="U13" s="15" t="s">
        <v>1416</v>
      </c>
      <c r="V13" s="16" t="s">
        <v>449</v>
      </c>
      <c r="W13" s="15" t="s">
        <v>486</v>
      </c>
      <c r="X13" s="15" t="s">
        <v>349</v>
      </c>
      <c r="Y13" s="15" t="s">
        <v>488</v>
      </c>
      <c r="Z13" s="15" t="s">
        <v>453</v>
      </c>
      <c r="AA13" s="15" t="s">
        <v>381</v>
      </c>
      <c r="AB13" s="15" t="s">
        <v>1417</v>
      </c>
      <c r="AC13" s="15" t="s">
        <v>456</v>
      </c>
      <c r="AD13" s="15" t="s">
        <v>457</v>
      </c>
      <c r="AE13" s="15" t="s">
        <v>530</v>
      </c>
      <c r="AF13" s="15" t="s">
        <v>531</v>
      </c>
      <c r="AG13" s="15" t="s">
        <v>896</v>
      </c>
      <c r="AH13" s="15" t="s">
        <v>496</v>
      </c>
      <c r="AI13" s="15" t="s">
        <v>461</v>
      </c>
      <c r="AJ13" s="15" t="s">
        <v>603</v>
      </c>
      <c r="AK13" s="15" t="s">
        <v>499</v>
      </c>
      <c r="AL13" s="15" t="s">
        <v>463</v>
      </c>
      <c r="AM13" s="15" t="s">
        <v>393</v>
      </c>
      <c r="AN13" s="15" t="s">
        <v>501</v>
      </c>
      <c r="AO13" s="15" t="s">
        <v>607</v>
      </c>
      <c r="AP13" s="15" t="s">
        <v>642</v>
      </c>
      <c r="AQ13" s="15" t="s">
        <v>504</v>
      </c>
      <c r="AR13" s="15" t="s">
        <v>469</v>
      </c>
      <c r="AS13" s="15" t="s">
        <v>470</v>
      </c>
      <c r="AT13" s="15" t="s">
        <v>578</v>
      </c>
      <c r="AU13" s="15" t="s">
        <v>508</v>
      </c>
      <c r="AV13" s="15" t="s">
        <v>472</v>
      </c>
      <c r="AW13" s="15" t="s">
        <v>473</v>
      </c>
      <c r="AX13" s="15" t="s">
        <v>615</v>
      </c>
      <c r="AY13" s="15" t="s">
        <v>1418</v>
      </c>
    </row>
    <row ht="15" r="14" spans="1:51" x14ac:dyDescent="0.25">
      <c r="A14" s="11">
        <v>13</v>
      </c>
      <c r="B14" s="125" t="s">
        <v>1419</v>
      </c>
      <c r="C14" s="125" t="s">
        <v>1420</v>
      </c>
      <c r="D14" s="126" t="s">
        <v>1421</v>
      </c>
      <c r="E14" s="125" t="s">
        <v>1422</v>
      </c>
      <c r="F14" s="125" t="s">
        <v>1423</v>
      </c>
      <c r="G14" s="14" t="s">
        <v>1424</v>
      </c>
      <c r="H14" s="14" t="s">
        <v>1425</v>
      </c>
      <c r="I14" s="15" t="s">
        <v>1426</v>
      </c>
      <c r="J14" s="15" t="s">
        <v>1427</v>
      </c>
      <c r="K14" s="15" t="s">
        <v>1428</v>
      </c>
      <c r="L14" s="15" t="s">
        <v>1429</v>
      </c>
      <c r="M14" s="15" t="s">
        <v>441</v>
      </c>
      <c r="N14" s="15" t="s">
        <v>442</v>
      </c>
      <c r="O14" s="15" t="s">
        <v>443</v>
      </c>
      <c r="P14" s="15" t="s">
        <v>479</v>
      </c>
      <c r="Q14" s="15" t="s">
        <v>455</v>
      </c>
      <c r="R14" s="15" t="s">
        <v>373</v>
      </c>
      <c r="S14" s="15" t="s">
        <v>482</v>
      </c>
      <c r="T14" s="15" t="s">
        <v>663</v>
      </c>
      <c r="U14" s="15" t="s">
        <v>557</v>
      </c>
      <c r="V14" s="16" t="s">
        <v>485</v>
      </c>
      <c r="W14" s="15" t="s">
        <v>523</v>
      </c>
      <c r="X14" s="15" t="s">
        <v>378</v>
      </c>
      <c r="Y14" s="15" t="s">
        <v>525</v>
      </c>
      <c r="Z14" s="15" t="s">
        <v>489</v>
      </c>
      <c r="AA14" s="15" t="s">
        <v>419</v>
      </c>
      <c r="AB14" s="15" t="s">
        <v>527</v>
      </c>
      <c r="AC14" s="15" t="s">
        <v>491</v>
      </c>
      <c r="AD14" s="15" t="s">
        <v>492</v>
      </c>
      <c r="AE14" s="15" t="s">
        <v>567</v>
      </c>
      <c r="AF14" s="15" t="s">
        <v>600</v>
      </c>
      <c r="AG14" s="15" t="s">
        <v>930</v>
      </c>
      <c r="AH14" s="15" t="s">
        <v>532</v>
      </c>
      <c r="AI14" s="15" t="s">
        <v>497</v>
      </c>
      <c r="AJ14" s="15" t="s">
        <v>639</v>
      </c>
      <c r="AK14" s="15" t="s">
        <v>535</v>
      </c>
      <c r="AL14" s="15" t="s">
        <v>536</v>
      </c>
      <c r="AM14" s="15" t="s">
        <v>429</v>
      </c>
      <c r="AN14" s="15" t="s">
        <v>538</v>
      </c>
      <c r="AO14" s="15" t="s">
        <v>643</v>
      </c>
      <c r="AP14" s="15" t="s">
        <v>575</v>
      </c>
      <c r="AQ14" s="15" t="s">
        <v>540</v>
      </c>
      <c r="AR14" s="15" t="s">
        <v>505</v>
      </c>
      <c r="AS14" s="15" t="s">
        <v>506</v>
      </c>
      <c r="AT14" s="15" t="s">
        <v>612</v>
      </c>
      <c r="AU14" s="15" t="s">
        <v>543</v>
      </c>
      <c r="AV14" s="15" t="s">
        <v>509</v>
      </c>
      <c r="AW14" s="15" t="s">
        <v>510</v>
      </c>
      <c r="AX14" s="15" t="s">
        <v>652</v>
      </c>
      <c r="AY14" s="15" t="s">
        <v>582</v>
      </c>
    </row>
    <row ht="15" r="15" spans="1:51" x14ac:dyDescent="0.25">
      <c r="A15" s="11">
        <v>14</v>
      </c>
      <c r="B15" s="125" t="s">
        <v>1430</v>
      </c>
      <c r="C15" s="125" t="s">
        <v>1431</v>
      </c>
      <c r="D15" s="126" t="s">
        <v>1432</v>
      </c>
      <c r="E15" s="129" t="s">
        <v>1433</v>
      </c>
      <c r="F15" s="125" t="s">
        <v>1434</v>
      </c>
      <c r="G15" s="14" t="s">
        <v>1435</v>
      </c>
      <c r="H15" s="14" t="s">
        <v>1436</v>
      </c>
      <c r="I15" s="15" t="s">
        <v>1437</v>
      </c>
      <c r="J15" s="15" t="s">
        <v>1438</v>
      </c>
      <c r="K15" s="15" t="s">
        <v>1439</v>
      </c>
      <c r="L15" s="15" t="s">
        <v>476</v>
      </c>
      <c r="M15" s="15" t="s">
        <v>514</v>
      </c>
      <c r="N15" s="15" t="s">
        <v>477</v>
      </c>
      <c r="O15" s="15" t="s">
        <v>478</v>
      </c>
      <c r="P15" s="15" t="s">
        <v>517</v>
      </c>
      <c r="Q15" s="15" t="s">
        <v>1440</v>
      </c>
      <c r="R15" s="15" t="s">
        <v>410</v>
      </c>
      <c r="S15" s="15" t="s">
        <v>520</v>
      </c>
      <c r="T15" s="15" t="s">
        <v>448</v>
      </c>
      <c r="U15" s="15" t="s">
        <v>591</v>
      </c>
      <c r="V15" s="16" t="s">
        <v>522</v>
      </c>
      <c r="W15" s="15" t="s">
        <v>559</v>
      </c>
      <c r="X15" s="15" t="s">
        <v>416</v>
      </c>
      <c r="Y15" s="15" t="s">
        <v>561</v>
      </c>
      <c r="Z15" s="15" t="s">
        <v>526</v>
      </c>
      <c r="AA15" s="15" t="s">
        <v>454</v>
      </c>
      <c r="AB15" s="15" t="s">
        <v>564</v>
      </c>
      <c r="AC15" s="15" t="s">
        <v>528</v>
      </c>
      <c r="AD15" s="15" t="s">
        <v>529</v>
      </c>
      <c r="AE15" s="15" t="s">
        <v>635</v>
      </c>
      <c r="AF15" s="15" t="s">
        <v>795</v>
      </c>
      <c r="AG15" s="15" t="s">
        <v>1441</v>
      </c>
      <c r="AH15" s="15" t="s">
        <v>568</v>
      </c>
      <c r="AI15" s="15" t="s">
        <v>533</v>
      </c>
      <c r="AJ15" s="15" t="s">
        <v>674</v>
      </c>
      <c r="AK15" s="15" t="s">
        <v>570</v>
      </c>
      <c r="AL15" s="15" t="s">
        <v>571</v>
      </c>
      <c r="AM15" s="15" t="s">
        <v>464</v>
      </c>
      <c r="AN15" s="15" t="s">
        <v>573</v>
      </c>
      <c r="AO15" s="15" t="s">
        <v>1442</v>
      </c>
      <c r="AP15" s="15" t="s">
        <v>608</v>
      </c>
      <c r="AQ15" s="15" t="s">
        <v>680</v>
      </c>
      <c r="AR15" s="15" t="s">
        <v>541</v>
      </c>
      <c r="AS15" s="15" t="s">
        <v>542</v>
      </c>
      <c r="AT15" s="15" t="s">
        <v>648</v>
      </c>
      <c r="AU15" s="15" t="s">
        <v>613</v>
      </c>
      <c r="AV15" s="15" t="s">
        <v>544</v>
      </c>
      <c r="AW15" s="15" t="s">
        <v>545</v>
      </c>
      <c r="AX15" s="15" t="s">
        <v>682</v>
      </c>
      <c r="AY15" s="15" t="s">
        <v>616</v>
      </c>
    </row>
    <row ht="15" r="16" spans="1:51" x14ac:dyDescent="0.25">
      <c r="A16" s="11">
        <v>15</v>
      </c>
      <c r="B16" s="125" t="s">
        <v>1443</v>
      </c>
      <c r="C16" s="125" t="s">
        <v>1444</v>
      </c>
      <c r="D16" s="126" t="s">
        <v>1445</v>
      </c>
      <c r="E16" s="125" t="s">
        <v>1446</v>
      </c>
      <c r="F16" s="125" t="s">
        <v>1447</v>
      </c>
      <c r="G16" s="14" t="s">
        <v>1448</v>
      </c>
      <c r="H16" s="14" t="s">
        <v>1449</v>
      </c>
      <c r="I16" s="15" t="s">
        <v>1450</v>
      </c>
      <c r="J16" s="15" t="s">
        <v>1451</v>
      </c>
      <c r="K16" s="15" t="s">
        <v>1452</v>
      </c>
      <c r="L16" s="15" t="s">
        <v>513</v>
      </c>
      <c r="M16" s="15" t="s">
        <v>549</v>
      </c>
      <c r="N16" s="15" t="s">
        <v>515</v>
      </c>
      <c r="O16" s="15" t="s">
        <v>516</v>
      </c>
      <c r="P16" s="15" t="s">
        <v>552</v>
      </c>
      <c r="Q16" s="15" t="s">
        <v>518</v>
      </c>
      <c r="R16" s="15" t="s">
        <v>446</v>
      </c>
      <c r="S16" s="15" t="s">
        <v>555</v>
      </c>
      <c r="T16" s="15" t="s">
        <v>483</v>
      </c>
      <c r="U16" s="15" t="s">
        <v>626</v>
      </c>
      <c r="V16" s="16" t="s">
        <v>558</v>
      </c>
      <c r="W16" s="15" t="s">
        <v>593</v>
      </c>
      <c r="X16" s="15" t="s">
        <v>451</v>
      </c>
      <c r="Y16" s="15" t="s">
        <v>595</v>
      </c>
      <c r="Z16" s="15" t="s">
        <v>562</v>
      </c>
      <c r="AA16" s="15" t="s">
        <v>563</v>
      </c>
      <c r="AB16" s="15" t="s">
        <v>597</v>
      </c>
      <c r="AC16" s="15" t="s">
        <v>565</v>
      </c>
      <c r="AD16" s="15" t="s">
        <v>566</v>
      </c>
      <c r="AE16" s="15" t="s">
        <v>671</v>
      </c>
      <c r="AF16" s="15" t="s">
        <v>636</v>
      </c>
      <c r="AG16" s="15" t="s">
        <v>1453</v>
      </c>
      <c r="AH16" s="15" t="s">
        <v>601</v>
      </c>
      <c r="AI16" s="15" t="s">
        <v>569</v>
      </c>
      <c r="AJ16" s="15" t="s">
        <v>700</v>
      </c>
      <c r="AK16" s="15" t="s">
        <v>604</v>
      </c>
      <c r="AL16" s="15" t="s">
        <v>605</v>
      </c>
      <c r="AM16" s="15" t="s">
        <v>500</v>
      </c>
      <c r="AN16" s="15" t="s">
        <v>606</v>
      </c>
      <c r="AO16" s="15" t="s">
        <v>735</v>
      </c>
      <c r="AP16" s="15" t="s">
        <v>644</v>
      </c>
      <c r="AQ16" s="15" t="s">
        <v>609</v>
      </c>
      <c r="AR16" s="15" t="s">
        <v>576</v>
      </c>
      <c r="AS16" s="15" t="s">
        <v>611</v>
      </c>
      <c r="AT16" s="15" t="s">
        <v>707</v>
      </c>
      <c r="AU16" s="15" t="s">
        <v>649</v>
      </c>
      <c r="AV16" s="15" t="s">
        <v>579</v>
      </c>
      <c r="AW16" s="15" t="s">
        <v>580</v>
      </c>
      <c r="AX16" s="15" t="s">
        <v>710</v>
      </c>
      <c r="AY16" s="15" t="s">
        <v>653</v>
      </c>
    </row>
    <row ht="15" r="17" spans="1:51" x14ac:dyDescent="0.25">
      <c r="A17" s="11">
        <v>16</v>
      </c>
      <c r="B17" s="125" t="s">
        <v>1454</v>
      </c>
      <c r="C17" s="125" t="s">
        <v>1455</v>
      </c>
      <c r="D17" s="126" t="s">
        <v>1456</v>
      </c>
      <c r="E17" s="125" t="s">
        <v>1457</v>
      </c>
      <c r="F17" s="125" t="s">
        <v>1458</v>
      </c>
      <c r="G17" s="15" t="s">
        <v>1459</v>
      </c>
      <c r="H17" s="14" t="s">
        <v>1460</v>
      </c>
      <c r="I17" s="15" t="s">
        <v>1461</v>
      </c>
      <c r="J17" s="15" t="s">
        <v>1462</v>
      </c>
      <c r="K17" s="15" t="s">
        <v>1463</v>
      </c>
      <c r="L17" s="15" t="s">
        <v>548</v>
      </c>
      <c r="M17" s="15" t="s">
        <v>583</v>
      </c>
      <c r="N17" s="15" t="s">
        <v>550</v>
      </c>
      <c r="O17" s="15" t="s">
        <v>551</v>
      </c>
      <c r="P17" s="15" t="s">
        <v>586</v>
      </c>
      <c r="Q17" s="15" t="s">
        <v>553</v>
      </c>
      <c r="R17" s="15" t="s">
        <v>481</v>
      </c>
      <c r="S17" s="15" t="s">
        <v>1464</v>
      </c>
      <c r="T17" s="15" t="s">
        <v>1465</v>
      </c>
      <c r="U17" s="15" t="s">
        <v>720</v>
      </c>
      <c r="V17" s="16" t="s">
        <v>592</v>
      </c>
      <c r="W17" s="15" t="s">
        <v>664</v>
      </c>
      <c r="X17" s="15" t="s">
        <v>487</v>
      </c>
      <c r="Y17" s="15" t="s">
        <v>630</v>
      </c>
      <c r="Z17" s="15" t="s">
        <v>628</v>
      </c>
      <c r="AA17" s="15" t="s">
        <v>596</v>
      </c>
      <c r="AB17" s="15" t="s">
        <v>633</v>
      </c>
      <c r="AC17" s="15" t="s">
        <v>1466</v>
      </c>
      <c r="AD17" s="15" t="s">
        <v>599</v>
      </c>
      <c r="AE17" s="15" t="s">
        <v>728</v>
      </c>
      <c r="AF17" s="15" t="s">
        <v>672</v>
      </c>
      <c r="AG17" s="15"/>
      <c r="AH17" s="15" t="s">
        <v>637</v>
      </c>
      <c r="AI17" s="15" t="s">
        <v>602</v>
      </c>
      <c r="AJ17" s="15" t="s">
        <v>732</v>
      </c>
      <c r="AK17" s="15" t="s">
        <v>640</v>
      </c>
      <c r="AL17" s="15" t="s">
        <v>1467</v>
      </c>
      <c r="AM17" s="15" t="s">
        <v>537</v>
      </c>
      <c r="AN17" s="15" t="s">
        <v>1468</v>
      </c>
      <c r="AO17" s="15" t="s">
        <v>872</v>
      </c>
      <c r="AP17" s="15" t="s">
        <v>676</v>
      </c>
      <c r="AQ17" s="15" t="s">
        <v>645</v>
      </c>
      <c r="AR17" s="15" t="s">
        <v>610</v>
      </c>
      <c r="AS17" s="15" t="s">
        <v>647</v>
      </c>
      <c r="AT17" s="15" t="s">
        <v>739</v>
      </c>
      <c r="AU17" s="15" t="s">
        <v>1469</v>
      </c>
      <c r="AV17" s="15" t="s">
        <v>614</v>
      </c>
      <c r="AW17" s="15" t="s">
        <v>1470</v>
      </c>
      <c r="AX17" s="15" t="s">
        <v>743</v>
      </c>
      <c r="AY17" s="15" t="s">
        <v>683</v>
      </c>
    </row>
    <row ht="15" r="18" spans="1:51" x14ac:dyDescent="0.25">
      <c r="A18" s="11">
        <v>17</v>
      </c>
      <c r="B18" s="125" t="s">
        <v>1471</v>
      </c>
      <c r="C18" s="125" t="s">
        <v>1472</v>
      </c>
      <c r="D18" s="126" t="s">
        <v>1473</v>
      </c>
      <c r="E18" s="125" t="s">
        <v>1474</v>
      </c>
      <c r="F18" s="125" t="s">
        <v>1475</v>
      </c>
      <c r="G18" s="14" t="s">
        <v>1476</v>
      </c>
      <c r="H18" s="14" t="s">
        <v>1477</v>
      </c>
      <c r="I18" s="15" t="s">
        <v>1478</v>
      </c>
      <c r="J18" s="15" t="s">
        <v>1479</v>
      </c>
      <c r="K18" s="15" t="s">
        <v>1480</v>
      </c>
      <c r="L18" s="15" t="s">
        <v>617</v>
      </c>
      <c r="M18" s="15" t="s">
        <v>618</v>
      </c>
      <c r="N18" s="15" t="s">
        <v>584</v>
      </c>
      <c r="O18" s="15" t="s">
        <v>620</v>
      </c>
      <c r="P18" s="15" t="s">
        <v>621</v>
      </c>
      <c r="Q18" s="15" t="s">
        <v>1481</v>
      </c>
      <c r="R18" s="15" t="s">
        <v>519</v>
      </c>
      <c r="S18" s="15" t="s">
        <v>589</v>
      </c>
      <c r="T18" s="15" t="s">
        <v>521</v>
      </c>
      <c r="U18" s="15" t="s">
        <v>753</v>
      </c>
      <c r="V18" s="16" t="s">
        <v>627</v>
      </c>
      <c r="W18" s="15" t="s">
        <v>692</v>
      </c>
      <c r="X18" s="15" t="s">
        <v>524</v>
      </c>
      <c r="Y18" s="15" t="s">
        <v>666</v>
      </c>
      <c r="Z18" s="15" t="s">
        <v>631</v>
      </c>
      <c r="AA18" s="15" t="s">
        <v>1482</v>
      </c>
      <c r="AB18" s="15" t="s">
        <v>669</v>
      </c>
      <c r="AC18" s="15" t="s">
        <v>598</v>
      </c>
      <c r="AD18" s="15" t="s">
        <v>762</v>
      </c>
      <c r="AE18" s="15" t="s">
        <v>763</v>
      </c>
      <c r="AF18" s="15" t="s">
        <v>729</v>
      </c>
      <c r="AG18" s="15"/>
      <c r="AH18" s="15" t="s">
        <v>1483</v>
      </c>
      <c r="AI18" s="15" t="s">
        <v>638</v>
      </c>
      <c r="AJ18" s="15" t="s">
        <v>768</v>
      </c>
      <c r="AK18" s="15" t="s">
        <v>701</v>
      </c>
      <c r="AL18" s="15" t="s">
        <v>733</v>
      </c>
      <c r="AM18" s="15" t="s">
        <v>572</v>
      </c>
      <c r="AN18" s="15" t="s">
        <v>1484</v>
      </c>
      <c r="AO18" s="15" t="s">
        <v>904</v>
      </c>
      <c r="AP18" s="15" t="s">
        <v>1485</v>
      </c>
      <c r="AQ18" s="15" t="s">
        <v>677</v>
      </c>
      <c r="AR18" s="15" t="s">
        <v>646</v>
      </c>
      <c r="AS18" s="15" t="s">
        <v>679</v>
      </c>
      <c r="AT18" s="15" t="s">
        <v>776</v>
      </c>
      <c r="AU18" s="15" t="s">
        <v>809</v>
      </c>
      <c r="AV18" s="15" t="s">
        <v>650</v>
      </c>
      <c r="AW18" s="15" t="s">
        <v>651</v>
      </c>
      <c r="AX18" s="15" t="s">
        <v>780</v>
      </c>
      <c r="AY18" s="15" t="s">
        <v>711</v>
      </c>
    </row>
    <row ht="15" r="19" spans="1:51" x14ac:dyDescent="0.25">
      <c r="A19" s="11">
        <v>18</v>
      </c>
      <c r="B19" s="125" t="s">
        <v>1486</v>
      </c>
      <c r="C19" s="125" t="s">
        <v>1487</v>
      </c>
      <c r="D19" s="126" t="s">
        <v>1488</v>
      </c>
      <c r="E19" s="125" t="s">
        <v>1489</v>
      </c>
      <c r="F19" s="125" t="s">
        <v>1490</v>
      </c>
      <c r="G19" s="14" t="s">
        <v>1491</v>
      </c>
      <c r="H19" s="14" t="s">
        <v>1492</v>
      </c>
      <c r="I19" s="15" t="s">
        <v>1493</v>
      </c>
      <c r="J19" s="15" t="s">
        <v>1494</v>
      </c>
      <c r="K19" s="15" t="s">
        <v>1495</v>
      </c>
      <c r="L19" s="15" t="s">
        <v>654</v>
      </c>
      <c r="M19" s="15" t="s">
        <v>655</v>
      </c>
      <c r="N19" s="15" t="s">
        <v>619</v>
      </c>
      <c r="O19" s="15" t="s">
        <v>657</v>
      </c>
      <c r="P19" s="15" t="s">
        <v>658</v>
      </c>
      <c r="Q19" s="15" t="s">
        <v>587</v>
      </c>
      <c r="R19" s="15" t="s">
        <v>554</v>
      </c>
      <c r="S19" s="15" t="s">
        <v>624</v>
      </c>
      <c r="T19" s="15" t="s">
        <v>556</v>
      </c>
      <c r="U19" s="15" t="s">
        <v>791</v>
      </c>
      <c r="V19" s="16" t="s">
        <v>754</v>
      </c>
      <c r="W19" s="15" t="s">
        <v>721</v>
      </c>
      <c r="X19" s="15" t="s">
        <v>560</v>
      </c>
      <c r="Y19" s="15" t="s">
        <v>694</v>
      </c>
      <c r="Z19" s="15" t="s">
        <v>667</v>
      </c>
      <c r="AA19" s="15" t="s">
        <v>632</v>
      </c>
      <c r="AB19" s="15" t="s">
        <v>696</v>
      </c>
      <c r="AC19" s="15" t="s">
        <v>634</v>
      </c>
      <c r="AD19" s="15" t="s">
        <v>800</v>
      </c>
      <c r="AE19" s="15" t="s">
        <v>801</v>
      </c>
      <c r="AF19" s="15" t="s">
        <v>764</v>
      </c>
      <c r="AG19" s="15"/>
      <c r="AH19" s="15" t="s">
        <v>699</v>
      </c>
      <c r="AI19" s="15" t="s">
        <v>673</v>
      </c>
      <c r="AJ19" s="15" t="s">
        <v>804</v>
      </c>
      <c r="AK19" s="15" t="s">
        <v>769</v>
      </c>
      <c r="AL19" s="15" t="s">
        <v>770</v>
      </c>
      <c r="AM19" s="15" t="s">
        <v>641</v>
      </c>
      <c r="AN19" s="15" t="s">
        <v>1496</v>
      </c>
      <c r="AO19" s="15" t="s">
        <v>936</v>
      </c>
      <c r="AP19" s="15" t="s">
        <v>773</v>
      </c>
      <c r="AQ19" s="15" t="s">
        <v>704</v>
      </c>
      <c r="AR19" s="15" t="s">
        <v>678</v>
      </c>
      <c r="AS19" s="15" t="s">
        <v>706</v>
      </c>
      <c r="AT19" s="15" t="s">
        <v>812</v>
      </c>
      <c r="AU19" s="15" t="s">
        <v>740</v>
      </c>
      <c r="AV19" s="15" t="s">
        <v>681</v>
      </c>
      <c r="AW19" s="15" t="s">
        <v>709</v>
      </c>
      <c r="AX19" s="15" t="s">
        <v>814</v>
      </c>
      <c r="AY19" s="15" t="s">
        <v>744</v>
      </c>
    </row>
    <row ht="15" r="20" spans="1:51" x14ac:dyDescent="0.25">
      <c r="A20" s="11">
        <v>19</v>
      </c>
      <c r="B20" s="124" t="s">
        <v>1497</v>
      </c>
      <c r="C20" s="125" t="s">
        <v>1498</v>
      </c>
      <c r="D20" s="126" t="s">
        <v>1499</v>
      </c>
      <c r="E20" s="125" t="s">
        <v>1500</v>
      </c>
      <c r="F20" s="125" t="s">
        <v>1501</v>
      </c>
      <c r="G20" s="14" t="s">
        <v>1502</v>
      </c>
      <c r="H20" s="14" t="s">
        <v>1503</v>
      </c>
      <c r="I20" s="15" t="s">
        <v>1504</v>
      </c>
      <c r="J20" s="15" t="s">
        <v>1505</v>
      </c>
      <c r="K20" s="15" t="s">
        <v>1506</v>
      </c>
      <c r="L20" s="15" t="s">
        <v>684</v>
      </c>
      <c r="M20" s="15" t="s">
        <v>685</v>
      </c>
      <c r="N20" s="15" t="s">
        <v>656</v>
      </c>
      <c r="O20" s="15" t="s">
        <v>687</v>
      </c>
      <c r="P20" s="15" t="s">
        <v>688</v>
      </c>
      <c r="Q20" s="15" t="s">
        <v>622</v>
      </c>
      <c r="R20" s="15" t="s">
        <v>588</v>
      </c>
      <c r="S20" s="15" t="s">
        <v>661</v>
      </c>
      <c r="T20" s="15" t="s">
        <v>590</v>
      </c>
      <c r="U20" s="15" t="s">
        <v>824</v>
      </c>
      <c r="V20" s="16" t="s">
        <v>792</v>
      </c>
      <c r="W20" s="15" t="s">
        <v>755</v>
      </c>
      <c r="X20" s="15" t="s">
        <v>594</v>
      </c>
      <c r="Y20" s="15" t="s">
        <v>723</v>
      </c>
      <c r="Z20" s="15" t="s">
        <v>724</v>
      </c>
      <c r="AA20" s="15" t="s">
        <v>1507</v>
      </c>
      <c r="AB20" s="15" t="s">
        <v>726</v>
      </c>
      <c r="AC20" s="15" t="s">
        <v>670</v>
      </c>
      <c r="AD20" s="15" t="s">
        <v>832</v>
      </c>
      <c r="AE20" s="15" t="s">
        <v>833</v>
      </c>
      <c r="AF20" s="15" t="s">
        <v>864</v>
      </c>
      <c r="AG20" s="15"/>
      <c r="AH20" s="15" t="s">
        <v>730</v>
      </c>
      <c r="AI20" s="15" t="s">
        <v>731</v>
      </c>
      <c r="AJ20" s="15" t="s">
        <v>868</v>
      </c>
      <c r="AK20" s="15" t="s">
        <v>805</v>
      </c>
      <c r="AL20" s="15" t="s">
        <v>806</v>
      </c>
      <c r="AM20" s="15" t="s">
        <v>675</v>
      </c>
      <c r="AN20" s="15" t="s">
        <v>703</v>
      </c>
      <c r="AO20" s="15" t="s">
        <v>1508</v>
      </c>
      <c r="AP20" s="15" t="s">
        <v>873</v>
      </c>
      <c r="AQ20" s="15" t="s">
        <v>736</v>
      </c>
      <c r="AR20" s="15" t="s">
        <v>705</v>
      </c>
      <c r="AS20" s="15" t="s">
        <v>738</v>
      </c>
      <c r="AT20" s="15" t="s">
        <v>844</v>
      </c>
      <c r="AU20" s="15" t="s">
        <v>777</v>
      </c>
      <c r="AV20" s="15" t="s">
        <v>708</v>
      </c>
      <c r="AW20" s="15" t="s">
        <v>742</v>
      </c>
      <c r="AX20" s="15" t="s">
        <v>912</v>
      </c>
      <c r="AY20" s="15" t="s">
        <v>1509</v>
      </c>
    </row>
    <row ht="15" r="21" spans="1:51" x14ac:dyDescent="0.25">
      <c r="A21" s="11">
        <v>20</v>
      </c>
      <c r="B21" s="125" t="s">
        <v>1510</v>
      </c>
      <c r="C21" s="125" t="s">
        <v>1511</v>
      </c>
      <c r="D21" s="126" t="s">
        <v>1512</v>
      </c>
      <c r="E21" s="125" t="s">
        <v>1513</v>
      </c>
      <c r="F21" s="125" t="s">
        <v>1514</v>
      </c>
      <c r="G21" s="15" t="s">
        <v>1515</v>
      </c>
      <c r="H21" s="15" t="s">
        <v>1516</v>
      </c>
      <c r="I21" s="15" t="s">
        <v>1517</v>
      </c>
      <c r="J21" s="15" t="s">
        <v>1518</v>
      </c>
      <c r="K21" s="15" t="s">
        <v>1519</v>
      </c>
      <c r="L21" s="15" t="s">
        <v>712</v>
      </c>
      <c r="M21" s="15" t="s">
        <v>713</v>
      </c>
      <c r="N21" s="15" t="s">
        <v>686</v>
      </c>
      <c r="O21" s="15" t="s">
        <v>748</v>
      </c>
      <c r="P21" s="15" t="s">
        <v>715</v>
      </c>
      <c r="Q21" s="15" t="s">
        <v>659</v>
      </c>
      <c r="R21" s="15" t="s">
        <v>623</v>
      </c>
      <c r="S21" s="15" t="s">
        <v>691</v>
      </c>
      <c r="T21" s="15" t="s">
        <v>625</v>
      </c>
      <c r="U21" s="15" t="s">
        <v>854</v>
      </c>
      <c r="V21" s="16" t="s">
        <v>825</v>
      </c>
      <c r="W21" s="15" t="s">
        <v>793</v>
      </c>
      <c r="X21" s="15" t="s">
        <v>629</v>
      </c>
      <c r="Y21" s="15" t="s">
        <v>757</v>
      </c>
      <c r="Z21" s="15" t="s">
        <v>758</v>
      </c>
      <c r="AA21" s="15" t="s">
        <v>668</v>
      </c>
      <c r="AB21" s="15" t="s">
        <v>760</v>
      </c>
      <c r="AC21" s="15" t="s">
        <v>697</v>
      </c>
      <c r="AD21" s="15" t="s">
        <v>1520</v>
      </c>
      <c r="AE21" s="15" t="s">
        <v>863</v>
      </c>
      <c r="AF21" s="15"/>
      <c r="AG21" s="15"/>
      <c r="AH21" s="15" t="s">
        <v>766</v>
      </c>
      <c r="AI21" s="15" t="s">
        <v>767</v>
      </c>
      <c r="AJ21" s="15" t="s">
        <v>899</v>
      </c>
      <c r="AK21" s="15" t="s">
        <v>837</v>
      </c>
      <c r="AL21" s="15" t="s">
        <v>838</v>
      </c>
      <c r="AM21" s="15" t="s">
        <v>702</v>
      </c>
      <c r="AN21" s="15" t="s">
        <v>734</v>
      </c>
      <c r="AO21" s="15" t="s">
        <v>1521</v>
      </c>
      <c r="AP21" s="15" t="s">
        <v>905</v>
      </c>
      <c r="AQ21" s="15" t="s">
        <v>774</v>
      </c>
      <c r="AR21" s="15" t="s">
        <v>737</v>
      </c>
      <c r="AS21" s="15" t="s">
        <v>811</v>
      </c>
      <c r="AT21" s="15" t="s">
        <v>1522</v>
      </c>
      <c r="AU21" s="15" t="s">
        <v>1523</v>
      </c>
      <c r="AV21" s="15" t="s">
        <v>741</v>
      </c>
      <c r="AW21" s="15" t="s">
        <v>779</v>
      </c>
      <c r="AX21" s="15" t="s">
        <v>943</v>
      </c>
      <c r="AY21" s="15" t="s">
        <v>781</v>
      </c>
    </row>
    <row ht="15" r="22" spans="1:51" x14ac:dyDescent="0.25">
      <c r="A22" s="11">
        <v>21</v>
      </c>
      <c r="B22" s="125" t="s">
        <v>1524</v>
      </c>
      <c r="C22" s="125" t="s">
        <v>1525</v>
      </c>
      <c r="D22" s="126" t="s">
        <v>1526</v>
      </c>
      <c r="E22" s="125" t="s">
        <v>1527</v>
      </c>
      <c r="F22" s="125" t="s">
        <v>1528</v>
      </c>
      <c r="G22" s="14" t="s">
        <v>1529</v>
      </c>
      <c r="H22" s="14" t="s">
        <v>1530</v>
      </c>
      <c r="I22" s="14" t="s">
        <v>1531</v>
      </c>
      <c r="J22" s="15" t="s">
        <v>1532</v>
      </c>
      <c r="K22" s="15" t="s">
        <v>1533</v>
      </c>
      <c r="L22" s="15" t="s">
        <v>745</v>
      </c>
      <c r="M22" s="15" t="s">
        <v>746</v>
      </c>
      <c r="N22" s="15" t="s">
        <v>714</v>
      </c>
      <c r="O22" s="15" t="s">
        <v>785</v>
      </c>
      <c r="P22" s="15" t="s">
        <v>749</v>
      </c>
      <c r="Q22" s="15" t="s">
        <v>689</v>
      </c>
      <c r="R22" s="15" t="s">
        <v>660</v>
      </c>
      <c r="S22" s="15" t="s">
        <v>920</v>
      </c>
      <c r="T22" s="15" t="s">
        <v>662</v>
      </c>
      <c r="U22" s="15" t="s">
        <v>887</v>
      </c>
      <c r="V22" s="16" t="s">
        <v>888</v>
      </c>
      <c r="W22" s="15" t="s">
        <v>826</v>
      </c>
      <c r="X22" s="15" t="s">
        <v>665</v>
      </c>
      <c r="Y22" s="15" t="s">
        <v>828</v>
      </c>
      <c r="Z22" s="15" t="s">
        <v>796</v>
      </c>
      <c r="AA22" s="15" t="s">
        <v>695</v>
      </c>
      <c r="AB22" s="15" t="s">
        <v>798</v>
      </c>
      <c r="AC22" s="15" t="s">
        <v>727</v>
      </c>
      <c r="AD22" s="15" t="s">
        <v>1534</v>
      </c>
      <c r="AE22" s="15" t="s">
        <v>1535</v>
      </c>
      <c r="AF22" s="15"/>
      <c r="AG22" s="15"/>
      <c r="AH22" s="15" t="s">
        <v>802</v>
      </c>
      <c r="AI22" s="15" t="s">
        <v>803</v>
      </c>
      <c r="AJ22" s="15" t="s">
        <v>1536</v>
      </c>
      <c r="AK22" s="15" t="s">
        <v>869</v>
      </c>
      <c r="AL22" s="15" t="s">
        <v>870</v>
      </c>
      <c r="AM22" s="15" t="s">
        <v>771</v>
      </c>
      <c r="AN22" s="15" t="s">
        <v>772</v>
      </c>
      <c r="AO22" s="15" t="s">
        <v>993</v>
      </c>
      <c r="AP22" s="15" t="s">
        <v>937</v>
      </c>
      <c r="AQ22" s="15" t="s">
        <v>841</v>
      </c>
      <c r="AR22" s="15" t="s">
        <v>775</v>
      </c>
      <c r="AS22" s="15" t="s">
        <v>843</v>
      </c>
      <c r="AT22" s="15" t="s">
        <v>877</v>
      </c>
      <c r="AU22" s="16"/>
      <c r="AV22" s="15" t="s">
        <v>778</v>
      </c>
      <c r="AW22" s="15" t="s">
        <v>813</v>
      </c>
      <c r="AX22" s="15" t="s">
        <v>972</v>
      </c>
      <c r="AY22" s="15" t="s">
        <v>880</v>
      </c>
    </row>
    <row ht="15" r="23" spans="1:51" x14ac:dyDescent="0.25">
      <c r="A23" s="11">
        <v>22</v>
      </c>
      <c r="B23" s="125" t="s">
        <v>1537</v>
      </c>
      <c r="C23" s="125" t="s">
        <v>1538</v>
      </c>
      <c r="D23" s="126" t="s">
        <v>1539</v>
      </c>
      <c r="E23" s="125" t="s">
        <v>1540</v>
      </c>
      <c r="F23" s="125" t="s">
        <v>1541</v>
      </c>
      <c r="G23" s="14" t="s">
        <v>1542</v>
      </c>
      <c r="H23" s="17" t="s">
        <v>1543</v>
      </c>
      <c r="I23" s="15" t="s">
        <v>1544</v>
      </c>
      <c r="J23" s="15" t="s">
        <v>1545</v>
      </c>
      <c r="K23" s="15" t="s">
        <v>1546</v>
      </c>
      <c r="L23" s="15" t="s">
        <v>1547</v>
      </c>
      <c r="M23" s="15" t="s">
        <v>783</v>
      </c>
      <c r="N23" s="15" t="s">
        <v>747</v>
      </c>
      <c r="O23" s="15" t="s">
        <v>818</v>
      </c>
      <c r="P23" s="15" t="s">
        <v>786</v>
      </c>
      <c r="Q23" s="15" t="s">
        <v>716</v>
      </c>
      <c r="R23" s="15" t="s">
        <v>690</v>
      </c>
      <c r="S23" s="15" t="s">
        <v>718</v>
      </c>
      <c r="T23" s="15" t="s">
        <v>1548</v>
      </c>
      <c r="U23" s="15" t="s">
        <v>951</v>
      </c>
      <c r="V23" s="16" t="s">
        <v>921</v>
      </c>
      <c r="W23" s="15" t="s">
        <v>855</v>
      </c>
      <c r="X23" s="15" t="s">
        <v>693</v>
      </c>
      <c r="Y23" s="15" t="s">
        <v>857</v>
      </c>
      <c r="Z23" s="15" t="s">
        <v>829</v>
      </c>
      <c r="AA23" s="15" t="s">
        <v>725</v>
      </c>
      <c r="AB23" s="15" t="s">
        <v>830</v>
      </c>
      <c r="AC23" s="15" t="s">
        <v>761</v>
      </c>
      <c r="AD23" s="15" t="s">
        <v>862</v>
      </c>
      <c r="AE23" s="15" t="s">
        <v>961</v>
      </c>
      <c r="AF23" s="15"/>
      <c r="AG23" s="15"/>
      <c r="AH23" s="15" t="s">
        <v>835</v>
      </c>
      <c r="AI23" s="15" t="s">
        <v>836</v>
      </c>
      <c r="AJ23" s="15" t="s">
        <v>962</v>
      </c>
      <c r="AK23" s="15" t="s">
        <v>900</v>
      </c>
      <c r="AL23" s="15" t="s">
        <v>901</v>
      </c>
      <c r="AM23" s="15" t="s">
        <v>807</v>
      </c>
      <c r="AN23" s="15" t="s">
        <v>1549</v>
      </c>
      <c r="AO23" s="16"/>
      <c r="AP23" s="15" t="s">
        <v>965</v>
      </c>
      <c r="AQ23" s="15" t="s">
        <v>874</v>
      </c>
      <c r="AR23" s="15" t="s">
        <v>810</v>
      </c>
      <c r="AS23" s="15" t="s">
        <v>876</v>
      </c>
      <c r="AT23" s="15" t="s">
        <v>909</v>
      </c>
      <c r="AU23" s="16"/>
      <c r="AV23" s="15" t="s">
        <v>1550</v>
      </c>
      <c r="AW23" s="15" t="s">
        <v>845</v>
      </c>
      <c r="AX23" s="15" t="s">
        <v>1551</v>
      </c>
      <c r="AY23" s="15" t="s">
        <v>913</v>
      </c>
    </row>
    <row ht="15" r="24" spans="1:51" x14ac:dyDescent="0.25">
      <c r="A24" s="11">
        <v>23</v>
      </c>
      <c r="B24" s="125" t="s">
        <v>1552</v>
      </c>
      <c r="C24" s="125" t="s">
        <v>1553</v>
      </c>
      <c r="D24" s="126" t="s">
        <v>1554</v>
      </c>
      <c r="E24" s="125" t="s">
        <v>1555</v>
      </c>
      <c r="F24" s="125" t="s">
        <v>1556</v>
      </c>
      <c r="G24" s="14" t="s">
        <v>1557</v>
      </c>
      <c r="H24" s="14" t="s">
        <v>1558</v>
      </c>
      <c r="I24" s="14" t="s">
        <v>1559</v>
      </c>
      <c r="J24" s="15" t="s">
        <v>1560</v>
      </c>
      <c r="K24" s="15" t="s">
        <v>1561</v>
      </c>
      <c r="L24" s="15" t="s">
        <v>782</v>
      </c>
      <c r="M24" s="15" t="s">
        <v>816</v>
      </c>
      <c r="N24" s="15" t="s">
        <v>784</v>
      </c>
      <c r="O24" s="15" t="s">
        <v>849</v>
      </c>
      <c r="P24" s="15" t="s">
        <v>819</v>
      </c>
      <c r="Q24" s="15" t="s">
        <v>750</v>
      </c>
      <c r="R24" s="15" t="s">
        <v>1562</v>
      </c>
      <c r="S24" s="15" t="s">
        <v>751</v>
      </c>
      <c r="T24" s="15" t="s">
        <v>719</v>
      </c>
      <c r="U24" s="15" t="s">
        <v>978</v>
      </c>
      <c r="V24" s="16" t="s">
        <v>952</v>
      </c>
      <c r="W24" s="15" t="s">
        <v>922</v>
      </c>
      <c r="X24" s="15" t="s">
        <v>722</v>
      </c>
      <c r="Y24" s="15" t="s">
        <v>891</v>
      </c>
      <c r="Z24" s="15" t="s">
        <v>858</v>
      </c>
      <c r="AA24" s="15" t="s">
        <v>759</v>
      </c>
      <c r="AB24" s="15" t="s">
        <v>860</v>
      </c>
      <c r="AC24" s="15" t="s">
        <v>799</v>
      </c>
      <c r="AD24" s="15" t="s">
        <v>895</v>
      </c>
      <c r="AE24" s="15" t="s">
        <v>986</v>
      </c>
      <c r="AF24" s="15"/>
      <c r="AG24" s="15"/>
      <c r="AH24" s="15" t="s">
        <v>866</v>
      </c>
      <c r="AI24" s="15" t="s">
        <v>867</v>
      </c>
      <c r="AJ24" s="15" t="s">
        <v>1563</v>
      </c>
      <c r="AK24" s="15" t="s">
        <v>933</v>
      </c>
      <c r="AL24" s="15" t="s">
        <v>934</v>
      </c>
      <c r="AM24" s="15" t="s">
        <v>839</v>
      </c>
      <c r="AN24" s="15" t="s">
        <v>808</v>
      </c>
      <c r="AO24" s="16"/>
      <c r="AP24" s="15" t="s">
        <v>994</v>
      </c>
      <c r="AQ24" s="15" t="s">
        <v>906</v>
      </c>
      <c r="AR24" s="15" t="s">
        <v>842</v>
      </c>
      <c r="AS24" s="15" t="s">
        <v>908</v>
      </c>
      <c r="AT24" s="15" t="s">
        <v>940</v>
      </c>
      <c r="AU24" s="16"/>
      <c r="AV24" s="15" t="s">
        <v>878</v>
      </c>
      <c r="AW24" s="15" t="s">
        <v>879</v>
      </c>
      <c r="AX24" s="15" t="s">
        <v>1564</v>
      </c>
      <c r="AY24" s="15" t="s">
        <v>944</v>
      </c>
    </row>
    <row ht="15" r="25" spans="1:51" x14ac:dyDescent="0.25">
      <c r="A25" s="11">
        <v>24</v>
      </c>
      <c r="B25" s="125" t="s">
        <v>1565</v>
      </c>
      <c r="C25" s="125" t="s">
        <v>1566</v>
      </c>
      <c r="D25" s="126" t="s">
        <v>1567</v>
      </c>
      <c r="E25" s="125" t="s">
        <v>1568</v>
      </c>
      <c r="F25" s="125" t="s">
        <v>1569</v>
      </c>
      <c r="G25" s="14" t="s">
        <v>1570</v>
      </c>
      <c r="H25" s="14" t="s">
        <v>1571</v>
      </c>
      <c r="I25" s="14" t="s">
        <v>1572</v>
      </c>
      <c r="J25" s="15" t="s">
        <v>1573</v>
      </c>
      <c r="K25" s="15" t="s">
        <v>1574</v>
      </c>
      <c r="L25" s="15" t="s">
        <v>815</v>
      </c>
      <c r="M25" s="15" t="s">
        <v>847</v>
      </c>
      <c r="N25" s="15" t="s">
        <v>817</v>
      </c>
      <c r="O25" s="15" t="s">
        <v>883</v>
      </c>
      <c r="P25" s="15" t="s">
        <v>850</v>
      </c>
      <c r="Q25" s="15" t="s">
        <v>787</v>
      </c>
      <c r="R25" s="15" t="s">
        <v>717</v>
      </c>
      <c r="S25" s="15" t="s">
        <v>1575</v>
      </c>
      <c r="T25" s="15" t="s">
        <v>752</v>
      </c>
      <c r="U25" s="15"/>
      <c r="V25" s="16" t="s">
        <v>1008</v>
      </c>
      <c r="W25" s="15" t="s">
        <v>953</v>
      </c>
      <c r="X25" s="15" t="s">
        <v>756</v>
      </c>
      <c r="Y25" s="15" t="s">
        <v>924</v>
      </c>
      <c r="Z25" s="15" t="s">
        <v>892</v>
      </c>
      <c r="AA25" s="15" t="s">
        <v>797</v>
      </c>
      <c r="AB25" s="15" t="s">
        <v>927</v>
      </c>
      <c r="AC25" s="15" t="s">
        <v>831</v>
      </c>
      <c r="AD25" s="15" t="s">
        <v>929</v>
      </c>
      <c r="AE25" s="15"/>
      <c r="AF25" s="15"/>
      <c r="AG25" s="15"/>
      <c r="AH25" s="15" t="s">
        <v>897</v>
      </c>
      <c r="AI25" s="15" t="s">
        <v>898</v>
      </c>
      <c r="AJ25" s="15" t="s">
        <v>989</v>
      </c>
      <c r="AK25" s="15" t="s">
        <v>963</v>
      </c>
      <c r="AL25" s="15" t="s">
        <v>1576</v>
      </c>
      <c r="AM25" s="15" t="s">
        <v>871</v>
      </c>
      <c r="AN25" s="15" t="s">
        <v>840</v>
      </c>
      <c r="AO25" s="16"/>
      <c r="AP25" s="15" t="s">
        <v>1018</v>
      </c>
      <c r="AQ25" s="15" t="s">
        <v>1577</v>
      </c>
      <c r="AR25" s="15" t="s">
        <v>875</v>
      </c>
      <c r="AS25" s="15" t="s">
        <v>939</v>
      </c>
      <c r="AT25" s="15" t="s">
        <v>969</v>
      </c>
      <c r="AU25" s="16"/>
      <c r="AV25" s="15" t="s">
        <v>910</v>
      </c>
      <c r="AW25" s="15" t="s">
        <v>911</v>
      </c>
      <c r="AX25" s="15" t="s">
        <v>1000</v>
      </c>
      <c r="AY25" s="15" t="s">
        <v>1578</v>
      </c>
    </row>
    <row ht="15" r="26" spans="1:51" x14ac:dyDescent="0.25">
      <c r="A26" s="11">
        <v>25</v>
      </c>
      <c r="B26" s="125" t="s">
        <v>1579</v>
      </c>
      <c r="C26" s="125" t="s">
        <v>1580</v>
      </c>
      <c r="D26" s="126" t="s">
        <v>1581</v>
      </c>
      <c r="E26" s="130" t="s">
        <v>1582</v>
      </c>
      <c r="F26" s="125" t="s">
        <v>1583</v>
      </c>
      <c r="G26" s="14" t="s">
        <v>1584</v>
      </c>
      <c r="H26" s="14" t="s">
        <v>1585</v>
      </c>
      <c r="I26" s="15" t="s">
        <v>1586</v>
      </c>
      <c r="J26" s="15" t="s">
        <v>1587</v>
      </c>
      <c r="K26" s="15" t="s">
        <v>1588</v>
      </c>
      <c r="L26" s="15" t="s">
        <v>846</v>
      </c>
      <c r="M26" s="15" t="s">
        <v>882</v>
      </c>
      <c r="N26" s="15" t="s">
        <v>848</v>
      </c>
      <c r="O26" s="15" t="s">
        <v>917</v>
      </c>
      <c r="P26" s="15" t="s">
        <v>1589</v>
      </c>
      <c r="Q26" s="15" t="s">
        <v>820</v>
      </c>
      <c r="R26" s="15" t="s">
        <v>1590</v>
      </c>
      <c r="S26" s="15" t="s">
        <v>789</v>
      </c>
      <c r="T26" s="15" t="s">
        <v>1591</v>
      </c>
      <c r="U26" s="16"/>
      <c r="V26" s="16" t="s">
        <v>886</v>
      </c>
      <c r="W26" s="15" t="s">
        <v>979</v>
      </c>
      <c r="X26" s="15" t="s">
        <v>794</v>
      </c>
      <c r="Y26" s="15" t="s">
        <v>955</v>
      </c>
      <c r="Z26" s="15" t="s">
        <v>925</v>
      </c>
      <c r="AA26" s="15" t="s">
        <v>859</v>
      </c>
      <c r="AB26" s="15" t="s">
        <v>958</v>
      </c>
      <c r="AC26" s="15" t="s">
        <v>861</v>
      </c>
      <c r="AD26" s="15" t="s">
        <v>960</v>
      </c>
      <c r="AE26" s="16"/>
      <c r="AF26" s="16"/>
      <c r="AG26" s="16"/>
      <c r="AH26" s="15" t="s">
        <v>931</v>
      </c>
      <c r="AI26" s="15" t="s">
        <v>932</v>
      </c>
      <c r="AJ26" s="15" t="s">
        <v>1014</v>
      </c>
      <c r="AK26" s="15" t="s">
        <v>990</v>
      </c>
      <c r="AL26" s="15" t="s">
        <v>1042</v>
      </c>
      <c r="AM26" s="15" t="s">
        <v>902</v>
      </c>
      <c r="AN26" s="15" t="s">
        <v>903</v>
      </c>
      <c r="AO26" s="16"/>
      <c r="AP26" s="16"/>
      <c r="AQ26" s="15" t="s">
        <v>966</v>
      </c>
      <c r="AR26" s="15" t="s">
        <v>907</v>
      </c>
      <c r="AS26" s="15" t="s">
        <v>968</v>
      </c>
      <c r="AT26" s="16"/>
      <c r="AU26" s="16"/>
      <c r="AV26" s="15" t="s">
        <v>941</v>
      </c>
      <c r="AW26" s="15" t="s">
        <v>942</v>
      </c>
      <c r="AX26" s="15" t="s">
        <v>1041</v>
      </c>
      <c r="AY26" s="15" t="s">
        <v>1001</v>
      </c>
    </row>
    <row ht="15" r="27" spans="1:51" x14ac:dyDescent="0.25">
      <c r="A27" s="11">
        <v>26</v>
      </c>
      <c r="B27" s="125" t="s">
        <v>1592</v>
      </c>
      <c r="C27" s="125" t="s">
        <v>1593</v>
      </c>
      <c r="D27" s="126" t="s">
        <v>1594</v>
      </c>
      <c r="E27" s="125" t="s">
        <v>1595</v>
      </c>
      <c r="F27" s="125" t="s">
        <v>1596</v>
      </c>
      <c r="G27" s="14" t="s">
        <v>1597</v>
      </c>
      <c r="H27" s="19" t="s">
        <v>1598</v>
      </c>
      <c r="I27" s="18" t="s">
        <v>1599</v>
      </c>
      <c r="J27" s="15" t="s">
        <v>1600</v>
      </c>
      <c r="K27" s="15" t="s">
        <v>1601</v>
      </c>
      <c r="L27" s="15" t="s">
        <v>881</v>
      </c>
      <c r="M27" s="15" t="s">
        <v>915</v>
      </c>
      <c r="N27" s="15" t="s">
        <v>916</v>
      </c>
      <c r="O27" s="15" t="s">
        <v>948</v>
      </c>
      <c r="P27" s="15" t="s">
        <v>884</v>
      </c>
      <c r="Q27" s="15" t="s">
        <v>851</v>
      </c>
      <c r="R27" s="18" t="s">
        <v>788</v>
      </c>
      <c r="S27" s="15" t="s">
        <v>822</v>
      </c>
      <c r="T27" s="15" t="s">
        <v>790</v>
      </c>
      <c r="U27" s="16"/>
      <c r="V27" s="16"/>
      <c r="W27" s="15" t="s">
        <v>1602</v>
      </c>
      <c r="X27" s="15" t="s">
        <v>827</v>
      </c>
      <c r="Y27" s="15" t="s">
        <v>981</v>
      </c>
      <c r="Z27" s="15" t="s">
        <v>956</v>
      </c>
      <c r="AA27" s="15" t="s">
        <v>1603</v>
      </c>
      <c r="AB27" s="15" t="s">
        <v>984</v>
      </c>
      <c r="AC27" s="15" t="s">
        <v>894</v>
      </c>
      <c r="AD27" s="16"/>
      <c r="AE27" s="16"/>
      <c r="AF27" s="16"/>
      <c r="AG27" s="16"/>
      <c r="AH27" s="15" t="s">
        <v>987</v>
      </c>
      <c r="AI27" s="15" t="s">
        <v>988</v>
      </c>
      <c r="AJ27" s="15" t="s">
        <v>1034</v>
      </c>
      <c r="AK27" s="15" t="s">
        <v>1015</v>
      </c>
      <c r="AL27" s="15" t="s">
        <v>1016</v>
      </c>
      <c r="AM27" s="15" t="s">
        <v>935</v>
      </c>
      <c r="AN27" s="15" t="s">
        <v>964</v>
      </c>
      <c r="AO27" s="16"/>
      <c r="AP27" s="16"/>
      <c r="AQ27" s="15" t="s">
        <v>995</v>
      </c>
      <c r="AR27" s="15" t="s">
        <v>938</v>
      </c>
      <c r="AS27" s="15" t="s">
        <v>997</v>
      </c>
      <c r="AT27" s="16"/>
      <c r="AU27" s="16"/>
      <c r="AV27" s="15" t="s">
        <v>970</v>
      </c>
      <c r="AW27" s="15" t="s">
        <v>1604</v>
      </c>
      <c r="AX27" s="15"/>
      <c r="AY27" s="15" t="s">
        <v>1023</v>
      </c>
    </row>
    <row ht="15" r="28" spans="1:51" x14ac:dyDescent="0.25">
      <c r="A28" s="11">
        <v>27</v>
      </c>
      <c r="B28" s="125" t="s">
        <v>1605</v>
      </c>
      <c r="C28" s="125" t="s">
        <v>1606</v>
      </c>
      <c r="D28" s="126" t="s">
        <v>1607</v>
      </c>
      <c r="E28" s="125" t="s">
        <v>1608</v>
      </c>
      <c r="F28" s="125" t="s">
        <v>1609</v>
      </c>
      <c r="G28" s="18" t="s">
        <v>1610</v>
      </c>
      <c r="H28" s="14" t="s">
        <v>1611</v>
      </c>
      <c r="I28" s="14" t="s">
        <v>1612</v>
      </c>
      <c r="J28" s="15" t="s">
        <v>1613</v>
      </c>
      <c r="K28" s="15" t="s">
        <v>1614</v>
      </c>
      <c r="L28" s="18" t="s">
        <v>914</v>
      </c>
      <c r="M28" s="18" t="s">
        <v>946</v>
      </c>
      <c r="N28" s="18" t="s">
        <v>947</v>
      </c>
      <c r="O28" s="18" t="s">
        <v>976</v>
      </c>
      <c r="P28" s="18" t="s">
        <v>918</v>
      </c>
      <c r="Q28" s="18" t="s">
        <v>885</v>
      </c>
      <c r="R28" s="15" t="s">
        <v>1615</v>
      </c>
      <c r="S28" s="18" t="s">
        <v>853</v>
      </c>
      <c r="T28" s="18" t="s">
        <v>823</v>
      </c>
      <c r="U28" s="20"/>
      <c r="V28" s="20"/>
      <c r="W28" s="18" t="s">
        <v>1029</v>
      </c>
      <c r="X28" s="18" t="s">
        <v>856</v>
      </c>
      <c r="Y28" s="18" t="s">
        <v>1009</v>
      </c>
      <c r="Z28" s="18" t="s">
        <v>889</v>
      </c>
      <c r="AA28" s="15" t="s">
        <v>893</v>
      </c>
      <c r="AB28" s="18" t="s">
        <v>1616</v>
      </c>
      <c r="AC28" s="18" t="s">
        <v>1617</v>
      </c>
      <c r="AD28" s="20"/>
      <c r="AE28" s="20"/>
      <c r="AF28" s="20"/>
      <c r="AG28" s="20"/>
      <c r="AH28" s="18" t="s">
        <v>1012</v>
      </c>
      <c r="AI28" s="18" t="s">
        <v>1013</v>
      </c>
      <c r="AJ28" s="18" t="s">
        <v>1044</v>
      </c>
      <c r="AK28" s="18" t="s">
        <v>1035</v>
      </c>
      <c r="AL28" s="18" t="s">
        <v>1036</v>
      </c>
      <c r="AM28" s="18" t="s">
        <v>991</v>
      </c>
      <c r="AN28" s="18" t="s">
        <v>992</v>
      </c>
      <c r="AO28" s="20"/>
      <c r="AP28" s="20"/>
      <c r="AQ28" s="18" t="s">
        <v>1019</v>
      </c>
      <c r="AR28" s="18" t="s">
        <v>967</v>
      </c>
      <c r="AS28" s="18" t="s">
        <v>1021</v>
      </c>
      <c r="AT28" s="20"/>
      <c r="AU28" s="20"/>
      <c r="AV28" s="18" t="s">
        <v>998</v>
      </c>
      <c r="AW28" s="18" t="s">
        <v>1618</v>
      </c>
      <c r="AX28" s="20"/>
      <c r="AY28" s="16"/>
    </row>
    <row ht="15" r="29" spans="1:51" x14ac:dyDescent="0.25">
      <c r="A29" s="11">
        <v>28</v>
      </c>
      <c r="B29" s="125" t="s">
        <v>1619</v>
      </c>
      <c r="C29" s="125" t="s">
        <v>1620</v>
      </c>
      <c r="D29" s="126" t="s">
        <v>1621</v>
      </c>
      <c r="E29" s="125" t="s">
        <v>1622</v>
      </c>
      <c r="F29" s="125" t="s">
        <v>1623</v>
      </c>
      <c r="G29" s="15" t="s">
        <v>1624</v>
      </c>
      <c r="H29" s="14"/>
      <c r="I29" s="15" t="s">
        <v>1625</v>
      </c>
      <c r="J29" s="15" t="s">
        <v>1626</v>
      </c>
      <c r="K29" s="15" t="s">
        <v>1627</v>
      </c>
      <c r="L29" s="15" t="s">
        <v>945</v>
      </c>
      <c r="M29" s="15" t="s">
        <v>974</v>
      </c>
      <c r="N29" s="15" t="s">
        <v>975</v>
      </c>
      <c r="O29" s="15" t="s">
        <v>1005</v>
      </c>
      <c r="P29" s="15" t="s">
        <v>949</v>
      </c>
      <c r="Q29" s="15" t="s">
        <v>919</v>
      </c>
      <c r="R29" s="15" t="s">
        <v>821</v>
      </c>
      <c r="S29" s="16"/>
      <c r="T29" s="16"/>
      <c r="U29" s="16"/>
      <c r="V29" s="16"/>
      <c r="W29" s="16"/>
      <c r="X29" s="15" t="s">
        <v>890</v>
      </c>
      <c r="Y29" s="15" t="s">
        <v>1030</v>
      </c>
      <c r="Z29" s="15" t="s">
        <v>982</v>
      </c>
      <c r="AA29" s="15" t="s">
        <v>926</v>
      </c>
      <c r="AB29" s="15" t="s">
        <v>1031</v>
      </c>
      <c r="AC29" s="15" t="s">
        <v>928</v>
      </c>
      <c r="AD29" s="16"/>
      <c r="AE29" s="16"/>
      <c r="AF29" s="16"/>
      <c r="AG29" s="16"/>
      <c r="AH29" s="15" t="s">
        <v>1032</v>
      </c>
      <c r="AI29" s="15" t="s">
        <v>1033</v>
      </c>
      <c r="AJ29" s="15" t="s">
        <v>1051</v>
      </c>
      <c r="AK29" s="15" t="s">
        <v>1045</v>
      </c>
      <c r="AL29" s="15" t="s">
        <v>1046</v>
      </c>
      <c r="AM29" s="15" t="s">
        <v>1037</v>
      </c>
      <c r="AN29" s="15" t="s">
        <v>1017</v>
      </c>
      <c r="AO29" s="16"/>
      <c r="AP29" s="16"/>
      <c r="AQ29" s="15" t="s">
        <v>1047</v>
      </c>
      <c r="AR29" s="15" t="s">
        <v>996</v>
      </c>
      <c r="AS29" s="15" t="s">
        <v>1039</v>
      </c>
      <c r="AT29" s="16"/>
      <c r="AU29" s="16"/>
      <c r="AV29" s="15" t="s">
        <v>1040</v>
      </c>
      <c r="AW29" s="15" t="s">
        <v>971</v>
      </c>
      <c r="AX29" s="16"/>
      <c r="AY29" s="16"/>
    </row>
    <row ht="15" r="30" spans="1:51" x14ac:dyDescent="0.25">
      <c r="A30" s="11">
        <v>29</v>
      </c>
      <c r="B30" s="125" t="s">
        <v>1628</v>
      </c>
      <c r="C30" s="125" t="s">
        <v>1629</v>
      </c>
      <c r="D30" s="126" t="s">
        <v>1630</v>
      </c>
      <c r="E30" s="125" t="s">
        <v>1631</v>
      </c>
      <c r="F30" s="125" t="s">
        <v>1632</v>
      </c>
      <c r="G30" s="15" t="s">
        <v>1633</v>
      </c>
      <c r="H30" s="14"/>
      <c r="I30" s="15"/>
      <c r="J30" s="15" t="s">
        <v>1634</v>
      </c>
      <c r="K30" s="15" t="s">
        <v>1635</v>
      </c>
      <c r="L30" s="15" t="s">
        <v>973</v>
      </c>
      <c r="M30" s="15" t="s">
        <v>1003</v>
      </c>
      <c r="N30" s="15" t="s">
        <v>1004</v>
      </c>
      <c r="O30" s="15" t="s">
        <v>1636</v>
      </c>
      <c r="P30" s="15" t="s">
        <v>1006</v>
      </c>
      <c r="Q30" s="15" t="s">
        <v>950</v>
      </c>
      <c r="R30" s="15"/>
      <c r="S30" s="16"/>
      <c r="T30" s="16"/>
      <c r="U30" s="16"/>
      <c r="V30" s="16"/>
      <c r="W30" s="16"/>
      <c r="X30" s="15" t="s">
        <v>923</v>
      </c>
      <c r="Y30" s="16"/>
      <c r="Z30" s="15" t="s">
        <v>1010</v>
      </c>
      <c r="AA30" s="15" t="s">
        <v>957</v>
      </c>
      <c r="AB30" s="16"/>
      <c r="AC30" s="15" t="s">
        <v>959</v>
      </c>
      <c r="AD30" s="16"/>
      <c r="AE30" s="16"/>
      <c r="AF30" s="16"/>
      <c r="AG30" s="16"/>
      <c r="AH30" s="15" t="s">
        <v>1049</v>
      </c>
      <c r="AI30" s="15" t="s">
        <v>1043</v>
      </c>
      <c r="AJ30" s="15" t="s">
        <v>1058</v>
      </c>
      <c r="AK30" s="15" t="s">
        <v>1052</v>
      </c>
      <c r="AL30" s="15" t="s">
        <v>1053</v>
      </c>
      <c r="AM30" s="15" t="s">
        <v>1054</v>
      </c>
      <c r="AN30" s="15" t="s">
        <v>1637</v>
      </c>
      <c r="AO30" s="16"/>
      <c r="AP30" s="16"/>
      <c r="AQ30" s="16"/>
      <c r="AR30" s="15" t="s">
        <v>1020</v>
      </c>
      <c r="AS30" s="15" t="s">
        <v>1048</v>
      </c>
      <c r="AT30" s="16"/>
      <c r="AU30" s="16"/>
      <c r="AV30" s="16"/>
      <c r="AW30" s="131" t="s">
        <v>999</v>
      </c>
      <c r="AX30" s="16"/>
      <c r="AY30" s="16"/>
    </row>
    <row ht="15" r="31" spans="1:51" x14ac:dyDescent="0.25">
      <c r="A31" s="11">
        <v>30</v>
      </c>
      <c r="B31" s="125" t="s">
        <v>1638</v>
      </c>
      <c r="C31" s="125" t="s">
        <v>1639</v>
      </c>
      <c r="D31" s="126" t="s">
        <v>1640</v>
      </c>
      <c r="E31" s="125" t="s">
        <v>1641</v>
      </c>
      <c r="F31" s="125" t="s">
        <v>1642</v>
      </c>
      <c r="G31" s="15" t="s">
        <v>1643</v>
      </c>
      <c r="H31" s="16"/>
      <c r="I31" s="15"/>
      <c r="J31" s="15" t="s">
        <v>1644</v>
      </c>
      <c r="K31" s="15" t="s">
        <v>1645</v>
      </c>
      <c r="L31" s="15" t="s">
        <v>1002</v>
      </c>
      <c r="M31" s="15" t="s">
        <v>1025</v>
      </c>
      <c r="N31" s="15" t="s">
        <v>852</v>
      </c>
      <c r="O31" s="15" t="s">
        <v>1027</v>
      </c>
      <c r="P31" s="16"/>
      <c r="Q31" s="15" t="s">
        <v>1646</v>
      </c>
      <c r="R31" s="16"/>
      <c r="S31" s="16"/>
      <c r="T31" s="16"/>
      <c r="U31" s="16"/>
      <c r="V31" s="16"/>
      <c r="W31" s="16"/>
      <c r="X31" s="15" t="s">
        <v>954</v>
      </c>
      <c r="Y31" s="16"/>
      <c r="Z31" s="15" t="s">
        <v>1647</v>
      </c>
      <c r="AA31" s="15" t="s">
        <v>983</v>
      </c>
      <c r="AB31" s="16"/>
      <c r="AC31" s="15" t="s">
        <v>985</v>
      </c>
      <c r="AD31" s="16"/>
      <c r="AE31" s="16"/>
      <c r="AF31" s="16"/>
      <c r="AG31" s="16"/>
      <c r="AH31" s="15" t="s">
        <v>1056</v>
      </c>
      <c r="AI31" s="15" t="s">
        <v>1050</v>
      </c>
      <c r="AJ31" s="16"/>
      <c r="AK31" s="15" t="s">
        <v>1059</v>
      </c>
      <c r="AL31" s="15" t="s">
        <v>1062</v>
      </c>
      <c r="AM31" s="15" t="s">
        <v>1060</v>
      </c>
      <c r="AN31" s="15" t="s">
        <v>1648</v>
      </c>
      <c r="AO31" s="16"/>
      <c r="AP31" s="16"/>
      <c r="AQ31" s="16"/>
      <c r="AR31" s="15" t="s">
        <v>1038</v>
      </c>
      <c r="AS31" s="16"/>
      <c r="AT31" s="16"/>
      <c r="AU31" s="16"/>
      <c r="AV31" s="16"/>
      <c r="AW31" s="15" t="s">
        <v>1022</v>
      </c>
      <c r="AX31" s="16"/>
      <c r="AY31" s="16"/>
    </row>
    <row ht="15" r="32" spans="1:51" x14ac:dyDescent="0.25">
      <c r="A32" s="11">
        <v>31</v>
      </c>
      <c r="B32" s="125" t="s">
        <v>1649</v>
      </c>
      <c r="C32" s="125" t="s">
        <v>1650</v>
      </c>
      <c r="D32" s="132"/>
      <c r="E32" s="124" t="s">
        <v>1651</v>
      </c>
      <c r="F32" s="125" t="s">
        <v>1652</v>
      </c>
      <c r="G32" s="16"/>
      <c r="H32" s="16"/>
      <c r="I32" s="16"/>
      <c r="J32" s="15" t="s">
        <v>1653</v>
      </c>
      <c r="K32" s="15" t="s">
        <v>1066</v>
      </c>
      <c r="L32" s="15" t="s">
        <v>1024</v>
      </c>
      <c r="M32" s="16"/>
      <c r="N32" s="15" t="s">
        <v>1026</v>
      </c>
      <c r="O32" s="16"/>
      <c r="P32" s="16"/>
      <c r="Q32" s="15" t="s">
        <v>977</v>
      </c>
      <c r="R32" s="16"/>
      <c r="S32" s="16"/>
      <c r="T32" s="16"/>
      <c r="U32" s="16"/>
      <c r="V32" s="16"/>
      <c r="W32" s="16"/>
      <c r="X32" s="15" t="s">
        <v>980</v>
      </c>
      <c r="Y32" s="16"/>
      <c r="Z32" s="16"/>
      <c r="AA32" s="15" t="s">
        <v>1011</v>
      </c>
      <c r="AB32" s="16"/>
      <c r="AC32" s="16"/>
      <c r="AD32" s="16"/>
      <c r="AE32" s="16"/>
      <c r="AF32" s="16"/>
      <c r="AG32" s="16"/>
      <c r="AH32" s="15" t="s">
        <v>1064</v>
      </c>
      <c r="AI32" s="15" t="s">
        <v>1057</v>
      </c>
      <c r="AJ32" s="16"/>
      <c r="AK32" s="15" t="s">
        <v>1061</v>
      </c>
      <c r="AL32" s="16"/>
      <c r="AM32" s="15" t="s">
        <v>1063</v>
      </c>
      <c r="AN32" s="15" t="s">
        <v>1055</v>
      </c>
      <c r="AO32" s="16"/>
      <c r="AP32" s="16"/>
      <c r="AQ32" s="16"/>
      <c r="AR32" s="15" t="s">
        <v>1654</v>
      </c>
      <c r="AS32" s="16"/>
      <c r="AT32" s="16"/>
      <c r="AU32" s="16"/>
      <c r="AV32" s="16"/>
      <c r="AW32" s="15" t="s">
        <v>1655</v>
      </c>
      <c r="AX32" s="16"/>
      <c r="AY32" s="16"/>
    </row>
    <row ht="15.75" r="33" spans="1:51" x14ac:dyDescent="0.25">
      <c r="A33" s="11">
        <v>32</v>
      </c>
      <c r="B33" s="13"/>
      <c r="C33" s="125" t="s">
        <v>1656</v>
      </c>
      <c r="D33" s="13"/>
      <c r="E33" s="21"/>
      <c r="F33" s="13"/>
      <c r="G33" s="16"/>
      <c r="H33" s="16"/>
      <c r="I33" s="16"/>
      <c r="J33" s="15" t="s">
        <v>1657</v>
      </c>
      <c r="K33" s="16"/>
      <c r="L33" s="16"/>
      <c r="M33" s="16"/>
      <c r="N33" s="16"/>
      <c r="O33" s="16"/>
      <c r="P33" s="16"/>
      <c r="Q33" s="15" t="s">
        <v>1007</v>
      </c>
      <c r="R33" s="16"/>
      <c r="S33" s="16"/>
      <c r="T33" s="16"/>
      <c r="U33" s="16"/>
      <c r="V33" s="16"/>
      <c r="W33" s="16"/>
      <c r="X33" s="16"/>
      <c r="Y33" s="16"/>
      <c r="Z33" s="16"/>
      <c r="AA33" s="16"/>
      <c r="AB33" s="16"/>
      <c r="AC33" s="16"/>
      <c r="AD33" s="16"/>
      <c r="AE33" s="16"/>
      <c r="AF33" s="16"/>
      <c r="AG33" s="16"/>
      <c r="AH33" s="16"/>
      <c r="AI33" s="16"/>
      <c r="AJ33" s="16"/>
      <c r="AK33" s="16"/>
      <c r="AL33" s="16"/>
      <c r="AM33" s="15" t="s">
        <v>1065</v>
      </c>
      <c r="AN33" s="16"/>
      <c r="AO33" s="16"/>
      <c r="AP33" s="16"/>
      <c r="AQ33" s="16"/>
      <c r="AR33" s="16"/>
      <c r="AS33" s="16"/>
      <c r="AT33" s="16"/>
      <c r="AU33" s="16"/>
      <c r="AV33" s="16"/>
      <c r="AW33" s="16"/>
      <c r="AX33" s="16"/>
      <c r="AY33" s="16"/>
    </row>
    <row ht="15.75" r="34" spans="1:51" x14ac:dyDescent="0.25">
      <c r="A34" s="11">
        <v>33</v>
      </c>
      <c r="B34" s="13"/>
      <c r="C34" s="13"/>
      <c r="D34" s="13"/>
      <c r="E34" s="16"/>
      <c r="F34" s="22"/>
      <c r="G34" s="16"/>
      <c r="H34" s="16"/>
      <c r="I34" s="16"/>
      <c r="J34" s="16"/>
      <c r="K34" s="16"/>
      <c r="L34" s="16"/>
      <c r="M34" s="16"/>
      <c r="N34" s="16"/>
      <c r="O34" s="16"/>
      <c r="P34" s="16"/>
      <c r="Q34" s="15" t="s">
        <v>1028</v>
      </c>
      <c r="R34" s="16"/>
      <c r="S34" s="16"/>
      <c r="T34" s="16"/>
      <c r="U34" s="16"/>
      <c r="V34" s="16"/>
      <c r="W34" s="16"/>
      <c r="X34" s="16"/>
      <c r="Y34" s="16"/>
      <c r="Z34" s="16"/>
      <c r="AA34" s="16"/>
      <c r="AB34" s="16"/>
      <c r="AC34" s="16"/>
      <c r="AD34" s="16"/>
      <c r="AE34" s="16"/>
      <c r="AF34" s="16"/>
      <c r="AG34" s="16"/>
      <c r="AH34" s="16"/>
      <c r="AI34" s="16"/>
      <c r="AJ34" s="16"/>
      <c r="AK34" s="16"/>
      <c r="AL34" s="16"/>
      <c r="AM34" s="15"/>
      <c r="AN34" s="16"/>
      <c r="AO34" s="16"/>
      <c r="AP34" s="16"/>
      <c r="AQ34" s="16"/>
      <c r="AR34" s="16"/>
      <c r="AS34" s="16"/>
      <c r="AT34" s="16"/>
      <c r="AU34" s="16"/>
      <c r="AV34" s="16"/>
      <c r="AW34" s="16"/>
      <c r="AX34" s="16"/>
      <c r="AY34" s="16"/>
    </row>
    <row customFormat="1" ht="15.75" r="35" s="24" spans="1:51" x14ac:dyDescent="0.25">
      <c r="A35" s="11">
        <v>34</v>
      </c>
      <c r="B35" s="13"/>
      <c r="C35" s="13"/>
      <c r="D35" s="13"/>
      <c r="E35" s="16"/>
      <c r="F35" s="23"/>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row>
    <row ht="15.75" r="36" spans="1:51" x14ac:dyDescent="0.25">
      <c r="A36" s="11">
        <v>35</v>
      </c>
      <c r="B36" s="13"/>
      <c r="C36" s="13"/>
      <c r="D36" s="13"/>
      <c r="E36" s="16"/>
      <c r="F36" s="23"/>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row>
    <row customFormat="1" ht="15.75" r="37" s="29" spans="1:51" x14ac:dyDescent="0.25">
      <c r="A37" s="25">
        <v>36</v>
      </c>
      <c r="B37" s="26"/>
      <c r="C37" s="26"/>
      <c r="D37" s="26"/>
      <c r="E37" s="27"/>
      <c r="F37" s="28"/>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row>
    <row ht="15.75" r="38" spans="1:51" x14ac:dyDescent="0.25">
      <c r="A38" s="11">
        <v>37</v>
      </c>
      <c r="B38" s="13"/>
      <c r="C38" s="13"/>
      <c r="D38" s="13"/>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row>
    <row ht="15.75" r="39" spans="1:51" x14ac:dyDescent="0.25">
      <c r="A39" s="11">
        <v>38</v>
      </c>
      <c r="B39" s="13"/>
      <c r="C39" s="13"/>
      <c r="D39" s="13"/>
      <c r="E39" s="16"/>
      <c r="F39" s="16"/>
      <c r="G39" s="16"/>
      <c r="H39" s="16"/>
      <c r="I39" s="16"/>
      <c r="J39" s="16"/>
      <c r="K39" s="16"/>
      <c r="L39" s="30"/>
      <c r="M39" s="30"/>
      <c r="N39" s="30"/>
      <c r="O39" s="30"/>
      <c r="P39" s="30"/>
      <c r="Q39" s="30"/>
      <c r="R39" s="30"/>
      <c r="S39" s="30"/>
      <c r="T39" s="30"/>
      <c r="U39" s="30"/>
      <c r="V39" s="16"/>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16"/>
    </row>
    <row ht="15.75" r="40" spans="1:51" x14ac:dyDescent="0.25">
      <c r="A40" s="11">
        <v>39</v>
      </c>
      <c r="B40" s="13"/>
      <c r="C40" s="13"/>
      <c r="D40" s="13"/>
      <c r="E40" s="16"/>
      <c r="F40" s="16"/>
      <c r="G40" s="16"/>
      <c r="H40" s="16"/>
      <c r="I40" s="16"/>
      <c r="J40" s="16"/>
      <c r="K40" s="16"/>
      <c r="L40" s="16"/>
      <c r="M40" s="16"/>
      <c r="N40" s="16"/>
      <c r="O40" s="16"/>
      <c r="P40" s="16"/>
      <c r="Q40" s="16"/>
      <c r="R40" s="16"/>
      <c r="S40" s="16"/>
      <c r="T40" s="16"/>
      <c r="U40" s="16"/>
      <c r="V40" s="16" t="s">
        <v>1066</v>
      </c>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row>
    <row ht="15.75" r="41" spans="1:51" x14ac:dyDescent="0.25">
      <c r="A41" s="11">
        <v>40</v>
      </c>
      <c r="B41" s="13"/>
      <c r="C41" s="13"/>
      <c r="D41" s="13"/>
      <c r="E41" s="16"/>
      <c r="F41" s="16"/>
      <c r="G41" s="16"/>
      <c r="H41" s="16"/>
      <c r="I41" s="16"/>
      <c r="J41" s="16"/>
      <c r="K41" s="16"/>
      <c r="L41" s="16"/>
      <c r="M41" s="16"/>
      <c r="N41" s="16"/>
      <c r="O41" s="16"/>
      <c r="P41" s="16"/>
      <c r="Q41" s="16"/>
      <c r="R41" s="16"/>
      <c r="S41" s="16"/>
      <c r="T41" s="16"/>
      <c r="U41" s="16"/>
      <c r="V41" s="16" t="s">
        <v>1066</v>
      </c>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row>
  </sheetData>
  <pageMargins bottom="0.75" footer="0.3" header="0.3" left="0.7" right="0.7" top="0.75"/>
  <pageSetup orientation="portrait" paperSize="9" r:id="rId1"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Hojas de cálculo</vt:lpstr>
      </vt:variant>
      <vt:variant>
        <vt:i4>6</vt:i4>
      </vt:variant>
      <vt:variant>
        <vt:lpstr>Rangos con nombre</vt:lpstr>
      </vt:variant>
      <vt:variant>
        <vt:i4>1</vt:i4>
      </vt:variant>
    </vt:vector>
  </HeadingPairs>
  <TitlesOfParts>
    <vt:vector baseType="lpstr" size="7">
      <vt:lpstr>CONSOLI-IB</vt:lpstr>
      <vt:lpstr>CONSOLI-IIB</vt:lpstr>
      <vt:lpstr>CONSOLI-IIIB</vt:lpstr>
      <vt:lpstr>CONSOLI-IVB</vt:lpstr>
      <vt:lpstr>LIBRETAS</vt:lpstr>
      <vt:lpstr>Hoja 2</vt:lpstr>
      <vt:lpstr>LIBRETAS!Área_de_impresión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2021-05-28T04:07:09Z</dcterms:created>
  <dc:creator>LUIS</dc:creator>
  <cp:lastModifiedBy>PC</cp:lastModifiedBy>
  <cp:lastPrinted>2022-05-16T16:50:14Z</cp:lastPrinted>
  <dcterms:modified xsi:type="dcterms:W3CDTF">2022-05-25T15:01:06Z</dcterms:modified>
</cp:coreProperties>
</file>