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13_ncr:1_{E7495B22-84E5-4FB4-A805-D444CA562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<sst xmlns="http://schemas.openxmlformats.org/spreadsheetml/2006/main" count="11" uniqueCount="11">
  <si>
    <t>Âge</t>
  </si>
  <si>
    <t>Femmes en âge de procréer</t>
  </si>
  <si>
    <t>Naissances</t>
  </si>
  <si>
    <t>taux_par_âge</t>
  </si>
  <si>
    <t>AGEMERE</t>
  </si>
  <si>
    <t>naissances</t>
  </si>
  <si>
    <t>NBFEMMES</t>
  </si>
  <si>
    <t>Taux par age</t>
  </si>
  <si>
    <t>Méthode DEF</t>
  </si>
  <si>
    <t>Méthode classique</t>
  </si>
  <si>
    <t>Moyenne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</si>
</sst>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6159230096238E-2"/>
          <c:y val="5.0925925925925923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Méthode DEF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Sheet1!$H$3:$H$37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6.1974522492317047E-4</c:v>
                </c:pt>
                <c:pt idx="1">
                  <c:v>9.9167750026560178E-4</c:v>
                </c:pt>
                <c:pt idx="2">
                  <c:v>2.3727067524549218E-3</c:v>
                </c:pt>
                <c:pt idx="3">
                  <c:v>6.5920310831015872E-3</c:v>
                </c:pt>
                <c:pt idx="4">
                  <c:v>1.2074810677673031E-2</c:v>
                </c:pt>
                <c:pt idx="5">
                  <c:v>1.8347713340252772E-2</c:v>
                </c:pt>
                <c:pt idx="6">
                  <c:v>2.2275894917845689E-2</c:v>
                </c:pt>
                <c:pt idx="7">
                  <c:v>3.0882229555343164E-2</c:v>
                </c:pt>
                <c:pt idx="8">
                  <c:v>4.6369099016222659E-2</c:v>
                </c:pt>
                <c:pt idx="9">
                  <c:v>6.2570516832716569E-2</c:v>
                </c:pt>
                <c:pt idx="10">
                  <c:v>7.492711389067358E-2</c:v>
                </c:pt>
                <c:pt idx="11">
                  <c:v>8.626202628405398E-2</c:v>
                </c:pt>
                <c:pt idx="12">
                  <c:v>0.10064884133794293</c:v>
                </c:pt>
                <c:pt idx="13">
                  <c:v>0.1126086361635604</c:v>
                </c:pt>
                <c:pt idx="14">
                  <c:v>0.12371208891173874</c:v>
                </c:pt>
                <c:pt idx="15">
                  <c:v>0.12646888273301504</c:v>
                </c:pt>
                <c:pt idx="16">
                  <c:v>0.12545417704913486</c:v>
                </c:pt>
                <c:pt idx="17">
                  <c:v>0.12354959665161896</c:v>
                </c:pt>
                <c:pt idx="18">
                  <c:v>0.11260247951042331</c:v>
                </c:pt>
                <c:pt idx="19">
                  <c:v>9.8700335189405214E-2</c:v>
                </c:pt>
                <c:pt idx="20">
                  <c:v>8.7896763459596738E-2</c:v>
                </c:pt>
                <c:pt idx="21">
                  <c:v>7.5100267796987683E-2</c:v>
                </c:pt>
                <c:pt idx="22">
                  <c:v>6.2704011963699874E-2</c:v>
                </c:pt>
                <c:pt idx="23">
                  <c:v>5.1740358999665691E-2</c:v>
                </c:pt>
                <c:pt idx="24">
                  <c:v>3.8470278987116205E-2</c:v>
                </c:pt>
                <c:pt idx="25">
                  <c:v>2.8630203440222855E-2</c:v>
                </c:pt>
                <c:pt idx="26">
                  <c:v>2.2108911661544911E-2</c:v>
                </c:pt>
                <c:pt idx="27">
                  <c:v>1.4641392535060575E-2</c:v>
                </c:pt>
                <c:pt idx="28">
                  <c:v>9.7628431471411189E-3</c:v>
                </c:pt>
                <c:pt idx="29">
                  <c:v>6.7275129547040621E-3</c:v>
                </c:pt>
                <c:pt idx="30">
                  <c:v>2.792863143724855E-3</c:v>
                </c:pt>
                <c:pt idx="31">
                  <c:v>1.9758209153945749E-3</c:v>
                </c:pt>
                <c:pt idx="32">
                  <c:v>1.6681403338812512E-3</c:v>
                </c:pt>
                <c:pt idx="33">
                  <c:v>5.6463288399798714E-4</c:v>
                </c:pt>
                <c:pt idx="34">
                  <c:v>2.1946987988449691E-4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E-4C96-BD74-48326C71FE1E}"/>
            </c:ext>
          </c:extLst>
        </c:ser>
        <c:ser>
          <c:idx val="1"/>
          <c:order val="1"/>
          <c:tx>
            <c:v>Méthode classique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Sheet1!$H$3:$H$37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3.8285649819016403E-3</c:v>
                </c:pt>
                <c:pt idx="3">
                  <c:v>1.0189270438959506E-2</c:v>
                </c:pt>
                <c:pt idx="4">
                  <c:v>1.7986924467210303E-2</c:v>
                </c:pt>
                <c:pt idx="5">
                  <c:v>2.5714117458320335E-2</c:v>
                </c:pt>
                <c:pt idx="6">
                  <c:v>3.4852707856234698E-2</c:v>
                </c:pt>
                <c:pt idx="7">
                  <c:v>4.8092737387569556E-2</c:v>
                </c:pt>
                <c:pt idx="8">
                  <c:v>6.2785400289577881E-2</c:v>
                </c:pt>
                <c:pt idx="9">
                  <c:v>7.7216977099339806E-2</c:v>
                </c:pt>
                <c:pt idx="10">
                  <c:v>9.1868849012851028E-2</c:v>
                </c:pt>
                <c:pt idx="11">
                  <c:v>0.10827961437457378</c:v>
                </c:pt>
                <c:pt idx="12">
                  <c:v>0.12143004417178554</c:v>
                </c:pt>
                <c:pt idx="13">
                  <c:v>0.13053047832085651</c:v>
                </c:pt>
                <c:pt idx="14">
                  <c:v>0.14290682359898843</c:v>
                </c:pt>
                <c:pt idx="15">
                  <c:v>0.14994657667084849</c:v>
                </c:pt>
                <c:pt idx="16">
                  <c:v>0.14410080157558286</c:v>
                </c:pt>
                <c:pt idx="17">
                  <c:v>0.13469019183269143</c:v>
                </c:pt>
                <c:pt idx="18">
                  <c:v>0.12711141567229522</c:v>
                </c:pt>
                <c:pt idx="19">
                  <c:v>0.11415354694816296</c:v>
                </c:pt>
                <c:pt idx="20">
                  <c:v>0.1025499074974757</c:v>
                </c:pt>
                <c:pt idx="21">
                  <c:v>8.9468305331622214E-2</c:v>
                </c:pt>
                <c:pt idx="22">
                  <c:v>7.4098956166755936E-2</c:v>
                </c:pt>
                <c:pt idx="23">
                  <c:v>6.1165680182590609E-2</c:v>
                </c:pt>
                <c:pt idx="24">
                  <c:v>4.8793869850228391E-2</c:v>
                </c:pt>
                <c:pt idx="25">
                  <c:v>3.9204358263523198E-2</c:v>
                </c:pt>
                <c:pt idx="26">
                  <c:v>2.7546306404210318E-2</c:v>
                </c:pt>
                <c:pt idx="27">
                  <c:v>1.6259558546407666E-2</c:v>
                </c:pt>
                <c:pt idx="28">
                  <c:v>9.6105043064097142E-3</c:v>
                </c:pt>
                <c:pt idx="29">
                  <c:v>5.7973274543557185E-3</c:v>
                </c:pt>
                <c:pt idx="30">
                  <c:v>2.8421656321521503E-3</c:v>
                </c:pt>
                <c:pt idx="31">
                  <c:v>4.2817503454010515E-3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5-4ACB-800A-3AE62265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03071"/>
        <c:axId val="2017254207"/>
      </c:lineChart>
      <c:catAx>
        <c:axId val="9832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54207"/>
        <c:crosses val="autoZero"/>
        <c:auto val="1"/>
        <c:lblAlgn val="ctr"/>
        <c:lblOffset val="100"/>
        <c:noMultiLvlLbl val="0"/>
      </c:catAx>
      <c:valAx>
        <c:axId val="20172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4</xdr:row>
      <xdr:rowOff>41910</xdr:rowOff>
    </xdr:from>
    <xdr:to>
      <xdr:col>20</xdr:col>
      <xdr:colOff>220980</xdr:colOff>
      <xdr:row>19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531DEA-FB1B-4229-0CF4-27C40AE3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E1" workbookViewId="0">
      <selection activeCell="U1" sqref="U1:U2"/>
    </sheetView>
  </sheetViews>
  <sheetFormatPr baseColWidth="10" defaultColWidth="8.88671875" defaultRowHeight="14.4" x14ac:dyDescent="0.3"/>
  <sheetData>
    <row r="1" spans="1:12" x14ac:dyDescent="0.3">
      <c r="A1" s="2" t="s">
        <v>8</v>
      </c>
      <c r="B1" s="2"/>
      <c r="C1" s="2"/>
      <c r="D1" s="2"/>
      <c r="E1" s="2"/>
      <c r="H1" s="2" t="s">
        <v>9</v>
      </c>
      <c r="I1" s="2"/>
      <c r="J1" s="2"/>
      <c r="K1" s="2"/>
    </row>
    <row r="2" spans="1:12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10</v>
      </c>
    </row>
    <row r="3" spans="1:12" x14ac:dyDescent="0.3">
      <c r="A3">
        <f>15</f>
        <v>15</v>
      </c>
      <c r="B3">
        <v>11293.363249659769</v>
      </c>
      <c r="C3">
        <v>4.8938675284090607</v>
      </c>
      <c r="D3">
        <v>4.3334013262669949E-4</v>
      </c>
      <c r="E3">
        <f>AVERAGE(D3:D4)</f>
        <v>6.1974522492317047E-4</v>
      </c>
      <c r="H3">
        <v>15</v>
      </c>
      <c r="L3">
        <v>0</v>
      </c>
    </row>
    <row r="4" spans="1:12" x14ac:dyDescent="0.3">
      <c r="A4">
        <f>A3+1</f>
        <v>16</v>
      </c>
      <c r="B4">
        <v>11662.51599736752</v>
      </c>
      <c r="C4">
        <v>9.4017409708569719</v>
      </c>
      <c r="D4">
        <v>8.0615031721964156E-4</v>
      </c>
      <c r="E4">
        <f t="shared" ref="E4:E37" si="0">AVERAGE(D4:D5)</f>
        <v>9.9167750026560178E-4</v>
      </c>
      <c r="H4">
        <v>16</v>
      </c>
      <c r="L4">
        <v>0</v>
      </c>
    </row>
    <row r="5" spans="1:12" x14ac:dyDescent="0.3">
      <c r="A5">
        <f t="shared" ref="A5:A37" si="1">A4+1</f>
        <v>17</v>
      </c>
      <c r="B5">
        <v>11869.81353408109</v>
      </c>
      <c r="C5">
        <v>13.97320008235522</v>
      </c>
      <c r="D5">
        <v>1.1772046833115619E-3</v>
      </c>
      <c r="E5">
        <f t="shared" si="0"/>
        <v>2.3727067524549218E-3</v>
      </c>
      <c r="H5">
        <v>17</v>
      </c>
      <c r="I5">
        <v>69</v>
      </c>
      <c r="J5">
        <v>35232.73123259619</v>
      </c>
      <c r="K5">
        <v>1.9584062201843558E-3</v>
      </c>
      <c r="L5">
        <f>AVERAGE(K5:K6)</f>
        <v>3.8285649819016403E-3</v>
      </c>
    </row>
    <row r="6" spans="1:12" x14ac:dyDescent="0.3">
      <c r="A6">
        <f t="shared" si="1"/>
        <v>18</v>
      </c>
      <c r="B6">
        <v>11877.042283923371</v>
      </c>
      <c r="C6">
        <v>42.37976705199118</v>
      </c>
      <c r="D6">
        <v>3.5682088215982818E-3</v>
      </c>
      <c r="E6">
        <f t="shared" si="0"/>
        <v>6.5920310831015872E-3</v>
      </c>
      <c r="H6">
        <v>18</v>
      </c>
      <c r="I6">
        <v>73</v>
      </c>
      <c r="J6">
        <v>12809.88573656353</v>
      </c>
      <c r="K6">
        <v>5.6987237436189253E-3</v>
      </c>
      <c r="L6">
        <f>AVERAGE(K6:K7)</f>
        <v>1.0189270438959506E-2</v>
      </c>
    </row>
    <row r="7" spans="1:12" x14ac:dyDescent="0.3">
      <c r="A7">
        <f t="shared" si="1"/>
        <v>19</v>
      </c>
      <c r="B7">
        <v>11990.923614993861</v>
      </c>
      <c r="C7">
        <v>115.3029629481404</v>
      </c>
      <c r="D7">
        <v>9.6158533446048921E-3</v>
      </c>
      <c r="E7">
        <f t="shared" si="0"/>
        <v>1.2074810677673031E-2</v>
      </c>
      <c r="H7">
        <v>19</v>
      </c>
      <c r="I7">
        <v>189</v>
      </c>
      <c r="J7">
        <v>12874.819779491159</v>
      </c>
      <c r="K7">
        <v>1.4679817134300088E-2</v>
      </c>
      <c r="L7">
        <f>AVERAGE(K7:K8)</f>
        <v>1.7986924467210303E-2</v>
      </c>
    </row>
    <row r="8" spans="1:12" x14ac:dyDescent="0.3">
      <c r="A8">
        <f t="shared" si="1"/>
        <v>20</v>
      </c>
      <c r="B8">
        <v>11683.1474652095</v>
      </c>
      <c r="C8">
        <v>169.80015489463361</v>
      </c>
      <c r="D8">
        <v>1.4533768010741171E-2</v>
      </c>
      <c r="E8">
        <f t="shared" si="0"/>
        <v>1.8347713340252772E-2</v>
      </c>
      <c r="H8">
        <v>20</v>
      </c>
      <c r="I8">
        <v>265</v>
      </c>
      <c r="J8">
        <v>12444.80155225936</v>
      </c>
      <c r="K8">
        <v>2.129403180012052E-2</v>
      </c>
      <c r="L8">
        <f>AVERAGE(K8:K9)</f>
        <v>2.5714117458320335E-2</v>
      </c>
    </row>
    <row r="9" spans="1:12" x14ac:dyDescent="0.3">
      <c r="A9">
        <f t="shared" si="1"/>
        <v>21</v>
      </c>
      <c r="B9">
        <v>11884.892036581439</v>
      </c>
      <c r="C9">
        <v>263.38892064171853</v>
      </c>
      <c r="D9">
        <v>2.216165866976437E-2</v>
      </c>
      <c r="E9">
        <f t="shared" si="0"/>
        <v>2.2275894917845689E-2</v>
      </c>
      <c r="H9">
        <v>21</v>
      </c>
      <c r="I9">
        <v>374</v>
      </c>
      <c r="J9">
        <v>12411.146183419931</v>
      </c>
      <c r="K9">
        <v>3.0134203116520146E-2</v>
      </c>
      <c r="L9">
        <f>AVERAGE(K9:K10)</f>
        <v>3.4852707856234698E-2</v>
      </c>
    </row>
    <row r="10" spans="1:12" x14ac:dyDescent="0.3">
      <c r="A10">
        <f t="shared" si="1"/>
        <v>22</v>
      </c>
      <c r="B10">
        <v>11694.71458514314</v>
      </c>
      <c r="C10">
        <v>261.84619350943461</v>
      </c>
      <c r="D10">
        <v>2.2390131165927009E-2</v>
      </c>
      <c r="E10">
        <f t="shared" si="0"/>
        <v>3.0882229555343164E-2</v>
      </c>
      <c r="H10">
        <v>22</v>
      </c>
      <c r="I10">
        <v>481</v>
      </c>
      <c r="J10">
        <v>12155.300999020639</v>
      </c>
      <c r="K10">
        <v>3.957121259594925E-2</v>
      </c>
      <c r="L10">
        <f>AVERAGE(K10:K11)</f>
        <v>4.8092737387569556E-2</v>
      </c>
    </row>
    <row r="11" spans="1:12" x14ac:dyDescent="0.3">
      <c r="A11">
        <f t="shared" si="1"/>
        <v>23</v>
      </c>
      <c r="B11">
        <v>11387.76726345912</v>
      </c>
      <c r="C11">
        <v>448.38568279003391</v>
      </c>
      <c r="D11">
        <v>3.937432794475932E-2</v>
      </c>
      <c r="E11">
        <f t="shared" si="0"/>
        <v>4.6369099016222659E-2</v>
      </c>
      <c r="H11">
        <v>23</v>
      </c>
      <c r="I11">
        <v>664</v>
      </c>
      <c r="J11">
        <v>11728.4933944449</v>
      </c>
      <c r="K11">
        <v>5.6614262179189856E-2</v>
      </c>
      <c r="L11">
        <f>AVERAGE(K11:K12)</f>
        <v>6.2785400289577881E-2</v>
      </c>
    </row>
    <row r="12" spans="1:12" x14ac:dyDescent="0.3">
      <c r="A12">
        <f t="shared" si="1"/>
        <v>24</v>
      </c>
      <c r="B12">
        <v>11548.537937406871</v>
      </c>
      <c r="C12">
        <v>616.27467819449328</v>
      </c>
      <c r="D12">
        <v>5.3363870087685998E-2</v>
      </c>
      <c r="E12">
        <f t="shared" si="0"/>
        <v>6.2570516832716569E-2</v>
      </c>
      <c r="H12">
        <v>24</v>
      </c>
      <c r="I12">
        <v>812</v>
      </c>
      <c r="J12">
        <v>11775.533094341081</v>
      </c>
      <c r="K12">
        <v>6.8956538399965892E-2</v>
      </c>
      <c r="L12">
        <f>AVERAGE(K12:K13)</f>
        <v>7.7216977099339806E-2</v>
      </c>
    </row>
    <row r="13" spans="1:12" x14ac:dyDescent="0.3">
      <c r="A13">
        <f t="shared" si="1"/>
        <v>25</v>
      </c>
      <c r="B13">
        <v>11620.39340194891</v>
      </c>
      <c r="C13">
        <v>834.07887804946029</v>
      </c>
      <c r="D13">
        <v>7.1777163577747133E-2</v>
      </c>
      <c r="E13">
        <f t="shared" si="0"/>
        <v>7.492711389067358E-2</v>
      </c>
      <c r="H13">
        <v>25</v>
      </c>
      <c r="I13">
        <v>1008</v>
      </c>
      <c r="J13">
        <v>11792.58861046626</v>
      </c>
      <c r="K13">
        <v>8.5477415798713707E-2</v>
      </c>
      <c r="L13">
        <f>AVERAGE(K13:K14)</f>
        <v>9.1868849012851028E-2</v>
      </c>
    </row>
    <row r="14" spans="1:12" x14ac:dyDescent="0.3">
      <c r="A14">
        <f t="shared" si="1"/>
        <v>26</v>
      </c>
      <c r="B14">
        <v>11627.489070303351</v>
      </c>
      <c r="C14">
        <v>907.84021066873231</v>
      </c>
      <c r="D14">
        <v>7.8077064203600013E-2</v>
      </c>
      <c r="E14">
        <f t="shared" si="0"/>
        <v>8.626202628405398E-2</v>
      </c>
      <c r="H14">
        <v>26</v>
      </c>
      <c r="I14">
        <v>1161</v>
      </c>
      <c r="J14">
        <v>11815.55735121955</v>
      </c>
      <c r="K14">
        <v>9.8260282226988363E-2</v>
      </c>
      <c r="L14">
        <f>AVERAGE(K14:K15)</f>
        <v>0.10827961437457378</v>
      </c>
    </row>
    <row r="15" spans="1:12" x14ac:dyDescent="0.3">
      <c r="A15">
        <f t="shared" si="1"/>
        <v>27</v>
      </c>
      <c r="B15">
        <v>11538.118250842699</v>
      </c>
      <c r="C15">
        <v>1089.7405201856579</v>
      </c>
      <c r="D15">
        <v>9.4446988364507947E-2</v>
      </c>
      <c r="E15">
        <f t="shared" si="0"/>
        <v>0.10064884133794293</v>
      </c>
      <c r="H15">
        <v>27</v>
      </c>
      <c r="I15">
        <v>1377</v>
      </c>
      <c r="J15">
        <v>11640.00221880308</v>
      </c>
      <c r="K15">
        <v>0.11829894652215921</v>
      </c>
      <c r="L15">
        <f>AVERAGE(K15:K16)</f>
        <v>0.12143004417178554</v>
      </c>
    </row>
    <row r="16" spans="1:12" x14ac:dyDescent="0.3">
      <c r="A16">
        <f t="shared" si="1"/>
        <v>28</v>
      </c>
      <c r="B16">
        <v>12211.20974547424</v>
      </c>
      <c r="C16">
        <v>1304.776239685787</v>
      </c>
      <c r="D16">
        <v>0.10685069431137791</v>
      </c>
      <c r="E16">
        <f t="shared" si="0"/>
        <v>0.1126086361635604</v>
      </c>
      <c r="H16">
        <v>28</v>
      </c>
      <c r="I16">
        <v>1533</v>
      </c>
      <c r="J16">
        <v>12307.208954442</v>
      </c>
      <c r="K16">
        <v>0.12456114182141187</v>
      </c>
      <c r="L16">
        <f>AVERAGE(K16:K17)</f>
        <v>0.13053047832085651</v>
      </c>
    </row>
    <row r="17" spans="1:12" x14ac:dyDescent="0.3">
      <c r="A17">
        <f t="shared" si="1"/>
        <v>29</v>
      </c>
      <c r="B17">
        <v>12401.90335326324</v>
      </c>
      <c r="C17">
        <v>1467.970860807736</v>
      </c>
      <c r="D17">
        <v>0.11836657801574289</v>
      </c>
      <c r="E17">
        <f t="shared" si="0"/>
        <v>0.12371208891173874</v>
      </c>
      <c r="H17">
        <v>29</v>
      </c>
      <c r="I17">
        <v>1710</v>
      </c>
      <c r="J17">
        <v>12527.489522613459</v>
      </c>
      <c r="K17">
        <v>0.13649981482030116</v>
      </c>
      <c r="L17">
        <f>AVERAGE(K17:K18)</f>
        <v>0.14290682359898843</v>
      </c>
    </row>
    <row r="18" spans="1:12" x14ac:dyDescent="0.3">
      <c r="A18">
        <f t="shared" si="1"/>
        <v>30</v>
      </c>
      <c r="B18">
        <v>12935.920326618359</v>
      </c>
      <c r="C18">
        <v>1669.4788286574519</v>
      </c>
      <c r="D18">
        <v>0.1290575998077346</v>
      </c>
      <c r="E18">
        <f t="shared" si="0"/>
        <v>0.12646888273301504</v>
      </c>
      <c r="H18">
        <v>30</v>
      </c>
      <c r="I18">
        <v>1946</v>
      </c>
      <c r="J18">
        <v>13032.95193092205</v>
      </c>
      <c r="K18">
        <v>0.1493138323776757</v>
      </c>
      <c r="L18">
        <f>AVERAGE(K18:K19)</f>
        <v>0.14994657667084849</v>
      </c>
    </row>
    <row r="19" spans="1:12" x14ac:dyDescent="0.3">
      <c r="A19">
        <f t="shared" si="1"/>
        <v>31</v>
      </c>
      <c r="B19">
        <v>12904.011572446359</v>
      </c>
      <c r="C19">
        <v>1598.5510912512179</v>
      </c>
      <c r="D19">
        <v>0.1238801656582955</v>
      </c>
      <c r="E19">
        <f t="shared" si="0"/>
        <v>0.12545417704913486</v>
      </c>
      <c r="H19">
        <v>31</v>
      </c>
      <c r="I19">
        <v>1962</v>
      </c>
      <c r="J19">
        <v>13029.677564217411</v>
      </c>
      <c r="K19">
        <v>0.15057932096402124</v>
      </c>
      <c r="L19">
        <f>AVERAGE(K19:K20)</f>
        <v>0.14410080157558286</v>
      </c>
    </row>
    <row r="20" spans="1:12" x14ac:dyDescent="0.3">
      <c r="A20">
        <f t="shared" si="1"/>
        <v>32</v>
      </c>
      <c r="B20">
        <v>13321.52473738894</v>
      </c>
      <c r="C20">
        <v>1692.2091546488209</v>
      </c>
      <c r="D20">
        <v>0.12702818843997421</v>
      </c>
      <c r="E20">
        <f t="shared" si="0"/>
        <v>0.12354959665161896</v>
      </c>
      <c r="H20">
        <v>32</v>
      </c>
      <c r="I20">
        <v>1846</v>
      </c>
      <c r="J20">
        <v>13413.525561868921</v>
      </c>
      <c r="K20">
        <v>0.13762228218714445</v>
      </c>
      <c r="L20">
        <f>AVERAGE(K20:K21)</f>
        <v>0.13469019183269143</v>
      </c>
    </row>
    <row r="21" spans="1:12" x14ac:dyDescent="0.3">
      <c r="A21">
        <f t="shared" si="1"/>
        <v>33</v>
      </c>
      <c r="B21">
        <v>13156.555833873739</v>
      </c>
      <c r="C21">
        <v>1579.720879512854</v>
      </c>
      <c r="D21">
        <v>0.12007100486326371</v>
      </c>
      <c r="E21">
        <f t="shared" si="0"/>
        <v>0.11260247951042331</v>
      </c>
      <c r="H21">
        <v>33</v>
      </c>
      <c r="I21">
        <v>1746</v>
      </c>
      <c r="J21">
        <v>13251.5570610918</v>
      </c>
      <c r="K21">
        <v>0.13175810147823841</v>
      </c>
      <c r="L21">
        <f>AVERAGE(K21:K22)</f>
        <v>0.12711141567229522</v>
      </c>
    </row>
    <row r="22" spans="1:12" x14ac:dyDescent="0.3">
      <c r="A22">
        <f t="shared" si="1"/>
        <v>34</v>
      </c>
      <c r="B22">
        <v>13348.219779713339</v>
      </c>
      <c r="C22">
        <v>1403.351126405722</v>
      </c>
      <c r="D22">
        <v>0.10513395415758291</v>
      </c>
      <c r="E22">
        <f t="shared" si="0"/>
        <v>9.8700335189405214E-2</v>
      </c>
      <c r="H22">
        <v>34</v>
      </c>
      <c r="I22">
        <v>1645</v>
      </c>
      <c r="J22">
        <v>13432.438889100709</v>
      </c>
      <c r="K22">
        <v>0.12246472986635203</v>
      </c>
      <c r="L22">
        <f>AVERAGE(K22:K23)</f>
        <v>0.11415354694816296</v>
      </c>
    </row>
    <row r="23" spans="1:12" x14ac:dyDescent="0.3">
      <c r="A23">
        <f t="shared" si="1"/>
        <v>35</v>
      </c>
      <c r="B23">
        <v>13501.24211230871</v>
      </c>
      <c r="C23">
        <v>1245.7152746104739</v>
      </c>
      <c r="D23">
        <v>9.2266716221227521E-2</v>
      </c>
      <c r="E23">
        <f t="shared" si="0"/>
        <v>8.7896763459596738E-2</v>
      </c>
      <c r="H23">
        <v>35</v>
      </c>
      <c r="I23">
        <v>1438</v>
      </c>
      <c r="J23">
        <v>13586.24226867011</v>
      </c>
      <c r="K23">
        <v>0.10584236402997388</v>
      </c>
      <c r="L23">
        <f>AVERAGE(K23:K24)</f>
        <v>0.1025499074974757</v>
      </c>
    </row>
    <row r="24" spans="1:12" x14ac:dyDescent="0.3">
      <c r="A24">
        <f t="shared" si="1"/>
        <v>36</v>
      </c>
      <c r="B24">
        <v>12995.64558347861</v>
      </c>
      <c r="C24">
        <v>1085.484828549075</v>
      </c>
      <c r="D24">
        <v>8.3526810697965942E-2</v>
      </c>
      <c r="E24">
        <f t="shared" si="0"/>
        <v>7.5100267796987683E-2</v>
      </c>
      <c r="H24">
        <v>36</v>
      </c>
      <c r="I24">
        <v>1300</v>
      </c>
      <c r="J24">
        <v>13097.25352969923</v>
      </c>
      <c r="K24">
        <v>9.9257450964977512E-2</v>
      </c>
      <c r="L24">
        <f>AVERAGE(K24:K25)</f>
        <v>8.9468305331622214E-2</v>
      </c>
    </row>
    <row r="25" spans="1:12" x14ac:dyDescent="0.3">
      <c r="A25">
        <f t="shared" si="1"/>
        <v>37</v>
      </c>
      <c r="B25">
        <v>13407.957278593871</v>
      </c>
      <c r="C25">
        <v>893.95845501041481</v>
      </c>
      <c r="D25">
        <v>6.6673724896009423E-2</v>
      </c>
      <c r="E25">
        <f t="shared" si="0"/>
        <v>6.2704011963699874E-2</v>
      </c>
      <c r="H25">
        <v>37</v>
      </c>
      <c r="I25">
        <v>1072</v>
      </c>
      <c r="J25">
        <v>13453.957145877341</v>
      </c>
      <c r="K25">
        <v>7.9679159698266916E-2</v>
      </c>
      <c r="L25">
        <f>AVERAGE(K25:K26)</f>
        <v>7.4098956166755936E-2</v>
      </c>
    </row>
    <row r="26" spans="1:12" x14ac:dyDescent="0.3">
      <c r="A26">
        <f t="shared" si="1"/>
        <v>38</v>
      </c>
      <c r="B26">
        <v>13522.52127986768</v>
      </c>
      <c r="C26">
        <v>794.23580851008694</v>
      </c>
      <c r="D26">
        <v>5.8734299031390311E-2</v>
      </c>
      <c r="E26">
        <f t="shared" si="0"/>
        <v>5.1740358999665691E-2</v>
      </c>
      <c r="H26">
        <v>38</v>
      </c>
      <c r="I26">
        <v>931</v>
      </c>
      <c r="J26">
        <v>13587.52114119936</v>
      </c>
      <c r="K26">
        <v>6.8518752635244942E-2</v>
      </c>
      <c r="L26">
        <f>AVERAGE(K26:K27)</f>
        <v>6.1165680182590609E-2</v>
      </c>
    </row>
    <row r="27" spans="1:12" x14ac:dyDescent="0.3">
      <c r="A27">
        <f t="shared" si="1"/>
        <v>39</v>
      </c>
      <c r="B27">
        <v>13763.006003309991</v>
      </c>
      <c r="C27">
        <v>615.84523288239711</v>
      </c>
      <c r="D27">
        <v>4.4746418967941071E-2</v>
      </c>
      <c r="E27">
        <f t="shared" si="0"/>
        <v>3.8470278987116205E-2</v>
      </c>
      <c r="H27">
        <v>39</v>
      </c>
      <c r="I27">
        <v>745</v>
      </c>
      <c r="J27">
        <v>13844.339299423171</v>
      </c>
      <c r="K27">
        <v>5.3812607729936283E-2</v>
      </c>
      <c r="L27">
        <f>AVERAGE(K27:K28)</f>
        <v>4.8793869850228391E-2</v>
      </c>
    </row>
    <row r="28" spans="1:12" x14ac:dyDescent="0.3">
      <c r="A28">
        <f t="shared" si="1"/>
        <v>40</v>
      </c>
      <c r="B28">
        <v>13061.311460181551</v>
      </c>
      <c r="C28">
        <v>420.49767675355088</v>
      </c>
      <c r="D28">
        <v>3.2194139006291339E-2</v>
      </c>
      <c r="E28">
        <f t="shared" si="0"/>
        <v>2.8630203440222855E-2</v>
      </c>
      <c r="H28">
        <v>40</v>
      </c>
      <c r="I28">
        <v>575</v>
      </c>
      <c r="J28">
        <v>13135.31162823729</v>
      </c>
      <c r="K28">
        <v>4.3775131970520506E-2</v>
      </c>
      <c r="L28">
        <f>AVERAGE(K28:K29)</f>
        <v>3.9204358263523198E-2</v>
      </c>
    </row>
    <row r="29" spans="1:12" x14ac:dyDescent="0.3">
      <c r="A29">
        <f t="shared" si="1"/>
        <v>41</v>
      </c>
      <c r="B29">
        <v>12550.6327793893</v>
      </c>
      <c r="C29">
        <v>314.59752323831458</v>
      </c>
      <c r="D29">
        <v>2.506626787415437E-2</v>
      </c>
      <c r="E29">
        <f t="shared" si="0"/>
        <v>2.2108911661544911E-2</v>
      </c>
      <c r="H29">
        <v>41</v>
      </c>
      <c r="I29">
        <v>438</v>
      </c>
      <c r="J29">
        <v>12646.684009422561</v>
      </c>
      <c r="K29">
        <v>3.4633584556525883E-2</v>
      </c>
      <c r="L29">
        <f>AVERAGE(K29:K30)</f>
        <v>2.7546306404210318E-2</v>
      </c>
    </row>
    <row r="30" spans="1:12" x14ac:dyDescent="0.3">
      <c r="A30">
        <f t="shared" si="1"/>
        <v>42</v>
      </c>
      <c r="B30">
        <v>13074.11827052592</v>
      </c>
      <c r="C30">
        <v>250.38970100391711</v>
      </c>
      <c r="D30">
        <v>1.9151555448935449E-2</v>
      </c>
      <c r="E30">
        <f t="shared" si="0"/>
        <v>1.4641392535060575E-2</v>
      </c>
      <c r="H30">
        <v>42</v>
      </c>
      <c r="I30">
        <v>269</v>
      </c>
      <c r="J30">
        <v>13148.229558512259</v>
      </c>
      <c r="K30">
        <v>2.0459028251894756E-2</v>
      </c>
      <c r="L30">
        <f>AVERAGE(K30:K31)</f>
        <v>1.6259558546407666E-2</v>
      </c>
    </row>
    <row r="31" spans="1:12" x14ac:dyDescent="0.3">
      <c r="A31">
        <f t="shared" si="1"/>
        <v>43</v>
      </c>
      <c r="B31">
        <v>12975.146048214319</v>
      </c>
      <c r="C31">
        <v>131.45418398287961</v>
      </c>
      <c r="D31">
        <v>1.01312296211857E-2</v>
      </c>
      <c r="E31">
        <f t="shared" si="0"/>
        <v>9.7628431471411189E-3</v>
      </c>
      <c r="H31">
        <v>43</v>
      </c>
      <c r="I31">
        <v>157</v>
      </c>
      <c r="J31">
        <v>13018.146223541071</v>
      </c>
      <c r="K31">
        <v>1.2060088840920576E-2</v>
      </c>
      <c r="L31">
        <f>AVERAGE(K31:K32)</f>
        <v>9.6105043064097142E-3</v>
      </c>
    </row>
    <row r="32" spans="1:12" x14ac:dyDescent="0.3">
      <c r="A32">
        <f t="shared" si="1"/>
        <v>44</v>
      </c>
      <c r="B32">
        <v>13454.74595990771</v>
      </c>
      <c r="C32">
        <v>126.4000279678737</v>
      </c>
      <c r="D32">
        <v>9.3944566730965393E-3</v>
      </c>
      <c r="E32">
        <f t="shared" si="0"/>
        <v>6.7275129547040621E-3</v>
      </c>
      <c r="H32">
        <v>44</v>
      </c>
      <c r="I32">
        <v>97</v>
      </c>
      <c r="J32">
        <v>13545.74595021313</v>
      </c>
      <c r="K32">
        <v>7.1609197718988521E-3</v>
      </c>
      <c r="L32">
        <f>AVERAGE(K32:K33)</f>
        <v>5.7973274543557185E-3</v>
      </c>
    </row>
    <row r="33" spans="1:12" x14ac:dyDescent="0.3">
      <c r="A33">
        <f t="shared" si="1"/>
        <v>45</v>
      </c>
      <c r="B33">
        <v>13668.627589010201</v>
      </c>
      <c r="C33">
        <v>55.502408690534608</v>
      </c>
      <c r="D33">
        <v>4.0605692363115849E-3</v>
      </c>
      <c r="E33">
        <f t="shared" si="0"/>
        <v>2.792863143724855E-3</v>
      </c>
      <c r="H33">
        <v>45</v>
      </c>
      <c r="I33">
        <v>61</v>
      </c>
      <c r="J33">
        <v>13758.151562443791</v>
      </c>
      <c r="K33">
        <v>4.433735136812585E-3</v>
      </c>
      <c r="L33">
        <f>AVERAGE(K33:K34)</f>
        <v>2.8421656321521503E-3</v>
      </c>
    </row>
    <row r="34" spans="1:12" x14ac:dyDescent="0.3">
      <c r="A34">
        <f t="shared" si="1"/>
        <v>46</v>
      </c>
      <c r="B34">
        <v>13480.04988347056</v>
      </c>
      <c r="C34">
        <v>20.559193129468781</v>
      </c>
      <c r="D34">
        <v>1.5251570511381251E-3</v>
      </c>
      <c r="E34">
        <f t="shared" si="0"/>
        <v>1.9758209153945749E-3</v>
      </c>
      <c r="H34">
        <v>46</v>
      </c>
      <c r="I34">
        <v>69</v>
      </c>
      <c r="J34">
        <v>55173.687558421676</v>
      </c>
      <c r="K34">
        <v>1.2505961274917156E-3</v>
      </c>
      <c r="L34">
        <f>AVERAGE(K32:K34)</f>
        <v>4.2817503454010515E-3</v>
      </c>
    </row>
    <row r="35" spans="1:12" x14ac:dyDescent="0.3">
      <c r="A35">
        <f t="shared" si="1"/>
        <v>47</v>
      </c>
      <c r="B35">
        <v>13639.57334019605</v>
      </c>
      <c r="C35">
        <v>33.096217110919603</v>
      </c>
      <c r="D35">
        <v>2.4264847796510252E-3</v>
      </c>
      <c r="E35">
        <f t="shared" si="0"/>
        <v>1.6681403338812512E-3</v>
      </c>
      <c r="H35">
        <v>47</v>
      </c>
      <c r="L35">
        <v>0</v>
      </c>
    </row>
    <row r="36" spans="1:12" x14ac:dyDescent="0.3">
      <c r="A36">
        <f t="shared" si="1"/>
        <v>48</v>
      </c>
      <c r="B36">
        <v>13811.191715600169</v>
      </c>
      <c r="C36">
        <v>12.565365432772341</v>
      </c>
      <c r="D36">
        <v>9.097958881114774E-4</v>
      </c>
      <c r="E36">
        <f t="shared" si="0"/>
        <v>5.6463288399798714E-4</v>
      </c>
      <c r="H36">
        <v>48</v>
      </c>
      <c r="L36">
        <v>0</v>
      </c>
    </row>
    <row r="37" spans="1:12" x14ac:dyDescent="0.3">
      <c r="A37">
        <f t="shared" si="1"/>
        <v>49</v>
      </c>
      <c r="B37">
        <v>13961.265315503109</v>
      </c>
      <c r="C37">
        <v>3.0640772218290602</v>
      </c>
      <c r="D37">
        <v>2.1946987988449691E-4</v>
      </c>
      <c r="E37">
        <f t="shared" si="0"/>
        <v>2.1946987988449691E-4</v>
      </c>
      <c r="H37">
        <v>49</v>
      </c>
      <c r="L37">
        <v>0</v>
      </c>
    </row>
  </sheetData>
  <mergeCells count="2">
    <mergeCell ref="H1:K1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2023-10-13T13:24:02Z</dcterms:created>
  <dcterms:modified xsi:type="dcterms:W3CDTF">2023-10-14T11:13:09Z</dcterms:modified>
</cp:coreProperties>
</file>