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bo\Documents\demographie\diagnostic-de-territoire-M2\data\"/>
    </mc:Choice>
  </mc:AlternateContent>
  <xr:revisionPtr revIDLastSave="0" documentId="13_ncr:1_{78DE702D-4884-4038-B518-9AA2F88FB0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K2" i="1"/>
  <c r="L2" i="1"/>
  <c r="J2" i="1"/>
  <c r="I27" i="1"/>
  <c r="G27" i="1"/>
  <c r="H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<sst xmlns="http://schemas.openxmlformats.org/spreadsheetml/2006/main" count="214" uniqueCount="111">
  <si>
    <t>LIBIRIS</t>
  </si>
  <si>
    <t>LIB_IRIS_EMS</t>
  </si>
  <si>
    <t>LIB_QPV</t>
  </si>
  <si>
    <t>ID_QPV</t>
  </si>
  <si>
    <t>LIBCOM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</si>
  <si>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</si>
  <si>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</si>
  <si>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</si>
  <si>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</si>
  <si>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</si>
  <si>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</si>
  <si>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</si>
  <si>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</si>
  <si>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</si>
  <si>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</si>
  <si>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</si>
  <si>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</si>
  <si>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</si>
  <si>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</si>
  <si>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</si>
  <si>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</si>
  <si>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</si>
  <si>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</si>
  <si>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</si>
  <si>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</si>
  <si>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</si>
  <si>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</si>
  <si>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</si>
  <si>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</si>
  <si>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</si>
  <si>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Est</t>
  </si>
  <si>
    <t>Sud</t>
  </si>
  <si>
    <t>Centre Nord 2</t>
  </si>
  <si>
    <t>Gare Sud-Ouest</t>
  </si>
  <si>
    <t>Elsau Centre</t>
  </si>
  <si>
    <t>Montagne Verte Centre Ouest</t>
  </si>
  <si>
    <t>Koenigshoffen Est Ouest</t>
  </si>
  <si>
    <t>Koenigshoffen Est Est</t>
  </si>
  <si>
    <t>Koenigshoffen Ouest Centre-Ouest</t>
  </si>
  <si>
    <t>Hautepierre Ouest</t>
  </si>
  <si>
    <t>Hautepierre Nord-Est</t>
  </si>
  <si>
    <t>Hautepierre Nord</t>
  </si>
  <si>
    <t>Hautepierre Sud Est</t>
  </si>
  <si>
    <t>Cronenbourg Ouest Nord-Est</t>
  </si>
  <si>
    <t>Cronenbourg Ouest Est</t>
  </si>
  <si>
    <t>Cronenbourg Ouest Ouest</t>
  </si>
  <si>
    <t>Cité de l'Ill Ouest</t>
  </si>
  <si>
    <t>Port du Rhin Centre Ouest</t>
  </si>
  <si>
    <t>Canardière 2</t>
  </si>
  <si>
    <t>Canardière 3</t>
  </si>
  <si>
    <t>Canardière 4</t>
  </si>
  <si>
    <t>Polygone Est</t>
  </si>
  <si>
    <t>Polygone Sud</t>
  </si>
  <si>
    <t>Polygone Ouest</t>
  </si>
  <si>
    <t>Neuhof Nord</t>
  </si>
  <si>
    <t>Guirbaden</t>
  </si>
  <si>
    <t>Lamartine</t>
  </si>
  <si>
    <t>Ecrivains</t>
  </si>
  <si>
    <t>Laiterie</t>
  </si>
  <si>
    <t>Unterelsau</t>
  </si>
  <si>
    <t>Roethig</t>
  </si>
  <si>
    <t>St-Joseph</t>
  </si>
  <si>
    <t>Charmille</t>
  </si>
  <si>
    <t>Hohberg</t>
  </si>
  <si>
    <t>Jacqueline</t>
  </si>
  <si>
    <t>Catherine</t>
  </si>
  <si>
    <t>Karine</t>
  </si>
  <si>
    <t>Eléonore</t>
  </si>
  <si>
    <t>Kepler</t>
  </si>
  <si>
    <t>Bergerie</t>
  </si>
  <si>
    <t>Haldenbourg</t>
  </si>
  <si>
    <t>Schwilgué</t>
  </si>
  <si>
    <t>Musau</t>
  </si>
  <si>
    <t>Ile-de-France</t>
  </si>
  <si>
    <t>Schulmeister</t>
  </si>
  <si>
    <t>Provence</t>
  </si>
  <si>
    <t>Guynemer</t>
  </si>
  <si>
    <t>Hautefort</t>
  </si>
  <si>
    <t>Ziegelwasser</t>
  </si>
  <si>
    <t>Marschallhof</t>
  </si>
  <si>
    <t>Quartiers Ouest</t>
  </si>
  <si>
    <t>Elsau</t>
  </si>
  <si>
    <t>Molkenbronn</t>
  </si>
  <si>
    <t>Koenigshoffen-Est</t>
  </si>
  <si>
    <t>Hautepierre</t>
  </si>
  <si>
    <t>Cronenbourg</t>
  </si>
  <si>
    <t>Cité de l'Ill</t>
  </si>
  <si>
    <t>Ampère</t>
  </si>
  <si>
    <t>Neuhof-Meinau</t>
  </si>
  <si>
    <t>QP067005</t>
  </si>
  <si>
    <t>QP067004</t>
  </si>
  <si>
    <t>QP067015</t>
  </si>
  <si>
    <t>QP067014</t>
  </si>
  <si>
    <t>QP067010</t>
  </si>
  <si>
    <t>QP067012</t>
  </si>
  <si>
    <t>QP067009</t>
  </si>
  <si>
    <t>QP067011</t>
  </si>
  <si>
    <t>QP067013</t>
  </si>
  <si>
    <t>QP067017</t>
  </si>
  <si>
    <t>QP067019</t>
  </si>
  <si>
    <t>QP067016</t>
  </si>
  <si>
    <t>Bischheim</t>
  </si>
  <si>
    <t>Schiltigheim</t>
  </si>
  <si>
    <t>Strasbourg</t>
  </si>
  <si>
    <t>EVOLUTION</t>
  </si>
  <si>
    <t>MOYENNE</t>
  </si>
  <si>
    <t>Nom</t>
  </si>
  <si>
    <t>Tous (Moyenne)</t>
  </si>
  <si>
    <t>Proportion de ménages fiscaux payant l’impôt sur le revenu</t>
  </si>
  <si>
    <t>Evolution</t>
  </si>
  <si>
    <t>Proportion de ménages fiscaux payant l’impôt sur le revenu en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</si>
</sst>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D31" sqref="D31"/>
    </sheetView>
  </sheetViews>
  <sheetFormatPr baseColWidth="10" defaultColWidth="9.140625" defaultRowHeight="15" x14ac:dyDescent="0.25"/>
  <cols>
    <col min="2" max="2" width="31.85546875" bestFit="1" customWidth="1"/>
    <col min="3" max="3" width="12.7109375" bestFit="1" customWidth="1"/>
    <col min="4" max="4" width="17.140625" bestFit="1" customWidth="1"/>
    <col min="7" max="7" width="16" customWidth="1"/>
    <col min="8" max="8" width="12.1406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v>2020</v>
      </c>
      <c r="H1">
        <v>2014</v>
      </c>
      <c r="I1" t="s">
        <v>104</v>
      </c>
    </row>
    <row r="2" spans="1:12" x14ac:dyDescent="0.25">
      <c r="A2" t="s">
        <v>5</v>
      </c>
      <c r="B2" t="s">
        <v>30</v>
      </c>
      <c r="C2" t="s">
        <v>55</v>
      </c>
      <c r="D2" t="s">
        <v>55</v>
      </c>
      <c r="E2" t="s">
        <v>89</v>
      </c>
      <c r="F2" t="s">
        <v>101</v>
      </c>
      <c r="G2" s="1">
        <v>38.700000000000003</v>
      </c>
      <c r="H2">
        <v>41.201716738197433</v>
      </c>
      <c r="I2">
        <f>G2-H2</f>
        <v>-2.5017167381974303</v>
      </c>
      <c r="J2">
        <f>G2/100</f>
        <v>0.38700000000000001</v>
      </c>
      <c r="K2">
        <f t="shared" ref="K2:L2" si="0">H2/100</f>
        <v>0.41201716738197436</v>
      </c>
      <c r="L2">
        <f t="shared" si="0"/>
        <v>-2.5017167381974303E-2</v>
      </c>
    </row>
    <row r="3" spans="1:12" x14ac:dyDescent="0.25">
      <c r="A3" t="s">
        <v>6</v>
      </c>
      <c r="B3" t="s">
        <v>31</v>
      </c>
      <c r="C3" t="s">
        <v>56</v>
      </c>
      <c r="D3" t="s">
        <v>80</v>
      </c>
      <c r="E3" t="s">
        <v>90</v>
      </c>
      <c r="F3" t="s">
        <v>101</v>
      </c>
      <c r="G3" s="1">
        <v>30.8</v>
      </c>
      <c r="H3">
        <v>35.400516795865634</v>
      </c>
      <c r="I3">
        <f t="shared" ref="I3:I26" si="1">G3-H3</f>
        <v>-4.6005167958656337</v>
      </c>
      <c r="J3">
        <f t="shared" ref="J3:J27" si="2">G3/100</f>
        <v>0.308</v>
      </c>
      <c r="K3">
        <f t="shared" ref="K3:K27" si="3">H3/100</f>
        <v>0.35400516795865633</v>
      </c>
      <c r="L3">
        <f t="shared" ref="L3:L27" si="4">I3/100</f>
        <v>-4.6005167958656334E-2</v>
      </c>
    </row>
    <row r="4" spans="1:12" x14ac:dyDescent="0.25">
      <c r="A4" t="s">
        <v>7</v>
      </c>
      <c r="B4" t="s">
        <v>32</v>
      </c>
      <c r="C4" t="s">
        <v>57</v>
      </c>
      <c r="D4" t="s">
        <v>80</v>
      </c>
      <c r="E4" t="s">
        <v>90</v>
      </c>
      <c r="F4" t="s">
        <v>102</v>
      </c>
      <c r="G4" s="1">
        <v>28.9</v>
      </c>
      <c r="H4">
        <v>36.697247706422019</v>
      </c>
      <c r="I4">
        <f t="shared" si="1"/>
        <v>-7.79724770642202</v>
      </c>
      <c r="J4">
        <f t="shared" si="2"/>
        <v>0.28899999999999998</v>
      </c>
      <c r="K4">
        <f t="shared" si="3"/>
        <v>0.3669724770642202</v>
      </c>
      <c r="L4">
        <f t="shared" si="4"/>
        <v>-7.7972477064220197E-2</v>
      </c>
    </row>
    <row r="5" spans="1:12" x14ac:dyDescent="0.25">
      <c r="A5" t="s">
        <v>8</v>
      </c>
      <c r="B5" t="s">
        <v>33</v>
      </c>
      <c r="C5" t="s">
        <v>58</v>
      </c>
      <c r="D5" t="s">
        <v>58</v>
      </c>
      <c r="E5" t="s">
        <v>91</v>
      </c>
      <c r="F5" t="s">
        <v>103</v>
      </c>
      <c r="G5" s="1">
        <v>35.5</v>
      </c>
      <c r="H5">
        <v>39.835390946502059</v>
      </c>
      <c r="I5">
        <f t="shared" si="1"/>
        <v>-4.3353909465020593</v>
      </c>
      <c r="J5">
        <f t="shared" si="2"/>
        <v>0.35499999999999998</v>
      </c>
      <c r="K5">
        <f t="shared" si="3"/>
        <v>0.39835390946502058</v>
      </c>
      <c r="L5">
        <f t="shared" si="4"/>
        <v>-4.3353909465020594E-2</v>
      </c>
    </row>
    <row r="6" spans="1:12" x14ac:dyDescent="0.25">
      <c r="A6" t="s">
        <v>9</v>
      </c>
      <c r="B6" t="s">
        <v>34</v>
      </c>
      <c r="C6" t="s">
        <v>59</v>
      </c>
      <c r="D6" t="s">
        <v>81</v>
      </c>
      <c r="E6" t="s">
        <v>92</v>
      </c>
      <c r="F6" t="s">
        <v>103</v>
      </c>
      <c r="G6" s="1">
        <v>30.2</v>
      </c>
      <c r="H6">
        <v>35.887412040656763</v>
      </c>
      <c r="I6">
        <f t="shared" si="1"/>
        <v>-5.6874120406567634</v>
      </c>
      <c r="J6">
        <f t="shared" si="2"/>
        <v>0.30199999999999999</v>
      </c>
      <c r="K6">
        <f t="shared" si="3"/>
        <v>0.35887412040656763</v>
      </c>
      <c r="L6">
        <f t="shared" si="4"/>
        <v>-5.6874120406567634E-2</v>
      </c>
    </row>
    <row r="7" spans="1:12" x14ac:dyDescent="0.25">
      <c r="A7" t="s">
        <v>10</v>
      </c>
      <c r="B7" t="s">
        <v>35</v>
      </c>
      <c r="C7" t="s">
        <v>60</v>
      </c>
      <c r="D7" t="s">
        <v>82</v>
      </c>
      <c r="E7" t="s">
        <v>93</v>
      </c>
      <c r="F7" t="s">
        <v>103</v>
      </c>
      <c r="G7" s="1">
        <v>28.8</v>
      </c>
      <c r="H7">
        <v>36.649874055415616</v>
      </c>
      <c r="I7">
        <f t="shared" si="1"/>
        <v>-7.849874055415615</v>
      </c>
      <c r="J7">
        <f t="shared" si="2"/>
        <v>0.28800000000000003</v>
      </c>
      <c r="K7">
        <f t="shared" si="3"/>
        <v>0.36649874055415615</v>
      </c>
      <c r="L7">
        <f t="shared" si="4"/>
        <v>-7.8498740554156149E-2</v>
      </c>
    </row>
    <row r="8" spans="1:12" x14ac:dyDescent="0.25">
      <c r="A8" t="s">
        <v>11</v>
      </c>
      <c r="B8" t="s">
        <v>36</v>
      </c>
      <c r="C8" t="s">
        <v>61</v>
      </c>
      <c r="D8" t="s">
        <v>83</v>
      </c>
      <c r="E8" t="s">
        <v>94</v>
      </c>
      <c r="F8" t="s">
        <v>103</v>
      </c>
      <c r="G8" s="1">
        <v>27.4</v>
      </c>
      <c r="H8">
        <v>38.843721770551042</v>
      </c>
      <c r="I8">
        <f t="shared" si="1"/>
        <v>-11.443721770551043</v>
      </c>
      <c r="J8">
        <f t="shared" si="2"/>
        <v>0.27399999999999997</v>
      </c>
      <c r="K8">
        <f t="shared" si="3"/>
        <v>0.38843721770551043</v>
      </c>
      <c r="L8">
        <f t="shared" si="4"/>
        <v>-0.11443721770551044</v>
      </c>
    </row>
    <row r="9" spans="1:12" x14ac:dyDescent="0.25">
      <c r="A9" t="s">
        <v>12</v>
      </c>
      <c r="B9" t="s">
        <v>37</v>
      </c>
      <c r="C9" t="s">
        <v>62</v>
      </c>
      <c r="D9" t="s">
        <v>83</v>
      </c>
      <c r="E9" t="s">
        <v>94</v>
      </c>
      <c r="F9" t="s">
        <v>103</v>
      </c>
      <c r="G9" s="1">
        <v>40.799999999999997</v>
      </c>
      <c r="H9">
        <v>47.994164843180158</v>
      </c>
      <c r="I9">
        <f t="shared" si="1"/>
        <v>-7.194164843180161</v>
      </c>
      <c r="J9">
        <f t="shared" si="2"/>
        <v>0.40799999999999997</v>
      </c>
      <c r="K9">
        <f t="shared" si="3"/>
        <v>0.47994164843180159</v>
      </c>
      <c r="L9">
        <f t="shared" si="4"/>
        <v>-7.1941648431801605E-2</v>
      </c>
    </row>
    <row r="10" spans="1:12" x14ac:dyDescent="0.25">
      <c r="A10" t="s">
        <v>13</v>
      </c>
      <c r="B10" t="s">
        <v>38</v>
      </c>
      <c r="C10" t="s">
        <v>63</v>
      </c>
      <c r="D10" t="s">
        <v>63</v>
      </c>
      <c r="E10" t="s">
        <v>95</v>
      </c>
      <c r="F10" t="s">
        <v>103</v>
      </c>
      <c r="G10" s="1">
        <v>27.7</v>
      </c>
      <c r="H10">
        <v>32.33438485804416</v>
      </c>
      <c r="I10">
        <f t="shared" si="1"/>
        <v>-4.6343848580441609</v>
      </c>
      <c r="J10">
        <f t="shared" si="2"/>
        <v>0.27699999999999997</v>
      </c>
      <c r="K10">
        <f t="shared" si="3"/>
        <v>0.32334384858044163</v>
      </c>
      <c r="L10">
        <f t="shared" si="4"/>
        <v>-4.6343848580441611E-2</v>
      </c>
    </row>
    <row r="11" spans="1:12" x14ac:dyDescent="0.25">
      <c r="A11" t="s">
        <v>14</v>
      </c>
      <c r="B11" t="s">
        <v>39</v>
      </c>
      <c r="C11" t="s">
        <v>64</v>
      </c>
      <c r="D11" t="s">
        <v>84</v>
      </c>
      <c r="E11" t="s">
        <v>96</v>
      </c>
      <c r="F11" t="s">
        <v>103</v>
      </c>
      <c r="G11" s="1">
        <v>18.8</v>
      </c>
      <c r="H11">
        <v>20.358649789029538</v>
      </c>
      <c r="I11">
        <f t="shared" si="1"/>
        <v>-1.5586497890295377</v>
      </c>
      <c r="J11">
        <f t="shared" si="2"/>
        <v>0.188</v>
      </c>
      <c r="K11">
        <f t="shared" si="3"/>
        <v>0.20358649789029537</v>
      </c>
      <c r="L11">
        <f t="shared" si="4"/>
        <v>-1.5586497890295377E-2</v>
      </c>
    </row>
    <row r="12" spans="1:12" x14ac:dyDescent="0.25">
      <c r="A12" t="s">
        <v>15</v>
      </c>
      <c r="B12" t="s">
        <v>40</v>
      </c>
      <c r="C12" t="s">
        <v>65</v>
      </c>
      <c r="D12" t="s">
        <v>84</v>
      </c>
      <c r="E12" t="s">
        <v>96</v>
      </c>
      <c r="F12" t="s">
        <v>103</v>
      </c>
      <c r="G12" s="1">
        <v>15.8</v>
      </c>
      <c r="H12">
        <v>19.51530612244898</v>
      </c>
      <c r="I12">
        <f t="shared" si="1"/>
        <v>-3.715306122448979</v>
      </c>
      <c r="J12">
        <f t="shared" si="2"/>
        <v>0.158</v>
      </c>
      <c r="K12">
        <f t="shared" si="3"/>
        <v>0.1951530612244898</v>
      </c>
      <c r="L12">
        <f t="shared" si="4"/>
        <v>-3.7153061224489789E-2</v>
      </c>
    </row>
    <row r="13" spans="1:12" x14ac:dyDescent="0.25">
      <c r="A13" t="s">
        <v>16</v>
      </c>
      <c r="B13" t="s">
        <v>41</v>
      </c>
      <c r="C13" t="s">
        <v>66</v>
      </c>
      <c r="D13" t="s">
        <v>84</v>
      </c>
      <c r="E13" t="s">
        <v>96</v>
      </c>
      <c r="F13" t="s">
        <v>103</v>
      </c>
      <c r="G13" s="1">
        <v>22.4</v>
      </c>
      <c r="H13">
        <v>26.289682539682541</v>
      </c>
      <c r="I13">
        <f t="shared" si="1"/>
        <v>-3.8896825396825427</v>
      </c>
      <c r="J13">
        <f t="shared" si="2"/>
        <v>0.22399999999999998</v>
      </c>
      <c r="K13">
        <f t="shared" si="3"/>
        <v>0.26289682539682541</v>
      </c>
      <c r="L13">
        <f t="shared" si="4"/>
        <v>-3.889682539682543E-2</v>
      </c>
    </row>
    <row r="14" spans="1:12" x14ac:dyDescent="0.25">
      <c r="A14" t="s">
        <v>17</v>
      </c>
      <c r="B14" t="s">
        <v>42</v>
      </c>
      <c r="C14" t="s">
        <v>67</v>
      </c>
      <c r="D14" t="s">
        <v>84</v>
      </c>
      <c r="E14" t="s">
        <v>96</v>
      </c>
      <c r="F14" t="s">
        <v>103</v>
      </c>
      <c r="G14" s="1">
        <v>22</v>
      </c>
      <c r="H14">
        <v>25.105663567202029</v>
      </c>
      <c r="I14">
        <f t="shared" si="1"/>
        <v>-3.1056635672020292</v>
      </c>
      <c r="J14">
        <f t="shared" si="2"/>
        <v>0.22</v>
      </c>
      <c r="K14">
        <f t="shared" si="3"/>
        <v>0.2510566356720203</v>
      </c>
      <c r="L14">
        <f t="shared" si="4"/>
        <v>-3.1056635672020293E-2</v>
      </c>
    </row>
    <row r="15" spans="1:12" x14ac:dyDescent="0.25">
      <c r="A15" t="s">
        <v>18</v>
      </c>
      <c r="B15" t="s">
        <v>43</v>
      </c>
      <c r="C15" t="s">
        <v>68</v>
      </c>
      <c r="D15" t="s">
        <v>85</v>
      </c>
      <c r="E15" t="s">
        <v>97</v>
      </c>
      <c r="F15" t="s">
        <v>103</v>
      </c>
      <c r="G15" s="1">
        <v>15.8</v>
      </c>
      <c r="H15">
        <v>15.335868187579212</v>
      </c>
      <c r="I15">
        <f t="shared" si="1"/>
        <v>0.46413181242078849</v>
      </c>
      <c r="J15">
        <f t="shared" si="2"/>
        <v>0.158</v>
      </c>
      <c r="K15">
        <f t="shared" si="3"/>
        <v>0.15335868187579213</v>
      </c>
      <c r="L15">
        <f t="shared" si="4"/>
        <v>4.6413181242078846E-3</v>
      </c>
    </row>
    <row r="16" spans="1:12" x14ac:dyDescent="0.25">
      <c r="A16" t="s">
        <v>19</v>
      </c>
      <c r="B16" t="s">
        <v>44</v>
      </c>
      <c r="C16" t="s">
        <v>69</v>
      </c>
      <c r="D16" t="s">
        <v>85</v>
      </c>
      <c r="E16" t="s">
        <v>97</v>
      </c>
      <c r="F16" t="s">
        <v>103</v>
      </c>
      <c r="G16" s="1">
        <v>34.9</v>
      </c>
      <c r="H16">
        <v>37.202925045703843</v>
      </c>
      <c r="I16">
        <f t="shared" si="1"/>
        <v>-2.3029250457038444</v>
      </c>
      <c r="J16">
        <f t="shared" si="2"/>
        <v>0.34899999999999998</v>
      </c>
      <c r="K16">
        <f t="shared" si="3"/>
        <v>0.37202925045703844</v>
      </c>
      <c r="L16">
        <f t="shared" si="4"/>
        <v>-2.3029250457038443E-2</v>
      </c>
    </row>
    <row r="17" spans="1:12" x14ac:dyDescent="0.25">
      <c r="A17" t="s">
        <v>20</v>
      </c>
      <c r="B17" t="s">
        <v>45</v>
      </c>
      <c r="C17" t="s">
        <v>70</v>
      </c>
      <c r="D17" t="s">
        <v>85</v>
      </c>
      <c r="E17" t="s">
        <v>97</v>
      </c>
      <c r="F17" t="s">
        <v>103</v>
      </c>
      <c r="G17" s="1">
        <v>24.3</v>
      </c>
      <c r="H17">
        <v>28.627838104639689</v>
      </c>
      <c r="I17">
        <f t="shared" si="1"/>
        <v>-4.3278381046396888</v>
      </c>
      <c r="J17">
        <f t="shared" si="2"/>
        <v>0.24299999999999999</v>
      </c>
      <c r="K17">
        <f t="shared" si="3"/>
        <v>0.28627838104639691</v>
      </c>
      <c r="L17">
        <f t="shared" si="4"/>
        <v>-4.3278381046396891E-2</v>
      </c>
    </row>
    <row r="18" spans="1:12" x14ac:dyDescent="0.25">
      <c r="A18" t="s">
        <v>21</v>
      </c>
      <c r="B18" t="s">
        <v>46</v>
      </c>
      <c r="C18" t="s">
        <v>71</v>
      </c>
      <c r="D18" t="s">
        <v>86</v>
      </c>
      <c r="E18" t="s">
        <v>98</v>
      </c>
      <c r="F18" t="s">
        <v>103</v>
      </c>
      <c r="G18" s="1">
        <v>18.600000000000001</v>
      </c>
      <c r="H18">
        <v>24.518743667679839</v>
      </c>
      <c r="I18">
        <f t="shared" si="1"/>
        <v>-5.9187436676798377</v>
      </c>
      <c r="J18">
        <f t="shared" si="2"/>
        <v>0.18600000000000003</v>
      </c>
      <c r="K18">
        <f t="shared" si="3"/>
        <v>0.2451874366767984</v>
      </c>
      <c r="L18">
        <f t="shared" si="4"/>
        <v>-5.9187436676798377E-2</v>
      </c>
    </row>
    <row r="19" spans="1:12" x14ac:dyDescent="0.25">
      <c r="A19" t="s">
        <v>22</v>
      </c>
      <c r="B19" t="s">
        <v>47</v>
      </c>
      <c r="C19" t="s">
        <v>72</v>
      </c>
      <c r="D19" t="s">
        <v>87</v>
      </c>
      <c r="E19" t="s">
        <v>99</v>
      </c>
      <c r="F19" t="s">
        <v>103</v>
      </c>
      <c r="G19" s="1">
        <v>33.299999999999997</v>
      </c>
      <c r="H19">
        <v>43.261802575107296</v>
      </c>
      <c r="I19">
        <f t="shared" si="1"/>
        <v>-9.9618025751072992</v>
      </c>
      <c r="J19">
        <f t="shared" si="2"/>
        <v>0.33299999999999996</v>
      </c>
      <c r="K19">
        <f t="shared" si="3"/>
        <v>0.43261802575107294</v>
      </c>
      <c r="L19">
        <f t="shared" si="4"/>
        <v>-9.9618025751072994E-2</v>
      </c>
    </row>
    <row r="20" spans="1:12" x14ac:dyDescent="0.25">
      <c r="A20" t="s">
        <v>23</v>
      </c>
      <c r="B20" t="s">
        <v>48</v>
      </c>
      <c r="C20" t="s">
        <v>73</v>
      </c>
      <c r="D20" t="s">
        <v>88</v>
      </c>
      <c r="E20" t="s">
        <v>100</v>
      </c>
      <c r="F20" t="s">
        <v>103</v>
      </c>
      <c r="G20" s="1">
        <v>31.9</v>
      </c>
      <c r="H20">
        <v>40.107526881720432</v>
      </c>
      <c r="I20">
        <f t="shared" si="1"/>
        <v>-8.2075268817204332</v>
      </c>
      <c r="J20">
        <f t="shared" si="2"/>
        <v>0.31900000000000001</v>
      </c>
      <c r="K20">
        <f t="shared" si="3"/>
        <v>0.40107526881720434</v>
      </c>
      <c r="L20">
        <f t="shared" si="4"/>
        <v>-8.2075268817204339E-2</v>
      </c>
    </row>
    <row r="21" spans="1:12" x14ac:dyDescent="0.25">
      <c r="A21" t="s">
        <v>24</v>
      </c>
      <c r="B21" t="s">
        <v>49</v>
      </c>
      <c r="C21" t="s">
        <v>74</v>
      </c>
      <c r="D21" t="s">
        <v>88</v>
      </c>
      <c r="E21" t="s">
        <v>100</v>
      </c>
      <c r="F21" t="s">
        <v>103</v>
      </c>
      <c r="G21" s="1">
        <v>18.3</v>
      </c>
      <c r="H21">
        <v>14.175824175824175</v>
      </c>
      <c r="I21">
        <f t="shared" si="1"/>
        <v>4.1241758241758255</v>
      </c>
      <c r="J21">
        <f t="shared" si="2"/>
        <v>0.183</v>
      </c>
      <c r="K21">
        <f t="shared" si="3"/>
        <v>0.14175824175824175</v>
      </c>
      <c r="L21">
        <f t="shared" si="4"/>
        <v>4.1241758241758256E-2</v>
      </c>
    </row>
    <row r="22" spans="1:12" x14ac:dyDescent="0.25">
      <c r="A22" t="s">
        <v>25</v>
      </c>
      <c r="B22" t="s">
        <v>50</v>
      </c>
      <c r="C22" t="s">
        <v>75</v>
      </c>
      <c r="D22" t="s">
        <v>88</v>
      </c>
      <c r="E22" t="s">
        <v>100</v>
      </c>
      <c r="F22" t="s">
        <v>103</v>
      </c>
      <c r="G22" s="1">
        <v>37.4</v>
      </c>
      <c r="H22">
        <v>41.889985895627646</v>
      </c>
      <c r="I22">
        <f t="shared" si="1"/>
        <v>-4.4899858956276475</v>
      </c>
      <c r="J22">
        <f t="shared" si="2"/>
        <v>0.374</v>
      </c>
      <c r="K22">
        <f t="shared" si="3"/>
        <v>0.41889985895627646</v>
      </c>
      <c r="L22">
        <f t="shared" si="4"/>
        <v>-4.4899858956276475E-2</v>
      </c>
    </row>
    <row r="23" spans="1:12" x14ac:dyDescent="0.25">
      <c r="A23" t="s">
        <v>26</v>
      </c>
      <c r="B23" t="s">
        <v>51</v>
      </c>
      <c r="C23" t="s">
        <v>76</v>
      </c>
      <c r="D23" t="s">
        <v>88</v>
      </c>
      <c r="E23" t="s">
        <v>100</v>
      </c>
      <c r="F23" t="s">
        <v>103</v>
      </c>
      <c r="G23" s="1">
        <v>27.3</v>
      </c>
      <c r="H23">
        <v>24.450951683748169</v>
      </c>
      <c r="I23">
        <f t="shared" si="1"/>
        <v>2.8490483162518316</v>
      </c>
      <c r="J23">
        <f t="shared" si="2"/>
        <v>0.27300000000000002</v>
      </c>
      <c r="K23">
        <f t="shared" si="3"/>
        <v>0.24450951683748168</v>
      </c>
      <c r="L23">
        <f t="shared" si="4"/>
        <v>2.8490483162518315E-2</v>
      </c>
    </row>
    <row r="24" spans="1:12" x14ac:dyDescent="0.25">
      <c r="A24" t="s">
        <v>27</v>
      </c>
      <c r="B24" t="s">
        <v>52</v>
      </c>
      <c r="C24" t="s">
        <v>77</v>
      </c>
      <c r="D24" t="s">
        <v>88</v>
      </c>
      <c r="E24" t="s">
        <v>100</v>
      </c>
      <c r="F24" t="s">
        <v>103</v>
      </c>
      <c r="G24" s="1">
        <v>12</v>
      </c>
      <c r="H24">
        <v>13.344051446945338</v>
      </c>
      <c r="I24">
        <f t="shared" si="1"/>
        <v>-1.344051446945338</v>
      </c>
      <c r="J24">
        <f t="shared" si="2"/>
        <v>0.12</v>
      </c>
      <c r="K24">
        <f t="shared" si="3"/>
        <v>0.13344051446945338</v>
      </c>
      <c r="L24">
        <f t="shared" si="4"/>
        <v>-1.344051446945338E-2</v>
      </c>
    </row>
    <row r="25" spans="1:12" x14ac:dyDescent="0.25">
      <c r="A25" t="s">
        <v>28</v>
      </c>
      <c r="B25" t="s">
        <v>53</v>
      </c>
      <c r="C25" t="s">
        <v>78</v>
      </c>
      <c r="D25" t="s">
        <v>88</v>
      </c>
      <c r="E25" t="s">
        <v>100</v>
      </c>
      <c r="F25" t="s">
        <v>103</v>
      </c>
      <c r="G25" s="1">
        <v>29.1</v>
      </c>
      <c r="H25">
        <v>28.640192539109503</v>
      </c>
      <c r="I25">
        <f t="shared" si="1"/>
        <v>0.45980746089049873</v>
      </c>
      <c r="J25">
        <f t="shared" si="2"/>
        <v>0.29100000000000004</v>
      </c>
      <c r="K25">
        <f t="shared" si="3"/>
        <v>0.28640192539109505</v>
      </c>
      <c r="L25">
        <f t="shared" si="4"/>
        <v>4.5980746089049869E-3</v>
      </c>
    </row>
    <row r="26" spans="1:12" x14ac:dyDescent="0.25">
      <c r="A26" t="s">
        <v>29</v>
      </c>
      <c r="B26" t="s">
        <v>54</v>
      </c>
      <c r="C26" t="s">
        <v>79</v>
      </c>
      <c r="D26" t="s">
        <v>88</v>
      </c>
      <c r="E26" t="s">
        <v>100</v>
      </c>
      <c r="F26" t="s">
        <v>103</v>
      </c>
      <c r="G26" s="1">
        <v>13.8</v>
      </c>
      <c r="H26">
        <v>12.025316455696204</v>
      </c>
      <c r="I26">
        <f t="shared" si="1"/>
        <v>1.7746835443037963</v>
      </c>
      <c r="J26">
        <f t="shared" si="2"/>
        <v>0.13800000000000001</v>
      </c>
      <c r="K26">
        <f t="shared" si="3"/>
        <v>0.12025316455696204</v>
      </c>
      <c r="L26">
        <f t="shared" si="4"/>
        <v>1.7746835443037963E-2</v>
      </c>
    </row>
    <row r="27" spans="1:12" x14ac:dyDescent="0.25">
      <c r="D27" t="s">
        <v>105</v>
      </c>
      <c r="G27">
        <f>AVERAGE(G2:G26)</f>
        <v>26.579999999999995</v>
      </c>
      <c r="H27">
        <f>AVERAGE(H2:H26)</f>
        <v>30.387790337303162</v>
      </c>
      <c r="I27">
        <f>AVERAGE(I2:I26)</f>
        <v>-3.8077903373031727</v>
      </c>
      <c r="J27">
        <f t="shared" si="2"/>
        <v>0.26579999999999993</v>
      </c>
      <c r="K27">
        <f t="shared" si="3"/>
        <v>0.30387790337303161</v>
      </c>
      <c r="L27">
        <f t="shared" si="4"/>
        <v>-3.8077903373031727E-2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EB20-2A6C-4B55-B05F-4409470464EA}">
  <dimension ref="A1:H28"/>
  <sheetViews>
    <sheetView workbookViewId="0">
      <selection activeCell="L20" sqref="L20"/>
    </sheetView>
  </sheetViews>
  <sheetFormatPr baseColWidth="10" defaultRowHeight="15" x14ac:dyDescent="0.25"/>
  <cols>
    <col min="1" max="1" width="15" bestFit="1" customWidth="1"/>
    <col min="2" max="3" width="16" customWidth="1"/>
    <col min="6" max="6" width="15" bestFit="1" customWidth="1"/>
    <col min="7" max="7" width="19.5703125" customWidth="1"/>
  </cols>
  <sheetData>
    <row r="1" spans="1:8" ht="60" x14ac:dyDescent="0.25">
      <c r="A1" t="s">
        <v>106</v>
      </c>
      <c r="B1" s="3" t="s">
        <v>108</v>
      </c>
      <c r="C1" s="3"/>
      <c r="D1" s="4" t="s">
        <v>109</v>
      </c>
      <c r="F1" t="s">
        <v>106</v>
      </c>
      <c r="G1" s="6" t="s">
        <v>110</v>
      </c>
      <c r="H1" s="6"/>
    </row>
    <row r="2" spans="1:8" x14ac:dyDescent="0.25">
      <c r="B2" s="2">
        <v>2014</v>
      </c>
      <c r="C2" s="2">
        <v>2020</v>
      </c>
      <c r="F2" t="s">
        <v>107</v>
      </c>
      <c r="G2" s="5">
        <v>0.26579999999999993</v>
      </c>
      <c r="H2" s="2"/>
    </row>
    <row r="3" spans="1:8" x14ac:dyDescent="0.25">
      <c r="A3" t="s">
        <v>107</v>
      </c>
      <c r="B3" s="5">
        <v>0.30387790337303161</v>
      </c>
      <c r="C3" s="5">
        <v>0.26579999999999993</v>
      </c>
      <c r="D3" s="5">
        <v>-3.8077903373031699E-2</v>
      </c>
      <c r="F3" t="s">
        <v>69</v>
      </c>
      <c r="G3" s="5">
        <v>0.34899999999999998</v>
      </c>
    </row>
    <row r="4" spans="1:8" x14ac:dyDescent="0.25">
      <c r="A4" t="s">
        <v>69</v>
      </c>
      <c r="B4" s="5">
        <v>0.37202925045703844</v>
      </c>
      <c r="C4" s="5">
        <v>0.34899999999999998</v>
      </c>
      <c r="D4" s="5">
        <v>-2.3029250457038443E-2</v>
      </c>
      <c r="F4" t="s">
        <v>65</v>
      </c>
      <c r="G4" s="5">
        <v>0.158</v>
      </c>
    </row>
    <row r="5" spans="1:8" x14ac:dyDescent="0.25">
      <c r="A5" t="s">
        <v>65</v>
      </c>
      <c r="B5" s="5">
        <v>0.1951530612244898</v>
      </c>
      <c r="C5" s="5">
        <v>0.158</v>
      </c>
      <c r="D5" s="5">
        <v>-3.7153061224489789E-2</v>
      </c>
      <c r="F5" t="s">
        <v>62</v>
      </c>
      <c r="G5" s="5">
        <v>0.40799999999999997</v>
      </c>
    </row>
    <row r="6" spans="1:8" x14ac:dyDescent="0.25">
      <c r="A6" t="s">
        <v>62</v>
      </c>
      <c r="B6" s="5">
        <v>0.47994164843180159</v>
      </c>
      <c r="C6" s="5">
        <v>0.40799999999999997</v>
      </c>
      <c r="D6" s="5">
        <v>-7.1941648431801605E-2</v>
      </c>
      <c r="F6" t="s">
        <v>57</v>
      </c>
      <c r="G6" s="5">
        <v>0.28899999999999998</v>
      </c>
    </row>
    <row r="7" spans="1:8" x14ac:dyDescent="0.25">
      <c r="A7" t="s">
        <v>57</v>
      </c>
      <c r="B7" s="5">
        <v>0.3669724770642202</v>
      </c>
      <c r="C7" s="5">
        <v>0.28899999999999998</v>
      </c>
      <c r="D7" s="5">
        <v>-7.7972477064220197E-2</v>
      </c>
      <c r="F7" t="s">
        <v>67</v>
      </c>
      <c r="G7" s="5">
        <v>0.22</v>
      </c>
    </row>
    <row r="8" spans="1:8" x14ac:dyDescent="0.25">
      <c r="A8" t="s">
        <v>67</v>
      </c>
      <c r="B8" s="5">
        <v>0.2510566356720203</v>
      </c>
      <c r="C8" s="5">
        <v>0.22</v>
      </c>
      <c r="D8" s="5">
        <v>-3.1056635672020293E-2</v>
      </c>
      <c r="F8" t="s">
        <v>55</v>
      </c>
      <c r="G8" s="5">
        <v>0.38700000000000001</v>
      </c>
    </row>
    <row r="9" spans="1:8" x14ac:dyDescent="0.25">
      <c r="A9" t="s">
        <v>55</v>
      </c>
      <c r="B9" s="5">
        <v>0.41201716738197436</v>
      </c>
      <c r="C9" s="5">
        <v>0.38700000000000001</v>
      </c>
      <c r="D9" s="5">
        <v>-2.5017167381974303E-2</v>
      </c>
      <c r="F9" t="s">
        <v>76</v>
      </c>
      <c r="G9" s="5">
        <v>0.27300000000000002</v>
      </c>
    </row>
    <row r="10" spans="1:8" x14ac:dyDescent="0.25">
      <c r="A10" t="s">
        <v>76</v>
      </c>
      <c r="B10" s="5">
        <v>0.24450951683748168</v>
      </c>
      <c r="C10" s="5">
        <v>0.27300000000000002</v>
      </c>
      <c r="D10" s="5">
        <v>2.8490483162518315E-2</v>
      </c>
      <c r="F10" t="s">
        <v>70</v>
      </c>
      <c r="G10" s="5">
        <v>0.24299999999999999</v>
      </c>
    </row>
    <row r="11" spans="1:8" x14ac:dyDescent="0.25">
      <c r="A11" t="s">
        <v>70</v>
      </c>
      <c r="B11" s="5">
        <v>0.28627838104639691</v>
      </c>
      <c r="C11" s="5">
        <v>0.24299999999999999</v>
      </c>
      <c r="D11" s="5">
        <v>-4.3278381046396891E-2</v>
      </c>
      <c r="F11" t="s">
        <v>77</v>
      </c>
      <c r="G11" s="5">
        <v>0.12</v>
      </c>
    </row>
    <row r="12" spans="1:8" x14ac:dyDescent="0.25">
      <c r="A12" t="s">
        <v>77</v>
      </c>
      <c r="B12" s="5">
        <v>0.13344051446945338</v>
      </c>
      <c r="C12" s="5">
        <v>0.12</v>
      </c>
      <c r="D12" s="5">
        <v>-1.344051446945338E-2</v>
      </c>
      <c r="F12" t="s">
        <v>63</v>
      </c>
      <c r="G12" s="5">
        <v>0.27699999999999997</v>
      </c>
    </row>
    <row r="13" spans="1:8" x14ac:dyDescent="0.25">
      <c r="A13" t="s">
        <v>63</v>
      </c>
      <c r="B13" s="5">
        <v>0.32334384858044163</v>
      </c>
      <c r="C13" s="5">
        <v>0.27699999999999997</v>
      </c>
      <c r="D13" s="5">
        <v>-4.6343848580441611E-2</v>
      </c>
      <c r="F13" t="s">
        <v>73</v>
      </c>
      <c r="G13" s="5">
        <v>0.31900000000000001</v>
      </c>
    </row>
    <row r="14" spans="1:8" x14ac:dyDescent="0.25">
      <c r="A14" t="s">
        <v>73</v>
      </c>
      <c r="B14" s="5">
        <v>0.40107526881720434</v>
      </c>
      <c r="C14" s="5">
        <v>0.31900000000000001</v>
      </c>
      <c r="D14" s="5">
        <v>-8.2075268817204339E-2</v>
      </c>
      <c r="F14" t="s">
        <v>64</v>
      </c>
      <c r="G14" s="5">
        <v>0.188</v>
      </c>
    </row>
    <row r="15" spans="1:8" x14ac:dyDescent="0.25">
      <c r="A15" t="s">
        <v>64</v>
      </c>
      <c r="B15" s="5">
        <v>0.20358649789029537</v>
      </c>
      <c r="C15" s="5">
        <v>0.188</v>
      </c>
      <c r="D15" s="5">
        <v>-1.5586497890295377E-2</v>
      </c>
      <c r="F15" t="s">
        <v>66</v>
      </c>
      <c r="G15" s="5">
        <v>0.22399999999999998</v>
      </c>
    </row>
    <row r="16" spans="1:8" x14ac:dyDescent="0.25">
      <c r="A16" t="s">
        <v>66</v>
      </c>
      <c r="B16" s="5">
        <v>0.26289682539682541</v>
      </c>
      <c r="C16" s="5">
        <v>0.22399999999999998</v>
      </c>
      <c r="D16" s="5">
        <v>-3.889682539682543E-2</v>
      </c>
      <c r="F16" t="s">
        <v>68</v>
      </c>
      <c r="G16" s="5">
        <v>0.158</v>
      </c>
    </row>
    <row r="17" spans="1:7" x14ac:dyDescent="0.25">
      <c r="A17" t="s">
        <v>68</v>
      </c>
      <c r="B17" s="5">
        <v>0.15335868187579213</v>
      </c>
      <c r="C17" s="5">
        <v>0.158</v>
      </c>
      <c r="D17" s="5">
        <v>4.6413181242078846E-3</v>
      </c>
      <c r="F17" t="s">
        <v>58</v>
      </c>
      <c r="G17" s="5">
        <v>0.35499999999999998</v>
      </c>
    </row>
    <row r="18" spans="1:7" x14ac:dyDescent="0.25">
      <c r="A18" t="s">
        <v>58</v>
      </c>
      <c r="B18" s="5">
        <v>0.39835390946502058</v>
      </c>
      <c r="C18" s="5">
        <v>0.35499999999999998</v>
      </c>
      <c r="D18" s="5">
        <v>-4.3353909465020594E-2</v>
      </c>
      <c r="F18" t="s">
        <v>56</v>
      </c>
      <c r="G18" s="5">
        <v>0.308</v>
      </c>
    </row>
    <row r="19" spans="1:7" x14ac:dyDescent="0.25">
      <c r="A19" t="s">
        <v>56</v>
      </c>
      <c r="B19" s="5">
        <v>0.35400516795865633</v>
      </c>
      <c r="C19" s="5">
        <v>0.308</v>
      </c>
      <c r="D19" s="5">
        <v>-4.6005167958656334E-2</v>
      </c>
      <c r="F19" t="s">
        <v>79</v>
      </c>
      <c r="G19" s="5">
        <v>0.13800000000000001</v>
      </c>
    </row>
    <row r="20" spans="1:7" x14ac:dyDescent="0.25">
      <c r="A20" t="s">
        <v>79</v>
      </c>
      <c r="B20" s="5">
        <v>0.12025316455696204</v>
      </c>
      <c r="C20" s="5">
        <v>0.13800000000000001</v>
      </c>
      <c r="D20" s="5">
        <v>1.7746835443037963E-2</v>
      </c>
      <c r="F20" t="s">
        <v>72</v>
      </c>
      <c r="G20" s="5">
        <v>0.33299999999999996</v>
      </c>
    </row>
    <row r="21" spans="1:7" x14ac:dyDescent="0.25">
      <c r="A21" t="s">
        <v>72</v>
      </c>
      <c r="B21" s="5">
        <v>0.43261802575107294</v>
      </c>
      <c r="C21" s="5">
        <v>0.33299999999999996</v>
      </c>
      <c r="D21" s="5">
        <v>-9.9618025751072994E-2</v>
      </c>
      <c r="F21" t="s">
        <v>75</v>
      </c>
      <c r="G21" s="5">
        <v>0.374</v>
      </c>
    </row>
    <row r="22" spans="1:7" x14ac:dyDescent="0.25">
      <c r="A22" t="s">
        <v>75</v>
      </c>
      <c r="B22" s="5">
        <v>0.41889985895627646</v>
      </c>
      <c r="C22" s="5">
        <v>0.374</v>
      </c>
      <c r="D22" s="5">
        <v>-4.4899858956276475E-2</v>
      </c>
      <c r="F22" t="s">
        <v>60</v>
      </c>
      <c r="G22" s="5">
        <v>0.28800000000000003</v>
      </c>
    </row>
    <row r="23" spans="1:7" x14ac:dyDescent="0.25">
      <c r="A23" t="s">
        <v>60</v>
      </c>
      <c r="B23" s="5">
        <v>0.36649874055415615</v>
      </c>
      <c r="C23" s="5">
        <v>0.28800000000000003</v>
      </c>
      <c r="D23" s="5">
        <v>-7.8498740554156149E-2</v>
      </c>
      <c r="F23" t="s">
        <v>74</v>
      </c>
      <c r="G23" s="5">
        <v>0.183</v>
      </c>
    </row>
    <row r="24" spans="1:7" x14ac:dyDescent="0.25">
      <c r="A24" t="s">
        <v>74</v>
      </c>
      <c r="B24" s="5">
        <v>0.14175824175824175</v>
      </c>
      <c r="C24" s="5">
        <v>0.183</v>
      </c>
      <c r="D24" s="5">
        <v>4.1241758241758256E-2</v>
      </c>
      <c r="F24" t="s">
        <v>71</v>
      </c>
      <c r="G24" s="5">
        <v>0.18600000000000003</v>
      </c>
    </row>
    <row r="25" spans="1:7" x14ac:dyDescent="0.25">
      <c r="A25" t="s">
        <v>71</v>
      </c>
      <c r="B25" s="5">
        <v>0.2451874366767984</v>
      </c>
      <c r="C25" s="5">
        <v>0.18600000000000003</v>
      </c>
      <c r="D25" s="5">
        <v>-5.9187436676798377E-2</v>
      </c>
      <c r="F25" t="s">
        <v>61</v>
      </c>
      <c r="G25" s="5">
        <v>0.27399999999999997</v>
      </c>
    </row>
    <row r="26" spans="1:7" x14ac:dyDescent="0.25">
      <c r="A26" t="s">
        <v>61</v>
      </c>
      <c r="B26" s="5">
        <v>0.38843721770551043</v>
      </c>
      <c r="C26" s="5">
        <v>0.27399999999999997</v>
      </c>
      <c r="D26" s="5">
        <v>-0.11443721770551044</v>
      </c>
      <c r="F26" t="s">
        <v>59</v>
      </c>
      <c r="G26" s="5">
        <v>0.30199999999999999</v>
      </c>
    </row>
    <row r="27" spans="1:7" x14ac:dyDescent="0.25">
      <c r="A27" t="s">
        <v>59</v>
      </c>
      <c r="B27" s="5">
        <v>0.35887412040656763</v>
      </c>
      <c r="C27" s="5">
        <v>0.30199999999999999</v>
      </c>
      <c r="D27" s="5">
        <v>-5.6874120406567634E-2</v>
      </c>
      <c r="F27" t="s">
        <v>78</v>
      </c>
      <c r="G27" s="5">
        <v>0.29100000000000004</v>
      </c>
    </row>
    <row r="28" spans="1:7" x14ac:dyDescent="0.25">
      <c r="A28" t="s">
        <v>78</v>
      </c>
      <c r="B28" s="5">
        <v>0.28640192539109505</v>
      </c>
      <c r="C28" s="5">
        <v>0.29100000000000004</v>
      </c>
      <c r="D28" s="5">
        <v>4.5980746089049869E-3</v>
      </c>
    </row>
  </sheetData>
  <sortState xmlns:xlrd2="http://schemas.microsoft.com/office/spreadsheetml/2017/richdata2" ref="A4:D28">
    <sortCondition ref="A4:A28"/>
  </sortState>
  <mergeCells count="1">
    <mergeCell ref="B1:C1"/>
  </mergeCells>
  <conditionalFormatting sqref="D3:D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28 G2:G27">
    <cfRule type="dataBar" priority="2">
      <dataBar>
        <cfvo type="num" val="0"/>
        <cfvo type="num" val="1"/>
        <color theme="5" tint="0.79998168889431442"/>
      </dataBar>
      <extLst>
        <ext xmlns:x14="http://schemas.microsoft.com/office/spreadsheetml/2009/9/main" uri="{B025F937-C7B1-47D3-B67F-A62EFF666E3E}">
          <x14:id>{0D9565AF-60D2-45B7-BDE5-5040B97DB6CA}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9565AF-60D2-45B7-BDE5-5040B97DB6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B3:C28 G2:G27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Thibaud Ritzenthaler</cp:lastModifiedBy>
  <dcterms:created xsi:type="dcterms:W3CDTF">2024-01-14T17:45:14Z</dcterms:created>
  <dcterms:modified xsi:type="dcterms:W3CDTF">2024-01-14T20:18:37Z</dcterms:modified>
</cp:coreProperties>
</file>