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ming\PilotStudy01\"/>
    </mc:Choice>
  </mc:AlternateContent>
  <xr:revisionPtr revIDLastSave="0" documentId="13_ncr:1_{266611CB-24CF-46FB-998A-4C59E06098F6}" xr6:coauthVersionLast="36" xr6:coauthVersionMax="47" xr10:uidLastSave="{00000000-0000-0000-0000-000000000000}"/>
  <bookViews>
    <workbookView xWindow="28680" yWindow="-120" windowWidth="29040" windowHeight="15840" xr2:uid="{D3F1141B-13E0-4FAD-BB89-3B485E477EF2}"/>
  </bookViews>
  <sheets>
    <sheet name="Site 1_410730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8" i="1" l="1"/>
  <c r="D57" i="1" l="1"/>
  <c r="D46" i="1"/>
  <c r="D34" i="1"/>
</calcChain>
</file>

<file path=xl/sharedStrings.xml><?xml version="1.0" encoding="utf-8"?>
<sst xmlns="http://schemas.openxmlformats.org/spreadsheetml/2006/main" count="93" uniqueCount="52">
  <si>
    <t>with occurrence parameter only</t>
  </si>
  <si>
    <t>All parameter</t>
  </si>
  <si>
    <t>SSE.SetSeed</t>
  </si>
  <si>
    <t>Average SSE of 100 replicates</t>
  </si>
  <si>
    <t>amount only</t>
  </si>
  <si>
    <t>trial 1</t>
  </si>
  <si>
    <t>trial2</t>
  </si>
  <si>
    <t>trial 3</t>
  </si>
  <si>
    <t>trial 4</t>
  </si>
  <si>
    <t>trial 5</t>
  </si>
  <si>
    <t>trial 6</t>
  </si>
  <si>
    <t>trial 7</t>
  </si>
  <si>
    <t>trial 8</t>
  </si>
  <si>
    <t>trial 9</t>
  </si>
  <si>
    <t>trial 10</t>
  </si>
  <si>
    <t>trial 11</t>
  </si>
  <si>
    <t>trial 12</t>
  </si>
  <si>
    <t>occurrence only</t>
  </si>
  <si>
    <t>trial 2</t>
  </si>
  <si>
    <t>trial 13</t>
  </si>
  <si>
    <t>trial 14</t>
  </si>
  <si>
    <t>trial 15</t>
  </si>
  <si>
    <t>trial 16</t>
  </si>
  <si>
    <t>trial 17</t>
  </si>
  <si>
    <t>trial 18</t>
  </si>
  <si>
    <t>trial 19</t>
  </si>
  <si>
    <t>set.seed SSE</t>
  </si>
  <si>
    <t>time (s)</t>
  </si>
  <si>
    <t>with amount parameters only
(and optimised occurrence parameters)</t>
  </si>
  <si>
    <t>Outlet ID:</t>
  </si>
  <si>
    <t>Juradiction:</t>
  </si>
  <si>
    <t>ACT</t>
  </si>
  <si>
    <r>
      <t>130 km</t>
    </r>
    <r>
      <rPr>
        <vertAlign val="superscript"/>
        <sz val="11"/>
        <color theme="1"/>
        <rFont val="Calibri"/>
        <family val="2"/>
        <scheme val="minor"/>
      </rPr>
      <t>2</t>
    </r>
  </si>
  <si>
    <t>Lat:</t>
  </si>
  <si>
    <t>Long:</t>
  </si>
  <si>
    <t>Record:</t>
  </si>
  <si>
    <t>05/07/1963 - 28/02/2019</t>
  </si>
  <si>
    <t>Area:</t>
  </si>
  <si>
    <t>Total</t>
  </si>
  <si>
    <t>SILO ID:</t>
  </si>
  <si>
    <t>NSW</t>
  </si>
  <si>
    <t>Elevation:</t>
  </si>
  <si>
    <t>Iterations</t>
  </si>
  <si>
    <t>All parameters</t>
  </si>
  <si>
    <t>PDW</t>
  </si>
  <si>
    <t>PWW</t>
  </si>
  <si>
    <t>alpha</t>
  </si>
  <si>
    <t>beta</t>
  </si>
  <si>
    <t>Baseline</t>
  </si>
  <si>
    <t>Occurrence only - trial 19</t>
  </si>
  <si>
    <t>Amount only with optimised occurrence - trial 10</t>
  </si>
  <si>
    <t>All parameters - trial 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</si>
</sst>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0" fontId="1" fillId="0" borderId="0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Optimising</a:t>
            </a:r>
            <a:r>
              <a:rPr lang="en-GB" baseline="0"/>
              <a:t> amount parameters only (with optimised occurence parameters)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'Site 1_410730'!$A$36:$A$45</c:f>
              <c:strCache>
                <c:ptCount val="10"/>
                <c:pt idx="0">
                  <c:v>trial 1</c:v>
                </c:pt>
                <c:pt idx="1">
                  <c:v>trial2</c:v>
                </c:pt>
                <c:pt idx="2">
                  <c:v>trial 3</c:v>
                </c:pt>
                <c:pt idx="3">
                  <c:v>trial 4</c:v>
                </c:pt>
                <c:pt idx="4">
                  <c:v>trial 5</c:v>
                </c:pt>
                <c:pt idx="5">
                  <c:v>trial 6</c:v>
                </c:pt>
                <c:pt idx="6">
                  <c:v>trial 7</c:v>
                </c:pt>
                <c:pt idx="7">
                  <c:v>trial 8</c:v>
                </c:pt>
                <c:pt idx="8">
                  <c:v>trial 9</c:v>
                </c:pt>
                <c:pt idx="9">
                  <c:v>trial 10</c:v>
                </c:pt>
              </c:strCache>
            </c:strRef>
          </c:xVal>
          <c:yVal>
            <c:numRef>
              <c:f>'Site 1_410730'!$B$36:$B$45</c:f>
              <c:numCache>
                <c:formatCode>General</c:formatCode>
                <c:ptCount val="10"/>
                <c:pt idx="0">
                  <c:v>235.9324</c:v>
                </c:pt>
                <c:pt idx="1">
                  <c:v>235.2542</c:v>
                </c:pt>
                <c:pt idx="2">
                  <c:v>235.2499</c:v>
                </c:pt>
                <c:pt idx="3">
                  <c:v>235.24379999999999</c:v>
                </c:pt>
                <c:pt idx="4">
                  <c:v>235.23849999999999</c:v>
                </c:pt>
                <c:pt idx="5">
                  <c:v>234.2723</c:v>
                </c:pt>
                <c:pt idx="6">
                  <c:v>234.25129999999999</c:v>
                </c:pt>
                <c:pt idx="7">
                  <c:v>234.22139999999999</c:v>
                </c:pt>
                <c:pt idx="8">
                  <c:v>234.15430000000001</c:v>
                </c:pt>
                <c:pt idx="9">
                  <c:v>234.14660000000001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74-4D35-92BB-7AE8A8248A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2647999"/>
        <c:axId val="1502648415"/>
      </c:scatterChart>
      <c:valAx>
        <c:axId val="1502647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 Trial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2648415"/>
        <c:crosses val="autoZero"/>
        <c:crossBetween val="midCat"/>
      </c:valAx>
      <c:valAx>
        <c:axId val="1502648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SSE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26479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Optimising ocurence parameters only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'Site 1_410730'!$A$15:$A$33</c:f>
              <c:strCache>
                <c:ptCount val="19"/>
                <c:pt idx="0">
                  <c:v>trial 1</c:v>
                </c:pt>
                <c:pt idx="1">
                  <c:v>trial 2</c:v>
                </c:pt>
                <c:pt idx="2">
                  <c:v>trial 3</c:v>
                </c:pt>
                <c:pt idx="3">
                  <c:v>trial 4</c:v>
                </c:pt>
                <c:pt idx="4">
                  <c:v>trial 5</c:v>
                </c:pt>
                <c:pt idx="5">
                  <c:v>trial 6</c:v>
                </c:pt>
                <c:pt idx="6">
                  <c:v>trial 7</c:v>
                </c:pt>
                <c:pt idx="7">
                  <c:v>trial 8</c:v>
                </c:pt>
                <c:pt idx="8">
                  <c:v>trial 9</c:v>
                </c:pt>
                <c:pt idx="9">
                  <c:v>trial 10</c:v>
                </c:pt>
                <c:pt idx="10">
                  <c:v>trial 11</c:v>
                </c:pt>
                <c:pt idx="11">
                  <c:v>trial 12</c:v>
                </c:pt>
                <c:pt idx="12">
                  <c:v>trial 13</c:v>
                </c:pt>
                <c:pt idx="13">
                  <c:v>trial 14</c:v>
                </c:pt>
                <c:pt idx="14">
                  <c:v>trial 15</c:v>
                </c:pt>
                <c:pt idx="15">
                  <c:v>trial 16</c:v>
                </c:pt>
                <c:pt idx="16">
                  <c:v>trial 17</c:v>
                </c:pt>
                <c:pt idx="17">
                  <c:v>trial 18</c:v>
                </c:pt>
                <c:pt idx="18">
                  <c:v>trial 19</c:v>
                </c:pt>
              </c:strCache>
            </c:strRef>
          </c:xVal>
          <c:yVal>
            <c:numRef>
              <c:f>'Site 1_410730'!$B$15:$B$33</c:f>
              <c:numCache>
                <c:formatCode>General</c:formatCode>
                <c:ptCount val="19"/>
                <c:pt idx="0">
                  <c:v>354.96710000000002</c:v>
                </c:pt>
                <c:pt idx="1">
                  <c:v>354.00639999999999</c:v>
                </c:pt>
                <c:pt idx="2">
                  <c:v>352.59160000000003</c:v>
                </c:pt>
                <c:pt idx="3">
                  <c:v>351.37459999999999</c:v>
                </c:pt>
                <c:pt idx="4">
                  <c:v>349.51029999999997</c:v>
                </c:pt>
                <c:pt idx="5">
                  <c:v>349.21910000000003</c:v>
                </c:pt>
                <c:pt idx="6">
                  <c:v>278.57220000000001</c:v>
                </c:pt>
                <c:pt idx="7">
                  <c:v>263.69260000000003</c:v>
                </c:pt>
                <c:pt idx="8">
                  <c:v>257.4966</c:v>
                </c:pt>
                <c:pt idx="9">
                  <c:v>257.12400000000002</c:v>
                </c:pt>
                <c:pt idx="10">
                  <c:v>254.3227</c:v>
                </c:pt>
                <c:pt idx="11">
                  <c:v>245.43700000000001</c:v>
                </c:pt>
                <c:pt idx="12">
                  <c:v>244.57249999999999</c:v>
                </c:pt>
                <c:pt idx="13">
                  <c:v>244.13120000000001</c:v>
                </c:pt>
                <c:pt idx="14">
                  <c:v>243.62979999999999</c:v>
                </c:pt>
                <c:pt idx="15">
                  <c:v>243.62979999999999</c:v>
                </c:pt>
                <c:pt idx="16">
                  <c:v>243.62979999999999</c:v>
                </c:pt>
                <c:pt idx="17">
                  <c:v>243.62979999999999</c:v>
                </c:pt>
                <c:pt idx="18">
                  <c:v>243.62979999999999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30-4A1E-B2AD-953CBFE2A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5563887"/>
        <c:axId val="1555570543"/>
      </c:scatterChart>
      <c:valAx>
        <c:axId val="1555563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Trial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5570543"/>
        <c:crosses val="autoZero"/>
        <c:crossBetween val="midCat"/>
      </c:valAx>
      <c:valAx>
        <c:axId val="1555570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55638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PDW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Baseline</c:v>
          </c:tx>
          <c:spPr>
            <a:ln w="3810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1_410730'!$N$15:$N$26</c:f>
              <c:numCache>
                <c:formatCode>General</c:formatCode>
                <c:ptCount val="12"/>
                <c:pt idx="0">
                  <c:v>0.24168126094570899</c:v>
                </c:pt>
                <c:pt idx="1">
                  <c:v>0.22709163346613501</c:v>
                </c:pt>
                <c:pt idx="2">
                  <c:v>0.20782608695652199</c:v>
                </c:pt>
                <c:pt idx="3">
                  <c:v>0.20768526989936001</c:v>
                </c:pt>
                <c:pt idx="4">
                  <c:v>0.26035502958579898</c:v>
                </c:pt>
                <c:pt idx="5">
                  <c:v>0.31353919239904998</c:v>
                </c:pt>
                <c:pt idx="6">
                  <c:v>0.346964064436183</c:v>
                </c:pt>
                <c:pt idx="7">
                  <c:v>0.35272277227722798</c:v>
                </c:pt>
                <c:pt idx="8">
                  <c:v>0.341890315052509</c:v>
                </c:pt>
                <c:pt idx="9">
                  <c:v>0.290091930541369</c:v>
                </c:pt>
                <c:pt idx="10">
                  <c:v>0.29184549356223199</c:v>
                </c:pt>
                <c:pt idx="11">
                  <c:v>0.26524953789279099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4D-4DB3-8F28-C50FECB77D39}"/>
            </c:ext>
          </c:extLst>
        </c:ser>
        <c:ser>
          <c:idx val="1"/>
          <c:order val="1"/>
          <c:tx>
            <c:v>Occurrence only</c:v>
          </c:tx>
          <c:spPr>
            <a:ln w="28575" cap="rnd">
              <a:solidFill>
                <a:schemeClr val="accent2"/>
              </a:solidFill>
              <a:prstDash val="dashDot"/>
              <a:round/>
            </a:ln>
            <a:effectLst/>
          </c:spPr>
          <c:marker>
            <c:symbol val="none"/>
          </c:marker>
          <c:val>
            <c:numRef>
              <c:f>'Site 1_410730'!$N$29:$N$40</c:f>
              <c:numCache>
                <c:formatCode>General</c:formatCode>
                <c:ptCount val="12"/>
                <c:pt idx="0">
                  <c:v>0.132010832002628</c:v>
                </c:pt>
                <c:pt idx="1">
                  <c:v>0.62926703107693105</c:v>
                </c:pt>
                <c:pt idx="2">
                  <c:v>0.18298639086221399</c:v>
                </c:pt>
                <c:pt idx="3">
                  <c:v>0.249386856866157</c:v>
                </c:pt>
                <c:pt idx="4">
                  <c:v>0.79922256284015902</c:v>
                </c:pt>
                <c:pt idx="5">
                  <c:v>0.53752346644159699</c:v>
                </c:pt>
                <c:pt idx="6">
                  <c:v>0.34931168230964799</c:v>
                </c:pt>
                <c:pt idx="7">
                  <c:v>0.10756037511975799</c:v>
                </c:pt>
                <c:pt idx="8">
                  <c:v>0.36498075977389499</c:v>
                </c:pt>
                <c:pt idx="9">
                  <c:v>0.58906938258170305</c:v>
                </c:pt>
                <c:pt idx="10">
                  <c:v>0.55962485802261996</c:v>
                </c:pt>
                <c:pt idx="11">
                  <c:v>0.64629375664722799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4D-4DB3-8F28-C50FECB77D39}"/>
            </c:ext>
          </c:extLst>
        </c:ser>
        <c:ser>
          <c:idx val="2"/>
          <c:order val="2"/>
          <c:tx>
            <c:v>Amount only with optimised occurrence</c:v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'Site 1_410730'!$T$29:$T$40</c:f>
              <c:numCache>
                <c:formatCode>General</c:formatCode>
                <c:ptCount val="12"/>
                <c:pt idx="0">
                  <c:v>0.132010832002628</c:v>
                </c:pt>
                <c:pt idx="1">
                  <c:v>0.62926703107693105</c:v>
                </c:pt>
                <c:pt idx="2">
                  <c:v>0.18298639086221399</c:v>
                </c:pt>
                <c:pt idx="3">
                  <c:v>0.249386856866157</c:v>
                </c:pt>
                <c:pt idx="4">
                  <c:v>0.79922256284015902</c:v>
                </c:pt>
                <c:pt idx="5">
                  <c:v>0.53752346644159699</c:v>
                </c:pt>
                <c:pt idx="6">
                  <c:v>0.34931168230964799</c:v>
                </c:pt>
                <c:pt idx="7">
                  <c:v>0.10756037511975799</c:v>
                </c:pt>
                <c:pt idx="8">
                  <c:v>0.36498075977389499</c:v>
                </c:pt>
                <c:pt idx="9">
                  <c:v>0.58906938258170305</c:v>
                </c:pt>
                <c:pt idx="10">
                  <c:v>0.55962485802261996</c:v>
                </c:pt>
                <c:pt idx="11">
                  <c:v>0.64629375664722799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4D-4DB3-8F28-C50FECB77D39}"/>
            </c:ext>
          </c:extLst>
        </c:ser>
        <c:ser>
          <c:idx val="3"/>
          <c:order val="3"/>
          <c:tx>
            <c:v>All parameters</c:v>
          </c:tx>
          <c:spPr>
            <a:ln w="2857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'Site 1_410730'!$T$15:$T$26</c:f>
              <c:numCache>
                <c:formatCode>General</c:formatCode>
                <c:ptCount val="12"/>
                <c:pt idx="0">
                  <c:v>0.24281535469403701</c:v>
                </c:pt>
                <c:pt idx="1">
                  <c:v>0.22770702116837299</c:v>
                </c:pt>
                <c:pt idx="2">
                  <c:v>0.207856237739656</c:v>
                </c:pt>
                <c:pt idx="3">
                  <c:v>0.20657197431836</c:v>
                </c:pt>
                <c:pt idx="4">
                  <c:v>0.26147096995062202</c:v>
                </c:pt>
                <c:pt idx="5">
                  <c:v>0.313856550161348</c:v>
                </c:pt>
                <c:pt idx="6">
                  <c:v>0.34663647213886001</c:v>
                </c:pt>
                <c:pt idx="7">
                  <c:v>0.35022641404092802</c:v>
                </c:pt>
                <c:pt idx="8">
                  <c:v>0.341276432193581</c:v>
                </c:pt>
                <c:pt idx="9">
                  <c:v>0.29131824789453997</c:v>
                </c:pt>
                <c:pt idx="10">
                  <c:v>0.29296704912500299</c:v>
                </c:pt>
                <c:pt idx="11">
                  <c:v>0.26784852857098901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FF4D-4DB3-8F28-C50FECB77D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1682304"/>
        <c:axId val="1011682720"/>
      </c:lineChart>
      <c:catAx>
        <c:axId val="1011682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720"/>
        <c:crosses val="autoZero"/>
        <c:auto val="1"/>
        <c:lblAlgn val="ctr"/>
        <c:lblOffset val="100"/>
        <c:noMultiLvlLbl val="0"/>
      </c:catAx>
      <c:valAx>
        <c:axId val="101168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PWW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Baseline</c:v>
          </c:tx>
          <c:spPr>
            <a:ln w="3810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1_410730'!$O$15:$O$26</c:f>
              <c:numCache>
                <c:formatCode>General</c:formatCode>
                <c:ptCount val="12"/>
                <c:pt idx="0">
                  <c:v>0.53456998313659398</c:v>
                </c:pt>
                <c:pt idx="1">
                  <c:v>0.60311958405545896</c:v>
                </c:pt>
                <c:pt idx="2">
                  <c:v>0.56678700361010803</c:v>
                </c:pt>
                <c:pt idx="3">
                  <c:v>0.59352517985611497</c:v>
                </c:pt>
                <c:pt idx="4">
                  <c:v>0.61739130434782596</c:v>
                </c:pt>
                <c:pt idx="5">
                  <c:v>0.67286245353159801</c:v>
                </c:pt>
                <c:pt idx="6">
                  <c:v>0.69805194805194803</c:v>
                </c:pt>
                <c:pt idx="7">
                  <c:v>0.692556634304207</c:v>
                </c:pt>
                <c:pt idx="8">
                  <c:v>0.64355231143552305</c:v>
                </c:pt>
                <c:pt idx="9">
                  <c:v>0.62301587301587302</c:v>
                </c:pt>
                <c:pt idx="10">
                  <c:v>0.63587684069611805</c:v>
                </c:pt>
                <c:pt idx="11">
                  <c:v>0.56202143950995398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E8-4D3C-B11A-E6855FEB7737}"/>
            </c:ext>
          </c:extLst>
        </c:ser>
        <c:ser>
          <c:idx val="1"/>
          <c:order val="1"/>
          <c:tx>
            <c:v>Occurrence only</c:v>
          </c:tx>
          <c:spPr>
            <a:ln w="28575" cap="rnd">
              <a:solidFill>
                <a:schemeClr val="accent2"/>
              </a:solidFill>
              <a:prstDash val="dashDot"/>
              <a:round/>
            </a:ln>
            <a:effectLst/>
          </c:spPr>
          <c:marker>
            <c:symbol val="none"/>
          </c:marker>
          <c:val>
            <c:numRef>
              <c:f>'Site 1_410730'!$O$29:$O$40</c:f>
              <c:numCache>
                <c:formatCode>General</c:formatCode>
                <c:ptCount val="12"/>
                <c:pt idx="0">
                  <c:v>0.43829205923881598</c:v>
                </c:pt>
                <c:pt idx="1">
                  <c:v>0.39492163193833002</c:v>
                </c:pt>
                <c:pt idx="2">
                  <c:v>0.87088207200304601</c:v>
                </c:pt>
                <c:pt idx="3">
                  <c:v>0.29740313542204999</c:v>
                </c:pt>
                <c:pt idx="4">
                  <c:v>5.59325334187631E-2</c:v>
                </c:pt>
                <c:pt idx="5">
                  <c:v>0.47113270964436998</c:v>
                </c:pt>
                <c:pt idx="6">
                  <c:v>0.43801298450999498</c:v>
                </c:pt>
                <c:pt idx="7">
                  <c:v>0.227429686269319</c:v>
                </c:pt>
                <c:pt idx="8">
                  <c:v>0.39745220509067403</c:v>
                </c:pt>
                <c:pt idx="9">
                  <c:v>0.34977635540136098</c:v>
                </c:pt>
                <c:pt idx="10">
                  <c:v>6.0110071168613E-2</c:v>
                </c:pt>
                <c:pt idx="11">
                  <c:v>0.38318917618792803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E8-4D3C-B11A-E6855FEB7737}"/>
            </c:ext>
          </c:extLst>
        </c:ser>
        <c:ser>
          <c:idx val="2"/>
          <c:order val="2"/>
          <c:tx>
            <c:v>Amount only with optimised occurrence</c:v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'Site 1_410730'!$U$29:$U$40</c:f>
              <c:numCache>
                <c:formatCode>General</c:formatCode>
                <c:ptCount val="12"/>
                <c:pt idx="0">
                  <c:v>0.43829205923881598</c:v>
                </c:pt>
                <c:pt idx="1">
                  <c:v>0.39492163193833002</c:v>
                </c:pt>
                <c:pt idx="2">
                  <c:v>0.87088207200304601</c:v>
                </c:pt>
                <c:pt idx="3">
                  <c:v>0.29740313542204999</c:v>
                </c:pt>
                <c:pt idx="4">
                  <c:v>5.59325334187631E-2</c:v>
                </c:pt>
                <c:pt idx="5">
                  <c:v>0.47113270964436998</c:v>
                </c:pt>
                <c:pt idx="6">
                  <c:v>0.43801298450999498</c:v>
                </c:pt>
                <c:pt idx="7">
                  <c:v>0.227429686269319</c:v>
                </c:pt>
                <c:pt idx="8">
                  <c:v>0.39745220509067403</c:v>
                </c:pt>
                <c:pt idx="9">
                  <c:v>0.34977635540136098</c:v>
                </c:pt>
                <c:pt idx="10">
                  <c:v>6.0110071168613E-2</c:v>
                </c:pt>
                <c:pt idx="11">
                  <c:v>0.38318917618792803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E8-4D3C-B11A-E6855FEB7737}"/>
            </c:ext>
          </c:extLst>
        </c:ser>
        <c:ser>
          <c:idx val="3"/>
          <c:order val="3"/>
          <c:tx>
            <c:v>All parameters</c:v>
          </c:tx>
          <c:spPr>
            <a:ln w="2857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'Site 1_410730'!$U$15:$U$26</c:f>
              <c:numCache>
                <c:formatCode>General</c:formatCode>
                <c:ptCount val="12"/>
                <c:pt idx="0">
                  <c:v>0.533259850515866</c:v>
                </c:pt>
                <c:pt idx="1">
                  <c:v>0.60256606186793105</c:v>
                </c:pt>
                <c:pt idx="2">
                  <c:v>0.56679160252829297</c:v>
                </c:pt>
                <c:pt idx="3">
                  <c:v>0.59166397945188798</c:v>
                </c:pt>
                <c:pt idx="4">
                  <c:v>0.61742869752333995</c:v>
                </c:pt>
                <c:pt idx="5">
                  <c:v>0.67351014675830201</c:v>
                </c:pt>
                <c:pt idx="6">
                  <c:v>0.69602736561356204</c:v>
                </c:pt>
                <c:pt idx="7">
                  <c:v>0.69261371257513904</c:v>
                </c:pt>
                <c:pt idx="8">
                  <c:v>0.64059196027496501</c:v>
                </c:pt>
                <c:pt idx="9">
                  <c:v>0.62045221441351395</c:v>
                </c:pt>
                <c:pt idx="10">
                  <c:v>0.63593131592520802</c:v>
                </c:pt>
                <c:pt idx="11">
                  <c:v>0.563491670747995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1E8-4D3C-B11A-E6855FEB77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1682304"/>
        <c:axId val="1011682720"/>
      </c:lineChart>
      <c:catAx>
        <c:axId val="1011682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720"/>
        <c:crosses val="autoZero"/>
        <c:auto val="1"/>
        <c:lblAlgn val="ctr"/>
        <c:lblOffset val="100"/>
        <c:noMultiLvlLbl val="0"/>
      </c:catAx>
      <c:valAx>
        <c:axId val="101168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Alpha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Baseline</c:v>
          </c:tx>
          <c:spPr>
            <a:ln w="571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1_410730'!$P$15:$P$26</c:f>
              <c:numCache>
                <c:formatCode>General</c:formatCode>
                <c:ptCount val="12"/>
                <c:pt idx="0">
                  <c:v>0.37931377858800602</c:v>
                </c:pt>
                <c:pt idx="1">
                  <c:v>0.36261706109835701</c:v>
                </c:pt>
                <c:pt idx="2">
                  <c:v>0.25301044237014197</c:v>
                </c:pt>
                <c:pt idx="3">
                  <c:v>0.30863162569062802</c:v>
                </c:pt>
                <c:pt idx="4">
                  <c:v>0.34381481384798901</c:v>
                </c:pt>
                <c:pt idx="5">
                  <c:v>0.37169872103620499</c:v>
                </c:pt>
                <c:pt idx="6">
                  <c:v>0.31474906698147598</c:v>
                </c:pt>
                <c:pt idx="7">
                  <c:v>0.43065860750524099</c:v>
                </c:pt>
                <c:pt idx="8">
                  <c:v>0.48803436336804101</c:v>
                </c:pt>
                <c:pt idx="9">
                  <c:v>0.48943238560621499</c:v>
                </c:pt>
                <c:pt idx="10">
                  <c:v>0.51578566362843503</c:v>
                </c:pt>
                <c:pt idx="11">
                  <c:v>0.38876075512872599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09-460B-A4AB-79626EB28192}"/>
            </c:ext>
          </c:extLst>
        </c:ser>
        <c:ser>
          <c:idx val="1"/>
          <c:order val="1"/>
          <c:tx>
            <c:v>Occurrence only</c:v>
          </c:tx>
          <c:spPr>
            <a:ln w="28575" cap="rnd">
              <a:solidFill>
                <a:schemeClr val="accent2"/>
              </a:solidFill>
              <a:prstDash val="dashDot"/>
              <a:round/>
            </a:ln>
            <a:effectLst/>
          </c:spPr>
          <c:marker>
            <c:symbol val="none"/>
          </c:marker>
          <c:val>
            <c:numRef>
              <c:f>'Site 1_410730'!$P$29:$P$40</c:f>
              <c:numCache>
                <c:formatCode>General</c:formatCode>
                <c:ptCount val="12"/>
                <c:pt idx="0">
                  <c:v>0.37931377858800602</c:v>
                </c:pt>
                <c:pt idx="1">
                  <c:v>0.36261706109835701</c:v>
                </c:pt>
                <c:pt idx="2">
                  <c:v>0.25301044237014197</c:v>
                </c:pt>
                <c:pt idx="3">
                  <c:v>0.30863162569062802</c:v>
                </c:pt>
                <c:pt idx="4">
                  <c:v>0.34381481384798901</c:v>
                </c:pt>
                <c:pt idx="5">
                  <c:v>0.37169872103620499</c:v>
                </c:pt>
                <c:pt idx="6">
                  <c:v>0.31474906698147598</c:v>
                </c:pt>
                <c:pt idx="7">
                  <c:v>0.43065860750524099</c:v>
                </c:pt>
                <c:pt idx="8">
                  <c:v>0.48803436336804101</c:v>
                </c:pt>
                <c:pt idx="9">
                  <c:v>0.48943238560621499</c:v>
                </c:pt>
                <c:pt idx="10">
                  <c:v>0.51578566362843503</c:v>
                </c:pt>
                <c:pt idx="11">
                  <c:v>0.38876075512872599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09-460B-A4AB-79626EB28192}"/>
            </c:ext>
          </c:extLst>
        </c:ser>
        <c:ser>
          <c:idx val="2"/>
          <c:order val="2"/>
          <c:tx>
            <c:v>Amount only with optimised occurrence</c:v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'Site 1_410730'!$V$29:$V$40</c:f>
              <c:numCache>
                <c:formatCode>General</c:formatCode>
                <c:ptCount val="12"/>
                <c:pt idx="0">
                  <c:v>0.38318517250039003</c:v>
                </c:pt>
                <c:pt idx="1">
                  <c:v>0.363013161590168</c:v>
                </c:pt>
                <c:pt idx="2">
                  <c:v>0.25199897380467401</c:v>
                </c:pt>
                <c:pt idx="3">
                  <c:v>0.30864495420434601</c:v>
                </c:pt>
                <c:pt idx="4">
                  <c:v>0.34462635645541001</c:v>
                </c:pt>
                <c:pt idx="5">
                  <c:v>0.37168746030361</c:v>
                </c:pt>
                <c:pt idx="6">
                  <c:v>0.314904773390491</c:v>
                </c:pt>
                <c:pt idx="7">
                  <c:v>0.43095798561750998</c:v>
                </c:pt>
                <c:pt idx="8">
                  <c:v>0.48809069569528302</c:v>
                </c:pt>
                <c:pt idx="9">
                  <c:v>0.48922570931136</c:v>
                </c:pt>
                <c:pt idx="10">
                  <c:v>0.51627818474889597</c:v>
                </c:pt>
                <c:pt idx="11">
                  <c:v>0.38863223718832701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09-460B-A4AB-79626EB28192}"/>
            </c:ext>
          </c:extLst>
        </c:ser>
        <c:ser>
          <c:idx val="3"/>
          <c:order val="3"/>
          <c:tx>
            <c:v>All parameters</c:v>
          </c:tx>
          <c:spPr>
            <a:ln w="2857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'Site 1_410730'!$V$15:$V$26</c:f>
              <c:numCache>
                <c:formatCode>General</c:formatCode>
                <c:ptCount val="12"/>
                <c:pt idx="0">
                  <c:v>0.40824169530589999</c:v>
                </c:pt>
                <c:pt idx="1">
                  <c:v>0.39265060621611902</c:v>
                </c:pt>
                <c:pt idx="2">
                  <c:v>0.23331007299024101</c:v>
                </c:pt>
                <c:pt idx="3">
                  <c:v>0.333893460080324</c:v>
                </c:pt>
                <c:pt idx="4">
                  <c:v>0.36422287249034102</c:v>
                </c:pt>
                <c:pt idx="5">
                  <c:v>0.38477223683533701</c:v>
                </c:pt>
                <c:pt idx="6">
                  <c:v>0.32076259016909803</c:v>
                </c:pt>
                <c:pt idx="7">
                  <c:v>0.45344004611721</c:v>
                </c:pt>
                <c:pt idx="8">
                  <c:v>0.50114026609361195</c:v>
                </c:pt>
                <c:pt idx="9">
                  <c:v>0.50346274320293405</c:v>
                </c:pt>
                <c:pt idx="10">
                  <c:v>0.53712509265173003</c:v>
                </c:pt>
                <c:pt idx="11">
                  <c:v>0.40411384758674201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609-460B-A4AB-79626EB281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1682304"/>
        <c:axId val="1011682720"/>
      </c:lineChart>
      <c:catAx>
        <c:axId val="1011682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720"/>
        <c:crosses val="autoZero"/>
        <c:auto val="1"/>
        <c:lblAlgn val="ctr"/>
        <c:lblOffset val="100"/>
        <c:noMultiLvlLbl val="0"/>
      </c:catAx>
      <c:valAx>
        <c:axId val="101168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Beta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Baseline</c:v>
          </c:tx>
          <c:spPr>
            <a:ln w="571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1_410730'!$Q$15:$Q$26</c:f>
              <c:numCache>
                <c:formatCode>General</c:formatCode>
                <c:ptCount val="12"/>
                <c:pt idx="0">
                  <c:v>4.58728781463245E-2</c:v>
                </c:pt>
                <c:pt idx="1">
                  <c:v>5.3681764227666198E-2</c:v>
                </c:pt>
                <c:pt idx="2">
                  <c:v>3.4197273610095398E-2</c:v>
                </c:pt>
                <c:pt idx="3">
                  <c:v>4.2982326668253398E-2</c:v>
                </c:pt>
                <c:pt idx="4">
                  <c:v>5.9210456676542803E-2</c:v>
                </c:pt>
                <c:pt idx="5">
                  <c:v>6.3839423232491005E-2</c:v>
                </c:pt>
                <c:pt idx="6">
                  <c:v>5.0543007648536503E-2</c:v>
                </c:pt>
                <c:pt idx="7">
                  <c:v>6.3780910910447394E-2</c:v>
                </c:pt>
                <c:pt idx="8">
                  <c:v>6.7854780313007207E-2</c:v>
                </c:pt>
                <c:pt idx="9">
                  <c:v>6.59179939282937E-2</c:v>
                </c:pt>
                <c:pt idx="10">
                  <c:v>7.2744489854828703E-2</c:v>
                </c:pt>
                <c:pt idx="11">
                  <c:v>5.4817605022355401E-2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C7-433A-ABDF-C21A2628F8DF}"/>
            </c:ext>
          </c:extLst>
        </c:ser>
        <c:ser>
          <c:idx val="1"/>
          <c:order val="1"/>
          <c:tx>
            <c:v>Occurrence only</c:v>
          </c:tx>
          <c:spPr>
            <a:ln w="28575" cap="rnd">
              <a:solidFill>
                <a:schemeClr val="accent2"/>
              </a:solidFill>
              <a:prstDash val="dashDot"/>
              <a:round/>
            </a:ln>
            <a:effectLst/>
          </c:spPr>
          <c:marker>
            <c:symbol val="none"/>
          </c:marker>
          <c:val>
            <c:numRef>
              <c:f>'Site 1_410730'!$Q$29:$Q$40</c:f>
              <c:numCache>
                <c:formatCode>General</c:formatCode>
                <c:ptCount val="12"/>
                <c:pt idx="0">
                  <c:v>4.58728781463245E-2</c:v>
                </c:pt>
                <c:pt idx="1">
                  <c:v>5.3681764227666198E-2</c:v>
                </c:pt>
                <c:pt idx="2">
                  <c:v>3.4197273610095398E-2</c:v>
                </c:pt>
                <c:pt idx="3">
                  <c:v>4.2982326668253398E-2</c:v>
                </c:pt>
                <c:pt idx="4">
                  <c:v>5.9210456676542803E-2</c:v>
                </c:pt>
                <c:pt idx="5">
                  <c:v>6.3839423232491005E-2</c:v>
                </c:pt>
                <c:pt idx="6">
                  <c:v>5.0543007648536503E-2</c:v>
                </c:pt>
                <c:pt idx="7">
                  <c:v>6.3780910910447394E-2</c:v>
                </c:pt>
                <c:pt idx="8">
                  <c:v>6.7854780313007207E-2</c:v>
                </c:pt>
                <c:pt idx="9">
                  <c:v>6.59179939282937E-2</c:v>
                </c:pt>
                <c:pt idx="10">
                  <c:v>7.2744489854828703E-2</c:v>
                </c:pt>
                <c:pt idx="11">
                  <c:v>5.4817605022355401E-2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C7-433A-ABDF-C21A2628F8DF}"/>
            </c:ext>
          </c:extLst>
        </c:ser>
        <c:ser>
          <c:idx val="2"/>
          <c:order val="2"/>
          <c:tx>
            <c:v>Amount only with optimised occurrence</c:v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'Site 1_410730'!$W$29:$W$40</c:f>
              <c:numCache>
                <c:formatCode>General</c:formatCode>
                <c:ptCount val="12"/>
                <c:pt idx="0">
                  <c:v>4.4849062502158303E-2</c:v>
                </c:pt>
                <c:pt idx="1">
                  <c:v>5.2585054692211398E-2</c:v>
                </c:pt>
                <c:pt idx="2">
                  <c:v>3.3840258592919503E-2</c:v>
                </c:pt>
                <c:pt idx="3">
                  <c:v>4.3509566409018499E-2</c:v>
                </c:pt>
                <c:pt idx="4">
                  <c:v>5.9723047807559701E-2</c:v>
                </c:pt>
                <c:pt idx="5">
                  <c:v>6.0886377360380703E-2</c:v>
                </c:pt>
                <c:pt idx="6">
                  <c:v>5.2467990050057797E-2</c:v>
                </c:pt>
                <c:pt idx="7">
                  <c:v>6.4520612486696494E-2</c:v>
                </c:pt>
                <c:pt idx="8">
                  <c:v>6.8529390364364007E-2</c:v>
                </c:pt>
                <c:pt idx="9">
                  <c:v>6.6835554521894699E-2</c:v>
                </c:pt>
                <c:pt idx="10">
                  <c:v>7.47808141107945E-2</c:v>
                </c:pt>
                <c:pt idx="11">
                  <c:v>5.5237993935485299E-2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C7-433A-ABDF-C21A2628F8DF}"/>
            </c:ext>
          </c:extLst>
        </c:ser>
        <c:ser>
          <c:idx val="3"/>
          <c:order val="3"/>
          <c:tx>
            <c:v>All parameters</c:v>
          </c:tx>
          <c:spPr>
            <a:ln w="2857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'Site 1_410730'!$W$15:$W$26</c:f>
              <c:numCache>
                <c:formatCode>General</c:formatCode>
                <c:ptCount val="12"/>
                <c:pt idx="0">
                  <c:v>6.1420815695822098E-2</c:v>
                </c:pt>
                <c:pt idx="1">
                  <c:v>6.3188097282546499E-2</c:v>
                </c:pt>
                <c:pt idx="2">
                  <c:v>6.12550942620156E-2</c:v>
                </c:pt>
                <c:pt idx="3">
                  <c:v>3.2088769938455601E-2</c:v>
                </c:pt>
                <c:pt idx="4">
                  <c:v>5.5542939586383497E-2</c:v>
                </c:pt>
                <c:pt idx="5">
                  <c:v>5.6048293230471002E-2</c:v>
                </c:pt>
                <c:pt idx="6">
                  <c:v>4.9652657350137797E-2</c:v>
                </c:pt>
                <c:pt idx="7">
                  <c:v>6.01807832300374E-2</c:v>
                </c:pt>
                <c:pt idx="8">
                  <c:v>7.7706160363348403E-2</c:v>
                </c:pt>
                <c:pt idx="9">
                  <c:v>0.102873547765182</c:v>
                </c:pt>
                <c:pt idx="10">
                  <c:v>7.9403280861347098E-2</c:v>
                </c:pt>
                <c:pt idx="11">
                  <c:v>7.7270355189961795E-2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2C7-433A-ABDF-C21A2628F8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1682304"/>
        <c:axId val="1011682720"/>
      </c:lineChart>
      <c:catAx>
        <c:axId val="1011682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720"/>
        <c:crosses val="autoZero"/>
        <c:auto val="1"/>
        <c:lblAlgn val="ctr"/>
        <c:lblOffset val="100"/>
        <c:noMultiLvlLbl val="0"/>
      </c:catAx>
      <c:valAx>
        <c:axId val="101168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Optimising</a:t>
            </a:r>
            <a:r>
              <a:rPr lang="en-GB" baseline="0"/>
              <a:t> all parameters at once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'Site 1_410730'!$A$49:$A$56</c:f>
              <c:strCache>
                <c:ptCount val="8"/>
                <c:pt idx="0">
                  <c:v>trial 1</c:v>
                </c:pt>
                <c:pt idx="1">
                  <c:v>trial2</c:v>
                </c:pt>
                <c:pt idx="2">
                  <c:v>trial 3</c:v>
                </c:pt>
                <c:pt idx="3">
                  <c:v>trial 4</c:v>
                </c:pt>
                <c:pt idx="4">
                  <c:v>trial 5</c:v>
                </c:pt>
                <c:pt idx="5">
                  <c:v>trial 6</c:v>
                </c:pt>
                <c:pt idx="6">
                  <c:v>trial 7</c:v>
                </c:pt>
                <c:pt idx="7">
                  <c:v>trial 8</c:v>
                </c:pt>
              </c:strCache>
            </c:strRef>
          </c:xVal>
          <c:yVal>
            <c:numRef>
              <c:f>'Site 1_410730'!$B$49:$B$56</c:f>
              <c:numCache>
                <c:formatCode>General</c:formatCode>
                <c:ptCount val="8"/>
                <c:pt idx="0">
                  <c:v>125.3005</c:v>
                </c:pt>
                <c:pt idx="1">
                  <c:v>95.789739999999995</c:v>
                </c:pt>
                <c:pt idx="2">
                  <c:v>81.903270000000006</c:v>
                </c:pt>
                <c:pt idx="3">
                  <c:v>81.69838</c:v>
                </c:pt>
                <c:pt idx="4">
                  <c:v>81.692019999999999</c:v>
                </c:pt>
                <c:pt idx="5">
                  <c:v>81.684169999999995</c:v>
                </c:pt>
                <c:pt idx="6">
                  <c:v>78.686400000000006</c:v>
                </c:pt>
                <c:pt idx="7">
                  <c:v>77.969909999999999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CB-4960-8D55-D1CB40946A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4709600"/>
        <c:axId val="1224715008"/>
      </c:scatterChart>
      <c:valAx>
        <c:axId val="1224709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Trial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715008"/>
        <c:crosses val="autoZero"/>
        <c:crossBetween val="midCat"/>
      </c:valAx>
      <c:valAx>
        <c:axId val="122471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709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590550</xdr:colOff>
      <xdr:row>28</xdr:row>
      <xdr:rowOff>171450</xdr:rowOff>
    </xdr:from>
    <xdr:to>
      <xdr:col>11</xdr:col>
      <xdr:colOff>962025</xdr:colOff>
      <xdr:row>43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C7F40F-E31F-4200-8C0E-851B958E4B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590550</xdr:colOff>
      <xdr:row>14</xdr:row>
      <xdr:rowOff>0</xdr:rowOff>
    </xdr:from>
    <xdr:to>
      <xdr:col>11</xdr:col>
      <xdr:colOff>933450</xdr:colOff>
      <xdr:row>28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C9CA20A-05D5-42D5-B88B-2911921E04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238125</xdr:colOff>
      <xdr:row>41</xdr:row>
      <xdr:rowOff>109537</xdr:rowOff>
    </xdr:from>
    <xdr:to>
      <xdr:col>18</xdr:col>
      <xdr:colOff>647700</xdr:colOff>
      <xdr:row>55</xdr:row>
      <xdr:rowOff>185737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6135296-4BD8-4E7E-81C4-7FDF84A9E7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723900</xdr:colOff>
      <xdr:row>41</xdr:row>
      <xdr:rowOff>114300</xdr:rowOff>
    </xdr:from>
    <xdr:to>
      <xdr:col>26</xdr:col>
      <xdr:colOff>9525</xdr:colOff>
      <xdr:row>56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27D037B-58A9-4622-A02E-DF5040007C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247650</xdr:colOff>
      <xdr:row>56</xdr:row>
      <xdr:rowOff>142875</xdr:rowOff>
    </xdr:from>
    <xdr:to>
      <xdr:col>18</xdr:col>
      <xdr:colOff>657225</xdr:colOff>
      <xdr:row>71</xdr:row>
      <xdr:rowOff>28575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7C6A53D-1AF3-4F6F-A02E-D23CAFDA3A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733425</xdr:colOff>
      <xdr:row>56</xdr:row>
      <xdr:rowOff>142875</xdr:rowOff>
    </xdr:from>
    <xdr:to>
      <xdr:col>26</xdr:col>
      <xdr:colOff>19050</xdr:colOff>
      <xdr:row>71</xdr:row>
      <xdr:rowOff>28575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29B28F1-9117-4DAB-8601-A641AF30B1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590549</xdr:colOff>
      <xdr:row>43</xdr:row>
      <xdr:rowOff>166687</xdr:rowOff>
    </xdr:from>
    <xdr:to>
      <xdr:col>11</xdr:col>
      <xdr:colOff>942974</xdr:colOff>
      <xdr:row>58</xdr:row>
      <xdr:rowOff>52387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E9715D7-3966-4DD9-BC1F-4822C486E4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F022D-9568-441E-BB2A-9DD37CD3F5CE}">
  <dimension ref="A1:W58"/>
  <sheetViews>
    <sheetView tabSelected="1" topLeftCell="A13" workbookViewId="0">
      <selection activeCell="E13" sqref="E13"/>
    </sheetView>
  </sheetViews>
  <sheetFormatPr defaultRowHeight="15" x14ac:dyDescent="0.25"/>
  <cols>
    <col min="1" max="1" width="15.140625" style="3" bestFit="1" customWidth="1"/>
    <col min="2" max="2" width="29.85546875" style="3" bestFit="1" customWidth="1"/>
    <col min="3" max="3" width="11.85546875" style="3" bestFit="1" customWidth="1"/>
    <col min="4" max="4" width="27.140625" style="3" bestFit="1" customWidth="1"/>
    <col min="5" max="5" width="10.5703125" style="3" bestFit="1" customWidth="1"/>
    <col min="6" max="6" width="9.140625" style="3"/>
    <col min="7" max="7" width="12.140625" style="3" bestFit="1" customWidth="1"/>
    <col min="8" max="9" width="12" style="3" bestFit="1" customWidth="1"/>
    <col min="10" max="10" width="9" style="3" bestFit="1" customWidth="1"/>
    <col min="11" max="11" width="9.140625" style="3"/>
    <col min="12" max="12" width="15.140625" style="3" bestFit="1" customWidth="1"/>
    <col min="13" max="13" width="15.140625" style="3" customWidth="1"/>
    <col min="14" max="14" width="12" style="3" bestFit="1" customWidth="1"/>
    <col min="15" max="15" width="7.85546875" style="3" bestFit="1" customWidth="1"/>
    <col min="16" max="18" width="9.140625" style="3"/>
    <col min="19" max="19" width="15.28515625" style="3" customWidth="1"/>
    <col min="20" max="16384" width="9.140625" style="3"/>
  </cols>
  <sheetData>
    <row r="1" spans="1:23" x14ac:dyDescent="0.25">
      <c r="A1" s="2" t="s">
        <v>29</v>
      </c>
      <c r="B1" s="4">
        <v>410730</v>
      </c>
      <c r="C1" s="2" t="s">
        <v>39</v>
      </c>
      <c r="D1" s="4">
        <v>70317</v>
      </c>
    </row>
    <row r="2" spans="1:23" x14ac:dyDescent="0.25">
      <c r="A2" s="2" t="s">
        <v>30</v>
      </c>
      <c r="B2" s="4" t="s">
        <v>31</v>
      </c>
      <c r="C2" s="2" t="s">
        <v>30</v>
      </c>
      <c r="D2" s="4" t="s">
        <v>40</v>
      </c>
    </row>
    <row r="3" spans="1:23" ht="17.25" x14ac:dyDescent="0.25">
      <c r="A3" s="2" t="s">
        <v>37</v>
      </c>
      <c r="B3" s="4" t="s">
        <v>32</v>
      </c>
      <c r="C3" s="2" t="s">
        <v>41</v>
      </c>
      <c r="D3" s="4">
        <v>962</v>
      </c>
    </row>
    <row r="4" spans="1:23" x14ac:dyDescent="0.25">
      <c r="A4" s="2" t="s">
        <v>33</v>
      </c>
      <c r="B4" s="4">
        <v>-35.590000000000003</v>
      </c>
      <c r="C4" s="2" t="s">
        <v>33</v>
      </c>
      <c r="D4" s="4">
        <v>-35.536999999999999</v>
      </c>
    </row>
    <row r="5" spans="1:23" x14ac:dyDescent="0.25">
      <c r="A5" s="2" t="s">
        <v>34</v>
      </c>
      <c r="B5" s="4">
        <v>148.82</v>
      </c>
      <c r="C5" s="2" t="s">
        <v>34</v>
      </c>
      <c r="D5" s="4">
        <v>148.83799999999999</v>
      </c>
    </row>
    <row r="6" spans="1:23" x14ac:dyDescent="0.25">
      <c r="A6" s="2" t="s">
        <v>35</v>
      </c>
      <c r="B6" s="4" t="s">
        <v>36</v>
      </c>
    </row>
    <row r="8" spans="1:23" x14ac:dyDescent="0.25">
      <c r="B8" s="7"/>
      <c r="C8" s="8" t="s">
        <v>2</v>
      </c>
      <c r="D8" s="8" t="s">
        <v>3</v>
      </c>
    </row>
    <row r="9" spans="1:23" x14ac:dyDescent="0.25">
      <c r="B9" s="5" t="s">
        <v>48</v>
      </c>
      <c r="C9" s="5">
        <v>2374.2292000000002</v>
      </c>
      <c r="D9" s="5">
        <v>4854.5852000000004</v>
      </c>
    </row>
    <row r="10" spans="1:23" x14ac:dyDescent="0.25">
      <c r="B10" s="5" t="s">
        <v>0</v>
      </c>
      <c r="C10" s="5">
        <v>243.62979999999999</v>
      </c>
      <c r="D10" s="5">
        <v>1711.7556</v>
      </c>
    </row>
    <row r="11" spans="1:23" ht="45" x14ac:dyDescent="0.25">
      <c r="B11" s="5" t="s">
        <v>28</v>
      </c>
      <c r="C11" s="5">
        <v>234.14660000000001</v>
      </c>
      <c r="D11" s="5">
        <v>1607.0690999999999</v>
      </c>
    </row>
    <row r="12" spans="1:23" x14ac:dyDescent="0.25">
      <c r="B12" s="6" t="s">
        <v>1</v>
      </c>
      <c r="C12" s="6">
        <v>77.969909999999999</v>
      </c>
      <c r="D12" s="6">
        <v>2750.5120000000002</v>
      </c>
    </row>
    <row r="14" spans="1:23" x14ac:dyDescent="0.25">
      <c r="A14" s="1" t="s">
        <v>17</v>
      </c>
      <c r="B14" s="1" t="s">
        <v>26</v>
      </c>
      <c r="C14" s="1" t="s">
        <v>42</v>
      </c>
      <c r="D14" s="1" t="s">
        <v>27</v>
      </c>
      <c r="M14" s="9" t="s">
        <v>48</v>
      </c>
      <c r="N14" s="2" t="s">
        <v>44</v>
      </c>
      <c r="O14" s="2" t="s">
        <v>45</v>
      </c>
      <c r="P14" s="2" t="s">
        <v>46</v>
      </c>
      <c r="Q14" s="2" t="s">
        <v>47</v>
      </c>
      <c r="S14" s="9" t="s">
        <v>51</v>
      </c>
      <c r="T14" s="2" t="s">
        <v>44</v>
      </c>
      <c r="U14" s="2" t="s">
        <v>45</v>
      </c>
      <c r="V14" s="2" t="s">
        <v>46</v>
      </c>
      <c r="W14" s="2" t="s">
        <v>47</v>
      </c>
    </row>
    <row r="15" spans="1:23" x14ac:dyDescent="0.25">
      <c r="A15" s="2" t="s">
        <v>5</v>
      </c>
      <c r="B15" s="3">
        <v>354.96710000000002</v>
      </c>
      <c r="C15" s="3">
        <v>14</v>
      </c>
      <c r="D15" s="3">
        <v>1815.162</v>
      </c>
      <c r="M15" s="9"/>
      <c r="N15" s="3">
        <v>0.24168126094570899</v>
      </c>
      <c r="O15" s="3">
        <v>0.53456998313659398</v>
      </c>
      <c r="P15" s="3">
        <v>0.37931377858800602</v>
      </c>
      <c r="Q15" s="3">
        <v>4.58728781463245E-2</v>
      </c>
      <c r="S15" s="9"/>
      <c r="T15">
        <v>0.24281535469403701</v>
      </c>
      <c r="U15">
        <v>0.533259850515866</v>
      </c>
      <c r="V15">
        <v>0.40824169530589999</v>
      </c>
      <c r="W15">
        <v>6.1420815695822098E-2</v>
      </c>
    </row>
    <row r="16" spans="1:23" x14ac:dyDescent="0.25">
      <c r="A16" s="2" t="s">
        <v>18</v>
      </c>
      <c r="B16" s="3">
        <v>354.00639999999999</v>
      </c>
      <c r="C16" s="3">
        <v>10</v>
      </c>
      <c r="D16" s="3">
        <v>1543.2850000000001</v>
      </c>
      <c r="M16" s="9"/>
      <c r="N16" s="3">
        <v>0.22709163346613501</v>
      </c>
      <c r="O16" s="3">
        <v>0.60311958405545896</v>
      </c>
      <c r="P16" s="3">
        <v>0.36261706109835701</v>
      </c>
      <c r="Q16" s="3">
        <v>5.3681764227666198E-2</v>
      </c>
      <c r="S16" s="9"/>
      <c r="T16">
        <v>0.22770702116837299</v>
      </c>
      <c r="U16">
        <v>0.60256606186793105</v>
      </c>
      <c r="V16">
        <v>0.39265060621611902</v>
      </c>
      <c r="W16">
        <v>6.3188097282546499E-2</v>
      </c>
    </row>
    <row r="17" spans="1:23" x14ac:dyDescent="0.25">
      <c r="A17" s="2" t="s">
        <v>7</v>
      </c>
      <c r="B17" s="3">
        <v>352.59160000000003</v>
      </c>
      <c r="C17" s="3">
        <v>11</v>
      </c>
      <c r="D17" s="3">
        <v>1329.6849999999999</v>
      </c>
      <c r="M17" s="9"/>
      <c r="N17" s="3">
        <v>0.20782608695652199</v>
      </c>
      <c r="O17" s="3">
        <v>0.56678700361010803</v>
      </c>
      <c r="P17" s="3">
        <v>0.25301044237014197</v>
      </c>
      <c r="Q17" s="3">
        <v>3.4197273610095398E-2</v>
      </c>
      <c r="S17" s="9"/>
      <c r="T17">
        <v>0.207856237739656</v>
      </c>
      <c r="U17">
        <v>0.56679160252829297</v>
      </c>
      <c r="V17">
        <v>0.23331007299024101</v>
      </c>
      <c r="W17">
        <v>6.12550942620156E-2</v>
      </c>
    </row>
    <row r="18" spans="1:23" x14ac:dyDescent="0.25">
      <c r="A18" s="2" t="s">
        <v>8</v>
      </c>
      <c r="B18" s="3">
        <v>351.37459999999999</v>
      </c>
      <c r="C18" s="3">
        <v>12</v>
      </c>
      <c r="D18" s="3">
        <v>1825.4069999999999</v>
      </c>
      <c r="M18" s="9"/>
      <c r="N18" s="3">
        <v>0.20768526989936001</v>
      </c>
      <c r="O18" s="3">
        <v>0.59352517985611497</v>
      </c>
      <c r="P18" s="3">
        <v>0.30863162569062802</v>
      </c>
      <c r="Q18" s="3">
        <v>4.2982326668253398E-2</v>
      </c>
      <c r="S18" s="9"/>
      <c r="T18">
        <v>0.20657197431836</v>
      </c>
      <c r="U18">
        <v>0.59166397945188798</v>
      </c>
      <c r="V18">
        <v>0.333893460080324</v>
      </c>
      <c r="W18">
        <v>3.2088769938455601E-2</v>
      </c>
    </row>
    <row r="19" spans="1:23" x14ac:dyDescent="0.25">
      <c r="A19" s="2" t="s">
        <v>9</v>
      </c>
      <c r="B19" s="3">
        <v>349.51029999999997</v>
      </c>
      <c r="C19" s="3">
        <v>10</v>
      </c>
      <c r="D19" s="3">
        <v>1507.5050000000001</v>
      </c>
      <c r="M19" s="9"/>
      <c r="N19" s="3">
        <v>0.26035502958579898</v>
      </c>
      <c r="O19" s="3">
        <v>0.61739130434782596</v>
      </c>
      <c r="P19" s="3">
        <v>0.34381481384798901</v>
      </c>
      <c r="Q19" s="3">
        <v>5.9210456676542803E-2</v>
      </c>
      <c r="S19" s="9"/>
      <c r="T19">
        <v>0.26147096995062202</v>
      </c>
      <c r="U19">
        <v>0.61742869752333995</v>
      </c>
      <c r="V19">
        <v>0.36422287249034102</v>
      </c>
      <c r="W19">
        <v>5.5542939586383497E-2</v>
      </c>
    </row>
    <row r="20" spans="1:23" x14ac:dyDescent="0.25">
      <c r="A20" s="2" t="s">
        <v>10</v>
      </c>
      <c r="B20" s="3">
        <v>349.21910000000003</v>
      </c>
      <c r="C20" s="3">
        <v>10</v>
      </c>
      <c r="D20" s="3">
        <v>1288.2919999999999</v>
      </c>
      <c r="M20" s="9"/>
      <c r="N20" s="3">
        <v>0.31353919239904998</v>
      </c>
      <c r="O20" s="3">
        <v>0.67286245353159801</v>
      </c>
      <c r="P20" s="3">
        <v>0.37169872103620499</v>
      </c>
      <c r="Q20" s="3">
        <v>6.3839423232491005E-2</v>
      </c>
      <c r="S20" s="9"/>
      <c r="T20">
        <v>0.313856550161348</v>
      </c>
      <c r="U20">
        <v>0.67351014675830201</v>
      </c>
      <c r="V20">
        <v>0.38477223683533701</v>
      </c>
      <c r="W20">
        <v>5.6048293230471002E-2</v>
      </c>
    </row>
    <row r="21" spans="1:23" x14ac:dyDescent="0.25">
      <c r="A21" s="2" t="s">
        <v>11</v>
      </c>
      <c r="B21" s="3">
        <v>278.57220000000001</v>
      </c>
      <c r="C21" s="3">
        <v>15</v>
      </c>
      <c r="D21" s="3">
        <v>2177.873</v>
      </c>
      <c r="M21" s="9"/>
      <c r="N21" s="3">
        <v>0.346964064436183</v>
      </c>
      <c r="O21" s="3">
        <v>0.69805194805194803</v>
      </c>
      <c r="P21" s="3">
        <v>0.31474906698147598</v>
      </c>
      <c r="Q21" s="3">
        <v>5.0543007648536503E-2</v>
      </c>
      <c r="S21" s="9"/>
      <c r="T21">
        <v>0.34663647213886001</v>
      </c>
      <c r="U21">
        <v>0.69602736561356204</v>
      </c>
      <c r="V21">
        <v>0.32076259016909803</v>
      </c>
      <c r="W21">
        <v>4.9652657350137797E-2</v>
      </c>
    </row>
    <row r="22" spans="1:23" x14ac:dyDescent="0.25">
      <c r="A22" s="2" t="s">
        <v>12</v>
      </c>
      <c r="B22" s="3">
        <v>263.69260000000003</v>
      </c>
      <c r="C22" s="3">
        <v>14</v>
      </c>
      <c r="D22" s="3">
        <v>2067.9340000000002</v>
      </c>
      <c r="M22" s="9"/>
      <c r="N22" s="3">
        <v>0.35272277227722798</v>
      </c>
      <c r="O22" s="3">
        <v>0.692556634304207</v>
      </c>
      <c r="P22" s="3">
        <v>0.43065860750524099</v>
      </c>
      <c r="Q22" s="3">
        <v>6.3780910910447394E-2</v>
      </c>
      <c r="S22" s="9"/>
      <c r="T22">
        <v>0.35022641404092802</v>
      </c>
      <c r="U22">
        <v>0.69261371257513904</v>
      </c>
      <c r="V22">
        <v>0.45344004611721</v>
      </c>
      <c r="W22">
        <v>6.01807832300374E-2</v>
      </c>
    </row>
    <row r="23" spans="1:23" x14ac:dyDescent="0.25">
      <c r="A23" s="2" t="s">
        <v>13</v>
      </c>
      <c r="B23" s="3">
        <v>257.4966</v>
      </c>
      <c r="C23" s="3">
        <v>9</v>
      </c>
      <c r="D23" s="3">
        <v>1173.951</v>
      </c>
      <c r="M23" s="9"/>
      <c r="N23" s="3">
        <v>0.341890315052509</v>
      </c>
      <c r="O23" s="3">
        <v>0.64355231143552305</v>
      </c>
      <c r="P23" s="3">
        <v>0.48803436336804101</v>
      </c>
      <c r="Q23" s="3">
        <v>6.7854780313007207E-2</v>
      </c>
      <c r="S23" s="9"/>
      <c r="T23">
        <v>0.341276432193581</v>
      </c>
      <c r="U23">
        <v>0.64059196027496501</v>
      </c>
      <c r="V23">
        <v>0.50114026609361195</v>
      </c>
      <c r="W23">
        <v>7.7706160363348403E-2</v>
      </c>
    </row>
    <row r="24" spans="1:23" x14ac:dyDescent="0.25">
      <c r="A24" s="2" t="s">
        <v>14</v>
      </c>
      <c r="B24" s="3">
        <v>257.12400000000002</v>
      </c>
      <c r="C24" s="3">
        <v>8</v>
      </c>
      <c r="D24" s="3">
        <v>994.18669999999997</v>
      </c>
      <c r="M24" s="9"/>
      <c r="N24" s="3">
        <v>0.290091930541369</v>
      </c>
      <c r="O24" s="3">
        <v>0.62301587301587302</v>
      </c>
      <c r="P24" s="3">
        <v>0.48943238560621499</v>
      </c>
      <c r="Q24" s="3">
        <v>6.59179939282937E-2</v>
      </c>
      <c r="S24" s="9"/>
      <c r="T24">
        <v>0.29131824789453997</v>
      </c>
      <c r="U24">
        <v>0.62045221441351395</v>
      </c>
      <c r="V24">
        <v>0.50346274320293405</v>
      </c>
      <c r="W24">
        <v>0.102873547765182</v>
      </c>
    </row>
    <row r="25" spans="1:23" x14ac:dyDescent="0.25">
      <c r="A25" s="2" t="s">
        <v>15</v>
      </c>
      <c r="B25" s="3">
        <v>254.3227</v>
      </c>
      <c r="C25" s="3">
        <v>11</v>
      </c>
      <c r="D25" s="3">
        <v>1263.0229999999999</v>
      </c>
      <c r="M25" s="9"/>
      <c r="N25" s="3">
        <v>0.29184549356223199</v>
      </c>
      <c r="O25" s="3">
        <v>0.63587684069611805</v>
      </c>
      <c r="P25" s="3">
        <v>0.51578566362843503</v>
      </c>
      <c r="Q25" s="3">
        <v>7.2744489854828703E-2</v>
      </c>
      <c r="S25" s="9"/>
      <c r="T25">
        <v>0.29296704912500299</v>
      </c>
      <c r="U25">
        <v>0.63593131592520802</v>
      </c>
      <c r="V25">
        <v>0.53712509265173003</v>
      </c>
      <c r="W25">
        <v>7.9403280861347098E-2</v>
      </c>
    </row>
    <row r="26" spans="1:23" x14ac:dyDescent="0.25">
      <c r="A26" s="2" t="s">
        <v>16</v>
      </c>
      <c r="B26" s="3">
        <v>245.43700000000001</v>
      </c>
      <c r="C26" s="3">
        <v>12</v>
      </c>
      <c r="D26" s="3">
        <v>1473.625</v>
      </c>
      <c r="M26" s="9"/>
      <c r="N26" s="3">
        <v>0.26524953789279099</v>
      </c>
      <c r="O26" s="3">
        <v>0.56202143950995398</v>
      </c>
      <c r="P26" s="3">
        <v>0.38876075512872599</v>
      </c>
      <c r="Q26" s="3">
        <v>5.4817605022355401E-2</v>
      </c>
      <c r="S26" s="9"/>
      <c r="T26">
        <v>0.26784852857098901</v>
      </c>
      <c r="U26">
        <v>0.563491670747995</v>
      </c>
      <c r="V26">
        <v>0.40411384758674201</v>
      </c>
      <c r="W26">
        <v>7.7270355189961795E-2</v>
      </c>
    </row>
    <row r="27" spans="1:23" x14ac:dyDescent="0.25">
      <c r="A27" s="2" t="s">
        <v>19</v>
      </c>
      <c r="B27" s="3">
        <v>244.57249999999999</v>
      </c>
      <c r="C27" s="3">
        <v>13</v>
      </c>
      <c r="D27" s="3">
        <v>2025.8889999999999</v>
      </c>
    </row>
    <row r="28" spans="1:23" ht="15" customHeight="1" x14ac:dyDescent="0.25">
      <c r="A28" s="2" t="s">
        <v>20</v>
      </c>
      <c r="B28" s="3">
        <v>244.13120000000001</v>
      </c>
      <c r="C28" s="3">
        <v>10</v>
      </c>
      <c r="D28" s="3">
        <v>1619.3030000000001</v>
      </c>
      <c r="M28" s="9" t="s">
        <v>49</v>
      </c>
      <c r="N28" s="2" t="s">
        <v>44</v>
      </c>
      <c r="O28" s="2" t="s">
        <v>45</v>
      </c>
      <c r="P28" s="2" t="s">
        <v>46</v>
      </c>
      <c r="Q28" s="2" t="s">
        <v>47</v>
      </c>
      <c r="S28" s="9" t="s">
        <v>50</v>
      </c>
      <c r="T28" s="2" t="s">
        <v>44</v>
      </c>
      <c r="U28" s="2" t="s">
        <v>45</v>
      </c>
      <c r="V28" s="2" t="s">
        <v>46</v>
      </c>
      <c r="W28" s="2" t="s">
        <v>47</v>
      </c>
    </row>
    <row r="29" spans="1:23" x14ac:dyDescent="0.25">
      <c r="A29" s="2" t="s">
        <v>21</v>
      </c>
      <c r="B29" s="3">
        <v>243.62979999999999</v>
      </c>
      <c r="C29" s="3">
        <v>9</v>
      </c>
      <c r="D29" s="3">
        <v>1146.146</v>
      </c>
      <c r="M29" s="9"/>
      <c r="N29" s="3">
        <v>0.132010832002628</v>
      </c>
      <c r="O29" s="3">
        <v>0.43829205923881598</v>
      </c>
      <c r="P29" s="3">
        <v>0.37931377858800602</v>
      </c>
      <c r="Q29" s="3">
        <v>4.58728781463245E-2</v>
      </c>
      <c r="S29" s="9"/>
      <c r="T29">
        <v>0.132010832002628</v>
      </c>
      <c r="U29">
        <v>0.43829205923881598</v>
      </c>
      <c r="V29">
        <v>0.38318517250039003</v>
      </c>
      <c r="W29">
        <v>4.4849062502158303E-2</v>
      </c>
    </row>
    <row r="30" spans="1:23" x14ac:dyDescent="0.25">
      <c r="A30" s="2" t="s">
        <v>22</v>
      </c>
      <c r="B30" s="3">
        <v>243.62979999999999</v>
      </c>
      <c r="C30" s="3">
        <v>6</v>
      </c>
      <c r="D30" s="3">
        <v>986.28129999999999</v>
      </c>
      <c r="M30" s="9"/>
      <c r="N30" s="3">
        <v>0.62926703107693105</v>
      </c>
      <c r="O30" s="3">
        <v>0.39492163193833002</v>
      </c>
      <c r="P30" s="3">
        <v>0.36261706109835701</v>
      </c>
      <c r="Q30" s="3">
        <v>5.3681764227666198E-2</v>
      </c>
      <c r="S30" s="9"/>
      <c r="T30">
        <v>0.62926703107693105</v>
      </c>
      <c r="U30">
        <v>0.39492163193833002</v>
      </c>
      <c r="V30">
        <v>0.363013161590168</v>
      </c>
      <c r="W30">
        <v>5.2585054692211398E-2</v>
      </c>
    </row>
    <row r="31" spans="1:23" x14ac:dyDescent="0.25">
      <c r="A31" s="2" t="s">
        <v>23</v>
      </c>
      <c r="B31" s="3">
        <v>243.62979999999999</v>
      </c>
      <c r="C31" s="3">
        <v>6</v>
      </c>
      <c r="D31" s="3">
        <v>987.81460000000004</v>
      </c>
      <c r="M31" s="9"/>
      <c r="N31" s="3">
        <v>0.18298639086221399</v>
      </c>
      <c r="O31" s="3">
        <v>0.87088207200304601</v>
      </c>
      <c r="P31" s="3">
        <v>0.25301044237014197</v>
      </c>
      <c r="Q31" s="3">
        <v>3.4197273610095398E-2</v>
      </c>
      <c r="S31" s="9"/>
      <c r="T31">
        <v>0.18298639086221399</v>
      </c>
      <c r="U31">
        <v>0.87088207200304601</v>
      </c>
      <c r="V31">
        <v>0.25199897380467401</v>
      </c>
      <c r="W31">
        <v>3.3840258592919503E-2</v>
      </c>
    </row>
    <row r="32" spans="1:23" x14ac:dyDescent="0.25">
      <c r="A32" s="2" t="s">
        <v>24</v>
      </c>
      <c r="B32" s="3">
        <v>243.62979999999999</v>
      </c>
      <c r="C32" s="3">
        <v>6</v>
      </c>
      <c r="D32" s="3">
        <v>987.72159999999997</v>
      </c>
      <c r="M32" s="9"/>
      <c r="N32" s="3">
        <v>0.249386856866157</v>
      </c>
      <c r="O32" s="3">
        <v>0.29740313542204999</v>
      </c>
      <c r="P32" s="3">
        <v>0.30863162569062802</v>
      </c>
      <c r="Q32" s="3">
        <v>4.2982326668253398E-2</v>
      </c>
      <c r="S32" s="9"/>
      <c r="T32">
        <v>0.249386856866157</v>
      </c>
      <c r="U32">
        <v>0.29740313542204999</v>
      </c>
      <c r="V32">
        <v>0.30864495420434601</v>
      </c>
      <c r="W32">
        <v>4.3509566409018499E-2</v>
      </c>
    </row>
    <row r="33" spans="1:23" x14ac:dyDescent="0.25">
      <c r="A33" s="2" t="s">
        <v>25</v>
      </c>
      <c r="B33" s="3">
        <v>243.62979999999999</v>
      </c>
      <c r="C33" s="3">
        <v>6</v>
      </c>
      <c r="D33" s="3">
        <v>993.11519999999996</v>
      </c>
      <c r="M33" s="9"/>
      <c r="N33" s="3">
        <v>0.79922256284015902</v>
      </c>
      <c r="O33" s="3">
        <v>5.59325334187631E-2</v>
      </c>
      <c r="P33" s="3">
        <v>0.34381481384798901</v>
      </c>
      <c r="Q33" s="3">
        <v>5.9210456676542803E-2</v>
      </c>
      <c r="S33" s="9"/>
      <c r="T33">
        <v>0.79922256284015902</v>
      </c>
      <c r="U33">
        <v>5.59325334187631E-2</v>
      </c>
      <c r="V33">
        <v>0.34462635645541001</v>
      </c>
      <c r="W33">
        <v>5.9723047807559701E-2</v>
      </c>
    </row>
    <row r="34" spans="1:23" x14ac:dyDescent="0.25">
      <c r="C34" s="2" t="s">
        <v>38</v>
      </c>
      <c r="D34" s="2">
        <f>SUM(D15:D33)</f>
        <v>27206.199400000001</v>
      </c>
      <c r="M34" s="9"/>
      <c r="N34" s="3">
        <v>0.53752346644159699</v>
      </c>
      <c r="O34" s="3">
        <v>0.47113270964436998</v>
      </c>
      <c r="P34" s="3">
        <v>0.37169872103620499</v>
      </c>
      <c r="Q34" s="3">
        <v>6.3839423232491005E-2</v>
      </c>
      <c r="S34" s="9"/>
      <c r="T34">
        <v>0.53752346644159699</v>
      </c>
      <c r="U34">
        <v>0.47113270964436998</v>
      </c>
      <c r="V34">
        <v>0.37168746030361</v>
      </c>
      <c r="W34">
        <v>6.0886377360380703E-2</v>
      </c>
    </row>
    <row r="35" spans="1:23" x14ac:dyDescent="0.25">
      <c r="A35" s="1" t="s">
        <v>4</v>
      </c>
      <c r="B35" s="1" t="s">
        <v>26</v>
      </c>
      <c r="C35" s="1" t="s">
        <v>42</v>
      </c>
      <c r="D35" s="1" t="s">
        <v>27</v>
      </c>
      <c r="M35" s="9"/>
      <c r="N35" s="3">
        <v>0.34931168230964799</v>
      </c>
      <c r="O35" s="3">
        <v>0.43801298450999498</v>
      </c>
      <c r="P35" s="3">
        <v>0.31474906698147598</v>
      </c>
      <c r="Q35" s="3">
        <v>5.0543007648536503E-2</v>
      </c>
      <c r="S35" s="9"/>
      <c r="T35">
        <v>0.34931168230964799</v>
      </c>
      <c r="U35">
        <v>0.43801298450999498</v>
      </c>
      <c r="V35">
        <v>0.314904773390491</v>
      </c>
      <c r="W35">
        <v>5.2467990050057797E-2</v>
      </c>
    </row>
    <row r="36" spans="1:23" x14ac:dyDescent="0.25">
      <c r="A36" s="2" t="s">
        <v>5</v>
      </c>
      <c r="B36" s="3">
        <v>235.9324</v>
      </c>
      <c r="C36" s="3">
        <v>17</v>
      </c>
      <c r="D36" s="3">
        <v>2788.3130000000001</v>
      </c>
      <c r="M36" s="9"/>
      <c r="N36" s="3">
        <v>0.10756037511975799</v>
      </c>
      <c r="O36" s="3">
        <v>0.227429686269319</v>
      </c>
      <c r="P36" s="3">
        <v>0.43065860750524099</v>
      </c>
      <c r="Q36" s="3">
        <v>6.3780910910447394E-2</v>
      </c>
      <c r="S36" s="9"/>
      <c r="T36">
        <v>0.10756037511975799</v>
      </c>
      <c r="U36">
        <v>0.227429686269319</v>
      </c>
      <c r="V36">
        <v>0.43095798561750998</v>
      </c>
      <c r="W36">
        <v>6.4520612486696494E-2</v>
      </c>
    </row>
    <row r="37" spans="1:23" x14ac:dyDescent="0.25">
      <c r="A37" s="2" t="s">
        <v>6</v>
      </c>
      <c r="B37" s="3">
        <v>235.2542</v>
      </c>
      <c r="C37" s="3">
        <v>34</v>
      </c>
      <c r="D37" s="3">
        <v>5354.3760000000002</v>
      </c>
      <c r="M37" s="9"/>
      <c r="N37" s="3">
        <v>0.36498075977389499</v>
      </c>
      <c r="O37" s="3">
        <v>0.39745220509067403</v>
      </c>
      <c r="P37" s="3">
        <v>0.48803436336804101</v>
      </c>
      <c r="Q37" s="3">
        <v>6.7854780313007207E-2</v>
      </c>
      <c r="S37" s="9"/>
      <c r="T37">
        <v>0.36498075977389499</v>
      </c>
      <c r="U37">
        <v>0.39745220509067403</v>
      </c>
      <c r="V37">
        <v>0.48809069569528302</v>
      </c>
      <c r="W37">
        <v>6.8529390364364007E-2</v>
      </c>
    </row>
    <row r="38" spans="1:23" x14ac:dyDescent="0.25">
      <c r="A38" s="2" t="s">
        <v>7</v>
      </c>
      <c r="B38" s="3">
        <v>235.2499</v>
      </c>
      <c r="C38" s="3">
        <v>6</v>
      </c>
      <c r="D38" s="3">
        <v>2056.951</v>
      </c>
      <c r="M38" s="9"/>
      <c r="N38" s="3">
        <v>0.58906938258170305</v>
      </c>
      <c r="O38" s="3">
        <v>0.34977635540136098</v>
      </c>
      <c r="P38" s="3">
        <v>0.48943238560621499</v>
      </c>
      <c r="Q38" s="3">
        <v>6.59179939282937E-2</v>
      </c>
      <c r="S38" s="9"/>
      <c r="T38">
        <v>0.58906938258170305</v>
      </c>
      <c r="U38">
        <v>0.34977635540136098</v>
      </c>
      <c r="V38">
        <v>0.48922570931136</v>
      </c>
      <c r="W38">
        <v>6.6835554521894699E-2</v>
      </c>
    </row>
    <row r="39" spans="1:23" x14ac:dyDescent="0.25">
      <c r="A39" s="2" t="s">
        <v>8</v>
      </c>
      <c r="B39" s="3">
        <v>235.24379999999999</v>
      </c>
      <c r="C39" s="3">
        <v>9</v>
      </c>
      <c r="D39" s="3">
        <v>2598.2939999999999</v>
      </c>
      <c r="M39" s="9"/>
      <c r="N39" s="3">
        <v>0.55962485802261996</v>
      </c>
      <c r="O39" s="3">
        <v>6.0110071168613E-2</v>
      </c>
      <c r="P39" s="3">
        <v>0.51578566362843503</v>
      </c>
      <c r="Q39" s="3">
        <v>7.2744489854828703E-2</v>
      </c>
      <c r="S39" s="9"/>
      <c r="T39">
        <v>0.55962485802261996</v>
      </c>
      <c r="U39">
        <v>6.0110071168613E-2</v>
      </c>
      <c r="V39">
        <v>0.51627818474889597</v>
      </c>
      <c r="W39">
        <v>7.47808141107945E-2</v>
      </c>
    </row>
    <row r="40" spans="1:23" x14ac:dyDescent="0.25">
      <c r="A40" s="2" t="s">
        <v>9</v>
      </c>
      <c r="B40" s="3">
        <v>235.23849999999999</v>
      </c>
      <c r="C40" s="3">
        <v>6</v>
      </c>
      <c r="D40" s="3">
        <v>1862.5630000000001</v>
      </c>
      <c r="M40" s="9"/>
      <c r="N40" s="3">
        <v>0.64629375664722799</v>
      </c>
      <c r="O40" s="3">
        <v>0.38318917618792803</v>
      </c>
      <c r="P40" s="3">
        <v>0.38876075512872599</v>
      </c>
      <c r="Q40" s="3">
        <v>5.4817605022355401E-2</v>
      </c>
      <c r="S40" s="9"/>
      <c r="T40">
        <v>0.64629375664722799</v>
      </c>
      <c r="U40">
        <v>0.38318917618792803</v>
      </c>
      <c r="V40">
        <v>0.38863223718832701</v>
      </c>
      <c r="W40">
        <v>5.5237993935485299E-2</v>
      </c>
    </row>
    <row r="41" spans="1:23" x14ac:dyDescent="0.25">
      <c r="A41" s="2" t="s">
        <v>10</v>
      </c>
      <c r="B41" s="3">
        <v>234.2723</v>
      </c>
      <c r="C41" s="3">
        <v>24</v>
      </c>
      <c r="D41" s="3">
        <v>4145.701</v>
      </c>
    </row>
    <row r="42" spans="1:23" x14ac:dyDescent="0.25">
      <c r="A42" s="2" t="s">
        <v>11</v>
      </c>
      <c r="B42" s="3">
        <v>234.25129999999999</v>
      </c>
      <c r="C42" s="3">
        <v>15</v>
      </c>
      <c r="D42" s="3">
        <v>3727.1819999999998</v>
      </c>
    </row>
    <row r="43" spans="1:23" x14ac:dyDescent="0.25">
      <c r="A43" s="2" t="s">
        <v>12</v>
      </c>
      <c r="B43" s="3">
        <v>234.22139999999999</v>
      </c>
      <c r="C43" s="3">
        <v>13</v>
      </c>
      <c r="D43" s="3">
        <v>2138.33</v>
      </c>
    </row>
    <row r="44" spans="1:23" x14ac:dyDescent="0.25">
      <c r="A44" s="2" t="s">
        <v>13</v>
      </c>
      <c r="B44" s="3">
        <v>234.15430000000001</v>
      </c>
      <c r="C44" s="3">
        <v>18</v>
      </c>
      <c r="D44" s="3">
        <v>3041.9250000000002</v>
      </c>
    </row>
    <row r="45" spans="1:23" x14ac:dyDescent="0.25">
      <c r="A45" s="2" t="s">
        <v>14</v>
      </c>
      <c r="B45" s="3">
        <v>234.14660000000001</v>
      </c>
      <c r="C45" s="3">
        <v>10</v>
      </c>
      <c r="D45" s="3">
        <v>2488.364</v>
      </c>
    </row>
    <row r="46" spans="1:23" x14ac:dyDescent="0.25">
      <c r="C46" s="2" t="s">
        <v>38</v>
      </c>
      <c r="D46" s="2">
        <f>SUM(D36:D45)</f>
        <v>30201.999</v>
      </c>
    </row>
    <row r="48" spans="1:23" x14ac:dyDescent="0.25">
      <c r="A48" s="1" t="s">
        <v>43</v>
      </c>
      <c r="B48" s="1" t="s">
        <v>26</v>
      </c>
      <c r="C48" s="1" t="s">
        <v>42</v>
      </c>
      <c r="D48" s="1" t="s">
        <v>27</v>
      </c>
    </row>
    <row r="49" spans="1:4" x14ac:dyDescent="0.25">
      <c r="A49" s="2" t="s">
        <v>5</v>
      </c>
      <c r="B49" s="3">
        <v>125.3005</v>
      </c>
      <c r="C49" s="3">
        <v>19</v>
      </c>
      <c r="D49" s="3">
        <v>18461.3</v>
      </c>
    </row>
    <row r="50" spans="1:4" x14ac:dyDescent="0.25">
      <c r="A50" s="2" t="s">
        <v>6</v>
      </c>
      <c r="B50" s="3">
        <v>95.789739999999995</v>
      </c>
      <c r="C50" s="3">
        <v>14</v>
      </c>
      <c r="D50" s="3">
        <v>21109.31</v>
      </c>
    </row>
    <row r="51" spans="1:4" x14ac:dyDescent="0.25">
      <c r="A51" s="2" t="s">
        <v>7</v>
      </c>
      <c r="B51" s="3">
        <v>81.903270000000006</v>
      </c>
      <c r="C51" s="3">
        <v>14</v>
      </c>
      <c r="D51" s="3">
        <v>13545.45</v>
      </c>
    </row>
    <row r="52" spans="1:4" x14ac:dyDescent="0.25">
      <c r="A52" s="2" t="s">
        <v>8</v>
      </c>
      <c r="B52" s="3">
        <v>81.69838</v>
      </c>
      <c r="C52" s="3">
        <v>27</v>
      </c>
      <c r="D52" s="3">
        <v>12554.09</v>
      </c>
    </row>
    <row r="53" spans="1:4" x14ac:dyDescent="0.25">
      <c r="A53" s="2" t="s">
        <v>9</v>
      </c>
      <c r="B53" s="3">
        <v>81.692019999999999</v>
      </c>
      <c r="C53" s="3">
        <v>8</v>
      </c>
      <c r="D53" s="3">
        <v>10146.68</v>
      </c>
    </row>
    <row r="54" spans="1:4" x14ac:dyDescent="0.25">
      <c r="A54" s="2" t="s">
        <v>10</v>
      </c>
      <c r="B54" s="3">
        <v>81.684169999999995</v>
      </c>
      <c r="C54" s="3">
        <v>12</v>
      </c>
      <c r="D54" s="3">
        <v>9867.723</v>
      </c>
    </row>
    <row r="55" spans="1:4" x14ac:dyDescent="0.25">
      <c r="A55" s="2" t="s">
        <v>11</v>
      </c>
      <c r="B55" s="3">
        <v>78.686400000000006</v>
      </c>
      <c r="C55" s="3">
        <v>17</v>
      </c>
      <c r="D55" s="3">
        <v>13429.76</v>
      </c>
    </row>
    <row r="56" spans="1:4" x14ac:dyDescent="0.25">
      <c r="A56" s="2" t="s">
        <v>12</v>
      </c>
      <c r="B56" s="3">
        <v>77.969909999999999</v>
      </c>
      <c r="C56" s="3">
        <v>19</v>
      </c>
      <c r="D56" s="3">
        <v>6464.049</v>
      </c>
    </row>
    <row r="57" spans="1:4" x14ac:dyDescent="0.25">
      <c r="A57" s="2"/>
      <c r="C57" s="2" t="s">
        <v>38</v>
      </c>
      <c r="D57" s="2">
        <f>SUM(D49:D56)</f>
        <v>105578.36199999998</v>
      </c>
    </row>
    <row r="58" spans="1:4" x14ac:dyDescent="0.25">
      <c r="A58" s="2"/>
      <c r="D58" s="3">
        <f>D57/3600</f>
        <v>29.327322777777773</v>
      </c>
    </row>
  </sheetData>
  <mergeCells count="4">
    <mergeCell ref="M14:M26"/>
    <mergeCell ref="M28:M40"/>
    <mergeCell ref="S28:S40"/>
    <mergeCell ref="S14:S26"/>
  </mergeCells>
  <phoneticPr fontId="2" type="noConversion"/>
  <conditionalFormatting sqref="C9:C1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9:D1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Site 1_410730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Thien Nguyen</dc:creator>
  <cp:lastModifiedBy>Truong Huy Thien Nguyen</cp:lastModifiedBy>
  <dcterms:created xsi:type="dcterms:W3CDTF">2021-12-16T01:49:42Z</dcterms:created>
  <dcterms:modified xsi:type="dcterms:W3CDTF">2022-01-08T04:25:57Z</dcterms:modified>
</cp:coreProperties>
</file>