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Override PartName="/xl/commentsmeta19" ContentType="application/binary"/>
  <Override PartName="/xl/commentsmeta20" ContentType="application/binary"/>
  <Override PartName="/xl/commentsmeta21" ContentType="application/binary"/>
  <Override PartName="/xl/commentsmeta22" ContentType="application/binary"/>
  <Override PartName="/xl/commentsmeta23" ContentType="application/binary"/>
  <Override PartName="/xl/commentsmeta27" ContentType="application/binary"/>
  <Override PartName="/xl/commentsmeta2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D:\Capstone\pbs\Documents\2nd-defense\"/>
    </mc:Choice>
  </mc:AlternateContent>
  <xr:revisionPtr revIDLastSave="0" documentId="13_ncr:1_{BC9820E4-459E-46C0-8B28-885B280A43DB}" xr6:coauthVersionLast="46" xr6:coauthVersionMax="46" xr10:uidLastSave="{00000000-0000-0000-0000-000000000000}"/>
  <bookViews>
    <workbookView xWindow="-120" yWindow="-120" windowWidth="20730" windowHeight="11760" firstSheet="13" activeTab="17" xr2:uid="{00000000-000D-0000-FFFF-FFFF00000000}"/>
  </bookViews>
  <sheets>
    <sheet name="Cover" sheetId="1" r:id="rId1"/>
    <sheet name="Test Report" sheetId="31" r:id="rId2"/>
    <sheet name="Test case List" sheetId="2" r:id="rId3"/>
    <sheet name="Register" sheetId="3" r:id="rId4"/>
    <sheet name="Login" sheetId="5" r:id="rId5"/>
    <sheet name="Update profile" sheetId="6" r:id="rId6"/>
    <sheet name="Get service" sheetId="7" r:id="rId7"/>
    <sheet name="Get Album" sheetId="8" r:id="rId8"/>
    <sheet name="Get Photographer" sheetId="9" r:id="rId9"/>
    <sheet name="Book photographer" sheetId="10" r:id="rId10"/>
    <sheet name="Edit request" sheetId="11" r:id="rId11"/>
    <sheet name="Cancel request" sheetId="12" r:id="rId12"/>
    <sheet name="Review photographer" sheetId="13" r:id="rId13"/>
    <sheet name="Accept request" sheetId="14" r:id="rId14"/>
    <sheet name="Decline request" sheetId="15" r:id="rId15"/>
    <sheet name="Change Booking Status" sheetId="16" r:id="rId16"/>
    <sheet name="View calendar" sheetId="17" r:id="rId17"/>
    <sheet name="Add working day" sheetId="18" r:id="rId18"/>
    <sheet name="Add busy day" sheetId="19" r:id="rId19"/>
    <sheet name="Add service" sheetId="20" r:id="rId20"/>
    <sheet name="Edit service" sheetId="21" r:id="rId21"/>
    <sheet name="Remove service" sheetId="22" r:id="rId22"/>
    <sheet name="Add album" sheetId="23" r:id="rId23"/>
    <sheet name="Edit album" sheetId="24" r:id="rId24"/>
    <sheet name="Remove album" sheetId="25" r:id="rId25"/>
    <sheet name="Open thread" sheetId="29" r:id="rId26"/>
    <sheet name="Comment thread" sheetId="30" r:id="rId27"/>
  </sheets>
  <definedNames>
    <definedName name="ACTION" localSheetId="13">#REF!</definedName>
    <definedName name="ACTION" localSheetId="22">#REF!</definedName>
    <definedName name="ACTION" localSheetId="18">#REF!</definedName>
    <definedName name="ACTION" localSheetId="19">#REF!</definedName>
    <definedName name="ACTION" localSheetId="17">#REF!</definedName>
    <definedName name="ACTION" localSheetId="9">#REF!</definedName>
    <definedName name="ACTION" localSheetId="11">#REF!</definedName>
    <definedName name="ACTION" localSheetId="15">#REF!</definedName>
    <definedName name="ACTION" localSheetId="26">#REF!</definedName>
    <definedName name="ACTION" localSheetId="14">#REF!</definedName>
    <definedName name="ACTION" localSheetId="23">#REF!</definedName>
    <definedName name="ACTION" localSheetId="10">#REF!</definedName>
    <definedName name="ACTION" localSheetId="20">#REF!</definedName>
    <definedName name="ACTION" localSheetId="7">#REF!</definedName>
    <definedName name="ACTION" localSheetId="8">#REF!</definedName>
    <definedName name="ACTION" localSheetId="6">#REF!</definedName>
    <definedName name="ACTION" localSheetId="4">#REF!</definedName>
    <definedName name="ACTION" localSheetId="25">#REF!</definedName>
    <definedName name="ACTION" localSheetId="24">#REF!</definedName>
    <definedName name="ACTION" localSheetId="21">#REF!</definedName>
    <definedName name="ACTION" localSheetId="12">#REF!</definedName>
    <definedName name="ACTION" localSheetId="5">#REF!</definedName>
    <definedName name="ACTION" localSheetId="16">#REF!</definedName>
    <definedName name="ACTION">#REF!</definedName>
    <definedName name="ForgetPassword" localSheetId="13">#REF!</definedName>
    <definedName name="ForgetPassword" localSheetId="18">#REF!</definedName>
    <definedName name="ForgetPassword" localSheetId="17">#REF!</definedName>
    <definedName name="ForgetPassword" localSheetId="11">#REF!</definedName>
    <definedName name="ForgetPassword" localSheetId="26">#REF!</definedName>
    <definedName name="ForgetPassword" localSheetId="14">#REF!</definedName>
    <definedName name="ForgetPassword" localSheetId="23">#REF!</definedName>
    <definedName name="ForgetPassword" localSheetId="10">#REF!</definedName>
    <definedName name="ForgetPassword" localSheetId="20">#REF!</definedName>
    <definedName name="ForgetPassword" localSheetId="7">#REF!</definedName>
    <definedName name="ForgetPassword" localSheetId="6">#REF!</definedName>
    <definedName name="ForgetPassword" localSheetId="25">#REF!</definedName>
    <definedName name="ForgetPassword" localSheetId="24">#REF!</definedName>
    <definedName name="ForgetPassword" localSheetId="21">#REF!</definedName>
    <definedName name="ForgetPassword" localSheetId="16">#REF!</definedName>
    <definedName name="ForgetPassword">#REF!</definedName>
    <definedName name="get_service" localSheetId="13">#REF!</definedName>
    <definedName name="get_service" localSheetId="18">#REF!</definedName>
    <definedName name="get_service" localSheetId="17">#REF!</definedName>
    <definedName name="get_service" localSheetId="11">#REF!</definedName>
    <definedName name="get_service" localSheetId="26">#REF!</definedName>
    <definedName name="get_service" localSheetId="14">#REF!</definedName>
    <definedName name="get_service" localSheetId="23">#REF!</definedName>
    <definedName name="get_service" localSheetId="10">#REF!</definedName>
    <definedName name="get_service" localSheetId="20">#REF!</definedName>
    <definedName name="get_service" localSheetId="25">#REF!</definedName>
    <definedName name="get_service" localSheetId="24">#REF!</definedName>
    <definedName name="get_service" localSheetId="21">#REF!</definedName>
    <definedName name="get_service" localSheetId="16">#REF!</definedName>
    <definedName name="get_service">#REF!</definedName>
    <definedName name="GetAlbum" localSheetId="13">#REF!</definedName>
    <definedName name="GetAlbum" localSheetId="18">#REF!</definedName>
    <definedName name="GetAlbum" localSheetId="17">#REF!</definedName>
    <definedName name="GetAlbum" localSheetId="11">#REF!</definedName>
    <definedName name="GetAlbum" localSheetId="26">#REF!</definedName>
    <definedName name="GetAlbum" localSheetId="14">#REF!</definedName>
    <definedName name="GetAlbum" localSheetId="23">#REF!</definedName>
    <definedName name="GetAlbum" localSheetId="10">#REF!</definedName>
    <definedName name="GetAlbum" localSheetId="20">#REF!</definedName>
    <definedName name="GetAlbum" localSheetId="6">#REF!</definedName>
    <definedName name="GetAlbum" localSheetId="25">#REF!</definedName>
    <definedName name="GetAlbum" localSheetId="24">#REF!</definedName>
    <definedName name="GetAlbum" localSheetId="21">#REF!</definedName>
    <definedName name="GetAlbum" localSheetId="16">#REF!</definedName>
    <definedName name="GetAlbum">#REF!</definedName>
  </definedNames>
  <calcPr calcId="181029"/>
  <extLst>
    <ext uri="GoogleSheetsCustomDataVersion1">
      <go:sheetsCustomData xmlns:go="http://customooxmlschemas.google.com/" r:id="rId35" roundtripDataSignature="AMtx7mjV2/w8EkiU5MCn/09j6wsJLPkn3Q=="/>
    </ext>
  </extLst>
</workbook>
</file>

<file path=xl/calcChain.xml><?xml version="1.0" encoding="utf-8"?>
<calcChain xmlns="http://schemas.openxmlformats.org/spreadsheetml/2006/main">
  <c r="C12" i="31" l="1"/>
  <c r="A11" i="11"/>
  <c r="A10" i="8"/>
  <c r="A11" i="8"/>
  <c r="C6" i="1" l="1"/>
  <c r="C5" i="31"/>
  <c r="C34" i="31" l="1"/>
  <c r="C33" i="31"/>
  <c r="C32" i="31"/>
  <c r="C31" i="31"/>
  <c r="C30" i="31"/>
  <c r="C29" i="31"/>
  <c r="C28" i="31"/>
  <c r="C27" i="31"/>
  <c r="C26" i="31"/>
  <c r="C25" i="31"/>
  <c r="C24" i="31"/>
  <c r="C23" i="31"/>
  <c r="C22" i="31"/>
  <c r="C21" i="31"/>
  <c r="C20" i="31"/>
  <c r="C19" i="31"/>
  <c r="C18" i="31"/>
  <c r="C17" i="31"/>
  <c r="C16" i="31"/>
  <c r="C15" i="31"/>
  <c r="C14" i="31"/>
  <c r="C13" i="31"/>
  <c r="C11" i="31"/>
  <c r="A11" i="30"/>
  <c r="A10" i="30"/>
  <c r="D6" i="30"/>
  <c r="G34" i="31" s="1"/>
  <c r="B6" i="30"/>
  <c r="E34" i="31" s="1"/>
  <c r="A6" i="30"/>
  <c r="D34" i="31" s="1"/>
  <c r="A11" i="29"/>
  <c r="A10" i="29"/>
  <c r="E6" i="29"/>
  <c r="D6" i="29"/>
  <c r="G33" i="31" s="1"/>
  <c r="B6" i="29"/>
  <c r="E33" i="31" s="1"/>
  <c r="A6" i="29"/>
  <c r="D33" i="31" s="1"/>
  <c r="A10" i="25"/>
  <c r="E6" i="25" s="1"/>
  <c r="D6" i="25"/>
  <c r="G32" i="31" s="1"/>
  <c r="B6" i="25"/>
  <c r="E32" i="31" s="1"/>
  <c r="A6" i="25"/>
  <c r="D32" i="31" s="1"/>
  <c r="A11" i="24"/>
  <c r="A10" i="24"/>
  <c r="E6" i="24"/>
  <c r="H31" i="31" s="1"/>
  <c r="D6" i="24"/>
  <c r="G31" i="31" s="1"/>
  <c r="B6" i="24"/>
  <c r="A6" i="24"/>
  <c r="D31" i="31" s="1"/>
  <c r="A11" i="23"/>
  <c r="A10" i="23"/>
  <c r="D6" i="23"/>
  <c r="G30" i="31" s="1"/>
  <c r="B6" i="23"/>
  <c r="E30" i="31" s="1"/>
  <c r="A6" i="23"/>
  <c r="D30" i="31" s="1"/>
  <c r="A10" i="22"/>
  <c r="E6" i="22" s="1"/>
  <c r="D6" i="22"/>
  <c r="G29" i="31" s="1"/>
  <c r="B6" i="22"/>
  <c r="E29" i="31" s="1"/>
  <c r="A6" i="22"/>
  <c r="D29" i="31" s="1"/>
  <c r="A11" i="21"/>
  <c r="A10" i="21"/>
  <c r="E6" i="21" s="1"/>
  <c r="D6" i="21"/>
  <c r="G28" i="31" s="1"/>
  <c r="B6" i="21"/>
  <c r="E28" i="31" s="1"/>
  <c r="A6" i="21"/>
  <c r="D28" i="31" s="1"/>
  <c r="A14" i="20"/>
  <c r="A13" i="20"/>
  <c r="A11" i="20"/>
  <c r="A10" i="20"/>
  <c r="E6" i="20"/>
  <c r="D6" i="20"/>
  <c r="G27" i="31" s="1"/>
  <c r="B6" i="20"/>
  <c r="E27" i="31" s="1"/>
  <c r="A6" i="20"/>
  <c r="D27" i="31" s="1"/>
  <c r="A11" i="19"/>
  <c r="A10" i="19"/>
  <c r="D6" i="19"/>
  <c r="G26" i="31" s="1"/>
  <c r="B6" i="19"/>
  <c r="E26" i="31" s="1"/>
  <c r="A6" i="19"/>
  <c r="D26" i="31" s="1"/>
  <c r="A11" i="18"/>
  <c r="A10" i="18"/>
  <c r="D6" i="18"/>
  <c r="G25" i="31" s="1"/>
  <c r="B6" i="18"/>
  <c r="E25" i="31" s="1"/>
  <c r="A6" i="18"/>
  <c r="D25" i="31" s="1"/>
  <c r="A10" i="17"/>
  <c r="A9" i="17"/>
  <c r="D6" i="17"/>
  <c r="G24" i="31" s="1"/>
  <c r="B6" i="17"/>
  <c r="E24" i="31" s="1"/>
  <c r="A6" i="17"/>
  <c r="D24" i="31" s="1"/>
  <c r="A12" i="16"/>
  <c r="A10" i="16"/>
  <c r="E6" i="16"/>
  <c r="H23" i="31" s="1"/>
  <c r="D6" i="16"/>
  <c r="G23" i="31" s="1"/>
  <c r="B6" i="16"/>
  <c r="A6" i="16"/>
  <c r="D23" i="31" s="1"/>
  <c r="A11" i="15"/>
  <c r="A10" i="15"/>
  <c r="D6" i="15"/>
  <c r="G22" i="31" s="1"/>
  <c r="B6" i="15"/>
  <c r="E22" i="31" s="1"/>
  <c r="A6" i="15"/>
  <c r="D22" i="31" s="1"/>
  <c r="A11" i="14"/>
  <c r="A10" i="14"/>
  <c r="D6" i="14"/>
  <c r="G21" i="31" s="1"/>
  <c r="B6" i="14"/>
  <c r="E21" i="31" s="1"/>
  <c r="A6" i="14"/>
  <c r="D21" i="31" s="1"/>
  <c r="A11" i="13"/>
  <c r="A10" i="13"/>
  <c r="D6" i="13"/>
  <c r="G20" i="31" s="1"/>
  <c r="B6" i="13"/>
  <c r="E20" i="31" s="1"/>
  <c r="A6" i="13"/>
  <c r="D20" i="31" s="1"/>
  <c r="A11" i="12"/>
  <c r="A10" i="12"/>
  <c r="D6" i="12"/>
  <c r="G19" i="31" s="1"/>
  <c r="B6" i="12"/>
  <c r="E19" i="31" s="1"/>
  <c r="A6" i="12"/>
  <c r="D19" i="31" s="1"/>
  <c r="A14" i="11"/>
  <c r="A13" i="11"/>
  <c r="A10" i="11"/>
  <c r="E6" i="11"/>
  <c r="H18" i="31" s="1"/>
  <c r="D6" i="11"/>
  <c r="G18" i="31" s="1"/>
  <c r="B6" i="11"/>
  <c r="E18" i="31" s="1"/>
  <c r="A6" i="11"/>
  <c r="D18" i="31" s="1"/>
  <c r="A18" i="10"/>
  <c r="A17" i="10"/>
  <c r="A16" i="10"/>
  <c r="A15" i="10"/>
  <c r="A13" i="10"/>
  <c r="A12" i="10"/>
  <c r="A11" i="10"/>
  <c r="A10" i="10"/>
  <c r="E6" i="10"/>
  <c r="H17" i="31" s="1"/>
  <c r="D6" i="10"/>
  <c r="G17" i="31" s="1"/>
  <c r="B6" i="10"/>
  <c r="E17" i="31" s="1"/>
  <c r="A6" i="10"/>
  <c r="A17" i="9"/>
  <c r="A16" i="9"/>
  <c r="A14" i="9"/>
  <c r="A13" i="9"/>
  <c r="A11" i="9"/>
  <c r="A10" i="9"/>
  <c r="E6" i="9"/>
  <c r="H16" i="31" s="1"/>
  <c r="D6" i="9"/>
  <c r="B6" i="9"/>
  <c r="E16" i="31" s="1"/>
  <c r="A6" i="9"/>
  <c r="D16" i="31" s="1"/>
  <c r="A14" i="8"/>
  <c r="A13" i="8"/>
  <c r="E6" i="8"/>
  <c r="H15" i="31" s="1"/>
  <c r="D6" i="8"/>
  <c r="G15" i="31" s="1"/>
  <c r="B6" i="8"/>
  <c r="E15" i="31" s="1"/>
  <c r="A6" i="8"/>
  <c r="D15" i="31" s="1"/>
  <c r="A11" i="7"/>
  <c r="A10" i="7"/>
  <c r="D6" i="7"/>
  <c r="G14" i="31" s="1"/>
  <c r="B6" i="7"/>
  <c r="E14" i="31" s="1"/>
  <c r="A6" i="7"/>
  <c r="D14" i="31" s="1"/>
  <c r="A18" i="6"/>
  <c r="A17" i="6"/>
  <c r="A16" i="6"/>
  <c r="A15" i="6"/>
  <c r="A14" i="6"/>
  <c r="A13" i="6"/>
  <c r="A12" i="6"/>
  <c r="A11" i="6"/>
  <c r="A10" i="6"/>
  <c r="D6" i="6"/>
  <c r="G13" i="31" s="1"/>
  <c r="B6" i="6"/>
  <c r="E13" i="31" s="1"/>
  <c r="A6" i="6"/>
  <c r="D13" i="31" s="1"/>
  <c r="A14" i="5"/>
  <c r="A13" i="5"/>
  <c r="A12" i="5"/>
  <c r="A11" i="5"/>
  <c r="A10" i="5"/>
  <c r="D6" i="5"/>
  <c r="G12" i="31" s="1"/>
  <c r="B6" i="5"/>
  <c r="E12" i="31" s="1"/>
  <c r="A6" i="5"/>
  <c r="D12" i="31" s="1"/>
  <c r="A15" i="3"/>
  <c r="A14" i="3"/>
  <c r="A13" i="3"/>
  <c r="A12" i="3"/>
  <c r="A11" i="3"/>
  <c r="A10" i="3"/>
  <c r="D6" i="3"/>
  <c r="G11" i="31" s="1"/>
  <c r="B6" i="3"/>
  <c r="E11" i="31" s="1"/>
  <c r="A6" i="3"/>
  <c r="D11" i="31" s="1"/>
  <c r="D4" i="2"/>
  <c r="D3" i="2"/>
  <c r="E6" i="18" l="1"/>
  <c r="E6" i="7"/>
  <c r="H14" i="31" s="1"/>
  <c r="E6" i="12"/>
  <c r="H19" i="31" s="1"/>
  <c r="E6" i="30"/>
  <c r="H34" i="31" s="1"/>
  <c r="C6" i="29"/>
  <c r="F33" i="31" s="1"/>
  <c r="E6" i="19"/>
  <c r="H26" i="31" s="1"/>
  <c r="C6" i="9"/>
  <c r="F16" i="31" s="1"/>
  <c r="C6" i="10"/>
  <c r="F17" i="31" s="1"/>
  <c r="E6" i="14"/>
  <c r="H21" i="31" s="1"/>
  <c r="C6" i="16"/>
  <c r="F23" i="31" s="1"/>
  <c r="E6" i="17"/>
  <c r="H24" i="31" s="1"/>
  <c r="E6" i="3"/>
  <c r="C6" i="3" s="1"/>
  <c r="F11" i="31" s="1"/>
  <c r="C6" i="18"/>
  <c r="F25" i="31" s="1"/>
  <c r="C6" i="20"/>
  <c r="F27" i="31" s="1"/>
  <c r="C6" i="21"/>
  <c r="F28" i="31" s="1"/>
  <c r="E6" i="5"/>
  <c r="H12" i="31" s="1"/>
  <c r="E6" i="6"/>
  <c r="H13" i="31" s="1"/>
  <c r="E6" i="13"/>
  <c r="C6" i="13" s="1"/>
  <c r="F20" i="31" s="1"/>
  <c r="E6" i="15"/>
  <c r="C6" i="15" s="1"/>
  <c r="F22" i="31" s="1"/>
  <c r="C6" i="24"/>
  <c r="F31" i="31" s="1"/>
  <c r="H33" i="31"/>
  <c r="C6" i="8"/>
  <c r="F15" i="31" s="1"/>
  <c r="E6" i="23"/>
  <c r="C6" i="23" s="1"/>
  <c r="F30" i="31" s="1"/>
  <c r="H32" i="31"/>
  <c r="C6" i="25"/>
  <c r="F32" i="31" s="1"/>
  <c r="C6" i="22"/>
  <c r="F29" i="31" s="1"/>
  <c r="H29" i="31"/>
  <c r="C6" i="14"/>
  <c r="F21" i="31" s="1"/>
  <c r="C6" i="17"/>
  <c r="F24" i="31" s="1"/>
  <c r="H28" i="31"/>
  <c r="H25" i="31"/>
  <c r="G16" i="31"/>
  <c r="G35" i="31" s="1"/>
  <c r="E23" i="31"/>
  <c r="E31" i="31"/>
  <c r="C6" i="7"/>
  <c r="F14" i="31" s="1"/>
  <c r="C6" i="11"/>
  <c r="F18" i="31" s="1"/>
  <c r="D17" i="31"/>
  <c r="D35" i="31" s="1"/>
  <c r="H27" i="31"/>
  <c r="C6" i="30" l="1"/>
  <c r="F34" i="31" s="1"/>
  <c r="C6" i="19"/>
  <c r="F26" i="31" s="1"/>
  <c r="H22" i="31"/>
  <c r="H20" i="31"/>
  <c r="C6" i="6"/>
  <c r="F13" i="31" s="1"/>
  <c r="H30" i="31"/>
  <c r="C6" i="12"/>
  <c r="F19" i="31" s="1"/>
  <c r="H11" i="31"/>
  <c r="C6" i="5"/>
  <c r="F12" i="31" s="1"/>
  <c r="E35" i="31"/>
  <c r="H35" i="31" l="1"/>
  <c r="E38" i="31" s="1"/>
  <c r="F35" i="31"/>
  <c r="E37" i="3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1" authorId="0" shapeId="0" xr:uid="{00000000-0006-0000-0000-000001000000}">
      <text>
        <r>
          <rPr>
            <sz val="11"/>
            <color rgb="FF000000"/>
            <rFont val="MS PGothic"/>
          </rPr>
          <t>======
ID#AAAAHTEG6qE
    (2020-11-22 14:14:16)
*A: Add
  M: Modify
  D: Delete</t>
        </r>
      </text>
    </comment>
  </commentList>
  <extLst>
    <ext xmlns:r="http://schemas.openxmlformats.org/officeDocument/2006/relationships" uri="GoogleSheetsCustomDataVersion1">
      <go:sheetsCustomData xmlns:go="http://customooxmlschemas.google.com/" r:id="rId1" roundtripDataSignature="AMtx7mg7OR9dmSdtNY0VM1nyZ4RyYqRiY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200-000001000000}">
      <text>
        <r>
          <rPr>
            <sz val="11"/>
            <color rgb="FF000000"/>
            <rFont val="MS PGothic"/>
          </rPr>
          <t>======
ID#AAAAHTEG6qQ
    (2020-11-22 14:14:16)
Pass
Fail
Untested
N/A</t>
        </r>
      </text>
    </comment>
  </commentList>
  <extLst>
    <ext xmlns:r="http://schemas.openxmlformats.org/officeDocument/2006/relationships" uri="GoogleSheetsCustomDataVersion1">
      <go:sheetsCustomData xmlns:go="http://customooxmlschemas.google.com/" r:id="rId1" roundtripDataSignature="AMtx7mih0qgdbLqjfn7ZXO11tZB/8Vhyr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300-000001000000}">
      <text>
        <r>
          <rPr>
            <sz val="11"/>
            <color rgb="FF000000"/>
            <rFont val="MS PGothic"/>
          </rPr>
          <t>======
ID#AAAAHTEG6qM
    (2020-11-22 14:14:16)
Pass
Fail
Untested
N/A</t>
        </r>
      </text>
    </comment>
  </commentList>
  <extLst>
    <ext xmlns:r="http://schemas.openxmlformats.org/officeDocument/2006/relationships" uri="GoogleSheetsCustomDataVersion1">
      <go:sheetsCustomData xmlns:go="http://customooxmlschemas.google.com/" r:id="rId1" roundtripDataSignature="AMtx7mhv8FZEns4PoYfPXKDSlc17mWzGB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400-000001000000}">
      <text>
        <r>
          <rPr>
            <sz val="11"/>
            <color rgb="FF000000"/>
            <rFont val="MS PGothic"/>
          </rPr>
          <t>======
ID#AAAAHTEG6qY
    (2020-11-22 14:14:16)
Pass
Fail
Untested
N/A</t>
        </r>
      </text>
    </comment>
  </commentList>
  <extLst>
    <ext xmlns:r="http://schemas.openxmlformats.org/officeDocument/2006/relationships" uri="GoogleSheetsCustomDataVersion1">
      <go:sheetsCustomData xmlns:go="http://customooxmlschemas.google.com/" r:id="rId1" roundtripDataSignature="AMtx7mhVTC/yad2em5U7FdGHU/l6CkxKng=="/>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500-000001000000}">
      <text>
        <r>
          <rPr>
            <sz val="11"/>
            <color rgb="FF000000"/>
            <rFont val="MS PGothic"/>
          </rPr>
          <t>======
ID#AAAAHTEG6qc
    (2020-11-22 14:14:16)
Pass
Fail
Untested
N/A</t>
        </r>
      </text>
    </comment>
  </commentList>
  <extLst>
    <ext xmlns:r="http://schemas.openxmlformats.org/officeDocument/2006/relationships" uri="GoogleSheetsCustomDataVersion1">
      <go:sheetsCustomData xmlns:go="http://customooxmlschemas.google.com/" r:id="rId1" roundtripDataSignature="AMtx7mhU4LCc2doK1WiquTvW71a3wX0QCQ=="/>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600-000001000000}">
      <text>
        <r>
          <rPr>
            <sz val="11"/>
            <color rgb="FF000000"/>
            <rFont val="MS PGothic"/>
          </rPr>
          <t>======
ID#AAAAHTEG6qs
    (2020-11-22 14:14:16)
Pass
Fail
Untested
N/A</t>
        </r>
      </text>
    </comment>
  </commentList>
  <extLst>
    <ext xmlns:r="http://schemas.openxmlformats.org/officeDocument/2006/relationships" uri="GoogleSheetsCustomDataVersion1">
      <go:sheetsCustomData xmlns:go="http://customooxmlschemas.google.com/" r:id="rId1" roundtripDataSignature="AMtx7mjfJQ6bHTZA9Gj2O+iL89/tBGKh3w=="/>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700-000001000000}">
      <text>
        <r>
          <rPr>
            <sz val="11"/>
            <color rgb="FF000000"/>
            <rFont val="MS PGothic"/>
          </rPr>
          <t>======
ID#AAAAHTEG6qA
    (2020-11-22 14:14:16)
Pass
Fail
Untested
N/A</t>
        </r>
      </text>
    </comment>
  </commentList>
  <extLst>
    <ext xmlns:r="http://schemas.openxmlformats.org/officeDocument/2006/relationships" uri="GoogleSheetsCustomDataVersion1">
      <go:sheetsCustomData xmlns:go="http://customooxmlschemas.google.com/" r:id="rId1" roundtripDataSignature="AMtx7miKg7ZbGV5tjyZK0N6cjPOoSRTF7A=="/>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800-000001000000}">
      <text>
        <r>
          <rPr>
            <sz val="11"/>
            <color rgb="FF000000"/>
            <rFont val="MS PGothic"/>
          </rPr>
          <t>======
ID#AAAAHTEG6qo
    (2020-11-22 14:14:16)
Pass
Fail
Untested
N/A</t>
        </r>
      </text>
    </comment>
  </commentList>
  <extLst>
    <ext xmlns:r="http://schemas.openxmlformats.org/officeDocument/2006/relationships" uri="GoogleSheetsCustomDataVersion1">
      <go:sheetsCustomData xmlns:go="http://customooxmlschemas.google.com/" r:id="rId1" roundtripDataSignature="AMtx7miWa69LAjwvxeZ+SPrxVQi8HDlVpQ=="/>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900-000001000000}">
      <text>
        <r>
          <rPr>
            <sz val="11"/>
            <color rgb="FF000000"/>
            <rFont val="MS PGothic"/>
          </rPr>
          <t>======
ID#AAAAK1MWOE4
    (2020-11-22 14:14:16)
Pass
Fail
Untested
N/A</t>
        </r>
      </text>
    </comment>
  </commentList>
  <extLst>
    <ext xmlns:r="http://schemas.openxmlformats.org/officeDocument/2006/relationships" uri="GoogleSheetsCustomDataVersion1">
      <go:sheetsCustomData xmlns:go="http://customooxmlschemas.google.com/" r:id="rId1" roundtripDataSignature="AMtx7mjz4bz2+bO/BW/pExoIpTT1g1FU0w=="/>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A00-000001000000}">
      <text>
        <r>
          <rPr>
            <sz val="11"/>
            <color rgb="FF000000"/>
            <rFont val="MS PGothic"/>
          </rPr>
          <t>======
ID#AAAAK1MWOEE
    (2020-11-22 14:14:16)
Pass
Fail
Untested
N/A</t>
        </r>
      </text>
    </comment>
  </commentList>
  <extLst>
    <ext xmlns:r="http://schemas.openxmlformats.org/officeDocument/2006/relationships" uri="GoogleSheetsCustomDataVersion1">
      <go:sheetsCustomData xmlns:go="http://customooxmlschemas.google.com/" r:id="rId1" roundtripDataSignature="AMtx7mh4pZftX+LB+RyOtNzX9ywzaiNSzw=="/>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B00-000001000000}">
      <text>
        <r>
          <rPr>
            <sz val="11"/>
            <color rgb="FF000000"/>
            <rFont val="MS PGothic"/>
          </rPr>
          <t>======
ID#AAAAHTEG6qg
    (2020-11-22 14:14:16)
Pass
Fail
Untested
N/A</t>
        </r>
      </text>
    </comment>
  </commentList>
  <extLst>
    <ext xmlns:r="http://schemas.openxmlformats.org/officeDocument/2006/relationships" uri="GoogleSheetsCustomDataVersion1">
      <go:sheetsCustomData xmlns:go="http://customooxmlschemas.google.com/" r:id="rId1" roundtripDataSignature="AMtx7mhSdJxtdFjUTj8o7jcYbzcFRpRgNA=="/>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C00-000001000000}">
      <text>
        <r>
          <rPr>
            <sz val="11"/>
            <color rgb="FF000000"/>
            <rFont val="MS PGothic"/>
          </rPr>
          <t>======
ID#AAAAK1MWOEQ
    (2020-11-22 14:14:16)
Pass
Fail
Untested
N/A</t>
        </r>
      </text>
    </comment>
  </commentList>
  <extLst>
    <ext xmlns:r="http://schemas.openxmlformats.org/officeDocument/2006/relationships" uri="GoogleSheetsCustomDataVersion1">
      <go:sheetsCustomData xmlns:go="http://customooxmlschemas.google.com/" r:id="rId1" roundtripDataSignature="AMtx7mi/nsizoZrH/L0DKANg45CHqt1US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D00-000001000000}">
      <text>
        <r>
          <rPr>
            <sz val="11"/>
            <color rgb="FF000000"/>
            <rFont val="MS PGothic"/>
          </rPr>
          <t>======
ID#AAAAK1MWOEs
    (2020-11-22 14:14:16)
Pass
Fail
Untested
N/A</t>
        </r>
      </text>
    </comment>
  </commentList>
  <extLst>
    <ext xmlns:r="http://schemas.openxmlformats.org/officeDocument/2006/relationships" uri="GoogleSheetsCustomDataVersion1">
      <go:sheetsCustomData xmlns:go="http://customooxmlschemas.google.com/" r:id="rId1" roundtripDataSignature="AMtx7mih8gmTRuoMgUZlqWo7LaAkihFlqQ=="/>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E00-000001000000}">
      <text>
        <r>
          <rPr>
            <sz val="11"/>
            <color rgb="FF000000"/>
            <rFont val="MS PGothic"/>
          </rPr>
          <t>======
ID#AAAAHTEG6qU
    (2020-11-22 14:14:16)
Pass
Fail
Untested
N/A</t>
        </r>
      </text>
    </comment>
  </commentList>
  <extLst>
    <ext xmlns:r="http://schemas.openxmlformats.org/officeDocument/2006/relationships" uri="GoogleSheetsCustomDataVersion1">
      <go:sheetsCustomData xmlns:go="http://customooxmlschemas.google.com/" r:id="rId1" roundtripDataSignature="AMtx7miEuk1ssUdiOcBcmzBc/r6MIU50Ww=="/>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0F00-000001000000}">
      <text>
        <r>
          <rPr>
            <sz val="11"/>
            <color rgb="FF000000"/>
            <rFont val="MS PGothic"/>
          </rPr>
          <t>======
ID#AAAAK1MWOEc
    (2020-11-22 14:14:16)
Pass
Fail
Untested
N/A</t>
        </r>
      </text>
    </comment>
  </commentList>
  <extLst>
    <ext xmlns:r="http://schemas.openxmlformats.org/officeDocument/2006/relationships" uri="GoogleSheetsCustomDataVersion1">
      <go:sheetsCustomData xmlns:go="http://customooxmlschemas.google.com/" r:id="rId1" roundtripDataSignature="AMtx7mh5oYbqkYQjHqPOWNK/vvm2uIk72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000-000001000000}">
      <text>
        <r>
          <rPr>
            <sz val="11"/>
            <color rgb="FF000000"/>
            <rFont val="MS PGothic"/>
          </rPr>
          <t>======
ID#AAAAK1MWOEw
    (2020-11-22 14:14:16)
Pass
Fail
Untested
N/A</t>
        </r>
      </text>
    </comment>
  </commentList>
  <extLst>
    <ext xmlns:r="http://schemas.openxmlformats.org/officeDocument/2006/relationships" uri="GoogleSheetsCustomDataVersion1">
      <go:sheetsCustomData xmlns:go="http://customooxmlschemas.google.com/" r:id="rId1" roundtripDataSignature="AMtx7minUB/d3i4AN8r6etVxJd02FvwSzw=="/>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100-000001000000}">
      <text>
        <r>
          <rPr>
            <sz val="11"/>
            <color rgb="FF000000"/>
            <rFont val="MS PGothic"/>
          </rPr>
          <t>======
ID#AAAAK1MWOEg
    (2020-11-22 14:14:16)
Pass
Fail
Untested
N/A</t>
        </r>
      </text>
    </comment>
  </commentList>
  <extLst>
    <ext xmlns:r="http://schemas.openxmlformats.org/officeDocument/2006/relationships" uri="GoogleSheetsCustomDataVersion1">
      <go:sheetsCustomData xmlns:go="http://customooxmlschemas.google.com/" r:id="rId1" roundtripDataSignature="AMtx7mhvv3b0lsKxJq8WEy8mlYZ7Vce4T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200-000001000000}">
      <text>
        <r>
          <rPr>
            <sz val="11"/>
            <color rgb="FF000000"/>
            <rFont val="MS PGothic"/>
          </rPr>
          <t>======
ID#AAAAHTEG6qw
    (2020-11-22 14:14:16)
Pass
Fail
Untested
N/A</t>
        </r>
      </text>
    </comment>
  </commentList>
  <extLst>
    <ext xmlns:r="http://schemas.openxmlformats.org/officeDocument/2006/relationships" uri="GoogleSheetsCustomDataVersion1">
      <go:sheetsCustomData xmlns:go="http://customooxmlschemas.google.com/" r:id="rId1" roundtripDataSignature="AMtx7mjmtvHIsfBCqrlbpfzt6V1gMf0Fx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300-000001000000}">
      <text>
        <r>
          <rPr>
            <sz val="11"/>
            <color rgb="FF000000"/>
            <rFont val="MS PGothic"/>
          </rPr>
          <t>======
ID#AAAAK1MWOEY
    (2020-11-22 14:14:16)
Pass
Fail
Untested
N/A</t>
        </r>
      </text>
    </comment>
  </commentList>
  <extLst>
    <ext xmlns:r="http://schemas.openxmlformats.org/officeDocument/2006/relationships" uri="GoogleSheetsCustomDataVersion1">
      <go:sheetsCustomData xmlns:go="http://customooxmlschemas.google.com/" r:id="rId1" roundtripDataSignature="AMtx7mhuoo5GSwyS9B4EdP83X096kKvOHA=="/>
    </ext>
  </extL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400-000001000000}">
      <text>
        <r>
          <rPr>
            <sz val="11"/>
            <color rgb="FF000000"/>
            <rFont val="MS PGothic"/>
          </rPr>
          <t>======
ID#AAAAK1MWOE8
    (2020-11-22 14:14:16)
Pass
Fail
Untested
N/A</t>
        </r>
      </text>
    </comment>
  </commentList>
  <extLst>
    <ext xmlns:r="http://schemas.openxmlformats.org/officeDocument/2006/relationships" uri="GoogleSheetsCustomDataVersion1">
      <go:sheetsCustomData xmlns:go="http://customooxmlschemas.google.com/" r:id="rId1" roundtripDataSignature="AMtx7mjxy2oxcCCt4fwNG1MqK4BKSGmnNg=="/>
    </ext>
  </extL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500-000001000000}">
      <text>
        <r>
          <rPr>
            <sz val="11"/>
            <color rgb="FF000000"/>
            <rFont val="MS PGothic"/>
          </rPr>
          <t>======
ID#AAAAHTEG6qI
    (2020-11-22 14:14:16)
Pass
Fail
Untested
N/A</t>
        </r>
      </text>
    </comment>
  </commentList>
  <extLst>
    <ext xmlns:r="http://schemas.openxmlformats.org/officeDocument/2006/relationships" uri="GoogleSheetsCustomDataVersion1">
      <go:sheetsCustomData xmlns:go="http://customooxmlschemas.google.com/" r:id="rId1" roundtripDataSignature="AMtx7mjhQr/pHzia495nGun6h16uKn6pQg=="/>
    </ext>
  </extL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600-000001000000}">
      <text>
        <r>
          <rPr>
            <sz val="11"/>
            <color rgb="FF000000"/>
            <rFont val="MS PGothic"/>
          </rPr>
          <t>======
ID#AAAAK1MWOE0
    (2020-11-22 14:14:16)
Pass
Fail
Untested
N/A</t>
        </r>
      </text>
    </comment>
  </commentList>
  <extLst>
    <ext xmlns:r="http://schemas.openxmlformats.org/officeDocument/2006/relationships" uri="GoogleSheetsCustomDataVersion1">
      <go:sheetsCustomData xmlns:go="http://customooxmlschemas.google.com/" r:id="rId1" roundtripDataSignature="AMtx7mgBCLcJAnYqATV3LLKQ503yzyqm5A=="/>
    </ext>
  </extL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700-000001000000}">
      <text>
        <r>
          <rPr>
            <sz val="11"/>
            <color rgb="FF000000"/>
            <rFont val="MS PGothic"/>
          </rPr>
          <t>======
ID#AAAAK1MWOEo
    (2020-11-22 14:14:16)
Pass
Fail
Untested
N/A</t>
        </r>
      </text>
    </comment>
  </commentList>
  <extLst>
    <ext xmlns:r="http://schemas.openxmlformats.org/officeDocument/2006/relationships" uri="GoogleSheetsCustomDataVersion1">
      <go:sheetsCustomData xmlns:go="http://customooxmlschemas.google.com/" r:id="rId1" roundtripDataSignature="AMtx7mgiGUHvmw7SNY4nEdrWHqhHmAV4QQ=="/>
    </ext>
  </extL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800-000001000000}">
      <text>
        <r>
          <rPr>
            <sz val="11"/>
            <color rgb="FF000000"/>
            <rFont val="MS PGothic"/>
          </rPr>
          <t>======
ID#AAAAK1MWOEM
    (2020-11-22 14:14:16)
Pass
Fail
Untested
N/A</t>
        </r>
      </text>
    </comment>
  </commentList>
  <extLst>
    <ext xmlns:r="http://schemas.openxmlformats.org/officeDocument/2006/relationships" uri="GoogleSheetsCustomDataVersion1">
      <go:sheetsCustomData xmlns:go="http://customooxmlschemas.google.com/" r:id="rId1" roundtripDataSignature="AMtx7miVLpk9E304qk/nH/wMNcjjsw7mFQ=="/>
    </ext>
  </extL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F8" authorId="0" shapeId="0" xr:uid="{00000000-0006-0000-1900-000001000000}">
      <text>
        <r>
          <rPr>
            <sz val="11"/>
            <color rgb="FF000000"/>
            <rFont val="MS PGothic"/>
          </rPr>
          <t>======
ID#AAAAK1MWOEk
    (2020-11-22 14:14:16)
Pass
Fail
Untested
N/A</t>
        </r>
      </text>
    </comment>
  </commentList>
  <extLst>
    <ext xmlns:r="http://schemas.openxmlformats.org/officeDocument/2006/relationships" uri="GoogleSheetsCustomDataVersion1">
      <go:sheetsCustomData xmlns:go="http://customooxmlschemas.google.com/" r:id="rId1" roundtripDataSignature="AMtx7mgRnMD0mLFHCmTMgbBR4Vg8fe85aQ=="/>
    </ext>
  </extLst>
</comments>
</file>

<file path=xl/sharedStrings.xml><?xml version="1.0" encoding="utf-8"?>
<sst xmlns="http://schemas.openxmlformats.org/spreadsheetml/2006/main" count="1174" uniqueCount="367">
  <si>
    <t>SYSTEM TEST CASE</t>
  </si>
  <si>
    <t>Project Name</t>
  </si>
  <si>
    <t>Photographer Booking System</t>
  </si>
  <si>
    <t>Creator</t>
  </si>
  <si>
    <t>Team member</t>
  </si>
  <si>
    <t>Project Code</t>
  </si>
  <si>
    <t>PBS</t>
  </si>
  <si>
    <t>Reviewer/Approver</t>
  </si>
  <si>
    <t>Lại Đức Hùng</t>
  </si>
  <si>
    <t>Document Code</t>
  </si>
  <si>
    <t>Issue Date</t>
  </si>
  <si>
    <t>Version</t>
  </si>
  <si>
    <t>1.0</t>
  </si>
  <si>
    <t>Record of change</t>
  </si>
  <si>
    <t>Effective Date</t>
  </si>
  <si>
    <t>Change Item</t>
  </si>
  <si>
    <t>*A,D,M</t>
  </si>
  <si>
    <t>Change description</t>
  </si>
  <si>
    <t>Reference</t>
  </si>
  <si>
    <t>Test report</t>
  </si>
  <si>
    <t>A</t>
  </si>
  <si>
    <t>Add the number of test case</t>
  </si>
  <si>
    <t>TEST CASE LIST</t>
  </si>
  <si>
    <t>Test Environment Setup Description</t>
  </si>
  <si>
    <t>1. Chrome
2. Android Devices</t>
  </si>
  <si>
    <t>No</t>
  </si>
  <si>
    <t>Function Name</t>
  </si>
  <si>
    <t>Sheet Name</t>
  </si>
  <si>
    <t>Description</t>
  </si>
  <si>
    <t>Pre-Condition</t>
  </si>
  <si>
    <t>Guest register new account in the 
customer and photographer app.</t>
  </si>
  <si>
    <t>Register</t>
  </si>
  <si>
    <t>The guest register the system</t>
  </si>
  <si>
    <t>Guest login the system</t>
  </si>
  <si>
    <t>Login</t>
  </si>
  <si>
    <t>The guest login the system</t>
  </si>
  <si>
    <t>Update profile</t>
  </si>
  <si>
    <t xml:space="preserve">The authenticated user want to update profile. </t>
  </si>
  <si>
    <t>Get photographer</t>
  </si>
  <si>
    <t>Get Photographer</t>
  </si>
  <si>
    <t>The customer find the photographer 
by location, by category and by name.</t>
  </si>
  <si>
    <t>Get service</t>
  </si>
  <si>
    <t>Get Service</t>
  </si>
  <si>
    <t>The customer can view all service of the photographer.</t>
  </si>
  <si>
    <t>Get Album</t>
  </si>
  <si>
    <t>The customer can view all album of the photographer.</t>
  </si>
  <si>
    <t>Book photographer</t>
  </si>
  <si>
    <t>The customer create requets to the 
photographer.</t>
  </si>
  <si>
    <t>Remove request</t>
  </si>
  <si>
    <t>Remove Request</t>
  </si>
  <si>
    <t>The customer cancel requets to the 
photographer.</t>
  </si>
  <si>
    <t>Edit request</t>
  </si>
  <si>
    <t>Edit Request</t>
  </si>
  <si>
    <t>The customer edit requets to the 
photographer.</t>
  </si>
  <si>
    <t>Review service</t>
  </si>
  <si>
    <t>Review photographer</t>
  </si>
  <si>
    <t>The customer review the photographer after the photographer finish.</t>
  </si>
  <si>
    <t>Accept request</t>
  </si>
  <si>
    <t>Accept Request</t>
  </si>
  <si>
    <t>The photographer accept request of 
the customer.</t>
  </si>
  <si>
    <t>Decline request</t>
  </si>
  <si>
    <t>Decline Request</t>
  </si>
  <si>
    <t>The photographer decline request of 
the customer.</t>
  </si>
  <si>
    <t>Change status</t>
  </si>
  <si>
    <t>Change Status</t>
  </si>
  <si>
    <t>The photographer change status request of  the customer to "Hậu kỳ" when the photographer edit picture.</t>
  </si>
  <si>
    <t>View calendar</t>
  </si>
  <si>
    <t>View Calendar</t>
  </si>
  <si>
    <t>The photographer can view calendar of their.</t>
  </si>
  <si>
    <t>Add working day</t>
  </si>
  <si>
    <t>Add Working Day</t>
  </si>
  <si>
    <t>The photographer can add working day of their.</t>
  </si>
  <si>
    <t>Add busy day</t>
  </si>
  <si>
    <t>Add Busy Day</t>
  </si>
  <si>
    <t>The photographer can add busy day of their.</t>
  </si>
  <si>
    <t>Add service</t>
  </si>
  <si>
    <t>The photographer want to add service.</t>
  </si>
  <si>
    <t>Edit service</t>
  </si>
  <si>
    <t>Edit Service</t>
  </si>
  <si>
    <t>The photographer want to edit service.</t>
  </si>
  <si>
    <t>Remove service</t>
  </si>
  <si>
    <t>Remove Service</t>
  </si>
  <si>
    <t>The photographer want to remove 
service.</t>
  </si>
  <si>
    <t>Add album</t>
  </si>
  <si>
    <t>Add Album</t>
  </si>
  <si>
    <t>The photographer want to add album.</t>
  </si>
  <si>
    <t>Edit album</t>
  </si>
  <si>
    <t>Edit Album</t>
  </si>
  <si>
    <t>The photographer want to edit album.</t>
  </si>
  <si>
    <t>Remove album</t>
  </si>
  <si>
    <t>Remove Album</t>
  </si>
  <si>
    <t>The photographer want to remove 
album.</t>
  </si>
  <si>
    <t>Open thread</t>
  </si>
  <si>
    <t>Open Thread</t>
  </si>
  <si>
    <t>All user can open thread in the forum</t>
  </si>
  <si>
    <t>Comment thread</t>
  </si>
  <si>
    <t>Comment Thread</t>
  </si>
  <si>
    <t>All user can comment thread in the 
forum</t>
  </si>
  <si>
    <t>Feature</t>
  </si>
  <si>
    <t xml:space="preserve">Register </t>
  </si>
  <si>
    <t>Pass</t>
  </si>
  <si>
    <t>Test requirement</t>
  </si>
  <si>
    <t xml:space="preserve">Guest register new account </t>
  </si>
  <si>
    <t>Fail</t>
  </si>
  <si>
    <t>Reference Document</t>
  </si>
  <si>
    <t>Untesed</t>
  </si>
  <si>
    <t>Untested</t>
  </si>
  <si>
    <t>N/A</t>
  </si>
  <si>
    <t>Number of Test cases</t>
  </si>
  <si>
    <t>ID</t>
  </si>
  <si>
    <t>Test Case Description</t>
  </si>
  <si>
    <t>Test Case Procedure</t>
  </si>
  <si>
    <t>Expected Results</t>
  </si>
  <si>
    <t>Inter-test case Dependence</t>
  </si>
  <si>
    <t>Result</t>
  </si>
  <si>
    <t>Test date</t>
  </si>
  <si>
    <t>Tester</t>
  </si>
  <si>
    <t>Note</t>
  </si>
  <si>
    <t>Guest register new account in the customer and photographer app.</t>
  </si>
  <si>
    <t xml:space="preserve">The customer register successfully. </t>
  </si>
  <si>
    <t>1.System show notification "Đăng kí thành công".
2.System shows "Đăng nhập" screen.</t>
  </si>
  <si>
    <t>Trương Ngọc Mỹ</t>
  </si>
  <si>
    <t>Trung Kiên</t>
  </si>
  <si>
    <t>"Tên đăng nhập"  filed is empty</t>
  </si>
  <si>
    <t>"Tên đăng nhập" is exist.</t>
  </si>
  <si>
    <t>"Mật khẩu" and "Nhập lại mật khẩu" filed is empty</t>
  </si>
  <si>
    <t>"Mật khẩu" and "Nhập lại mật khẩu" is not matched.</t>
  </si>
  <si>
    <t>"Password" is invalid.</t>
  </si>
  <si>
    <t>Guest login to system successfully.</t>
  </si>
  <si>
    <t>The system shows main screen.</t>
  </si>
  <si>
    <t>"Tên đăng nhập" is incorrect.</t>
  </si>
  <si>
    <t>"Mật khẩu" is incorrect.</t>
  </si>
  <si>
    <t>"Tên đăng nhập" is empty.</t>
  </si>
  <si>
    <t>"Mật khẩu" is empty.</t>
  </si>
  <si>
    <t>Authenticated user want to update profile</t>
  </si>
  <si>
    <t>Update profile successfully.</t>
  </si>
  <si>
    <t>System shows error message: "Cập nhật thông tin thành công".</t>
  </si>
  <si>
    <t>Update profile picture successfully</t>
  </si>
  <si>
    <t>1  Press "Tài khoản" button on navbar.
2. Press pen icon button
3. Pick a picture in gallery</t>
  </si>
  <si>
    <t>Profile picture is change</t>
  </si>
  <si>
    <t>Update cover picture successfully</t>
  </si>
  <si>
    <t>1  Press "Tài khoản" button on navbar.
2. Press camera icon button
3. Pick a picture in gallery</t>
  </si>
  <si>
    <t>Cover picture is change</t>
  </si>
  <si>
    <t>Update profile picture fail</t>
  </si>
  <si>
    <t>Update cover picture fail</t>
  </si>
  <si>
    <t>"Họ và tên" is empty.</t>
  </si>
  <si>
    <t>"Số điện thoại" is empty.</t>
  </si>
  <si>
    <t>"Email" is empty</t>
  </si>
  <si>
    <t>"Email" is invalid</t>
  </si>
  <si>
    <t>The customer find service.</t>
  </si>
  <si>
    <t xml:space="preserve">Find service by name </t>
  </si>
  <si>
    <t>The customer get service by name successfully.</t>
  </si>
  <si>
    <t>The system shows services .</t>
  </si>
  <si>
    <t>The customer get service by name failed.</t>
  </si>
  <si>
    <t>The system shows error message: "Không có kết quả nào phù hợp".</t>
  </si>
  <si>
    <t>The customer find album.</t>
  </si>
  <si>
    <t xml:space="preserve">Find album by location </t>
  </si>
  <si>
    <t>Đào Sỹ Trung Kiên</t>
  </si>
  <si>
    <t>The customer find album by location failed.</t>
  </si>
  <si>
    <t>Find album by category</t>
  </si>
  <si>
    <t>The customer get album by category successfully.</t>
  </si>
  <si>
    <t>1. Select 1 item in category list.</t>
  </si>
  <si>
    <t>The system shows the album the same as the chosen category.</t>
  </si>
  <si>
    <t>The customer get album by category failed.</t>
  </si>
  <si>
    <t>The customer find photographer.</t>
  </si>
  <si>
    <t xml:space="preserve">Find photographer by location </t>
  </si>
  <si>
    <t>The customer get photographer by location successfully.</t>
  </si>
  <si>
    <t>The customer find photographer by location failed.</t>
  </si>
  <si>
    <t>Find photographer by name</t>
  </si>
  <si>
    <t>The system shows error message: "Không có kết quả nào phù hợp"</t>
  </si>
  <si>
    <t>Find photographer by category</t>
  </si>
  <si>
    <t>The customer get photographer by category successfully.</t>
  </si>
  <si>
    <t>The system shows the photographers the same as the chosen category.</t>
  </si>
  <si>
    <t>The customer get photographer by category failed.</t>
  </si>
  <si>
    <t>Package for a day</t>
  </si>
  <si>
    <t xml:space="preserve">Make request "Gói chụp trong ngày" successfully. </t>
  </si>
  <si>
    <t>The system shows error message: "Gửi yêu cầu thành công".
The photographer received a request of the customer.</t>
  </si>
  <si>
    <t>"Thời gian nhận" is empty</t>
  </si>
  <si>
    <t>"Địa điểm" is empty.</t>
  </si>
  <si>
    <t>"Thời gian chụp" is empty</t>
  </si>
  <si>
    <t>Package for days</t>
  </si>
  <si>
    <t xml:space="preserve">Make request "Gói chụp nhiều ngày" successfully. </t>
  </si>
  <si>
    <t>"Địa điểm" is empty</t>
  </si>
  <si>
    <t>The customer edit the request to the photographers with status "Chờ xác nhận".</t>
  </si>
  <si>
    <t>The customer remove the request to the photographers with status "Chờ xác nhận" and "Sắp diễn ra".</t>
  </si>
  <si>
    <t>Remove requets</t>
  </si>
  <si>
    <t>The customer review photographer after the photographer finish the request.</t>
  </si>
  <si>
    <t>Trần Thiên Thảo</t>
  </si>
  <si>
    <t xml:space="preserve">Accept request </t>
  </si>
  <si>
    <t>The photographer accept the request of the customer.</t>
  </si>
  <si>
    <t>The system change request status is "Sắp diễn ra".
The system send notification to the customer.</t>
  </si>
  <si>
    <t>The photographer accept the request of the customer fail.</t>
  </si>
  <si>
    <t xml:space="preserve">The system send notification to the photographer: "Có lỗi xảy ra".
</t>
  </si>
  <si>
    <t>The photographer decline the request of the customer.</t>
  </si>
  <si>
    <t>The photographer decline the request of the customer fail.</t>
  </si>
  <si>
    <t>The system send notification to the photographer: "Có lỗi xảy ra".</t>
  </si>
  <si>
    <t>The photogrspher change status of the request of the customers</t>
  </si>
  <si>
    <t>"Hậu kỳ" status</t>
  </si>
  <si>
    <t>The photographer change "Sắp diễn ra" status to "Hậu kỳ" status when the photographer edit picture.</t>
  </si>
  <si>
    <t>The system change request status is "Hậu kỳ".
The system send notification to the customer.</t>
  </si>
  <si>
    <t>"Hoàn thành" status</t>
  </si>
  <si>
    <t>The photographer change "Hậu kỳ" status to "Hoàn thành" status when the photographer finish.</t>
  </si>
  <si>
    <t>The system change request status is "Hoàn thành".
The system send notification to the customer.</t>
  </si>
  <si>
    <t>The photographer view calendar of their.</t>
  </si>
  <si>
    <t>The photographer view calendar successfully.</t>
  </si>
  <si>
    <t xml:space="preserve">1. Press on "Việc cần làm" tab.
2. Press on day with red dots
</t>
  </si>
  <si>
    <t>The system displays the start time required to take pictures that day.</t>
  </si>
  <si>
    <t>Bồ Công Đạt</t>
  </si>
  <si>
    <t>The photographercan't view calendar.</t>
  </si>
  <si>
    <t>1. Press on "Việc cần làm" tab.
2. Press on day with red dots</t>
  </si>
  <si>
    <t>The photographer add working day in the week.</t>
  </si>
  <si>
    <t>The photographer add working day successfully.</t>
  </si>
  <si>
    <t xml:space="preserve">1. Press on "Việc cần làm" tab.
2. Press on calendar icon.
3. Press on "Hằng tuần"
4. Choose "Chọn giờ làm việc": "Từ : 8:00" "Đến: 22:00".
5. Click choose: "Thứ hai", "Thứ tư", "Thứ năm", "Thứ sáu", "Thứ bảy", "Chủ nhật".
6. Press on "Xác nhận" button. </t>
  </si>
  <si>
    <t>The system shows error message: "Thêm ngày làm việc thành công".</t>
  </si>
  <si>
    <t>The photographer add working day failed.</t>
  </si>
  <si>
    <t xml:space="preserve">1. Press on "Việc cần làm" tab.
2. Press on calendar icon.
3. Press on "Hằng tuần"
4. Choose "Chọn giờ làm việc": "Từ : 8:00" "Đến: 8:00".
5. Click choose: "Thứ hai", "Thứ tư", "Thứ năm", "Thứ sáu", "Thứ bảy", "Chủ nhật".
6. Press on "Xác nhận" button. </t>
  </si>
  <si>
    <t xml:space="preserve">The system shows error message: "Thông tin không chính xác".
</t>
  </si>
  <si>
    <t>The photographer add busy day successfully.</t>
  </si>
  <si>
    <t xml:space="preserve">1. Press on "Việc cần làm" tab.
2. Press on calendar icon.
3. Press on "+" button.
4. "Tiêu đề": input "Ngày bận".
5. "Mô tả": input "Đi chụp ảnh xa không về kịp".
6. Choose day: "30/02/2021"
7. Press on "Xác nhận" button. </t>
  </si>
  <si>
    <t>The system shows error message: "Thêm ngày nghỉ thành công".</t>
  </si>
  <si>
    <t>The photographer add busy day failed.</t>
  </si>
  <si>
    <t>1. Press on "Việc cần làm" tab.
2. Press on calendar icon.
3. Press on "+" button.
4. "Tiêu đề": input "Ngày bận".
5. "Mô tả": input "Đi chụp ảnh xa không về kịp".
6. Choose day: "30/02/2021"
7. Press on "Xác nhận" button.</t>
  </si>
  <si>
    <t xml:space="preserve">The system shows red line: "Có lỗi xảy ra".
</t>
  </si>
  <si>
    <t>The photographer can add service of their.</t>
  </si>
  <si>
    <t>Add service package for a day</t>
  </si>
  <si>
    <t>The photographer add service "Gói chụp trong ngày" successfully.</t>
  </si>
  <si>
    <t>The system shows error message: "Thêm dich vụ thành công".
The system return to "Dịch vụ" and update all service.</t>
  </si>
  <si>
    <t>"Tên dịch vụ" is empty</t>
  </si>
  <si>
    <t>Add service package for days</t>
  </si>
  <si>
    <t>The photographer add service successfully.</t>
  </si>
  <si>
    <t>The system shows error message: "Thêm dich vụ thành công".
The system return to "Dịch vụ" and update service.</t>
  </si>
  <si>
    <t>Update service without price.</t>
  </si>
  <si>
    <t>Bồ Công
Đạt</t>
  </si>
  <si>
    <t>The photographer can edit service of their.</t>
  </si>
  <si>
    <t>The system shows error message: "Thay đổi thành công".
The system return to "Dịch vụ" and update service.</t>
  </si>
  <si>
    <t>The photographer edit service failed.
Service name is empty</t>
  </si>
  <si>
    <t>The system shows red line: "Thông tin này là bắt buộc."</t>
  </si>
  <si>
    <t>The photographer can remove service of their.</t>
  </si>
  <si>
    <t>The photographer remove service successfully.</t>
  </si>
  <si>
    <t xml:space="preserve">1. Press on "Dịch vụ tab.
2. The photographer choose the service they want to delete then click on “Xóa” button.
4. Pop up notification show up “Bạn muốn xóa dịch vụ này”.
5. Press “Có”.
</t>
  </si>
  <si>
    <t xml:space="preserve">System shows notification “Xóa dịch vụ thành công”.
</t>
  </si>
  <si>
    <t>The photographer can add album of their.</t>
  </si>
  <si>
    <t>The photographer add album successfully.</t>
  </si>
  <si>
    <t>The system shows nontification: "Thêm album thành công"
The system update album to the detail photographer in the customer app.</t>
  </si>
  <si>
    <t>"Tên album" is empty</t>
  </si>
  <si>
    <t>The photographer can edit album of their.</t>
  </si>
  <si>
    <t>The photographer edit album successfully.</t>
  </si>
  <si>
    <t>Đào Sỹ 
Trung Kiên</t>
  </si>
  <si>
    <t>The photographer can remove album of their.</t>
  </si>
  <si>
    <t>The photographer remove album successfully.</t>
  </si>
  <si>
    <t>1. Press on "Tài khoản" tab.
2. Press on "Album" 
3. Choose album they want to remove. Click "Xóa" button.
4. Pop up notification show up “Bạn muốn xóa album này”.
5. Press “Có”.</t>
  </si>
  <si>
    <t xml:space="preserve">System shows notification “Xóa album thành công”.
</t>
  </si>
  <si>
    <t>All the user can open thread in the forum.</t>
  </si>
  <si>
    <t>The user open thread successfully.</t>
  </si>
  <si>
    <t>1. Press on "Diễn đàn" tab. 
2. Press on add icon.
3. "Chủ đề": choose "Hỏi đáp - góp ý".
4. "Tên chủ đề": enter "Ngoại cảnh đẹp".
5. "Nội dung": enter "Tuần sau mình muốn đi chụp ngoại cảnh. Có bạn nào biết chỗ nào đẹp để sống ảo không? giúp mình với.".
6. Press on done button.</t>
  </si>
  <si>
    <t>System shows error message: "Tạo chủ đề thành công".
System shows thread in the forum.</t>
  </si>
  <si>
    <t>The user open thread failed.</t>
  </si>
  <si>
    <t>1. Press on "Diễn đàn" tab. 
2. Press on add icon.
3. "Chủ đề": choose "Hỏi đáp - góp ý".
4. "Tên chủ đề": enter "Chụp ngoại khóa".
5. "Nội dung": no enter
6. Press on done button.</t>
  </si>
  <si>
    <t>System shows red line: "Thông tin này là bắt buộc.</t>
  </si>
  <si>
    <t>All the user can comment thread in the forum.</t>
  </si>
  <si>
    <t>The user comment thread successfully.</t>
  </si>
  <si>
    <t>1. Press on "Diễn đàn" tab. 
2. Press on thread want to the comment.
3. Press on comment icon.
4. "Viết bình luận của bạn": enter "Chủ đề này rất bổ ích cho việc chụp ảnh của mình".
5. Press on done button.</t>
  </si>
  <si>
    <t>System shows error message: "Bình luận chủ đề thành công".
System shows the comment thread in the forum.</t>
  </si>
  <si>
    <t>The user reply comment from other user.</t>
  </si>
  <si>
    <t>1. Press on "Diễn đàn" tab. 
2. Press on thread want to the comment.
4. Press on comment want to reply.
3. Press on comment icon.
4. "Viết bình luận của bạn": enter "Bình luận của bạn rất hợp lý cho chủ đề này".
5. Press on done button.</t>
  </si>
  <si>
    <t>TEST REPORT</t>
  </si>
  <si>
    <t>Notes</t>
  </si>
  <si>
    <t>Module code</t>
  </si>
  <si>
    <t>Number of  test cases</t>
  </si>
  <si>
    <t>Sub total</t>
  </si>
  <si>
    <t>Test coverage</t>
  </si>
  <si>
    <t>%</t>
  </si>
  <si>
    <t>Test successful coverage</t>
  </si>
  <si>
    <t>1.1</t>
  </si>
  <si>
    <t>Test case</t>
  </si>
  <si>
    <t>M</t>
  </si>
  <si>
    <t>Update test case</t>
  </si>
  <si>
    <t>20/01/2021</t>
  </si>
  <si>
    <t>System shows error message: "Đăng kí không thành công"</t>
  </si>
  <si>
    <t>System shows error message: "Thông tin này là bắt buộc"</t>
  </si>
  <si>
    <t>System shows error message: "Mật khẩu không khớp"</t>
  </si>
  <si>
    <t>System shows error message: “Tối thiểu 8 kí tự, 1 chữ cái, 1 số và 1 kí tự đặc biệt”</t>
  </si>
  <si>
    <t>1. Enter username to "Tên đăng nhập".
2. Enter password to "Mật khẩu".
3.Click on "Đăng nhập".</t>
  </si>
  <si>
    <t xml:space="preserve">System shows error message: "Đăng nhập thất bại. Tên đăng nhập hoặc mật khẩu không chính xác" </t>
  </si>
  <si>
    <t>1. Enter incorrect username to "Tên đăng nhập".
2. Enter password to "Mật khẩu".
3.Click on "Đăng nhập".</t>
  </si>
  <si>
    <t>1. Enter username to "Tên đăng nhập".
2. Enter incorrect password to "Mật khẩu".
3.Click on "Đăng nhập".</t>
  </si>
  <si>
    <t xml:space="preserve">System shows error message: "Đăng nhập thất bại." </t>
  </si>
  <si>
    <t>System shows error message: "Đăng nhập thất bại."</t>
  </si>
  <si>
    <t>1. Not enter username to "Tên đăng nhập".
2. Enter password to "Mật khẩu".
3.Click on "Đăng nhập".</t>
  </si>
  <si>
    <t>1. Enter username to "Tên đăng nhập".
2. Not enter password to "Mật khẩu".
3.Click on "Đăng nhập".</t>
  </si>
  <si>
    <t>1. Click "Tài khoản" button on navbar.
2. Click on "Thông tin của tôi" button.
3. Enter first and last name to "Họ &amp; Tên".
4. Enter phone number to "Số điện thoại".
5. Enter email to "Email".
6. Click on "Cập nhật".</t>
  </si>
  <si>
    <t>1.Profile picture is not change.
2.System shows error message: "Có lỗi xảy ra".</t>
  </si>
  <si>
    <t>1.Cover picture is not change.
2.System shows error message: "Có lỗi xảy ra".</t>
  </si>
  <si>
    <t>System shows error message: "Vui lòng nhập tên của bạn".</t>
  </si>
  <si>
    <t>1. Click "Tài khoản" button on navbar.
2. Click on "Thông tin của tôi" button.
3. Not enter first and last name to "Họ &amp; Tên".
4. Enter phone number to "Số điện thoại".
5. Enter email to "Email".
6. Click on "Cập nhật".</t>
  </si>
  <si>
    <t>1. Click "Tài khoản" button on navbar.
2. Click on "Thông tin của tôi" button.
3. Enter first and last name to "Họ &amp; Tên".
4. Not enter phone number to "Số điện thoại".
5. Enter email to "Email".
6. Click on "Cập nhật".</t>
  </si>
  <si>
    <t>System shows error message: "Vui lòng nhập số điện thoại của bạn".</t>
  </si>
  <si>
    <t>1. Click "Tài khoản" button on navbar.
2. Click on "Thông tin của tôi" button.
3. Enter first and last name to "Họ &amp; Tên".
4. Enter phone number to "Số điện thoại".
5. Not enter email to "Email".
6. Click on "Cập nhật".</t>
  </si>
  <si>
    <t>1. Click "Tài khoản" button on navbar.
2. Click on "Thông tin của tôi" button.
3. Enter first and last name to "Họ &amp; Tên".
4. Enter phone number to "Số điện thoại".
5. Enter invalid email to "Email".
6. Click on "Cập nhật".</t>
  </si>
  <si>
    <t>System shows error message: “Email phải theo định dạng, ví dụ: pbs@fpt.edu.vn"</t>
  </si>
  <si>
    <t>1. Click on "Tìm kiếm" button.
2. Enter service name to search form.
3. Press enter.</t>
  </si>
  <si>
    <t>The customer find album by location successfully.</t>
  </si>
  <si>
    <t>1. Press on " Địa điểm" button.
2.The system shows current position on map.
3. Enter location to search form.
4. Press on "Xác nhận" button.</t>
  </si>
  <si>
    <t>The system shows the album the same as the chosen location.</t>
  </si>
  <si>
    <t>The system shows the photographer the same as the chosen location.</t>
  </si>
  <si>
    <t>1. Press on "Tìm kiếm" button.
2. Enter photograher name to search form.
3. Press enter.</t>
  </si>
  <si>
    <t>The system shows the photographer the same as the chosen photographer name.</t>
  </si>
  <si>
    <t>The customer find photographer by name successfully.</t>
  </si>
  <si>
    <t>The customer find photographer by name failed.</t>
  </si>
  <si>
    <t>The system shows red line: "Xin hãy chọn thời gian nhận".</t>
  </si>
  <si>
    <t>1. Press on a photographer.
2. Choose a photographer's service.
3. Press on "Tiếp tục" button.
4. Fill out the information that needs except "Thời gian nhận" form
5. Press on "Đặt dịch vụ" button.</t>
  </si>
  <si>
    <t>1. Press on a photographer.
2. Choose a photographer's service.
3. Press on "Tiếp tục" button.
4. Fill out the information that needs except "Địa điểm" form
5. Press on "Đặt dịch vụ" button.</t>
  </si>
  <si>
    <t>The system shows red line: "Xin hãy chọn nơi chụp ảnh".</t>
  </si>
  <si>
    <t>The system shows red line: "Xin hãy chọn thời gian chụp".</t>
  </si>
  <si>
    <t>1. Press on a photographer.
2. Choose a photographer's service.
3. Press on "Tiếp tục" button.
4. Fill out the information that needs except "Thời gian chụp" form
5. Press on "Đặt dịch vụ" button.</t>
  </si>
  <si>
    <t>1. Press on a photographer.
2. Choose a photographer's service.
3. Press on "Tiếp tục" button.
4. Fill out the information that needs.
5. Press on "Đặt dịch vụ" button.</t>
  </si>
  <si>
    <t>1. Press on a photographer.
2. Choose a photographer's service.
3. Press on "Tiếp tục" button.
4. Fill out the information that needs except "Thời gian chụp" form.
5. Press on "Đặt dịch vụ" button.</t>
  </si>
  <si>
    <t>1. Press on a photographer.
2. Choose a photographer's service.
3. Press on "Tiếp tục" button.
4. Fill out the information that needs except "Thời gian nhận" form.
5. Press on "Đặt dịch vụ" button.</t>
  </si>
  <si>
    <t>1. Press on a photographer.
2. Choose a photographer's service.
3. Press on "Tiếp tục" button.
4. Fill out the information that needs except "Địa điểm" form.
5. Press on "Đặt dịch vụ" button.</t>
  </si>
  <si>
    <t xml:space="preserve">Edit request  "Gói chụp trong ngày" successfully. </t>
  </si>
  <si>
    <t>1. Press on "Lịch sử" Tab.
2. Press on a previous booking
3. Press on "Chỉnh sửa" button.
4. Fill out the information that needs.
8. Press on "Cập nhật cuộc hẹn" button.</t>
  </si>
  <si>
    <t>The system shows error message: "Có lỗi xảy ra".</t>
  </si>
  <si>
    <t xml:space="preserve">Edit request  "Gói chụp nhiều ngày" successfully. </t>
  </si>
  <si>
    <t xml:space="preserve">Edit request  "Gói chụp nhiều ngày" failed </t>
  </si>
  <si>
    <t>Cancel Request</t>
  </si>
  <si>
    <t xml:space="preserve">Cancel request successfully. </t>
  </si>
  <si>
    <t>Edit request  "Gói chụp trong ngày" failed.</t>
  </si>
  <si>
    <t>Cancel request failed.</t>
  </si>
  <si>
    <t>1. Press on "Lịch sử" Tab.
2. Press on a previous booking
3. Press on "Huỷ" button.
4. Enter the reason into "Lý do" form
5. Press "Xác nhận"</t>
  </si>
  <si>
    <t>The system shows message: "Hủy yêu cầu thành công".</t>
  </si>
  <si>
    <t>The system shows message: "Gửi đánh giá thành công".
The system shows comment in the profile page the photographer.</t>
  </si>
  <si>
    <t>The customer write comment to the photographer successfully.</t>
  </si>
  <si>
    <t>1. Press on "Lịch sử" tab.
2. Press on a previous booking
3. Press on "Nhận xét" button.
4. Enter comment into "Bình luận" form
5. Pick rating star.
6. Press on "Xác nhận" button.</t>
  </si>
  <si>
    <t>The customer write comment to the photographer failed.</t>
  </si>
  <si>
    <t>1. Press on "Chờ xác nhận" tab.
2. Press on a request.
3. The system shows request detail.
4. Press on "Đồng ý" button.</t>
  </si>
  <si>
    <t>1. Press on "Chờ xác nhận" tab.
2. Press on a request.
3. The system shows request detail.
4. Press on "Từ chối" button.</t>
  </si>
  <si>
    <t>The system send notification to the customer: "Photographer không thể chấp nhận yêu cầu của bạn".</t>
  </si>
  <si>
    <t xml:space="preserve">Change booking status </t>
  </si>
  <si>
    <t xml:space="preserve">1. Press on "Đang tiến hành" tab.
2. Press on a request with status "Sắp diễn ra".
3. Check-in with customer
4. Click on "Hậu kì"
</t>
  </si>
  <si>
    <t>1. Press on "Đang tiến hành" tab.
2. Press on a request with status "Hậu kỳ".
3. Click on "Hoàn thành"</t>
  </si>
  <si>
    <t>The system does not display calendar.
The system shows error message: "Có lỗi xảy ra".</t>
  </si>
  <si>
    <t xml:space="preserve">The system shows red line: "Bạn không thể bỏ trống trường này".
</t>
  </si>
  <si>
    <t>The photographer edit service successfully.</t>
  </si>
  <si>
    <t>1. Press on "Dịch vụ" tab.
2. Choose a service and press on "chỉnh sửa" button.
5. Select check box "Kiểu dịch vụ"
6. Enter service name into "Tên dịch vụ"
7. Enter service price into "Giá thành dịch vụ"
8. Enter describe into "Mô tả"
9. Select a category in "Thể loại" combobox.
10. Enter service information into "Chi tiết dịch vụ"
11. Press on "Xác nhận" button.</t>
  </si>
  <si>
    <t>1. Press on "Dịch vụ" tab.
2. Choose a service and press on "chỉnh sửa" button.
5. Select check box "Kiểu dịch vụ"
6. Not enter service name into "Tên dịch vụ"
7. Enter service price into "Giá thành dịch vụ"
8. Enter describe into "Mô tả"
9. Select a category in "Thể loại" combobox.
10. Enter service information into "Chi tiết dịch vụ"
11. Press on "Xác nhận" button.</t>
  </si>
  <si>
    <t xml:space="preserve">1. Press on "Dịch vụ" tab.
2. Press on "+" button.
3. Select check box "Kiểu dịch vụ"
4. Enter service name into "Tên dịch vụ"
5. Not enter service price into "Giá thành dịch vụ"
6. Enter describe into "Mô tả"
7. Select a category in "Thể loại" combobox.
8. Enter service information into "Chi tiết dịch vụ"
9. Enter intend time into "Thời gian tác nghiệp/1 ngày"
10. Press on "Xác nhận" button.
</t>
  </si>
  <si>
    <t>1. Press on "Dịch vụ" tab.
2. Press on "+" button.
3. Select check box "Kiểu dịch vụ"
4. Enter service name into "Tên dịch vụ"
5. Enter service price into "Giá thành dịch vụ"
6. Enter describe into "Mô tả"
7. Select a category in "Thể loại" combobox.
8. Enter service information into "Chi tiết dịch vụ"
9. Enter intend time into "Thời gian tác nghiệp/1 ngày"
10. Press on "Xác nhận" button.</t>
  </si>
  <si>
    <t>1. Press on "Dịch vụ" tab.
2. Press on "+" button.
3. Select check box "Kiểu dịch vụ"
4. Enter service name into "Tên dịch vụ"
5. Enter service price into "Giá thành dịch vụ"
6. Enter describe into "Mô tả"
7. Select a category in "Thể loại" combobox.
8. Enter service information into "Chi tiết dịch vụ"
9. Enter intend time into "Thời gian tác nghiệp"
10. Press on "Xác nhận" button.</t>
  </si>
  <si>
    <t>1. Press on "Dịch vụ" tab.
2. Press on "+" button.
3. Select check box "Kiểu dịch vụ"
4. Not enter service name into "Tên dịch vụ"
5. Enter service price into "Giá thành dịch vụ"
6. Enter describe into "Mô tả"
7. Select a category in "Thể loại" combobox.
8. Enter service information into "Chi tiết dịch vụ"
9. Enter intend time into "Thời gian tác nghiệp"
10. Press on "Xác nhận" button.</t>
  </si>
  <si>
    <t xml:space="preserve">1. Press on "Tài khoản" tab.
2. Press on "Album" 
3. Press on "+" button.
4. Enter album name into "Tên album"
5. Enter time photo taken into "Ngày chụp" 
6. Select a category in "Thể loại" combobox.
7. Enter describe into "Mô tả"
8. Press on "+" button to add picture.
9. Press on "Thêm album". button.
</t>
  </si>
  <si>
    <t xml:space="preserve">1. Press on "Tài khoản" tab.
2. Press on "Album" 
3. Press on "+" button.
4. Not enter album name into "Tên album"
5. Enter time photo taken into "Ngày chụp" 
6. Select a category in "Thể loại" combobox.
7. Enter describe into "Mô tả"
8. Press on "+" button to add picture.
9. Press on "Thêm album". button.
</t>
  </si>
  <si>
    <t>The system shows red line: "Vui lòng nhập tên Album"</t>
  </si>
  <si>
    <t xml:space="preserve">1. Press on "Tài khoản" tab.
2. Press on "Album" 
3. Choose a album
4. Enter album name into "Tên album"
5. Enter time photo taken into "Ngày chụp" 
6. Select a category in "Thể loại" combobox.
7. Enter describe into "Mô tả"
8. Press on "+" button to add picture.
9. Press on "Chỉnh sửa" button.
</t>
  </si>
  <si>
    <t>The photographer edit album failed</t>
  </si>
  <si>
    <t>The system shows notification: "Chỉnh sửa album thành công"
The system update album to the detail photographer in the customer app.</t>
  </si>
  <si>
    <t>The system shows error message: "Có lỗi xảy ra"</t>
  </si>
  <si>
    <t>Release 1 27 module: Register, Login, Update profile, Get service, Get photographer, Book photographer, Edit request,
Cancel request, Review photographer, Accept request, Decline request, Change status, View calendar, Add working day, Add busy day,
Add service, Edit service, Remove service, Add album, Edit album, Remove album,Open thread Comment thread.</t>
  </si>
  <si>
    <t xml:space="preserve">1. The customer click on "Đăng ký".
2. Enter username to "Tên tài khoản".
3. Enter first and last name to "Họ &amp; Tên".
4. Enter email to "Email".
5. Enter phone number to "Số điện thoại".
6. Enter password to "Mật khẩu".
7. Re-enter password to "Nhập lại mật khẩu".
8.Click on "Đăng kí".
</t>
  </si>
  <si>
    <t>1. The customer click on "Đăng ký".
2. Not enter username to "Tên tài khoản".
3. Enter first and last name to "Họ &amp; Tên".
4. Enter email to "Email".
5. Enter phone number to "Số điện thoại".
6. Enter password to "Mật khẩu".
7. Re-enter password to "Nhập lại mật khẩu".
8.Click on "Đăng kí".</t>
  </si>
  <si>
    <t>1. The customer click on "Đăng ký".
2. Enter existed username to "Tên tài khoản".
3. Enter first and last name to "Họ &amp; Tên".
4. Enter email to "Email".
5. Enter phone number to "Số điện thoại".
6. Enter password to "Mật khẩu".
7. Re-enter password to "Nhập lại mật khẩu".
8.Click on "Đăng kí".</t>
  </si>
  <si>
    <t>1. The customer click on "Đăng ký".
2. Enter username to "Tên tài khoản".
3. Enter first and last name to "Họ &amp; Tên".
4. Enter email to "Email".
5. Enter phone number to "Số điện thoại".
6. Not enter password to "Mật khẩu".
7. Not Re-enter password to "Nhập lại mật khẩu".
8.Click on "Đăng kí".</t>
  </si>
  <si>
    <t>1. The customer click on "Đăng ký".
2. Enter username to "Tên tài khoản".
3. Enter first and last name to "Họ &amp; Tên".
4. Enter email to "Email".
5. Enter phone number to "Số điện thoại".
6. Enter password to "Mật khẩu".
7. Re-enter not match password to "Nhập lại mật khẩu".
8.Click on "Đăng kí".</t>
  </si>
  <si>
    <t>1. The customer click on "Đăng ký".
2. Enter username to "Tên tài khoản".
3. Enter first and last name to "Họ &amp; Tên".
4. Enter email to "Email".
5. Enter phone number to "Số điện thoại".
6. Enter invalid password to "Mật khẩu".
7. Re-enter invalid password to "Nhập lại mật khẩu".
8.Click on "Đăng kí".</t>
  </si>
  <si>
    <t>System shows error message: "Vui lòng nhập email của bạn".</t>
  </si>
  <si>
    <t>The customer make a request to the photographers.</t>
  </si>
  <si>
    <t>The photographer decline the request of the customers</t>
  </si>
  <si>
    <t>The photographer accept the request of the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</si>
</sst>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rgb="FF000000"/>
      <name val="MS PGothic"/>
    </font>
    <font>
      <sz val="10"/>
      <color theme="1"/>
      <name val="Tahoma"/>
    </font>
    <font>
      <b/>
      <sz val="22"/>
      <color rgb="FFFF0000"/>
      <name val="Tahoma"/>
    </font>
    <font>
      <b/>
      <sz val="26"/>
      <color rgb="FFFF0000"/>
      <name val="Tahoma"/>
    </font>
    <font>
      <sz val="11"/>
      <name val="MS PGothic"/>
    </font>
    <font>
      <b/>
      <sz val="20"/>
      <color rgb="FF000000"/>
      <name val="Tahoma"/>
    </font>
    <font>
      <b/>
      <sz val="10"/>
      <color rgb="FF993300"/>
      <name val="Tahoma"/>
    </font>
    <font>
      <i/>
      <sz val="10"/>
      <color rgb="FF008000"/>
      <name val="Tahoma"/>
    </font>
    <font>
      <b/>
      <sz val="10"/>
      <color rgb="FFFFFFFF"/>
      <name val="Tahoma"/>
    </font>
    <font>
      <b/>
      <sz val="10"/>
      <color rgb="FF000000"/>
      <name val="Tahoma"/>
    </font>
    <font>
      <b/>
      <sz val="10"/>
      <color rgb="FFFF0000"/>
      <name val="Tahoma"/>
    </font>
    <font>
      <b/>
      <sz val="10"/>
      <color theme="1"/>
      <name val="Tahoma"/>
    </font>
    <font>
      <u/>
      <sz val="11"/>
      <color rgb="FF0000FF"/>
      <name val="Tahoma"/>
    </font>
    <font>
      <sz val="10"/>
      <color rgb="FFFF0000"/>
      <name val="Tahoma"/>
    </font>
    <font>
      <sz val="10"/>
      <color rgb="FF000000"/>
      <name val="Tahoma"/>
    </font>
    <font>
      <b/>
      <i/>
      <sz val="10"/>
      <color theme="1"/>
      <name val="Tahoma"/>
    </font>
    <font>
      <sz val="10"/>
      <color rgb="FFFFFFFF"/>
      <name val="Tahoma"/>
    </font>
    <font>
      <b/>
      <sz val="10"/>
      <color rgb="FF0000FF"/>
      <name val="Tahoma"/>
    </font>
    <font>
      <u/>
      <sz val="11"/>
      <color theme="10"/>
      <name val="MS PGothic"/>
    </font>
    <font>
      <u/>
      <sz val="11"/>
      <color theme="10"/>
      <name val="Tahoma"/>
      <family val="2"/>
    </font>
    <font>
      <i/>
      <sz val="10"/>
      <color rgb="FF008000"/>
      <name val="Tahoma"/>
      <family val="2"/>
    </font>
    <font>
      <sz val="10"/>
      <color theme="1"/>
      <name val="Tahoma"/>
      <family val="2"/>
    </font>
    <font>
      <sz val="10"/>
      <color rgb="FF000000"/>
      <name val="Tahoma"/>
      <family val="2"/>
    </font>
  </fonts>
  <fills count="7">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51">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hair">
        <color rgb="FF000000"/>
      </left>
      <right/>
      <top style="thin">
        <color rgb="FF000000"/>
      </top>
      <bottom style="hair">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style="medium">
        <color rgb="FF000000"/>
      </right>
      <top style="hair">
        <color rgb="FF000000"/>
      </top>
      <bottom style="thin">
        <color rgb="FF000000"/>
      </bottom>
      <diagonal/>
    </border>
  </borders>
  <cellStyleXfs count="2">
    <xf numFmtId="0" fontId="0" fillId="0" borderId="0"/>
    <xf numFmtId="0" fontId="18" fillId="0" borderId="0" applyNumberFormat="0" applyFill="0" applyBorder="0" applyAlignment="0" applyProtection="0"/>
  </cellStyleXfs>
  <cellXfs count="161">
    <xf numFmtId="0" fontId="0" fillId="0" borderId="0" xfId="0" applyFont="1" applyAlignment="1"/>
    <xf numFmtId="0" fontId="1" fillId="0" borderId="0" xfId="0" applyFont="1"/>
    <xf numFmtId="0" fontId="1" fillId="0" borderId="0" xfId="0" applyFont="1" applyAlignment="1">
      <alignment horizontal="left"/>
    </xf>
    <xf numFmtId="0" fontId="2" fillId="2" borderId="1" xfId="0" applyFont="1" applyFill="1" applyBorder="1" applyAlignment="1">
      <alignment horizontal="center" vertical="center"/>
    </xf>
    <xf numFmtId="0" fontId="1" fillId="0" borderId="0" xfId="0" applyFont="1" applyAlignment="1">
      <alignment horizontal="center" vertical="center"/>
    </xf>
    <xf numFmtId="0" fontId="6" fillId="2" borderId="1" xfId="0" applyFont="1" applyFill="1" applyBorder="1" applyAlignment="1">
      <alignment horizontal="left"/>
    </xf>
    <xf numFmtId="0" fontId="7" fillId="0" borderId="0" xfId="0" applyFont="1" applyAlignment="1">
      <alignment horizontal="left"/>
    </xf>
    <xf numFmtId="0" fontId="1" fillId="2" borderId="1" xfId="0" applyFont="1" applyFill="1" applyBorder="1"/>
    <xf numFmtId="0" fontId="6" fillId="2" borderId="5" xfId="0" applyFont="1" applyFill="1" applyBorder="1" applyAlignment="1">
      <alignment horizontal="left"/>
    </xf>
    <xf numFmtId="0" fontId="1" fillId="0" borderId="4" xfId="0" applyFont="1" applyBorder="1"/>
    <xf numFmtId="0" fontId="1" fillId="0" borderId="4" xfId="0" applyFont="1" applyBorder="1" applyAlignment="1"/>
    <xf numFmtId="14" fontId="7" fillId="0" borderId="4" xfId="0" applyNumberFormat="1" applyFont="1" applyBorder="1" applyAlignment="1">
      <alignment horizontal="left"/>
    </xf>
    <xf numFmtId="0" fontId="7" fillId="0" borderId="4" xfId="0" quotePrefix="1" applyFont="1" applyBorder="1" applyAlignment="1">
      <alignment horizontal="left"/>
    </xf>
    <xf numFmtId="0" fontId="6" fillId="2" borderId="1" xfId="0" applyFont="1" applyFill="1" applyBorder="1"/>
    <xf numFmtId="0" fontId="6" fillId="0" borderId="0" xfId="0" applyFont="1" applyAlignment="1">
      <alignment horizontal="left"/>
    </xf>
    <xf numFmtId="0" fontId="1" fillId="0" borderId="0" xfId="0" applyFont="1" applyAlignment="1">
      <alignment vertical="center"/>
    </xf>
    <xf numFmtId="15" fontId="8" fillId="3" borderId="14" xfId="0" applyNumberFormat="1"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1" fillId="0" borderId="0" xfId="0" applyFont="1" applyAlignment="1">
      <alignment vertical="top"/>
    </xf>
    <xf numFmtId="14" fontId="7" fillId="0" borderId="17" xfId="0" applyNumberFormat="1" applyFont="1" applyBorder="1" applyAlignment="1">
      <alignment vertical="top" wrapText="1"/>
    </xf>
    <xf numFmtId="49" fontId="1" fillId="0" borderId="18" xfId="0" applyNumberFormat="1" applyFont="1" applyBorder="1" applyAlignment="1">
      <alignment vertical="top"/>
    </xf>
    <xf numFmtId="0" fontId="1" fillId="0" borderId="18" xfId="0" applyFont="1" applyBorder="1" applyAlignment="1">
      <alignment vertical="top"/>
    </xf>
    <xf numFmtId="15" fontId="1" fillId="0" borderId="18" xfId="0" applyNumberFormat="1" applyFont="1" applyBorder="1" applyAlignment="1">
      <alignment vertical="top"/>
    </xf>
    <xf numFmtId="0" fontId="7" fillId="0" borderId="19" xfId="0" applyFont="1" applyBorder="1" applyAlignment="1">
      <alignment vertical="top" wrapText="1"/>
    </xf>
    <xf numFmtId="15" fontId="1" fillId="0" borderId="17" xfId="0" applyNumberFormat="1" applyFont="1" applyBorder="1" applyAlignment="1">
      <alignment vertical="top"/>
    </xf>
    <xf numFmtId="0" fontId="1" fillId="0" borderId="19" xfId="0" applyFont="1" applyBorder="1" applyAlignment="1">
      <alignment vertical="top"/>
    </xf>
    <xf numFmtId="15" fontId="1" fillId="0" borderId="20" xfId="0" applyNumberFormat="1" applyFont="1" applyBorder="1" applyAlignment="1">
      <alignment vertical="top"/>
    </xf>
    <xf numFmtId="49" fontId="1" fillId="0" borderId="21" xfId="0" applyNumberFormat="1" applyFont="1" applyBorder="1" applyAlignment="1">
      <alignment vertical="top"/>
    </xf>
    <xf numFmtId="0" fontId="1" fillId="0" borderId="21" xfId="0" applyFont="1" applyBorder="1" applyAlignment="1">
      <alignment vertical="top"/>
    </xf>
    <xf numFmtId="0" fontId="1" fillId="0" borderId="22" xfId="0" applyFont="1" applyBorder="1" applyAlignment="1">
      <alignment vertical="top"/>
    </xf>
    <xf numFmtId="1" fontId="1" fillId="2" borderId="1" xfId="0" applyNumberFormat="1" applyFont="1" applyFill="1" applyBorder="1"/>
    <xf numFmtId="0" fontId="1" fillId="2" borderId="1" xfId="0" applyFont="1" applyFill="1" applyBorder="1" applyAlignment="1">
      <alignment horizontal="left"/>
    </xf>
    <xf numFmtId="0" fontId="5" fillId="2" borderId="1" xfId="0" applyFont="1" applyFill="1" applyBorder="1" applyAlignment="1">
      <alignment horizontal="left"/>
    </xf>
    <xf numFmtId="0" fontId="9" fillId="2" borderId="1" xfId="0" applyFont="1" applyFill="1" applyBorder="1" applyAlignment="1">
      <alignment horizontal="left"/>
    </xf>
    <xf numFmtId="0" fontId="10" fillId="2" borderId="1" xfId="0" applyFont="1" applyFill="1" applyBorder="1" applyAlignment="1">
      <alignment horizontal="left"/>
    </xf>
    <xf numFmtId="0" fontId="1" fillId="2" borderId="1" xfId="0" applyFont="1" applyFill="1" applyBorder="1" applyAlignment="1">
      <alignment wrapText="1"/>
    </xf>
    <xf numFmtId="1" fontId="6" fillId="2" borderId="1" xfId="0" applyNumberFormat="1" applyFont="1" applyFill="1" applyBorder="1"/>
    <xf numFmtId="0" fontId="1" fillId="2" borderId="1" xfId="0" applyFont="1" applyFill="1" applyBorder="1" applyAlignment="1">
      <alignment vertical="center"/>
    </xf>
    <xf numFmtId="1" fontId="1" fillId="2" borderId="1" xfId="0" applyNumberFormat="1" applyFont="1" applyFill="1" applyBorder="1" applyAlignment="1">
      <alignment vertical="center"/>
    </xf>
    <xf numFmtId="0" fontId="1" fillId="2" borderId="1" xfId="0" applyFont="1" applyFill="1" applyBorder="1" applyAlignment="1">
      <alignment horizontal="left" vertical="center"/>
    </xf>
    <xf numFmtId="0" fontId="11" fillId="2" borderId="1" xfId="0" applyFont="1" applyFill="1" applyBorder="1" applyAlignment="1">
      <alignment horizontal="center"/>
    </xf>
    <xf numFmtId="1" fontId="8" fillId="4" borderId="14" xfId="0" applyNumberFormat="1" applyFont="1" applyFill="1" applyBorder="1" applyAlignment="1">
      <alignment horizontal="center" vertical="center"/>
    </xf>
    <xf numFmtId="0" fontId="8" fillId="4" borderId="15" xfId="0" applyFont="1" applyFill="1" applyBorder="1" applyAlignment="1">
      <alignment horizontal="center" vertical="center"/>
    </xf>
    <xf numFmtId="0" fontId="8" fillId="4" borderId="24" xfId="0" applyFont="1" applyFill="1" applyBorder="1" applyAlignment="1">
      <alignment horizontal="center" vertical="center"/>
    </xf>
    <xf numFmtId="0" fontId="8" fillId="4" borderId="16" xfId="0" applyFont="1" applyFill="1" applyBorder="1" applyAlignment="1">
      <alignment horizontal="center" vertical="center"/>
    </xf>
    <xf numFmtId="1" fontId="1" fillId="2" borderId="17" xfId="0" applyNumberFormat="1" applyFont="1" applyFill="1" applyBorder="1" applyAlignment="1">
      <alignment vertical="center"/>
    </xf>
    <xf numFmtId="49" fontId="1" fillId="2" borderId="18" xfId="0" applyNumberFormat="1" applyFont="1" applyFill="1" applyBorder="1" applyAlignment="1">
      <alignment horizontal="left" vertical="center" wrapText="1"/>
    </xf>
    <xf numFmtId="0" fontId="12" fillId="2" borderId="18" xfId="0" applyFont="1" applyFill="1" applyBorder="1" applyAlignment="1">
      <alignment horizontal="left" vertical="center"/>
    </xf>
    <xf numFmtId="0" fontId="1" fillId="2" borderId="18" xfId="0" applyFont="1" applyFill="1" applyBorder="1" applyAlignment="1">
      <alignment horizontal="left" vertical="center"/>
    </xf>
    <xf numFmtId="0" fontId="1" fillId="2" borderId="19" xfId="0" applyFont="1" applyFill="1" applyBorder="1" applyAlignment="1">
      <alignment horizontal="left" vertical="center"/>
    </xf>
    <xf numFmtId="49" fontId="1" fillId="2" borderId="18" xfId="0" applyNumberFormat="1" applyFont="1" applyFill="1" applyBorder="1" applyAlignment="1">
      <alignment horizontal="left" vertical="center"/>
    </xf>
    <xf numFmtId="0" fontId="1" fillId="2" borderId="18" xfId="0" applyFont="1" applyFill="1" applyBorder="1" applyAlignment="1">
      <alignment horizontal="left" vertical="center" wrapText="1"/>
    </xf>
    <xf numFmtId="1" fontId="1" fillId="2" borderId="20" xfId="0" applyNumberFormat="1" applyFont="1" applyFill="1" applyBorder="1" applyAlignment="1">
      <alignment vertical="center"/>
    </xf>
    <xf numFmtId="49" fontId="1" fillId="2" borderId="21" xfId="0" applyNumberFormat="1" applyFont="1" applyFill="1" applyBorder="1" applyAlignment="1">
      <alignment horizontal="left" vertical="center"/>
    </xf>
    <xf numFmtId="0" fontId="1" fillId="2" borderId="21" xfId="0" applyFont="1" applyFill="1" applyBorder="1" applyAlignment="1">
      <alignment horizontal="left" vertical="center"/>
    </xf>
    <xf numFmtId="0" fontId="1" fillId="2" borderId="22" xfId="0" applyFont="1" applyFill="1" applyBorder="1" applyAlignment="1">
      <alignment horizontal="left" vertical="center"/>
    </xf>
    <xf numFmtId="0" fontId="13" fillId="2" borderId="1" xfId="0" applyFont="1" applyFill="1" applyBorder="1"/>
    <xf numFmtId="0" fontId="11" fillId="2" borderId="25" xfId="0" applyFont="1" applyFill="1" applyBorder="1" applyAlignment="1">
      <alignment vertical="top" wrapText="1"/>
    </xf>
    <xf numFmtId="0" fontId="7" fillId="2" borderId="1" xfId="0" applyFont="1" applyFill="1" applyBorder="1" applyAlignment="1">
      <alignment wrapText="1"/>
    </xf>
    <xf numFmtId="0" fontId="7" fillId="2" borderId="1" xfId="0" applyFont="1" applyFill="1" applyBorder="1" applyAlignment="1">
      <alignment horizontal="left" wrapText="1"/>
    </xf>
    <xf numFmtId="0" fontId="13" fillId="2" borderId="1" xfId="0" applyFont="1" applyFill="1" applyBorder="1" applyAlignment="1">
      <alignment wrapText="1"/>
    </xf>
    <xf numFmtId="0" fontId="14" fillId="2" borderId="1" xfId="0" applyFont="1" applyFill="1" applyBorder="1"/>
    <xf numFmtId="0" fontId="11" fillId="2" borderId="29" xfId="0" applyFont="1" applyFill="1" applyBorder="1" applyAlignment="1">
      <alignment vertical="top" wrapText="1"/>
    </xf>
    <xf numFmtId="0" fontId="15" fillId="2" borderId="29" xfId="0" applyFont="1" applyFill="1" applyBorder="1" applyAlignment="1">
      <alignment horizontal="center" vertical="top" wrapText="1"/>
    </xf>
    <xf numFmtId="0" fontId="15" fillId="2" borderId="5" xfId="0" applyFont="1" applyFill="1" applyBorder="1" applyAlignment="1">
      <alignment horizontal="center" vertical="top" wrapText="1"/>
    </xf>
    <xf numFmtId="0" fontId="15" fillId="2" borderId="31" xfId="0" applyFont="1" applyFill="1" applyBorder="1" applyAlignment="1">
      <alignment horizontal="center" vertical="top" wrapText="1"/>
    </xf>
    <xf numFmtId="0" fontId="9" fillId="2" borderId="1" xfId="0" applyFont="1" applyFill="1" applyBorder="1" applyAlignment="1">
      <alignment horizontal="center" vertical="center" wrapText="1"/>
    </xf>
    <xf numFmtId="0" fontId="1" fillId="2" borderId="1" xfId="0" applyFont="1" applyFill="1" applyBorder="1" applyAlignment="1">
      <alignment horizontal="center" wrapText="1"/>
    </xf>
    <xf numFmtId="0" fontId="13" fillId="2" borderId="1" xfId="0" applyFont="1" applyFill="1" applyBorder="1" applyAlignment="1">
      <alignment horizontal="center" wrapText="1"/>
    </xf>
    <xf numFmtId="0" fontId="1" fillId="2" borderId="32" xfId="0" applyFont="1" applyFill="1" applyBorder="1" applyAlignment="1">
      <alignment horizontal="center" vertical="top" wrapText="1"/>
    </xf>
    <xf numFmtId="0" fontId="1" fillId="2" borderId="33" xfId="0" applyFont="1" applyFill="1" applyBorder="1" applyAlignment="1">
      <alignment horizontal="center" vertical="top" wrapText="1"/>
    </xf>
    <xf numFmtId="0" fontId="1" fillId="2" borderId="34" xfId="0" applyFont="1" applyFill="1" applyBorder="1" applyAlignment="1">
      <alignment horizontal="center" vertical="top" wrapText="1"/>
    </xf>
    <xf numFmtId="0" fontId="14" fillId="2" borderId="1" xfId="0" applyFont="1" applyFill="1" applyBorder="1" applyAlignment="1">
      <alignment horizontal="center" vertical="center" wrapText="1"/>
    </xf>
    <xf numFmtId="0" fontId="14" fillId="2" borderId="1" xfId="0" applyFont="1" applyFill="1" applyBorder="1" applyAlignment="1">
      <alignment horizontal="center" wrapText="1"/>
    </xf>
    <xf numFmtId="0" fontId="8" fillId="5" borderId="5"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6" borderId="35" xfId="0" applyFont="1" applyFill="1" applyBorder="1" applyAlignment="1">
      <alignment horizontal="left" vertical="center"/>
    </xf>
    <xf numFmtId="0" fontId="11" fillId="6" borderId="36" xfId="0" applyFont="1" applyFill="1" applyBorder="1" applyAlignment="1">
      <alignment horizontal="left" vertical="center"/>
    </xf>
    <xf numFmtId="0" fontId="11" fillId="6" borderId="37" xfId="0" applyFont="1" applyFill="1" applyBorder="1" applyAlignment="1">
      <alignment horizontal="left" vertical="center"/>
    </xf>
    <xf numFmtId="0" fontId="10" fillId="2" borderId="1" xfId="0" applyFont="1" applyFill="1" applyBorder="1" applyAlignment="1">
      <alignment horizontal="left" vertical="center"/>
    </xf>
    <xf numFmtId="0" fontId="1" fillId="2" borderId="5" xfId="0" applyFont="1" applyFill="1" applyBorder="1" applyAlignment="1">
      <alignment vertical="top" wrapText="1"/>
    </xf>
    <xf numFmtId="0" fontId="14" fillId="2" borderId="5" xfId="0" applyFont="1" applyFill="1" applyBorder="1" applyAlignment="1">
      <alignment horizontal="left" vertical="top" wrapText="1"/>
    </xf>
    <xf numFmtId="14" fontId="1" fillId="2" borderId="5" xfId="0" applyNumberFormat="1" applyFont="1" applyFill="1" applyBorder="1" applyAlignment="1">
      <alignment vertical="top" wrapText="1"/>
    </xf>
    <xf numFmtId="0" fontId="13" fillId="2" borderId="1" xfId="0" applyFont="1" applyFill="1" applyBorder="1" applyAlignment="1">
      <alignment vertical="top" wrapText="1"/>
    </xf>
    <xf numFmtId="0" fontId="1" fillId="2" borderId="1" xfId="0" applyFont="1" applyFill="1" applyBorder="1" applyAlignment="1">
      <alignment vertical="top" wrapText="1"/>
    </xf>
    <xf numFmtId="0" fontId="14" fillId="2" borderId="1" xfId="0" applyFont="1" applyFill="1" applyBorder="1" applyAlignment="1">
      <alignment horizontal="left" vertical="top" wrapText="1"/>
    </xf>
    <xf numFmtId="0" fontId="11" fillId="6" borderId="38" xfId="0" applyFont="1" applyFill="1" applyBorder="1" applyAlignment="1">
      <alignment horizontal="left" vertical="center"/>
    </xf>
    <xf numFmtId="0" fontId="11" fillId="6" borderId="39" xfId="0" applyFont="1" applyFill="1" applyBorder="1" applyAlignment="1">
      <alignment horizontal="left" vertical="center"/>
    </xf>
    <xf numFmtId="0" fontId="11" fillId="6" borderId="40" xfId="0" applyFont="1" applyFill="1" applyBorder="1" applyAlignment="1">
      <alignment horizontal="left" vertical="center"/>
    </xf>
    <xf numFmtId="0" fontId="1" fillId="2" borderId="5" xfId="0" applyFont="1" applyFill="1" applyBorder="1"/>
    <xf numFmtId="14" fontId="1" fillId="2" borderId="5" xfId="0" applyNumberFormat="1" applyFont="1" applyFill="1" applyBorder="1" applyAlignment="1">
      <alignment vertical="top"/>
    </xf>
    <xf numFmtId="0" fontId="1" fillId="2" borderId="40" xfId="0" applyFont="1" applyFill="1" applyBorder="1" applyAlignment="1">
      <alignment vertical="top" wrapText="1"/>
    </xf>
    <xf numFmtId="0" fontId="1" fillId="2" borderId="40" xfId="0" applyFont="1" applyFill="1" applyBorder="1"/>
    <xf numFmtId="0" fontId="11" fillId="2" borderId="1" xfId="0" applyFont="1" applyFill="1" applyBorder="1"/>
    <xf numFmtId="15" fontId="1" fillId="2" borderId="1" xfId="0" applyNumberFormat="1" applyFont="1" applyFill="1" applyBorder="1"/>
    <xf numFmtId="0" fontId="6" fillId="2" borderId="5" xfId="0" applyFont="1" applyFill="1" applyBorder="1" applyAlignment="1">
      <alignment horizontal="left" vertical="center"/>
    </xf>
    <xf numFmtId="0" fontId="1" fillId="2" borderId="40" xfId="0" applyFont="1" applyFill="1" applyBorder="1" applyAlignment="1">
      <alignment vertical="top"/>
    </xf>
    <xf numFmtId="0" fontId="6" fillId="2" borderId="5" xfId="0" applyFont="1" applyFill="1" applyBorder="1" applyAlignment="1">
      <alignment vertical="center"/>
    </xf>
    <xf numFmtId="0" fontId="7" fillId="2" borderId="40" xfId="0" applyFont="1" applyFill="1" applyBorder="1" applyAlignment="1">
      <alignment vertical="top"/>
    </xf>
    <xf numFmtId="0" fontId="7" fillId="2" borderId="1" xfId="0" applyFont="1" applyFill="1" applyBorder="1"/>
    <xf numFmtId="0" fontId="1" fillId="2" borderId="44" xfId="0" applyFont="1" applyFill="1" applyBorder="1"/>
    <xf numFmtId="0" fontId="8" fillId="3" borderId="45" xfId="0" applyFont="1" applyFill="1" applyBorder="1" applyAlignment="1">
      <alignment horizontal="center"/>
    </xf>
    <xf numFmtId="0" fontId="8" fillId="3" borderId="15" xfId="0" applyFont="1" applyFill="1" applyBorder="1" applyAlignment="1">
      <alignment horizontal="center"/>
    </xf>
    <xf numFmtId="0" fontId="8" fillId="3" borderId="15" xfId="0" applyFont="1" applyFill="1" applyBorder="1" applyAlignment="1">
      <alignment horizontal="center" wrapText="1"/>
    </xf>
    <xf numFmtId="0" fontId="8" fillId="3" borderId="24" xfId="0" applyFont="1" applyFill="1" applyBorder="1" applyAlignment="1">
      <alignment horizontal="center"/>
    </xf>
    <xf numFmtId="0" fontId="8" fillId="3" borderId="46" xfId="0" applyFont="1" applyFill="1" applyBorder="1" applyAlignment="1">
      <alignment horizontal="center" wrapText="1"/>
    </xf>
    <xf numFmtId="0" fontId="1" fillId="2" borderId="47" xfId="0" applyFont="1" applyFill="1" applyBorder="1" applyAlignment="1">
      <alignment horizontal="center"/>
    </xf>
    <xf numFmtId="0" fontId="1" fillId="2" borderId="18" xfId="0" applyFont="1" applyFill="1" applyBorder="1"/>
    <xf numFmtId="0" fontId="1" fillId="2" borderId="18" xfId="0" applyFont="1" applyFill="1" applyBorder="1" applyAlignment="1">
      <alignment horizontal="center"/>
    </xf>
    <xf numFmtId="0" fontId="1" fillId="2" borderId="48" xfId="0" applyFont="1" applyFill="1" applyBorder="1" applyAlignment="1">
      <alignment horizontal="center"/>
    </xf>
    <xf numFmtId="0" fontId="16" fillId="3" borderId="49" xfId="0" applyFont="1" applyFill="1" applyBorder="1" applyAlignment="1">
      <alignment horizontal="center"/>
    </xf>
    <xf numFmtId="0" fontId="8" fillId="3" borderId="21" xfId="0" applyFont="1" applyFill="1" applyBorder="1"/>
    <xf numFmtId="0" fontId="16" fillId="3" borderId="21" xfId="0" applyFont="1" applyFill="1" applyBorder="1" applyAlignment="1">
      <alignment horizontal="center"/>
    </xf>
    <xf numFmtId="0" fontId="16" fillId="3" borderId="50" xfId="0" applyFont="1" applyFill="1" applyBorder="1" applyAlignment="1">
      <alignment horizontal="center"/>
    </xf>
    <xf numFmtId="0" fontId="1" fillId="2" borderId="1" xfId="0" applyFont="1" applyFill="1" applyBorder="1" applyAlignment="1">
      <alignment horizontal="center"/>
    </xf>
    <xf numFmtId="10" fontId="1" fillId="2" borderId="1" xfId="0" applyNumberFormat="1" applyFont="1" applyFill="1" applyBorder="1" applyAlignment="1">
      <alignment horizontal="center"/>
    </xf>
    <xf numFmtId="9" fontId="1" fillId="2" borderId="1" xfId="0" applyNumberFormat="1" applyFont="1" applyFill="1" applyBorder="1" applyAlignment="1">
      <alignment horizontal="center"/>
    </xf>
    <xf numFmtId="2" fontId="17" fillId="2" borderId="1" xfId="0" applyNumberFormat="1" applyFont="1" applyFill="1" applyBorder="1" applyAlignment="1">
      <alignment horizontal="right" wrapText="1"/>
    </xf>
    <xf numFmtId="0" fontId="19" fillId="2" borderId="18" xfId="1" applyFont="1" applyFill="1" applyBorder="1" applyAlignment="1">
      <alignment horizontal="left" vertical="center"/>
    </xf>
    <xf numFmtId="14" fontId="7" fillId="0" borderId="17" xfId="0" applyNumberFormat="1" applyFont="1" applyBorder="1" applyAlignment="1">
      <alignment horizontal="right" vertical="top" wrapText="1"/>
    </xf>
    <xf numFmtId="0" fontId="7" fillId="2" borderId="2" xfId="0" applyFont="1" applyFill="1" applyBorder="1" applyAlignment="1">
      <alignment horizontal="left"/>
    </xf>
    <xf numFmtId="0" fontId="21" fillId="2" borderId="5" xfId="0" applyFont="1" applyFill="1" applyBorder="1" applyAlignment="1">
      <alignment vertical="top" wrapText="1"/>
    </xf>
    <xf numFmtId="0" fontId="22" fillId="2" borderId="5" xfId="0" applyFont="1" applyFill="1" applyBorder="1" applyAlignment="1">
      <alignment horizontal="left" vertical="top" wrapText="1"/>
    </xf>
    <xf numFmtId="0" fontId="1" fillId="2" borderId="43" xfId="0" applyFont="1" applyFill="1" applyBorder="1"/>
    <xf numFmtId="0" fontId="13" fillId="2" borderId="43" xfId="0" applyFont="1" applyFill="1" applyBorder="1" applyAlignment="1">
      <alignment vertical="top" wrapText="1"/>
    </xf>
    <xf numFmtId="0" fontId="21" fillId="0" borderId="18" xfId="0" applyFont="1" applyBorder="1" applyAlignment="1">
      <alignment vertical="top"/>
    </xf>
    <xf numFmtId="0" fontId="3" fillId="0" borderId="2" xfId="0" applyFont="1" applyBorder="1" applyAlignment="1">
      <alignment horizontal="center" vertical="center"/>
    </xf>
    <xf numFmtId="0" fontId="4" fillId="0" borderId="3" xfId="0" applyFont="1" applyBorder="1"/>
    <xf numFmtId="0" fontId="4" fillId="0" borderId="4" xfId="0" applyFont="1" applyBorder="1"/>
    <xf numFmtId="0" fontId="5" fillId="0" borderId="2" xfId="0" applyFont="1" applyBorder="1" applyAlignment="1">
      <alignment horizontal="left" vertical="center"/>
    </xf>
    <xf numFmtId="0" fontId="7" fillId="0" borderId="2" xfId="0" applyFont="1" applyBorder="1" applyAlignment="1">
      <alignment horizontal="left"/>
    </xf>
    <xf numFmtId="0" fontId="6" fillId="2" borderId="6" xfId="0" applyFont="1" applyFill="1" applyBorder="1" applyAlignment="1">
      <alignment horizontal="left" vertical="center"/>
    </xf>
    <xf numFmtId="0" fontId="4" fillId="0" borderId="10" xfId="0" applyFont="1" applyBorder="1"/>
    <xf numFmtId="0" fontId="7" fillId="0" borderId="7" xfId="0" applyFont="1" applyBorder="1" applyAlignment="1">
      <alignment horizontal="left" vertical="center"/>
    </xf>
    <xf numFmtId="0" fontId="4" fillId="0" borderId="8" xfId="0" applyFont="1" applyBorder="1"/>
    <xf numFmtId="0" fontId="4" fillId="0" borderId="9" xfId="0" applyFont="1" applyBorder="1"/>
    <xf numFmtId="0" fontId="4" fillId="0" borderId="11" xfId="0" applyFont="1" applyBorder="1"/>
    <xf numFmtId="0" fontId="4" fillId="0" borderId="12" xfId="0" applyFont="1" applyBorder="1"/>
    <xf numFmtId="0" fontId="4" fillId="0" borderId="13" xfId="0" applyFont="1" applyBorder="1"/>
    <xf numFmtId="1" fontId="6" fillId="2" borderId="2" xfId="0" applyNumberFormat="1" applyFont="1" applyFill="1" applyBorder="1"/>
    <xf numFmtId="0" fontId="4" fillId="0" borderId="23" xfId="0" applyFont="1" applyBorder="1"/>
    <xf numFmtId="0" fontId="7" fillId="2" borderId="2" xfId="0" applyFont="1" applyFill="1" applyBorder="1" applyAlignment="1">
      <alignment horizontal="left"/>
    </xf>
    <xf numFmtId="1" fontId="6" fillId="2" borderId="2" xfId="0" applyNumberFormat="1" applyFont="1" applyFill="1" applyBorder="1" applyAlignment="1">
      <alignment vertical="center" wrapText="1"/>
    </xf>
    <xf numFmtId="0" fontId="7" fillId="2" borderId="2" xfId="0" applyFont="1" applyFill="1" applyBorder="1" applyAlignment="1">
      <alignment vertical="top" wrapText="1"/>
    </xf>
    <xf numFmtId="0" fontId="1" fillId="2" borderId="26" xfId="0" applyFont="1" applyFill="1" applyBorder="1" applyAlignment="1">
      <alignment horizontal="left" vertical="top" wrapText="1"/>
    </xf>
    <xf numFmtId="0" fontId="4" fillId="0" borderId="27" xfId="0" applyFont="1" applyBorder="1"/>
    <xf numFmtId="0" fontId="4" fillId="0" borderId="28" xfId="0" applyFont="1" applyBorder="1"/>
    <xf numFmtId="0" fontId="1" fillId="2" borderId="2" xfId="0" applyFont="1" applyFill="1" applyBorder="1" applyAlignment="1">
      <alignment horizontal="left" vertical="top" wrapText="1"/>
    </xf>
    <xf numFmtId="0" fontId="4" fillId="0" borderId="30" xfId="0" applyFont="1" applyBorder="1"/>
    <xf numFmtId="0" fontId="21" fillId="2" borderId="2" xfId="0" applyFont="1" applyFill="1" applyBorder="1" applyAlignment="1">
      <alignment horizontal="left" vertical="top" wrapText="1"/>
    </xf>
    <xf numFmtId="0" fontId="21" fillId="2" borderId="26" xfId="0" applyFont="1" applyFill="1" applyBorder="1" applyAlignment="1">
      <alignment horizontal="left" vertical="top" wrapText="1"/>
    </xf>
    <xf numFmtId="0" fontId="6" fillId="2" borderId="2" xfId="0" applyFont="1" applyFill="1" applyBorder="1" applyAlignment="1">
      <alignment horizontal="left"/>
    </xf>
    <xf numFmtId="0" fontId="5" fillId="2" borderId="41" xfId="0" applyFont="1" applyFill="1" applyBorder="1" applyAlignment="1">
      <alignment horizontal="center"/>
    </xf>
    <xf numFmtId="0" fontId="4" fillId="0" borderId="42" xfId="0" applyFont="1" applyBorder="1"/>
    <xf numFmtId="0" fontId="4" fillId="0" borderId="43" xfId="0" applyFont="1" applyBorder="1"/>
    <xf numFmtId="0" fontId="7" fillId="2" borderId="38" xfId="0" applyFont="1" applyFill="1" applyBorder="1" applyAlignment="1">
      <alignment horizontal="left"/>
    </xf>
    <xf numFmtId="0" fontId="7" fillId="2" borderId="40" xfId="0" applyFont="1" applyFill="1" applyBorder="1" applyAlignment="1">
      <alignment horizontal="left"/>
    </xf>
    <xf numFmtId="0" fontId="20" fillId="2" borderId="38" xfId="0" applyFont="1" applyFill="1" applyBorder="1" applyAlignment="1">
      <alignment vertical="top" wrapText="1"/>
    </xf>
    <xf numFmtId="0" fontId="20" fillId="2" borderId="39" xfId="0" applyFont="1" applyFill="1" applyBorder="1" applyAlignment="1">
      <alignment vertical="top" wrapText="1"/>
    </xf>
    <xf numFmtId="0" fontId="20" fillId="2" borderId="4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3"/></Relationships>
</file>

<file path=xl/_rels/comments4.xml.rels><?xml version="1.0" encoding="UTF-8" standalone="yes"?>
<Relationships xmlns="http://schemas.openxmlformats.org/package/2006/relationships"><Relationship Id="rId1" Type="http://customschemas.google.com/relationships/workbookmetadata" Target="commentsmeta4"/></Relationships>
</file>

<file path=xl/_rels/comments5.xml.rels><?xml version="1.0" encoding="UTF-8" standalone="yes"?>
<Relationships xmlns="http://schemas.openxmlformats.org/package/2006/relationships"><Relationship Id="rId1" Type="http://customschemas.google.com/relationships/workbookmetadata" Target="commentsmeta5"/></Relationships>
</file>

<file path=xl/_rels/comments6.xml.rels><?xml version="1.0" encoding="UTF-8" standalone="yes"?>
<Relationships xmlns="http://schemas.openxmlformats.org/package/2006/relationships"><Relationship Id="rId1" Type="http://customschemas.google.com/relationships/workbookmetadata" Target="commentsmeta6"/></Relationships>
</file>

<file path=xl/_rels/comments7.xml.rels><?xml version="1.0" encoding="UTF-8" standalone="yes"?>
<Relationships xmlns="http://schemas.openxmlformats.org/package/2006/relationships"><Relationship Id="rId1" Type="http://customschemas.google.com/relationships/workbookmetadata" Target="commentsmeta7"/></Relationships>
</file>

<file path=xl/_rels/comments8.xml.rels><?xml version="1.0" encoding="UTF-8" standalone="yes"?>
<Relationships xmlns="http://schemas.openxmlformats.org/package/2006/relationships"><Relationship Id="rId1" Type="http://customschemas.google.com/relationships/workbookmetadata" Target="commentsmeta8"/></Relationships>
</file>

<file path=xl/_rels/comments9.xml.rels><?xml version="1.0" encoding="UTF-8" standalone="yes"?>
<Relationships xmlns="http://schemas.openxmlformats.org/package/2006/relationships"><Relationship Id="rId1" Type="http://customschemas.google.com/relationships/workbookmetadata" Target="commentsmeta9"/></Relationships>
</file>

<file path=xl/_rels/comments10.xml.rels><?xml version="1.0" encoding="UTF-8" standalone="yes"?>
<Relationships xmlns="http://schemas.openxmlformats.org/package/2006/relationships"><Relationship Id="rId1" Type="http://customschemas.google.com/relationships/workbookmetadata" Target="commentsmeta10"/></Relationships>
</file>

<file path=xl/_rels/comments11.xml.rels><?xml version="1.0" encoding="UTF-8" standalone="yes"?>
<Relationships xmlns="http://schemas.openxmlformats.org/package/2006/relationships"><Relationship Id="rId1" Type="http://customschemas.google.com/relationships/workbookmetadata" Target="commentsmeta11"/></Relationships>
</file>

<file path=xl/_rels/comments12.xml.rels><?xml version="1.0" encoding="UTF-8" standalone="yes"?>
<Relationships xmlns="http://schemas.openxmlformats.org/package/2006/relationships"><Relationship Id="rId1" Type="http://customschemas.google.com/relationships/workbookmetadata" Target="commentsmeta12"/></Relationships>
</file>

<file path=xl/_rels/comments13.xml.rels><?xml version="1.0" encoding="UTF-8" standalone="yes"?>
<Relationships xmlns="http://schemas.openxmlformats.org/package/2006/relationships"><Relationship Id="rId1" Type="http://customschemas.google.com/relationships/workbookmetadata" Target="commentsmeta13"/></Relationships>
</file>

<file path=xl/_rels/comments14.xml.rels><?xml version="1.0" encoding="UTF-8" standalone="yes"?>
<Relationships xmlns="http://schemas.openxmlformats.org/package/2006/relationships"><Relationship Id="rId1" Type="http://customschemas.google.com/relationships/workbookmetadata" Target="commentsmeta14"/></Relationships>
</file>

<file path=xl/_rels/comments15.xml.rels><?xml version="1.0" encoding="UTF-8" standalone="yes"?>
<Relationships xmlns="http://schemas.openxmlformats.org/package/2006/relationships"><Relationship Id="rId1" Type="http://customschemas.google.com/relationships/workbookmetadata" Target="commentsmeta15"/></Relationships>
</file>

<file path=xl/_rels/comments16.xml.rels><?xml version="1.0" encoding="UTF-8" standalone="yes"?>
<Relationships xmlns="http://schemas.openxmlformats.org/package/2006/relationships"><Relationship Id="rId1" Type="http://customschemas.google.com/relationships/workbookmetadata" Target="commentsmeta16"/></Relationships>
</file>

<file path=xl/_rels/comments17.xml.rels><?xml version="1.0" encoding="UTF-8" standalone="yes"?>
<Relationships xmlns="http://schemas.openxmlformats.org/package/2006/relationships"><Relationship Id="rId1" Type="http://customschemas.google.com/relationships/workbookmetadata" Target="commentsmeta17"/></Relationships>
</file>

<file path=xl/_rels/comments18.xml.rels><?xml version="1.0" encoding="UTF-8" standalone="yes"?>
<Relationships xmlns="http://schemas.openxmlformats.org/package/2006/relationships"><Relationship Id="rId1" Type="http://customschemas.google.com/relationships/workbookmetadata" Target="commentsmeta18"/></Relationships>
</file>

<file path=xl/_rels/comments19.xml.rels><?xml version="1.0" encoding="UTF-8" standalone="yes"?>
<Relationships xmlns="http://schemas.openxmlformats.org/package/2006/relationships"><Relationship Id="rId1" Type="http://customschemas.google.com/relationships/workbookmetadata" Target="commentsmeta19"/></Relationships>
</file>

<file path=xl/_rels/comments20.xml.rels><?xml version="1.0" encoding="UTF-8" standalone="yes"?>
<Relationships xmlns="http://schemas.openxmlformats.org/package/2006/relationships"><Relationship Id="rId1" Type="http://customschemas.google.com/relationships/workbookmetadata" Target="commentsmeta20"/></Relationships>
</file>

<file path=xl/_rels/comments21.xml.rels><?xml version="1.0" encoding="UTF-8" standalone="yes"?>
<Relationships xmlns="http://schemas.openxmlformats.org/package/2006/relationships"><Relationship Id="rId1" Type="http://customschemas.google.com/relationships/workbookmetadata" Target="commentsmeta21"/></Relationships>
</file>

<file path=xl/_rels/comments22.xml.rels><?xml version="1.0" encoding="UTF-8" standalone="yes"?>
<Relationships xmlns="http://schemas.openxmlformats.org/package/2006/relationships"><Relationship Id="rId1" Type="http://customschemas.google.com/relationships/workbookmetadata" Target="commentsmeta22"/></Relationships>
</file>

<file path=xl/_rels/comments23.xml.rels><?xml version="1.0" encoding="UTF-8" standalone="yes"?>
<Relationships xmlns="http://schemas.openxmlformats.org/package/2006/relationships"><Relationship Id="rId1" Type="http://customschemas.google.com/relationships/workbookmetadata" Target="commentsmeta23"/></Relationships>
</file>

<file path=xl/_rels/comments24.xml.rels><?xml version="1.0" encoding="UTF-8" standalone="yes"?>
<Relationships xmlns="http://schemas.openxmlformats.org/package/2006/relationships"><Relationship Id="rId1" Type="http://customschemas.google.com/relationships/workbookmetadata" Target="commentsmeta27"/></Relationships>
</file>

<file path=xl/_rels/comments25.xml.rels><?xml version="1.0" encoding="UTF-8" standalone="yes"?>
<Relationships xmlns="http://schemas.openxmlformats.org/package/2006/relationships"><Relationship Id="rId1" Type="http://customschemas.google.com/relationships/workbookmetadata" Target="commentsmeta28"/></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523875</xdr:colOff>
      <xdr:row>1</xdr:row>
      <xdr:rowOff>95250</xdr:rowOff>
    </xdr:from>
    <xdr:ext cx="2143125" cy="6953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F13" sqref="F13"/>
    </sheetView>
  </sheetViews>
  <sheetFormatPr defaultColWidth="12.625" defaultRowHeight="15" customHeight="1" x14ac:dyDescent="0.15"/>
  <cols>
    <col min="1" max="1" width="2.25" customWidth="1"/>
    <col min="2" max="2" width="19.625" customWidth="1"/>
    <col min="3" max="3" width="9.25" customWidth="1"/>
    <col min="4" max="4" width="14.5" customWidth="1"/>
    <col min="5" max="5" width="8" customWidth="1"/>
    <col min="6" max="6" width="31.125" customWidth="1"/>
    <col min="7" max="7" width="31" customWidth="1"/>
    <col min="8" max="26" width="9" customWidth="1"/>
  </cols>
  <sheetData>
    <row r="1" spans="1:26" ht="12.75" customHeight="1" x14ac:dyDescent="0.2">
      <c r="A1" s="1"/>
      <c r="B1" s="2"/>
      <c r="C1" s="1"/>
      <c r="D1" s="1"/>
      <c r="E1" s="1"/>
      <c r="F1" s="1"/>
      <c r="G1" s="1"/>
      <c r="H1" s="1"/>
      <c r="I1" s="1"/>
      <c r="J1" s="1"/>
      <c r="K1" s="1"/>
      <c r="L1" s="1"/>
      <c r="M1" s="1"/>
      <c r="N1" s="1"/>
      <c r="O1" s="1"/>
      <c r="P1" s="1"/>
      <c r="Q1" s="1"/>
      <c r="R1" s="1"/>
      <c r="S1" s="1"/>
      <c r="T1" s="1"/>
      <c r="U1" s="1"/>
      <c r="V1" s="1"/>
      <c r="W1" s="1"/>
      <c r="X1" s="1"/>
      <c r="Y1" s="1"/>
      <c r="Z1" s="1"/>
    </row>
    <row r="2" spans="1:26" ht="75.75" customHeight="1" x14ac:dyDescent="0.15">
      <c r="A2" s="3"/>
      <c r="B2" s="127"/>
      <c r="C2" s="128"/>
      <c r="D2" s="129"/>
      <c r="E2" s="130" t="s">
        <v>0</v>
      </c>
      <c r="F2" s="128"/>
      <c r="G2" s="129"/>
      <c r="H2" s="4"/>
      <c r="I2" s="4"/>
      <c r="J2" s="4"/>
      <c r="K2" s="4"/>
      <c r="L2" s="4"/>
      <c r="M2" s="4"/>
      <c r="N2" s="4"/>
      <c r="O2" s="4"/>
      <c r="P2" s="4"/>
      <c r="Q2" s="4"/>
      <c r="R2" s="4"/>
      <c r="S2" s="4"/>
      <c r="T2" s="4"/>
      <c r="U2" s="4"/>
      <c r="V2" s="4"/>
      <c r="W2" s="4"/>
      <c r="X2" s="4"/>
      <c r="Y2" s="4"/>
      <c r="Z2" s="4"/>
    </row>
    <row r="3" spans="1:26" ht="12.75" customHeight="1" x14ac:dyDescent="0.2">
      <c r="A3" s="1"/>
      <c r="B3" s="5"/>
      <c r="C3" s="6"/>
      <c r="D3" s="1"/>
      <c r="E3" s="1"/>
      <c r="F3" s="7"/>
      <c r="G3" s="1"/>
      <c r="H3" s="1"/>
      <c r="I3" s="1"/>
      <c r="J3" s="1"/>
      <c r="K3" s="1"/>
      <c r="L3" s="1"/>
      <c r="M3" s="1"/>
      <c r="N3" s="1"/>
      <c r="O3" s="1"/>
      <c r="P3" s="1"/>
      <c r="Q3" s="1"/>
      <c r="R3" s="1"/>
      <c r="S3" s="1"/>
      <c r="T3" s="1"/>
      <c r="U3" s="1"/>
      <c r="V3" s="1"/>
      <c r="W3" s="1"/>
      <c r="X3" s="1"/>
      <c r="Y3" s="1"/>
      <c r="Z3" s="1"/>
    </row>
    <row r="4" spans="1:26" ht="14.25" customHeight="1" x14ac:dyDescent="0.2">
      <c r="A4" s="1"/>
      <c r="B4" s="8" t="s">
        <v>1</v>
      </c>
      <c r="C4" s="131" t="s">
        <v>2</v>
      </c>
      <c r="D4" s="128"/>
      <c r="E4" s="129"/>
      <c r="F4" s="8" t="s">
        <v>3</v>
      </c>
      <c r="G4" s="9" t="s">
        <v>4</v>
      </c>
      <c r="H4" s="1"/>
      <c r="I4" s="1"/>
      <c r="J4" s="1"/>
      <c r="K4" s="1"/>
      <c r="L4" s="1"/>
      <c r="M4" s="1"/>
      <c r="N4" s="1"/>
      <c r="O4" s="1"/>
      <c r="P4" s="1"/>
      <c r="Q4" s="1"/>
      <c r="R4" s="1"/>
      <c r="S4" s="1"/>
      <c r="T4" s="1"/>
      <c r="U4" s="1"/>
      <c r="V4" s="1"/>
      <c r="W4" s="1"/>
      <c r="X4" s="1"/>
      <c r="Y4" s="1"/>
      <c r="Z4" s="1"/>
    </row>
    <row r="5" spans="1:26" ht="14.25" customHeight="1" x14ac:dyDescent="0.2">
      <c r="A5" s="1"/>
      <c r="B5" s="8" t="s">
        <v>5</v>
      </c>
      <c r="C5" s="131" t="s">
        <v>6</v>
      </c>
      <c r="D5" s="128"/>
      <c r="E5" s="129"/>
      <c r="F5" s="8" t="s">
        <v>7</v>
      </c>
      <c r="G5" s="10" t="s">
        <v>8</v>
      </c>
      <c r="H5" s="1"/>
      <c r="I5" s="1"/>
      <c r="J5" s="1"/>
      <c r="K5" s="1"/>
      <c r="L5" s="1"/>
      <c r="M5" s="1"/>
      <c r="N5" s="1"/>
      <c r="O5" s="1"/>
      <c r="P5" s="1"/>
      <c r="Q5" s="1"/>
      <c r="R5" s="1"/>
      <c r="S5" s="1"/>
      <c r="T5" s="1"/>
      <c r="U5" s="1"/>
      <c r="V5" s="1"/>
      <c r="W5" s="1"/>
      <c r="X5" s="1"/>
      <c r="Y5" s="1"/>
      <c r="Z5" s="1"/>
    </row>
    <row r="6" spans="1:26" ht="15.75" customHeight="1" x14ac:dyDescent="0.2">
      <c r="A6" s="1"/>
      <c r="B6" s="132" t="s">
        <v>9</v>
      </c>
      <c r="C6" s="134" t="str">
        <f>C5&amp;"_"&amp;"Test case"&amp;"_"&amp;"1.1"</f>
        <v>PBS_Test case_1.1</v>
      </c>
      <c r="D6" s="135"/>
      <c r="E6" s="136"/>
      <c r="F6" s="8" t="s">
        <v>10</v>
      </c>
      <c r="G6" s="11">
        <v>44216</v>
      </c>
      <c r="H6" s="1"/>
      <c r="I6" s="1"/>
      <c r="J6" s="1"/>
      <c r="K6" s="1"/>
      <c r="L6" s="1"/>
      <c r="M6" s="1"/>
      <c r="N6" s="1"/>
      <c r="O6" s="1"/>
      <c r="P6" s="1"/>
      <c r="Q6" s="1"/>
      <c r="R6" s="1"/>
      <c r="S6" s="1"/>
      <c r="T6" s="1"/>
      <c r="U6" s="1"/>
      <c r="V6" s="1"/>
      <c r="W6" s="1"/>
      <c r="X6" s="1"/>
      <c r="Y6" s="1"/>
      <c r="Z6" s="1"/>
    </row>
    <row r="7" spans="1:26" ht="13.5" customHeight="1" x14ac:dyDescent="0.2">
      <c r="A7" s="1"/>
      <c r="B7" s="133"/>
      <c r="C7" s="137"/>
      <c r="D7" s="138"/>
      <c r="E7" s="139"/>
      <c r="F7" s="8" t="s">
        <v>11</v>
      </c>
      <c r="G7" s="12" t="s">
        <v>273</v>
      </c>
      <c r="H7" s="1"/>
      <c r="I7" s="1"/>
      <c r="J7" s="1"/>
      <c r="K7" s="1"/>
      <c r="L7" s="1"/>
      <c r="M7" s="1"/>
      <c r="N7" s="1"/>
      <c r="O7" s="1"/>
      <c r="P7" s="1"/>
      <c r="Q7" s="1"/>
      <c r="R7" s="1"/>
      <c r="S7" s="1"/>
      <c r="T7" s="1"/>
      <c r="U7" s="1"/>
      <c r="V7" s="1"/>
      <c r="W7" s="1"/>
      <c r="X7" s="1"/>
      <c r="Y7" s="1"/>
      <c r="Z7" s="1"/>
    </row>
    <row r="8" spans="1:26" ht="12.75" customHeight="1" x14ac:dyDescent="0.2">
      <c r="A8" s="1"/>
      <c r="B8" s="13"/>
      <c r="C8" s="6"/>
      <c r="D8" s="1"/>
      <c r="E8" s="1"/>
      <c r="F8" s="5"/>
      <c r="G8" s="6"/>
      <c r="H8" s="1"/>
      <c r="I8" s="1"/>
      <c r="J8" s="1"/>
      <c r="K8" s="1"/>
      <c r="L8" s="1"/>
      <c r="M8" s="1"/>
      <c r="N8" s="1"/>
      <c r="O8" s="1"/>
      <c r="P8" s="1"/>
      <c r="Q8" s="1"/>
      <c r="R8" s="1"/>
      <c r="S8" s="1"/>
      <c r="T8" s="1"/>
      <c r="U8" s="1"/>
      <c r="V8" s="1"/>
      <c r="W8" s="1"/>
      <c r="X8" s="1"/>
      <c r="Y8" s="1"/>
      <c r="Z8" s="1"/>
    </row>
    <row r="9" spans="1:26" ht="12.75" customHeight="1" x14ac:dyDescent="0.2">
      <c r="A9" s="1"/>
      <c r="B9" s="2"/>
      <c r="C9" s="1"/>
      <c r="D9" s="1"/>
      <c r="E9" s="1"/>
      <c r="F9" s="1"/>
      <c r="G9" s="1"/>
      <c r="H9" s="1"/>
      <c r="I9" s="1"/>
      <c r="J9" s="1"/>
      <c r="K9" s="1"/>
      <c r="L9" s="1"/>
      <c r="M9" s="1"/>
      <c r="N9" s="1"/>
      <c r="O9" s="1"/>
      <c r="P9" s="1"/>
      <c r="Q9" s="1"/>
      <c r="R9" s="1"/>
      <c r="S9" s="1"/>
      <c r="T9" s="1"/>
      <c r="U9" s="1"/>
      <c r="V9" s="1"/>
      <c r="W9" s="1"/>
      <c r="X9" s="1"/>
      <c r="Y9" s="1"/>
      <c r="Z9" s="1"/>
    </row>
    <row r="10" spans="1:26" ht="12.75" customHeight="1" x14ac:dyDescent="0.2">
      <c r="A10" s="1"/>
      <c r="B10" s="14" t="s">
        <v>13</v>
      </c>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15"/>
      <c r="B11" s="16" t="s">
        <v>14</v>
      </c>
      <c r="C11" s="17" t="s">
        <v>11</v>
      </c>
      <c r="D11" s="17" t="s">
        <v>15</v>
      </c>
      <c r="E11" s="17" t="s">
        <v>16</v>
      </c>
      <c r="F11" s="17" t="s">
        <v>17</v>
      </c>
      <c r="G11" s="18" t="s">
        <v>18</v>
      </c>
      <c r="H11" s="15"/>
      <c r="I11" s="15"/>
      <c r="J11" s="15"/>
      <c r="K11" s="15"/>
      <c r="L11" s="15"/>
      <c r="M11" s="15"/>
      <c r="N11" s="15"/>
      <c r="O11" s="15"/>
      <c r="P11" s="15"/>
      <c r="Q11" s="15"/>
      <c r="R11" s="15"/>
      <c r="S11" s="15"/>
      <c r="T11" s="15"/>
      <c r="U11" s="15"/>
      <c r="V11" s="15"/>
      <c r="W11" s="15"/>
      <c r="X11" s="15"/>
      <c r="Y11" s="15"/>
      <c r="Z11" s="15"/>
    </row>
    <row r="12" spans="1:26" ht="12.75" customHeight="1" x14ac:dyDescent="0.15">
      <c r="A12" s="19"/>
      <c r="B12" s="20">
        <v>44175</v>
      </c>
      <c r="C12" s="21" t="s">
        <v>12</v>
      </c>
      <c r="D12" s="22" t="s">
        <v>19</v>
      </c>
      <c r="E12" s="22" t="s">
        <v>20</v>
      </c>
      <c r="F12" s="23" t="s">
        <v>21</v>
      </c>
      <c r="G12" s="24"/>
      <c r="H12" s="19"/>
      <c r="I12" s="19"/>
      <c r="J12" s="19"/>
      <c r="K12" s="19"/>
      <c r="L12" s="19"/>
      <c r="M12" s="19"/>
      <c r="N12" s="19"/>
      <c r="O12" s="19"/>
      <c r="P12" s="19"/>
      <c r="Q12" s="19"/>
      <c r="R12" s="19"/>
      <c r="S12" s="19"/>
      <c r="T12" s="19"/>
      <c r="U12" s="19"/>
      <c r="V12" s="19"/>
      <c r="W12" s="19"/>
      <c r="X12" s="19"/>
      <c r="Y12" s="19"/>
      <c r="Z12" s="19"/>
    </row>
    <row r="13" spans="1:26" ht="21.75" customHeight="1" x14ac:dyDescent="0.15">
      <c r="A13" s="19"/>
      <c r="B13" s="120" t="s">
        <v>277</v>
      </c>
      <c r="C13" s="21" t="s">
        <v>273</v>
      </c>
      <c r="D13" s="22" t="s">
        <v>274</v>
      </c>
      <c r="E13" s="22" t="s">
        <v>275</v>
      </c>
      <c r="F13" s="126" t="s">
        <v>276</v>
      </c>
      <c r="G13" s="26"/>
      <c r="H13" s="19"/>
      <c r="I13" s="19"/>
      <c r="J13" s="19"/>
      <c r="K13" s="19"/>
      <c r="L13" s="19"/>
      <c r="M13" s="19"/>
      <c r="N13" s="19"/>
      <c r="O13" s="19"/>
      <c r="P13" s="19"/>
      <c r="Q13" s="19"/>
      <c r="R13" s="19"/>
      <c r="S13" s="19"/>
      <c r="T13" s="19"/>
      <c r="U13" s="19"/>
      <c r="V13" s="19"/>
      <c r="W13" s="19"/>
      <c r="X13" s="19"/>
      <c r="Y13" s="19"/>
      <c r="Z13" s="19"/>
    </row>
    <row r="14" spans="1:26" ht="19.5" customHeight="1" x14ac:dyDescent="0.15">
      <c r="A14" s="19"/>
      <c r="B14" s="25"/>
      <c r="C14" s="21"/>
      <c r="D14" s="22"/>
      <c r="E14" s="22"/>
      <c r="F14" s="22"/>
      <c r="G14" s="26"/>
      <c r="H14" s="19"/>
      <c r="I14" s="19"/>
      <c r="J14" s="19"/>
      <c r="K14" s="19"/>
      <c r="L14" s="19"/>
      <c r="M14" s="19"/>
      <c r="N14" s="19"/>
      <c r="O14" s="19"/>
      <c r="P14" s="19"/>
      <c r="Q14" s="19"/>
      <c r="R14" s="19"/>
      <c r="S14" s="19"/>
      <c r="T14" s="19"/>
      <c r="U14" s="19"/>
      <c r="V14" s="19"/>
      <c r="W14" s="19"/>
      <c r="X14" s="19"/>
      <c r="Y14" s="19"/>
      <c r="Z14" s="19"/>
    </row>
    <row r="15" spans="1:26" ht="21.75" customHeight="1" x14ac:dyDescent="0.15">
      <c r="A15" s="19"/>
      <c r="B15" s="25"/>
      <c r="C15" s="21"/>
      <c r="D15" s="22"/>
      <c r="E15" s="22"/>
      <c r="F15" s="22"/>
      <c r="G15" s="26"/>
      <c r="H15" s="19"/>
      <c r="I15" s="19"/>
      <c r="J15" s="19"/>
      <c r="K15" s="19"/>
      <c r="L15" s="19"/>
      <c r="M15" s="19"/>
      <c r="N15" s="19"/>
      <c r="O15" s="19"/>
      <c r="P15" s="19"/>
      <c r="Q15" s="19"/>
      <c r="R15" s="19"/>
      <c r="S15" s="19"/>
      <c r="T15" s="19"/>
      <c r="U15" s="19"/>
      <c r="V15" s="19"/>
      <c r="W15" s="19"/>
      <c r="X15" s="19"/>
      <c r="Y15" s="19"/>
      <c r="Z15" s="19"/>
    </row>
    <row r="16" spans="1:26" ht="19.5" customHeight="1" x14ac:dyDescent="0.15">
      <c r="A16" s="19"/>
      <c r="B16" s="25"/>
      <c r="C16" s="21"/>
      <c r="D16" s="22"/>
      <c r="E16" s="22"/>
      <c r="F16" s="22"/>
      <c r="G16" s="26"/>
      <c r="H16" s="19"/>
      <c r="I16" s="19"/>
      <c r="J16" s="19"/>
      <c r="K16" s="19"/>
      <c r="L16" s="19"/>
      <c r="M16" s="19"/>
      <c r="N16" s="19"/>
      <c r="O16" s="19"/>
      <c r="P16" s="19"/>
      <c r="Q16" s="19"/>
      <c r="R16" s="19"/>
      <c r="S16" s="19"/>
      <c r="T16" s="19"/>
      <c r="U16" s="19"/>
      <c r="V16" s="19"/>
      <c r="W16" s="19"/>
      <c r="X16" s="19"/>
      <c r="Y16" s="19"/>
      <c r="Z16" s="19"/>
    </row>
    <row r="17" spans="1:26" ht="21.75" customHeight="1" x14ac:dyDescent="0.15">
      <c r="A17" s="19"/>
      <c r="B17" s="25"/>
      <c r="C17" s="21"/>
      <c r="D17" s="22"/>
      <c r="E17" s="22"/>
      <c r="F17" s="22"/>
      <c r="G17" s="26"/>
      <c r="H17" s="19"/>
      <c r="I17" s="19"/>
      <c r="J17" s="19"/>
      <c r="K17" s="19"/>
      <c r="L17" s="19"/>
      <c r="M17" s="19"/>
      <c r="N17" s="19"/>
      <c r="O17" s="19"/>
      <c r="P17" s="19"/>
      <c r="Q17" s="19"/>
      <c r="R17" s="19"/>
      <c r="S17" s="19"/>
      <c r="T17" s="19"/>
      <c r="U17" s="19"/>
      <c r="V17" s="19"/>
      <c r="W17" s="19"/>
      <c r="X17" s="19"/>
      <c r="Y17" s="19"/>
      <c r="Z17" s="19"/>
    </row>
    <row r="18" spans="1:26" ht="19.5" customHeight="1" x14ac:dyDescent="0.15">
      <c r="A18" s="19"/>
      <c r="B18" s="27"/>
      <c r="C18" s="28"/>
      <c r="D18" s="29"/>
      <c r="E18" s="29"/>
      <c r="F18" s="29"/>
      <c r="G18" s="30"/>
      <c r="H18" s="19"/>
      <c r="I18" s="19"/>
      <c r="J18" s="19"/>
      <c r="K18" s="19"/>
      <c r="L18" s="19"/>
      <c r="M18" s="19"/>
      <c r="N18" s="19"/>
      <c r="O18" s="19"/>
      <c r="P18" s="19"/>
      <c r="Q18" s="19"/>
      <c r="R18" s="19"/>
      <c r="S18" s="19"/>
      <c r="T18" s="19"/>
      <c r="U18" s="19"/>
      <c r="V18" s="19"/>
      <c r="W18" s="19"/>
      <c r="X18" s="19"/>
      <c r="Y18" s="19"/>
      <c r="Z18" s="19"/>
    </row>
    <row r="19" spans="1:26" ht="12.75" customHeight="1" x14ac:dyDescent="0.2">
      <c r="A19" s="1"/>
      <c r="B19" s="2"/>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2">
      <c r="A20" s="1"/>
      <c r="B20" s="2"/>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2">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2">
      <c r="A22" s="1"/>
      <c r="B22" s="2"/>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2">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2">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2">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2">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D2"/>
    <mergeCell ref="E2:G2"/>
    <mergeCell ref="C4:E4"/>
    <mergeCell ref="C5:E5"/>
    <mergeCell ref="B6:B7"/>
    <mergeCell ref="C6:E7"/>
  </mergeCells>
  <pageMargins left="0.47013888888888888" right="0.47013888888888888" top="0.5" bottom="0.35138888888888886" header="0" footer="0"/>
  <pageSetup paperSize="9" orientation="landscape"/>
  <headerFooter>
    <oddFooter>&amp;L 02ae-BM/PM/HDCV/FSOFT v2/0&amp;CInternal use&amp;R&amp;P/</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18"/>
  <sheetViews>
    <sheetView workbookViewId="0">
      <selection activeCell="I6" sqref="I6"/>
    </sheetView>
  </sheetViews>
  <sheetFormatPr defaultColWidth="12.625" defaultRowHeight="15" customHeight="1" x14ac:dyDescent="0.15"/>
  <cols>
    <col min="1" max="1" width="4.5" customWidth="1"/>
    <col min="2" max="2" width="13.5" customWidth="1"/>
    <col min="3" max="3" width="19.375" customWidth="1"/>
    <col min="4" max="6" width="11.625" customWidth="1"/>
    <col min="7" max="7" width="14.5" customWidth="1"/>
    <col min="8" max="8" width="35.5" customWidth="1"/>
    <col min="9" max="26" width="9" customWidth="1"/>
  </cols>
  <sheetData>
    <row r="1" spans="1:26" ht="25.5" customHeight="1" x14ac:dyDescent="0.35">
      <c r="A1" s="7"/>
      <c r="B1" s="153" t="s">
        <v>265</v>
      </c>
      <c r="C1" s="154"/>
      <c r="D1" s="154"/>
      <c r="E1" s="154"/>
      <c r="F1" s="154"/>
      <c r="G1" s="154"/>
      <c r="H1" s="155"/>
      <c r="I1" s="7"/>
      <c r="J1" s="7"/>
      <c r="K1" s="7"/>
      <c r="L1" s="7"/>
      <c r="M1" s="7"/>
      <c r="N1" s="7"/>
      <c r="O1" s="7"/>
      <c r="P1" s="7"/>
      <c r="Q1" s="7"/>
      <c r="R1" s="7"/>
      <c r="S1" s="7"/>
      <c r="T1" s="7"/>
      <c r="U1" s="7"/>
      <c r="V1" s="7"/>
      <c r="W1" s="7"/>
      <c r="X1" s="7"/>
      <c r="Y1" s="7"/>
      <c r="Z1" s="7"/>
    </row>
    <row r="2" spans="1:26" ht="14.25" customHeight="1" x14ac:dyDescent="0.2">
      <c r="A2" s="94"/>
      <c r="B2" s="94"/>
      <c r="C2" s="7"/>
      <c r="D2" s="7"/>
      <c r="E2" s="7"/>
      <c r="F2" s="7"/>
      <c r="G2" s="7"/>
      <c r="H2" s="95"/>
      <c r="I2" s="7"/>
      <c r="J2" s="7"/>
      <c r="K2" s="7"/>
      <c r="L2" s="7"/>
      <c r="M2" s="7"/>
      <c r="N2" s="7"/>
      <c r="O2" s="7"/>
      <c r="P2" s="7"/>
      <c r="Q2" s="7"/>
      <c r="R2" s="7"/>
      <c r="S2" s="7"/>
      <c r="T2" s="7"/>
      <c r="U2" s="7"/>
      <c r="V2" s="7"/>
      <c r="W2" s="7"/>
      <c r="X2" s="7"/>
      <c r="Y2" s="7"/>
      <c r="Z2" s="7"/>
    </row>
    <row r="3" spans="1:26" ht="12" customHeight="1" x14ac:dyDescent="0.2">
      <c r="A3" s="7"/>
      <c r="B3" s="96" t="s">
        <v>1</v>
      </c>
      <c r="C3" s="156" t="s">
        <v>2</v>
      </c>
      <c r="D3" s="157"/>
      <c r="E3" s="152" t="s">
        <v>3</v>
      </c>
      <c r="F3" s="129"/>
      <c r="G3" s="121" t="s">
        <v>4</v>
      </c>
      <c r="H3" s="97"/>
      <c r="I3" s="7"/>
      <c r="J3" s="7"/>
      <c r="K3" s="7"/>
      <c r="L3" s="7"/>
      <c r="M3" s="7"/>
      <c r="N3" s="7"/>
      <c r="O3" s="7"/>
      <c r="P3" s="7"/>
      <c r="Q3" s="7"/>
      <c r="R3" s="7"/>
      <c r="S3" s="7"/>
      <c r="T3" s="7"/>
      <c r="U3" s="7"/>
      <c r="V3" s="7"/>
      <c r="W3" s="7"/>
      <c r="X3" s="7"/>
      <c r="Y3" s="7"/>
      <c r="Z3" s="7"/>
    </row>
    <row r="4" spans="1:26" ht="12" customHeight="1" x14ac:dyDescent="0.2">
      <c r="A4" s="7"/>
      <c r="B4" s="96" t="s">
        <v>5</v>
      </c>
      <c r="C4" s="156" t="s">
        <v>6</v>
      </c>
      <c r="D4" s="157"/>
      <c r="E4" s="152" t="s">
        <v>7</v>
      </c>
      <c r="F4" s="129"/>
      <c r="G4" s="121" t="s">
        <v>8</v>
      </c>
      <c r="H4" s="97"/>
      <c r="I4" s="7"/>
      <c r="J4" s="7"/>
      <c r="K4" s="7"/>
      <c r="L4" s="7"/>
      <c r="M4" s="7"/>
      <c r="N4" s="7"/>
      <c r="O4" s="7"/>
      <c r="P4" s="7"/>
      <c r="Q4" s="7"/>
      <c r="R4" s="7"/>
      <c r="S4" s="7"/>
      <c r="T4" s="7"/>
      <c r="U4" s="7"/>
      <c r="V4" s="7"/>
      <c r="W4" s="7"/>
      <c r="X4" s="7"/>
      <c r="Y4" s="7"/>
      <c r="Z4" s="7"/>
    </row>
    <row r="5" spans="1:26" ht="12" customHeight="1" x14ac:dyDescent="0.2">
      <c r="A5" s="7"/>
      <c r="B5" s="98" t="s">
        <v>9</v>
      </c>
      <c r="C5" s="156" t="str">
        <f>C4&amp;"_"&amp;"Test Report"&amp;"_"&amp;"1.1"</f>
        <v>PBS_Test Report_1.1</v>
      </c>
      <c r="D5" s="157"/>
      <c r="E5" s="152" t="s">
        <v>10</v>
      </c>
      <c r="F5" s="129"/>
      <c r="G5" s="121">
        <v>44216</v>
      </c>
      <c r="H5" s="99"/>
      <c r="I5" s="7"/>
      <c r="J5" s="7"/>
      <c r="K5" s="7"/>
      <c r="L5" s="7"/>
      <c r="M5" s="7"/>
      <c r="N5" s="7"/>
      <c r="O5" s="7"/>
      <c r="P5" s="7"/>
      <c r="Q5" s="7"/>
      <c r="R5" s="7"/>
      <c r="S5" s="7"/>
      <c r="T5" s="7"/>
      <c r="U5" s="7"/>
      <c r="V5" s="7"/>
      <c r="W5" s="7"/>
      <c r="X5" s="7"/>
      <c r="Y5" s="7"/>
      <c r="Z5" s="7"/>
    </row>
    <row r="6" spans="1:26" ht="63.75" customHeight="1" x14ac:dyDescent="0.2">
      <c r="A6" s="94"/>
      <c r="B6" s="98" t="s">
        <v>266</v>
      </c>
      <c r="C6" s="158" t="s">
        <v>356</v>
      </c>
      <c r="D6" s="159"/>
      <c r="E6" s="159"/>
      <c r="F6" s="159"/>
      <c r="G6" s="159"/>
      <c r="H6" s="160"/>
      <c r="I6" s="7"/>
      <c r="J6" s="7"/>
      <c r="K6" s="7"/>
      <c r="L6" s="7"/>
      <c r="M6" s="7"/>
      <c r="N6" s="7"/>
      <c r="O6" s="7"/>
      <c r="P6" s="7"/>
      <c r="Q6" s="7"/>
      <c r="R6" s="7"/>
      <c r="S6" s="7"/>
      <c r="T6" s="7"/>
      <c r="U6" s="7"/>
      <c r="V6" s="7"/>
      <c r="W6" s="7"/>
      <c r="X6" s="7"/>
      <c r="Y6" s="7"/>
      <c r="Z6" s="7"/>
    </row>
    <row r="7" spans="1:26" ht="14.25" customHeight="1" x14ac:dyDescent="0.2">
      <c r="A7" s="94"/>
      <c r="B7" s="13"/>
      <c r="C7" s="100"/>
      <c r="D7" s="7"/>
      <c r="E7" s="7"/>
      <c r="F7" s="7"/>
      <c r="G7" s="7"/>
      <c r="H7" s="95"/>
      <c r="I7" s="7"/>
      <c r="J7" s="7"/>
      <c r="K7" s="7"/>
      <c r="L7" s="7"/>
      <c r="M7" s="7"/>
      <c r="N7" s="7"/>
      <c r="O7" s="7"/>
      <c r="P7" s="7"/>
      <c r="Q7" s="7"/>
      <c r="R7" s="7"/>
      <c r="S7" s="7"/>
      <c r="T7" s="7"/>
      <c r="U7" s="7"/>
      <c r="V7" s="7"/>
      <c r="W7" s="7"/>
      <c r="X7" s="7"/>
      <c r="Y7" s="7"/>
      <c r="Z7" s="7"/>
    </row>
    <row r="8" spans="1:26" ht="12.75" customHeight="1" x14ac:dyDescent="0.2">
      <c r="A8" s="7"/>
      <c r="B8" s="13"/>
      <c r="C8" s="100"/>
      <c r="D8" s="7"/>
      <c r="E8" s="7"/>
      <c r="F8" s="7"/>
      <c r="G8" s="7"/>
      <c r="H8" s="95"/>
      <c r="I8" s="7"/>
      <c r="J8" s="7"/>
      <c r="K8" s="7"/>
      <c r="L8" s="7"/>
      <c r="M8" s="7"/>
      <c r="N8" s="7"/>
      <c r="O8" s="7"/>
      <c r="P8" s="7"/>
      <c r="Q8" s="7"/>
      <c r="R8" s="7"/>
      <c r="S8" s="7"/>
      <c r="T8" s="7"/>
      <c r="U8" s="7"/>
      <c r="V8" s="7"/>
      <c r="W8" s="7"/>
      <c r="X8" s="7"/>
      <c r="Y8" s="7"/>
      <c r="Z8" s="7"/>
    </row>
    <row r="9" spans="1:26" ht="12.75" customHeight="1" x14ac:dyDescent="0.2">
      <c r="A9" s="7"/>
      <c r="B9" s="7"/>
      <c r="C9" s="7"/>
      <c r="D9" s="7"/>
      <c r="E9" s="7"/>
      <c r="F9" s="7"/>
      <c r="G9" s="7"/>
      <c r="H9" s="7"/>
      <c r="I9" s="7"/>
      <c r="J9" s="7"/>
      <c r="K9" s="7"/>
      <c r="L9" s="7"/>
      <c r="M9" s="7"/>
      <c r="N9" s="7"/>
      <c r="O9" s="7"/>
      <c r="P9" s="7"/>
      <c r="Q9" s="7"/>
      <c r="R9" s="7"/>
      <c r="S9" s="7"/>
      <c r="T9" s="7"/>
      <c r="U9" s="7"/>
      <c r="V9" s="7"/>
      <c r="W9" s="7"/>
      <c r="X9" s="7"/>
      <c r="Y9" s="7"/>
      <c r="Z9" s="7"/>
    </row>
    <row r="10" spans="1:26" ht="12.75" customHeight="1" x14ac:dyDescent="0.2">
      <c r="A10" s="101"/>
      <c r="B10" s="102" t="s">
        <v>25</v>
      </c>
      <c r="C10" s="103" t="s">
        <v>267</v>
      </c>
      <c r="D10" s="104" t="s">
        <v>100</v>
      </c>
      <c r="E10" s="103" t="s">
        <v>103</v>
      </c>
      <c r="F10" s="103" t="s">
        <v>106</v>
      </c>
      <c r="G10" s="105" t="s">
        <v>107</v>
      </c>
      <c r="H10" s="106" t="s">
        <v>268</v>
      </c>
      <c r="I10" s="7"/>
      <c r="J10" s="7"/>
      <c r="K10" s="7"/>
      <c r="L10" s="7"/>
      <c r="M10" s="7"/>
      <c r="N10" s="7"/>
      <c r="O10" s="7"/>
      <c r="P10" s="7"/>
      <c r="Q10" s="7"/>
      <c r="R10" s="7"/>
      <c r="S10" s="7"/>
      <c r="T10" s="7"/>
      <c r="U10" s="7"/>
      <c r="V10" s="7"/>
      <c r="W10" s="7"/>
      <c r="X10" s="7"/>
      <c r="Y10" s="7"/>
      <c r="Z10" s="7"/>
    </row>
    <row r="11" spans="1:26" ht="12.75" customHeight="1" x14ac:dyDescent="0.2">
      <c r="A11" s="101"/>
      <c r="B11" s="107">
        <v>1</v>
      </c>
      <c r="C11" s="108" t="str">
        <f>Register!B2</f>
        <v xml:space="preserve">Register </v>
      </c>
      <c r="D11" s="109">
        <f>Register!A6</f>
        <v>6</v>
      </c>
      <c r="E11" s="109">
        <f>Register!B6</f>
        <v>0</v>
      </c>
      <c r="F11" s="109">
        <f>Register!C6</f>
        <v>0</v>
      </c>
      <c r="G11" s="109">
        <f>Register!D6</f>
        <v>0</v>
      </c>
      <c r="H11" s="110">
        <f>Register!E6</f>
        <v>6</v>
      </c>
      <c r="I11" s="7"/>
      <c r="J11" s="7"/>
      <c r="K11" s="7"/>
      <c r="L11" s="7"/>
      <c r="M11" s="7"/>
      <c r="N11" s="7"/>
      <c r="O11" s="7"/>
      <c r="P11" s="7"/>
      <c r="Q11" s="7"/>
      <c r="R11" s="7"/>
      <c r="S11" s="7"/>
      <c r="T11" s="7"/>
      <c r="U11" s="7"/>
      <c r="V11" s="7"/>
      <c r="W11" s="7"/>
      <c r="X11" s="7"/>
      <c r="Y11" s="7"/>
      <c r="Z11" s="7"/>
    </row>
    <row r="12" spans="1:26" ht="12.75" customHeight="1" x14ac:dyDescent="0.2">
      <c r="A12" s="101"/>
      <c r="B12" s="107">
        <v>2</v>
      </c>
      <c r="C12" s="108" t="str">
        <f>Login!B2</f>
        <v>Login</v>
      </c>
      <c r="D12" s="109">
        <f>Login!A6</f>
        <v>5</v>
      </c>
      <c r="E12" s="109">
        <f>Login!B6</f>
        <v>0</v>
      </c>
      <c r="F12" s="109">
        <f>Login!C6</f>
        <v>0</v>
      </c>
      <c r="G12" s="109">
        <f>Login!D6</f>
        <v>0</v>
      </c>
      <c r="H12" s="110">
        <f>Login!E6</f>
        <v>5</v>
      </c>
      <c r="I12" s="7"/>
      <c r="J12" s="7"/>
      <c r="K12" s="7"/>
      <c r="L12" s="7"/>
      <c r="M12" s="7"/>
      <c r="N12" s="7"/>
      <c r="O12" s="7"/>
      <c r="P12" s="7"/>
      <c r="Q12" s="7"/>
      <c r="R12" s="7"/>
      <c r="S12" s="7"/>
      <c r="T12" s="7"/>
      <c r="U12" s="7"/>
      <c r="V12" s="7"/>
      <c r="W12" s="7"/>
      <c r="X12" s="7"/>
      <c r="Y12" s="7"/>
      <c r="Z12" s="7"/>
    </row>
    <row r="13" spans="1:26" ht="12.75" customHeight="1" x14ac:dyDescent="0.2">
      <c r="A13" s="101"/>
      <c r="B13" s="107">
        <v>3</v>
      </c>
      <c r="C13" s="108" t="str">
        <f>'Update profile'!B2</f>
        <v>Update profile</v>
      </c>
      <c r="D13" s="109">
        <f>'Update profile'!A6</f>
        <v>9</v>
      </c>
      <c r="E13" s="109">
        <f>'Update profile'!B6</f>
        <v>0</v>
      </c>
      <c r="F13" s="109">
        <f>'Update profile'!C6</f>
        <v>0</v>
      </c>
      <c r="G13" s="109">
        <f>'Update profile'!D6</f>
        <v>0</v>
      </c>
      <c r="H13" s="110">
        <f>'Update profile'!E6</f>
        <v>9</v>
      </c>
      <c r="I13" s="7"/>
      <c r="J13" s="7"/>
      <c r="K13" s="7"/>
      <c r="L13" s="7"/>
      <c r="M13" s="7"/>
      <c r="N13" s="7"/>
      <c r="O13" s="7"/>
      <c r="P13" s="7"/>
      <c r="Q13" s="7"/>
      <c r="R13" s="7"/>
      <c r="S13" s="7"/>
      <c r="T13" s="7"/>
      <c r="U13" s="7"/>
      <c r="V13" s="7"/>
      <c r="W13" s="7"/>
      <c r="X13" s="7"/>
      <c r="Y13" s="7"/>
      <c r="Z13" s="7"/>
    </row>
    <row r="14" spans="1:26" ht="12.75" customHeight="1" x14ac:dyDescent="0.2">
      <c r="A14" s="101"/>
      <c r="B14" s="107">
        <v>4</v>
      </c>
      <c r="C14" s="108" t="str">
        <f>'Get service'!B2</f>
        <v>Get Service</v>
      </c>
      <c r="D14" s="109">
        <f>'Get service'!A6</f>
        <v>2</v>
      </c>
      <c r="E14" s="109">
        <f>'Get service'!B6</f>
        <v>0</v>
      </c>
      <c r="F14" s="109">
        <f>'Get service'!C6</f>
        <v>0</v>
      </c>
      <c r="G14" s="109">
        <f>'Get service'!D6</f>
        <v>0</v>
      </c>
      <c r="H14" s="110">
        <f>'Get service'!E6</f>
        <v>2</v>
      </c>
      <c r="I14" s="7"/>
      <c r="J14" s="7"/>
      <c r="K14" s="7"/>
      <c r="L14" s="7"/>
      <c r="M14" s="7"/>
      <c r="N14" s="7"/>
      <c r="O14" s="7"/>
      <c r="P14" s="7"/>
      <c r="Q14" s="7"/>
      <c r="R14" s="7"/>
      <c r="S14" s="7"/>
      <c r="T14" s="7"/>
      <c r="U14" s="7"/>
      <c r="V14" s="7"/>
      <c r="W14" s="7"/>
      <c r="X14" s="7"/>
      <c r="Y14" s="7"/>
      <c r="Z14" s="7"/>
    </row>
    <row r="15" spans="1:26" ht="12.75" customHeight="1" x14ac:dyDescent="0.2">
      <c r="A15" s="101"/>
      <c r="B15" s="107">
        <v>5</v>
      </c>
      <c r="C15" s="108" t="str">
        <f>'Get Album'!B2</f>
        <v>Get Album</v>
      </c>
      <c r="D15" s="109">
        <f>'Get Album'!A6</f>
        <v>4</v>
      </c>
      <c r="E15" s="109">
        <f>'Get Album'!B6</f>
        <v>0</v>
      </c>
      <c r="F15" s="109">
        <f>'Get Album'!C6</f>
        <v>0</v>
      </c>
      <c r="G15" s="109">
        <f>'Get Album'!D6</f>
        <v>0</v>
      </c>
      <c r="H15" s="110">
        <f>'Get Album'!E6</f>
        <v>4</v>
      </c>
      <c r="I15" s="7"/>
      <c r="J15" s="7"/>
      <c r="K15" s="7"/>
      <c r="L15" s="7"/>
      <c r="M15" s="7"/>
      <c r="N15" s="7"/>
      <c r="O15" s="7"/>
      <c r="P15" s="7"/>
      <c r="Q15" s="7"/>
      <c r="R15" s="7"/>
      <c r="S15" s="7"/>
      <c r="T15" s="7"/>
      <c r="U15" s="7"/>
      <c r="V15" s="7"/>
      <c r="W15" s="7"/>
      <c r="X15" s="7"/>
      <c r="Y15" s="7"/>
      <c r="Z15" s="7"/>
    </row>
    <row r="16" spans="1:26" ht="12.75" customHeight="1" x14ac:dyDescent="0.2">
      <c r="A16" s="101"/>
      <c r="B16" s="107">
        <v>6</v>
      </c>
      <c r="C16" s="108" t="str">
        <f>'Get Photographer'!B2</f>
        <v>Get photographer</v>
      </c>
      <c r="D16" s="109">
        <f>'Get Photographer'!A6</f>
        <v>6</v>
      </c>
      <c r="E16" s="109">
        <f>'Get Photographer'!B6</f>
        <v>0</v>
      </c>
      <c r="F16" s="109">
        <f>'Get Photographer'!C6</f>
        <v>0</v>
      </c>
      <c r="G16" s="109">
        <f>'Get Photographer'!D6</f>
        <v>0</v>
      </c>
      <c r="H16" s="110">
        <f>'Get Photographer'!E6</f>
        <v>6</v>
      </c>
      <c r="I16" s="7"/>
      <c r="J16" s="7"/>
      <c r="K16" s="7"/>
      <c r="L16" s="7"/>
      <c r="M16" s="7"/>
      <c r="N16" s="7"/>
      <c r="O16" s="7"/>
      <c r="P16" s="7"/>
      <c r="Q16" s="7"/>
      <c r="R16" s="7"/>
      <c r="S16" s="7"/>
      <c r="T16" s="7"/>
      <c r="U16" s="7"/>
      <c r="V16" s="7"/>
      <c r="W16" s="7"/>
      <c r="X16" s="7"/>
      <c r="Y16" s="7"/>
      <c r="Z16" s="7"/>
    </row>
    <row r="17" spans="1:26" ht="12.75" customHeight="1" x14ac:dyDescent="0.2">
      <c r="A17" s="101"/>
      <c r="B17" s="107">
        <v>7</v>
      </c>
      <c r="C17" s="108" t="str">
        <f>'Book photographer'!B2</f>
        <v>Book photographer</v>
      </c>
      <c r="D17" s="109">
        <f>'Book photographer'!A6</f>
        <v>8</v>
      </c>
      <c r="E17" s="109">
        <f>'Book photographer'!B6</f>
        <v>0</v>
      </c>
      <c r="F17" s="109">
        <f>'Book photographer'!C6</f>
        <v>0</v>
      </c>
      <c r="G17" s="109">
        <f>'Book photographer'!D6</f>
        <v>0</v>
      </c>
      <c r="H17" s="110">
        <f>'Book photographer'!E6</f>
        <v>8</v>
      </c>
      <c r="I17" s="7"/>
      <c r="J17" s="7"/>
      <c r="K17" s="7"/>
      <c r="L17" s="7"/>
      <c r="M17" s="7"/>
      <c r="N17" s="7"/>
      <c r="O17" s="7"/>
      <c r="P17" s="7"/>
      <c r="Q17" s="7"/>
      <c r="R17" s="7"/>
      <c r="S17" s="7"/>
      <c r="T17" s="7"/>
      <c r="U17" s="7"/>
      <c r="V17" s="7"/>
      <c r="W17" s="7"/>
      <c r="X17" s="7"/>
      <c r="Y17" s="7"/>
      <c r="Z17" s="7"/>
    </row>
    <row r="18" spans="1:26" ht="12.75" customHeight="1" x14ac:dyDescent="0.2">
      <c r="A18" s="101"/>
      <c r="B18" s="107">
        <v>8</v>
      </c>
      <c r="C18" s="108" t="str">
        <f>'Edit request'!B2</f>
        <v>Edit Request</v>
      </c>
      <c r="D18" s="109">
        <f>'Edit request'!A6</f>
        <v>4</v>
      </c>
      <c r="E18" s="109">
        <f>'Edit request'!B6</f>
        <v>0</v>
      </c>
      <c r="F18" s="109">
        <f>'Edit request'!C6</f>
        <v>0</v>
      </c>
      <c r="G18" s="109">
        <f>'Edit request'!D6</f>
        <v>0</v>
      </c>
      <c r="H18" s="110">
        <f>'Edit request'!E6</f>
        <v>4</v>
      </c>
      <c r="I18" s="7"/>
      <c r="J18" s="7"/>
      <c r="K18" s="7"/>
      <c r="L18" s="7"/>
      <c r="M18" s="7"/>
      <c r="N18" s="7"/>
      <c r="O18" s="7"/>
      <c r="P18" s="7"/>
      <c r="Q18" s="7"/>
      <c r="R18" s="7"/>
      <c r="S18" s="7"/>
      <c r="T18" s="7"/>
      <c r="U18" s="7"/>
      <c r="V18" s="7"/>
      <c r="W18" s="7"/>
      <c r="X18" s="7"/>
      <c r="Y18" s="7"/>
      <c r="Z18" s="7"/>
    </row>
    <row r="19" spans="1:26" ht="12.75" customHeight="1" x14ac:dyDescent="0.2">
      <c r="A19" s="101"/>
      <c r="B19" s="107">
        <v>9</v>
      </c>
      <c r="C19" s="108" t="str">
        <f>'Cancel request'!B2</f>
        <v>Cancel Request</v>
      </c>
      <c r="D19" s="109">
        <f>'Cancel request'!A6</f>
        <v>2</v>
      </c>
      <c r="E19" s="109">
        <f>'Cancel request'!B6</f>
        <v>0</v>
      </c>
      <c r="F19" s="109">
        <f>'Cancel request'!C6</f>
        <v>0</v>
      </c>
      <c r="G19" s="109">
        <f>'Cancel request'!D6</f>
        <v>0</v>
      </c>
      <c r="H19" s="110">
        <f>'Cancel request'!E6</f>
        <v>2</v>
      </c>
      <c r="I19" s="7"/>
      <c r="J19" s="7"/>
      <c r="K19" s="7"/>
      <c r="L19" s="7"/>
      <c r="M19" s="7"/>
      <c r="N19" s="7"/>
      <c r="O19" s="7"/>
      <c r="P19" s="7"/>
      <c r="Q19" s="7"/>
      <c r="R19" s="7"/>
      <c r="S19" s="7"/>
      <c r="T19" s="7"/>
      <c r="U19" s="7"/>
      <c r="V19" s="7"/>
      <c r="W19" s="7"/>
      <c r="X19" s="7"/>
      <c r="Y19" s="7"/>
      <c r="Z19" s="7"/>
    </row>
    <row r="20" spans="1:26" ht="12.75" customHeight="1" x14ac:dyDescent="0.2">
      <c r="A20" s="101"/>
      <c r="B20" s="107">
        <v>10</v>
      </c>
      <c r="C20" s="108" t="str">
        <f>'Review photographer'!B2</f>
        <v>Review photographer</v>
      </c>
      <c r="D20" s="109">
        <f>'Review photographer'!A6</f>
        <v>2</v>
      </c>
      <c r="E20" s="109">
        <f>'Review photographer'!B6</f>
        <v>0</v>
      </c>
      <c r="F20" s="109">
        <f>'Review photographer'!C6</f>
        <v>0</v>
      </c>
      <c r="G20" s="109">
        <f>'Review photographer'!D6</f>
        <v>0</v>
      </c>
      <c r="H20" s="110">
        <f>'Review photographer'!E6</f>
        <v>2</v>
      </c>
      <c r="I20" s="7"/>
      <c r="J20" s="7"/>
      <c r="K20" s="7"/>
      <c r="L20" s="7"/>
      <c r="M20" s="7"/>
      <c r="N20" s="7"/>
      <c r="O20" s="7"/>
      <c r="P20" s="7"/>
      <c r="Q20" s="7"/>
      <c r="R20" s="7"/>
      <c r="S20" s="7"/>
      <c r="T20" s="7"/>
      <c r="U20" s="7"/>
      <c r="V20" s="7"/>
      <c r="W20" s="7"/>
      <c r="X20" s="7"/>
      <c r="Y20" s="7"/>
      <c r="Z20" s="7"/>
    </row>
    <row r="21" spans="1:26" ht="12.75" customHeight="1" x14ac:dyDescent="0.2">
      <c r="A21" s="101"/>
      <c r="B21" s="107">
        <v>11</v>
      </c>
      <c r="C21" s="108" t="str">
        <f>'Accept request'!B2</f>
        <v xml:space="preserve">Accept request </v>
      </c>
      <c r="D21" s="109">
        <f>'Accept request'!A6</f>
        <v>2</v>
      </c>
      <c r="E21" s="109">
        <f>'Accept request'!B6</f>
        <v>0</v>
      </c>
      <c r="F21" s="109">
        <f>'Accept request'!C6</f>
        <v>0</v>
      </c>
      <c r="G21" s="109">
        <f>'Accept request'!D6</f>
        <v>0</v>
      </c>
      <c r="H21" s="110">
        <f>'Accept request'!E6</f>
        <v>2</v>
      </c>
      <c r="I21" s="7"/>
      <c r="J21" s="7"/>
      <c r="K21" s="7"/>
      <c r="L21" s="7"/>
      <c r="M21" s="7"/>
      <c r="N21" s="7"/>
      <c r="O21" s="7"/>
      <c r="P21" s="7"/>
      <c r="Q21" s="7"/>
      <c r="R21" s="7"/>
      <c r="S21" s="7"/>
      <c r="T21" s="7"/>
      <c r="U21" s="7"/>
      <c r="V21" s="7"/>
      <c r="W21" s="7"/>
      <c r="X21" s="7"/>
      <c r="Y21" s="7"/>
      <c r="Z21" s="7"/>
    </row>
    <row r="22" spans="1:26" ht="12.75" customHeight="1" x14ac:dyDescent="0.2">
      <c r="A22" s="101"/>
      <c r="B22" s="107">
        <v>12</v>
      </c>
      <c r="C22" s="108" t="str">
        <f>'Decline request'!B2</f>
        <v>Decline request</v>
      </c>
      <c r="D22" s="109">
        <f>'Decline request'!A6</f>
        <v>2</v>
      </c>
      <c r="E22" s="109">
        <f>'Decline request'!B6</f>
        <v>0</v>
      </c>
      <c r="F22" s="109">
        <f>'Decline request'!C6</f>
        <v>0</v>
      </c>
      <c r="G22" s="109">
        <f>'Decline request'!D6</f>
        <v>0</v>
      </c>
      <c r="H22" s="110">
        <f>'Decline request'!E6</f>
        <v>2</v>
      </c>
      <c r="I22" s="7"/>
      <c r="J22" s="7"/>
      <c r="K22" s="7"/>
      <c r="L22" s="7"/>
      <c r="M22" s="7"/>
      <c r="N22" s="7"/>
      <c r="O22" s="7"/>
      <c r="P22" s="7"/>
      <c r="Q22" s="7"/>
      <c r="R22" s="7"/>
      <c r="S22" s="7"/>
      <c r="T22" s="7"/>
      <c r="U22" s="7"/>
      <c r="V22" s="7"/>
      <c r="W22" s="7"/>
      <c r="X22" s="7"/>
      <c r="Y22" s="7"/>
      <c r="Z22" s="7"/>
    </row>
    <row r="23" spans="1:26" ht="12.75" customHeight="1" x14ac:dyDescent="0.2">
      <c r="A23" s="101"/>
      <c r="B23" s="107">
        <v>13</v>
      </c>
      <c r="C23" s="108" t="str">
        <f>'Change Booking Status'!B2</f>
        <v xml:space="preserve">Change booking status </v>
      </c>
      <c r="D23" s="109">
        <f>'Change Booking Status'!A6</f>
        <v>2</v>
      </c>
      <c r="E23" s="109">
        <f>'Change Booking Status'!B6</f>
        <v>0</v>
      </c>
      <c r="F23" s="109">
        <f>'Change Booking Status'!C6</f>
        <v>0</v>
      </c>
      <c r="G23" s="109">
        <f>'Change Booking Status'!D6</f>
        <v>0</v>
      </c>
      <c r="H23" s="110">
        <f>'Change Booking Status'!E6</f>
        <v>2</v>
      </c>
      <c r="I23" s="7"/>
      <c r="J23" s="7"/>
      <c r="K23" s="7"/>
      <c r="L23" s="7"/>
      <c r="M23" s="7"/>
      <c r="N23" s="7"/>
      <c r="O23" s="7"/>
      <c r="P23" s="7"/>
      <c r="Q23" s="7"/>
      <c r="R23" s="7"/>
      <c r="S23" s="7"/>
      <c r="T23" s="7"/>
      <c r="U23" s="7"/>
      <c r="V23" s="7"/>
      <c r="W23" s="7"/>
      <c r="X23" s="7"/>
      <c r="Y23" s="7"/>
      <c r="Z23" s="7"/>
    </row>
    <row r="24" spans="1:26" ht="12.75" customHeight="1" x14ac:dyDescent="0.2">
      <c r="A24" s="101"/>
      <c r="B24" s="107">
        <v>14</v>
      </c>
      <c r="C24" s="108" t="str">
        <f>'View calendar'!B2</f>
        <v>View calendar</v>
      </c>
      <c r="D24" s="109">
        <f>'View calendar'!A6</f>
        <v>2</v>
      </c>
      <c r="E24" s="109">
        <f>'View calendar'!B6</f>
        <v>0</v>
      </c>
      <c r="F24" s="109">
        <f>'View calendar'!C6</f>
        <v>0</v>
      </c>
      <c r="G24" s="109">
        <f>'View calendar'!D6</f>
        <v>0</v>
      </c>
      <c r="H24" s="110">
        <f>'View calendar'!E6</f>
        <v>2</v>
      </c>
      <c r="I24" s="7"/>
      <c r="J24" s="7"/>
      <c r="K24" s="7"/>
      <c r="L24" s="7"/>
      <c r="M24" s="7"/>
      <c r="N24" s="7"/>
      <c r="O24" s="7"/>
      <c r="P24" s="7"/>
      <c r="Q24" s="7"/>
      <c r="R24" s="7"/>
      <c r="S24" s="7"/>
      <c r="T24" s="7"/>
      <c r="U24" s="7"/>
      <c r="V24" s="7"/>
      <c r="W24" s="7"/>
      <c r="X24" s="7"/>
      <c r="Y24" s="7"/>
      <c r="Z24" s="7"/>
    </row>
    <row r="25" spans="1:26" ht="12.75" customHeight="1" x14ac:dyDescent="0.2">
      <c r="A25" s="101"/>
      <c r="B25" s="107">
        <v>15</v>
      </c>
      <c r="C25" s="108" t="str">
        <f>'Add working day'!B2</f>
        <v>Add working day</v>
      </c>
      <c r="D25" s="109">
        <f>'Add working day'!A6</f>
        <v>2</v>
      </c>
      <c r="E25" s="109">
        <f>'Add working day'!B6</f>
        <v>0</v>
      </c>
      <c r="F25" s="109">
        <f>'Add working day'!C6</f>
        <v>0</v>
      </c>
      <c r="G25" s="109">
        <f>'Add working day'!D6</f>
        <v>0</v>
      </c>
      <c r="H25" s="110">
        <f>'Add working day'!E6</f>
        <v>2</v>
      </c>
      <c r="I25" s="7"/>
      <c r="J25" s="7"/>
      <c r="K25" s="7"/>
      <c r="L25" s="7"/>
      <c r="M25" s="7"/>
      <c r="N25" s="7"/>
      <c r="O25" s="7"/>
      <c r="P25" s="7"/>
      <c r="Q25" s="7"/>
      <c r="R25" s="7"/>
      <c r="S25" s="7"/>
      <c r="T25" s="7"/>
      <c r="U25" s="7"/>
      <c r="V25" s="7"/>
      <c r="W25" s="7"/>
      <c r="X25" s="7"/>
      <c r="Y25" s="7"/>
      <c r="Z25" s="7"/>
    </row>
    <row r="26" spans="1:26" ht="12.75" customHeight="1" x14ac:dyDescent="0.2">
      <c r="A26" s="101"/>
      <c r="B26" s="107">
        <v>16</v>
      </c>
      <c r="C26" s="108" t="str">
        <f>'Add busy day'!B2</f>
        <v>Add busy day</v>
      </c>
      <c r="D26" s="109">
        <f>'Add busy day'!A6</f>
        <v>2</v>
      </c>
      <c r="E26" s="109">
        <f>'Add busy day'!B6</f>
        <v>0</v>
      </c>
      <c r="F26" s="109">
        <f>'Add busy day'!C6</f>
        <v>0</v>
      </c>
      <c r="G26" s="109">
        <f>'Add busy day'!D6</f>
        <v>0</v>
      </c>
      <c r="H26" s="110">
        <f>'Add busy day'!E6</f>
        <v>2</v>
      </c>
      <c r="I26" s="7"/>
      <c r="J26" s="7"/>
      <c r="K26" s="7"/>
      <c r="L26" s="7"/>
      <c r="M26" s="7"/>
      <c r="N26" s="7"/>
      <c r="O26" s="7"/>
      <c r="P26" s="7"/>
      <c r="Q26" s="7"/>
      <c r="R26" s="7"/>
      <c r="S26" s="7"/>
      <c r="T26" s="7"/>
      <c r="U26" s="7"/>
      <c r="V26" s="7"/>
      <c r="W26" s="7"/>
      <c r="X26" s="7"/>
      <c r="Y26" s="7"/>
      <c r="Z26" s="7"/>
    </row>
    <row r="27" spans="1:26" ht="12.75" customHeight="1" x14ac:dyDescent="0.2">
      <c r="A27" s="101"/>
      <c r="B27" s="107">
        <v>17</v>
      </c>
      <c r="C27" s="108" t="str">
        <f>'Add service'!B2</f>
        <v>Add service</v>
      </c>
      <c r="D27" s="109">
        <f>'Add service'!A6</f>
        <v>4</v>
      </c>
      <c r="E27" s="109">
        <f>'Add service'!B6</f>
        <v>0</v>
      </c>
      <c r="F27" s="109">
        <f>'Add service'!C6</f>
        <v>0</v>
      </c>
      <c r="G27" s="109">
        <f>'Add service'!D6</f>
        <v>0</v>
      </c>
      <c r="H27" s="110">
        <f>'Add service'!E6</f>
        <v>4</v>
      </c>
      <c r="I27" s="7"/>
      <c r="J27" s="7"/>
      <c r="K27" s="7"/>
      <c r="L27" s="7"/>
      <c r="M27" s="7"/>
      <c r="N27" s="7"/>
      <c r="O27" s="7"/>
      <c r="P27" s="7"/>
      <c r="Q27" s="7"/>
      <c r="R27" s="7"/>
      <c r="S27" s="7"/>
      <c r="T27" s="7"/>
      <c r="U27" s="7"/>
      <c r="V27" s="7"/>
      <c r="W27" s="7"/>
      <c r="X27" s="7"/>
      <c r="Y27" s="7"/>
      <c r="Z27" s="7"/>
    </row>
    <row r="28" spans="1:26" ht="12.75" customHeight="1" x14ac:dyDescent="0.2">
      <c r="A28" s="101"/>
      <c r="B28" s="107">
        <v>18</v>
      </c>
      <c r="C28" s="108" t="str">
        <f>'Edit service'!B2</f>
        <v>Edit service</v>
      </c>
      <c r="D28" s="109">
        <f>'Edit service'!A6</f>
        <v>2</v>
      </c>
      <c r="E28" s="109">
        <f>'Edit service'!B6</f>
        <v>0</v>
      </c>
      <c r="F28" s="109">
        <f>'Edit service'!C6</f>
        <v>0</v>
      </c>
      <c r="G28" s="109">
        <f>'Edit service'!D6</f>
        <v>0</v>
      </c>
      <c r="H28" s="110">
        <f>'Edit service'!E6</f>
        <v>2</v>
      </c>
      <c r="I28" s="7"/>
      <c r="J28" s="7"/>
      <c r="K28" s="7"/>
      <c r="L28" s="7"/>
      <c r="M28" s="7"/>
      <c r="N28" s="7"/>
      <c r="O28" s="7"/>
      <c r="P28" s="7"/>
      <c r="Q28" s="7"/>
      <c r="R28" s="7"/>
      <c r="S28" s="7"/>
      <c r="T28" s="7"/>
      <c r="U28" s="7"/>
      <c r="V28" s="7"/>
      <c r="W28" s="7"/>
      <c r="X28" s="7"/>
      <c r="Y28" s="7"/>
      <c r="Z28" s="7"/>
    </row>
    <row r="29" spans="1:26" ht="12.75" customHeight="1" x14ac:dyDescent="0.2">
      <c r="A29" s="101"/>
      <c r="B29" s="107">
        <v>19</v>
      </c>
      <c r="C29" s="108" t="str">
        <f>'Remove service'!B2</f>
        <v>Remove service</v>
      </c>
      <c r="D29" s="109">
        <f>'Remove service'!A6</f>
        <v>1</v>
      </c>
      <c r="E29" s="109">
        <f>'Remove service'!B6</f>
        <v>0</v>
      </c>
      <c r="F29" s="109">
        <f>'Remove service'!C6</f>
        <v>0</v>
      </c>
      <c r="G29" s="109">
        <f>'Remove service'!D6</f>
        <v>0</v>
      </c>
      <c r="H29" s="110">
        <f>'Remove service'!E6</f>
        <v>1</v>
      </c>
      <c r="I29" s="7"/>
      <c r="J29" s="7"/>
      <c r="K29" s="7"/>
      <c r="L29" s="7"/>
      <c r="M29" s="7"/>
      <c r="N29" s="7"/>
      <c r="O29" s="7"/>
      <c r="P29" s="7"/>
      <c r="Q29" s="7"/>
      <c r="R29" s="7"/>
      <c r="S29" s="7"/>
      <c r="T29" s="7"/>
      <c r="U29" s="7"/>
      <c r="V29" s="7"/>
      <c r="W29" s="7"/>
      <c r="X29" s="7"/>
      <c r="Y29" s="7"/>
      <c r="Z29" s="7"/>
    </row>
    <row r="30" spans="1:26" ht="12.75" customHeight="1" x14ac:dyDescent="0.2">
      <c r="A30" s="101"/>
      <c r="B30" s="107">
        <v>20</v>
      </c>
      <c r="C30" s="108" t="str">
        <f>'Add album'!B2</f>
        <v>Add album</v>
      </c>
      <c r="D30" s="109">
        <f>'Add album'!A6</f>
        <v>2</v>
      </c>
      <c r="E30" s="109">
        <f>'Add album'!B6</f>
        <v>0</v>
      </c>
      <c r="F30" s="109">
        <f>'Add album'!C6</f>
        <v>0</v>
      </c>
      <c r="G30" s="109">
        <f>'Add album'!D6</f>
        <v>0</v>
      </c>
      <c r="H30" s="110">
        <f>'Add album'!E6</f>
        <v>2</v>
      </c>
      <c r="I30" s="7"/>
      <c r="J30" s="7"/>
      <c r="K30" s="7"/>
      <c r="L30" s="7"/>
      <c r="M30" s="7"/>
      <c r="N30" s="7"/>
      <c r="O30" s="7"/>
      <c r="P30" s="7"/>
      <c r="Q30" s="7"/>
      <c r="R30" s="7"/>
      <c r="S30" s="7"/>
      <c r="T30" s="7"/>
      <c r="U30" s="7"/>
      <c r="V30" s="7"/>
      <c r="W30" s="7"/>
      <c r="X30" s="7"/>
      <c r="Y30" s="7"/>
      <c r="Z30" s="7"/>
    </row>
    <row r="31" spans="1:26" ht="12.75" customHeight="1" x14ac:dyDescent="0.2">
      <c r="A31" s="101"/>
      <c r="B31" s="107">
        <v>21</v>
      </c>
      <c r="C31" s="108" t="str">
        <f>'Edit album'!B2</f>
        <v>Edit album</v>
      </c>
      <c r="D31" s="109">
        <f>'Edit album'!A6</f>
        <v>2</v>
      </c>
      <c r="E31" s="109">
        <f>'Edit album'!B6</f>
        <v>0</v>
      </c>
      <c r="F31" s="109">
        <f>'Edit album'!C6</f>
        <v>0</v>
      </c>
      <c r="G31" s="109">
        <f>'Edit album'!D6</f>
        <v>0</v>
      </c>
      <c r="H31" s="110">
        <f>'Edit album'!E6</f>
        <v>2</v>
      </c>
      <c r="I31" s="7"/>
      <c r="J31" s="7"/>
      <c r="K31" s="7"/>
      <c r="L31" s="7"/>
      <c r="M31" s="7"/>
      <c r="N31" s="7"/>
      <c r="O31" s="7"/>
      <c r="P31" s="7"/>
      <c r="Q31" s="7"/>
      <c r="R31" s="7"/>
      <c r="S31" s="7"/>
      <c r="T31" s="7"/>
      <c r="U31" s="7"/>
      <c r="V31" s="7"/>
      <c r="W31" s="7"/>
      <c r="X31" s="7"/>
      <c r="Y31" s="7"/>
      <c r="Z31" s="7"/>
    </row>
    <row r="32" spans="1:26" ht="12.75" customHeight="1" x14ac:dyDescent="0.2">
      <c r="A32" s="101"/>
      <c r="B32" s="107">
        <v>22</v>
      </c>
      <c r="C32" s="108" t="str">
        <f>'Remove album'!B2</f>
        <v>Remove album</v>
      </c>
      <c r="D32" s="109">
        <f>'Remove album'!A6</f>
        <v>1</v>
      </c>
      <c r="E32" s="109">
        <f>'Remove album'!B6</f>
        <v>0</v>
      </c>
      <c r="F32" s="109">
        <f>'Remove album'!C6</f>
        <v>0</v>
      </c>
      <c r="G32" s="109">
        <f>'Remove album'!D6</f>
        <v>0</v>
      </c>
      <c r="H32" s="110">
        <f>'Remove album'!E6</f>
        <v>1</v>
      </c>
      <c r="I32" s="7"/>
      <c r="J32" s="7"/>
      <c r="K32" s="7"/>
      <c r="L32" s="7"/>
      <c r="M32" s="7"/>
      <c r="N32" s="7"/>
      <c r="O32" s="7"/>
      <c r="P32" s="7"/>
      <c r="Q32" s="7"/>
      <c r="R32" s="7"/>
      <c r="S32" s="7"/>
      <c r="T32" s="7"/>
      <c r="U32" s="7"/>
      <c r="V32" s="7"/>
      <c r="W32" s="7"/>
      <c r="X32" s="7"/>
      <c r="Y32" s="7"/>
      <c r="Z32" s="7"/>
    </row>
    <row r="33" spans="1:26" ht="12.75" customHeight="1" x14ac:dyDescent="0.2">
      <c r="A33" s="101"/>
      <c r="B33" s="107">
        <v>26</v>
      </c>
      <c r="C33" s="108" t="str">
        <f>'Open thread'!B2</f>
        <v>Open thread</v>
      </c>
      <c r="D33" s="109">
        <f>'Open thread'!A6</f>
        <v>2</v>
      </c>
      <c r="E33" s="109">
        <f>'Open thread'!B6</f>
        <v>0</v>
      </c>
      <c r="F33" s="109">
        <f>'Open thread'!C6</f>
        <v>0</v>
      </c>
      <c r="G33" s="109">
        <f>'Open thread'!D6</f>
        <v>0</v>
      </c>
      <c r="H33" s="110">
        <f>'Open thread'!E6</f>
        <v>2</v>
      </c>
      <c r="I33" s="7"/>
      <c r="J33" s="7"/>
      <c r="K33" s="7"/>
      <c r="L33" s="7"/>
      <c r="M33" s="7"/>
      <c r="N33" s="7"/>
      <c r="O33" s="7"/>
      <c r="P33" s="7"/>
      <c r="Q33" s="7"/>
      <c r="R33" s="7"/>
      <c r="S33" s="7"/>
      <c r="T33" s="7"/>
      <c r="U33" s="7"/>
      <c r="V33" s="7"/>
      <c r="W33" s="7"/>
      <c r="X33" s="7"/>
      <c r="Y33" s="7"/>
      <c r="Z33" s="7"/>
    </row>
    <row r="34" spans="1:26" ht="12.75" customHeight="1" x14ac:dyDescent="0.2">
      <c r="A34" s="101"/>
      <c r="B34" s="107">
        <v>27</v>
      </c>
      <c r="C34" s="108" t="str">
        <f>'Comment thread'!B2</f>
        <v>Comment thread</v>
      </c>
      <c r="D34" s="109">
        <f>'Comment thread'!A6</f>
        <v>2</v>
      </c>
      <c r="E34" s="109">
        <f>'Comment thread'!B6</f>
        <v>0</v>
      </c>
      <c r="F34" s="109">
        <f>'Comment thread'!C6</f>
        <v>0</v>
      </c>
      <c r="G34" s="109">
        <f>'Comment thread'!D6</f>
        <v>0</v>
      </c>
      <c r="H34" s="110">
        <f>'Comment thread'!E6</f>
        <v>2</v>
      </c>
      <c r="I34" s="7"/>
      <c r="J34" s="7"/>
      <c r="K34" s="7"/>
      <c r="L34" s="7"/>
      <c r="M34" s="7"/>
      <c r="N34" s="7"/>
      <c r="O34" s="7"/>
      <c r="P34" s="7"/>
      <c r="Q34" s="7"/>
      <c r="R34" s="7"/>
      <c r="S34" s="7"/>
      <c r="T34" s="7"/>
      <c r="U34" s="7"/>
      <c r="V34" s="7"/>
      <c r="W34" s="7"/>
      <c r="X34" s="7"/>
      <c r="Y34" s="7"/>
      <c r="Z34" s="7"/>
    </row>
    <row r="35" spans="1:26" ht="12.75" customHeight="1" x14ac:dyDescent="0.2">
      <c r="A35" s="101"/>
      <c r="B35" s="111"/>
      <c r="C35" s="112" t="s">
        <v>269</v>
      </c>
      <c r="D35" s="113">
        <f t="shared" ref="D35:H35" si="0">SUM(D9:D34)</f>
        <v>76</v>
      </c>
      <c r="E35" s="113">
        <f t="shared" si="0"/>
        <v>0</v>
      </c>
      <c r="F35" s="113">
        <f t="shared" si="0"/>
        <v>0</v>
      </c>
      <c r="G35" s="113">
        <f t="shared" si="0"/>
        <v>0</v>
      </c>
      <c r="H35" s="114">
        <f t="shared" si="0"/>
        <v>76</v>
      </c>
      <c r="I35" s="7"/>
      <c r="J35" s="7"/>
      <c r="K35" s="7"/>
      <c r="L35" s="7"/>
      <c r="M35" s="7"/>
      <c r="N35" s="7"/>
      <c r="O35" s="7"/>
      <c r="P35" s="7"/>
      <c r="Q35" s="7"/>
      <c r="R35" s="7"/>
      <c r="S35" s="7"/>
      <c r="T35" s="7"/>
      <c r="U35" s="7"/>
      <c r="V35" s="7"/>
      <c r="W35" s="7"/>
      <c r="X35" s="7"/>
      <c r="Y35" s="7"/>
      <c r="Z35" s="7"/>
    </row>
    <row r="36" spans="1:26" ht="12.75" customHeight="1" x14ac:dyDescent="0.2">
      <c r="A36" s="7"/>
      <c r="B36" s="115"/>
      <c r="C36" s="7"/>
      <c r="D36" s="116"/>
      <c r="E36" s="117"/>
      <c r="F36" s="117"/>
      <c r="G36" s="117"/>
      <c r="H36" s="117"/>
      <c r="I36" s="7"/>
      <c r="J36" s="7"/>
      <c r="K36" s="7"/>
      <c r="L36" s="7"/>
      <c r="M36" s="7"/>
      <c r="N36" s="7"/>
      <c r="O36" s="7"/>
      <c r="P36" s="7"/>
      <c r="Q36" s="7"/>
      <c r="R36" s="7"/>
      <c r="S36" s="7"/>
      <c r="T36" s="7"/>
      <c r="U36" s="7"/>
      <c r="V36" s="7"/>
      <c r="W36" s="7"/>
      <c r="X36" s="7"/>
      <c r="Y36" s="7"/>
      <c r="Z36" s="7"/>
    </row>
    <row r="37" spans="1:26" ht="12.75" customHeight="1" x14ac:dyDescent="0.2">
      <c r="A37" s="7"/>
      <c r="B37" s="7"/>
      <c r="C37" s="5" t="s">
        <v>270</v>
      </c>
      <c r="D37" s="7"/>
      <c r="E37" s="118">
        <f>(D35+E35)*100/(H35-G35)</f>
        <v>100</v>
      </c>
      <c r="F37" s="7" t="s">
        <v>271</v>
      </c>
      <c r="G37" s="7"/>
      <c r="H37" s="74"/>
      <c r="I37" s="7"/>
      <c r="J37" s="7"/>
      <c r="K37" s="7"/>
      <c r="L37" s="7"/>
      <c r="M37" s="7"/>
      <c r="N37" s="7"/>
      <c r="O37" s="7"/>
      <c r="P37" s="7"/>
      <c r="Q37" s="7"/>
      <c r="R37" s="7"/>
      <c r="S37" s="7"/>
      <c r="T37" s="7"/>
      <c r="U37" s="7"/>
      <c r="V37" s="7"/>
      <c r="W37" s="7"/>
      <c r="X37" s="7"/>
      <c r="Y37" s="7"/>
      <c r="Z37" s="7"/>
    </row>
    <row r="38" spans="1:26" ht="12.75" customHeight="1" x14ac:dyDescent="0.2">
      <c r="A38" s="7"/>
      <c r="B38" s="7"/>
      <c r="C38" s="5" t="s">
        <v>272</v>
      </c>
      <c r="D38" s="7"/>
      <c r="E38" s="118">
        <f>D35*100/(H35-G35)</f>
        <v>100</v>
      </c>
      <c r="F38" s="7" t="s">
        <v>271</v>
      </c>
      <c r="G38" s="7"/>
      <c r="H38" s="74"/>
      <c r="I38" s="7"/>
      <c r="J38" s="7"/>
      <c r="K38" s="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2.75" customHeight="1" x14ac:dyDescent="0.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2.75" customHeight="1" x14ac:dyDescent="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2.75" customHeight="1" x14ac:dyDescent="0.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2.75" customHeight="1" x14ac:dyDescent="0.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2.75" customHeight="1"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2.75" customHeight="1" x14ac:dyDescent="0.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2.75" customHeight="1"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2.75" customHeight="1"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spans="1:26" ht="12.75" customHeight="1"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spans="1:26" ht="12.75" customHeight="1" x14ac:dyDescent="0.2">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spans="1:26" ht="12.75" customHeight="1"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spans="1:26" ht="12.75" customHeight="1"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spans="1:26" ht="12.75" customHeight="1" x14ac:dyDescent="0.2">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row r="1014" spans="1:26" ht="12.75" customHeight="1" x14ac:dyDescent="0.2">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row>
    <row r="1015" spans="1:26" ht="12.75" customHeight="1" x14ac:dyDescent="0.2">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row>
    <row r="1016" spans="1:26" ht="12.75" customHeight="1"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row>
    <row r="1017" spans="1:26" ht="12.75" customHeight="1" x14ac:dyDescent="0.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row>
    <row r="1018" spans="1:26" ht="12.75" customHeight="1" x14ac:dyDescent="0.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row>
  </sheetData>
  <mergeCells count="8">
    <mergeCell ref="C5:D5"/>
    <mergeCell ref="E5:F5"/>
    <mergeCell ref="C6:H6"/>
    <mergeCell ref="B1:H1"/>
    <mergeCell ref="C3:D3"/>
    <mergeCell ref="E3:F3"/>
    <mergeCell ref="C4:D4"/>
    <mergeCell ref="E4:F4"/>
  </mergeCells>
  <pageMargins left="0.74791666666666667" right="0.74791666666666667" top="0.98402777777777783" bottom="0.98402777777777772" header="0" footer="0"/>
  <pageSetup orientation="landscape"/>
  <headerFooter>
    <oddFooter>&amp;L 02ae-BM/PM/HDCV/FSOFT v2/0&amp;CInternal use&amp;R&amp;P/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3"/>
  <sheetViews>
    <sheetView topLeftCell="A7" zoomScale="93" zoomScaleNormal="93" workbookViewId="0">
      <selection activeCell="D20" sqref="D20"/>
    </sheetView>
  </sheetViews>
  <sheetFormatPr defaultColWidth="12.625" defaultRowHeight="15" customHeight="1" x14ac:dyDescent="0.15"/>
  <cols>
    <col min="1" max="1" width="1.375" customWidth="1"/>
    <col min="2" max="2" width="11.75" customWidth="1"/>
    <col min="3" max="3" width="26.5" customWidth="1"/>
    <col min="4" max="4" width="17.125" customWidth="1"/>
    <col min="5" max="5" width="28.25" customWidth="1"/>
    <col min="6" max="6" width="30.625" customWidth="1"/>
    <col min="7" max="26" width="9" customWidth="1"/>
  </cols>
  <sheetData>
    <row r="1" spans="1:26" ht="12.75" customHeight="1" x14ac:dyDescent="0.35">
      <c r="A1" s="7"/>
      <c r="B1" s="31"/>
      <c r="C1" s="32"/>
      <c r="D1" s="33" t="s">
        <v>22</v>
      </c>
      <c r="E1" s="34"/>
      <c r="F1" s="32"/>
      <c r="G1" s="7"/>
      <c r="H1" s="7"/>
      <c r="I1" s="7"/>
      <c r="J1" s="7"/>
      <c r="K1" s="7"/>
      <c r="L1" s="7"/>
      <c r="M1" s="7"/>
      <c r="N1" s="7"/>
      <c r="O1" s="7"/>
      <c r="P1" s="7"/>
      <c r="Q1" s="7"/>
      <c r="R1" s="7"/>
      <c r="S1" s="7"/>
      <c r="T1" s="7"/>
      <c r="U1" s="7"/>
      <c r="V1" s="7"/>
      <c r="W1" s="7"/>
      <c r="X1" s="7"/>
      <c r="Y1" s="7"/>
      <c r="Z1" s="7"/>
    </row>
    <row r="2" spans="1:26" ht="13.5" customHeight="1" x14ac:dyDescent="0.2">
      <c r="A2" s="7"/>
      <c r="B2" s="31"/>
      <c r="C2" s="32"/>
      <c r="D2" s="35"/>
      <c r="E2" s="35"/>
      <c r="F2" s="32"/>
      <c r="G2" s="7"/>
      <c r="H2" s="7"/>
      <c r="I2" s="7"/>
      <c r="J2" s="7"/>
      <c r="K2" s="7"/>
      <c r="L2" s="7"/>
      <c r="M2" s="7"/>
      <c r="N2" s="7"/>
      <c r="O2" s="7"/>
      <c r="P2" s="7"/>
      <c r="Q2" s="7"/>
      <c r="R2" s="7"/>
      <c r="S2" s="7"/>
      <c r="T2" s="7"/>
      <c r="U2" s="7"/>
      <c r="V2" s="7"/>
      <c r="W2" s="7"/>
      <c r="X2" s="7"/>
      <c r="Y2" s="7"/>
      <c r="Z2" s="7"/>
    </row>
    <row r="3" spans="1:26" ht="12.75" customHeight="1" x14ac:dyDescent="0.2">
      <c r="A3" s="7"/>
      <c r="B3" s="140" t="s">
        <v>1</v>
      </c>
      <c r="C3" s="141"/>
      <c r="D3" s="142" t="str">
        <f>Cover!C4</f>
        <v>Photographer Booking System</v>
      </c>
      <c r="E3" s="128"/>
      <c r="F3" s="129"/>
      <c r="G3" s="7"/>
      <c r="H3" s="7"/>
      <c r="I3" s="7"/>
      <c r="J3" s="7"/>
      <c r="K3" s="7"/>
      <c r="L3" s="7"/>
      <c r="M3" s="7"/>
      <c r="N3" s="7"/>
      <c r="O3" s="7"/>
      <c r="P3" s="7"/>
      <c r="Q3" s="7"/>
      <c r="R3" s="7"/>
      <c r="S3" s="7"/>
      <c r="T3" s="7"/>
      <c r="U3" s="7"/>
      <c r="V3" s="7"/>
      <c r="W3" s="7"/>
      <c r="X3" s="7"/>
      <c r="Y3" s="7"/>
      <c r="Z3" s="7"/>
    </row>
    <row r="4" spans="1:26" ht="12.75" customHeight="1" x14ac:dyDescent="0.2">
      <c r="A4" s="7"/>
      <c r="B4" s="140" t="s">
        <v>5</v>
      </c>
      <c r="C4" s="141"/>
      <c r="D4" s="142" t="str">
        <f>Cover!C5</f>
        <v>PBS</v>
      </c>
      <c r="E4" s="128"/>
      <c r="F4" s="129"/>
      <c r="G4" s="7"/>
      <c r="H4" s="7"/>
      <c r="I4" s="7"/>
      <c r="J4" s="7"/>
      <c r="K4" s="7"/>
      <c r="L4" s="7"/>
      <c r="M4" s="7"/>
      <c r="N4" s="7"/>
      <c r="O4" s="7"/>
      <c r="P4" s="7"/>
      <c r="Q4" s="7"/>
      <c r="R4" s="7"/>
      <c r="S4" s="7"/>
      <c r="T4" s="7"/>
      <c r="U4" s="7"/>
      <c r="V4" s="7"/>
      <c r="W4" s="7"/>
      <c r="X4" s="7"/>
      <c r="Y4" s="7"/>
      <c r="Z4" s="7"/>
    </row>
    <row r="5" spans="1:26" ht="84.75" customHeight="1" x14ac:dyDescent="0.2">
      <c r="A5" s="36"/>
      <c r="B5" s="143" t="s">
        <v>23</v>
      </c>
      <c r="C5" s="129"/>
      <c r="D5" s="144" t="s">
        <v>24</v>
      </c>
      <c r="E5" s="128"/>
      <c r="F5" s="129"/>
      <c r="G5" s="36"/>
      <c r="H5" s="36"/>
      <c r="I5" s="36"/>
      <c r="J5" s="36"/>
      <c r="K5" s="36"/>
      <c r="L5" s="36"/>
      <c r="M5" s="36"/>
      <c r="N5" s="36"/>
      <c r="O5" s="36"/>
      <c r="P5" s="36"/>
      <c r="Q5" s="36"/>
      <c r="R5" s="36"/>
      <c r="S5" s="36"/>
      <c r="T5" s="36"/>
      <c r="U5" s="36"/>
      <c r="V5" s="36"/>
      <c r="W5" s="36"/>
      <c r="X5" s="36"/>
      <c r="Y5" s="36"/>
      <c r="Z5" s="36"/>
    </row>
    <row r="6" spans="1:26" ht="12.75" customHeight="1" x14ac:dyDescent="0.2">
      <c r="A6" s="7"/>
      <c r="B6" s="37"/>
      <c r="C6" s="7"/>
      <c r="D6" s="7"/>
      <c r="E6" s="7"/>
      <c r="F6" s="7"/>
      <c r="G6" s="7"/>
      <c r="H6" s="7"/>
      <c r="I6" s="7"/>
      <c r="J6" s="7"/>
      <c r="K6" s="7"/>
      <c r="L6" s="7"/>
      <c r="M6" s="7"/>
      <c r="N6" s="7"/>
      <c r="O6" s="7"/>
      <c r="P6" s="7"/>
      <c r="Q6" s="7"/>
      <c r="R6" s="7"/>
      <c r="S6" s="7"/>
      <c r="T6" s="7"/>
      <c r="U6" s="7"/>
      <c r="V6" s="7"/>
      <c r="W6" s="7"/>
      <c r="X6" s="7"/>
      <c r="Y6" s="7"/>
      <c r="Z6" s="7"/>
    </row>
    <row r="7" spans="1:26" ht="12.75" customHeight="1" x14ac:dyDescent="0.15">
      <c r="A7" s="38"/>
      <c r="B7" s="39"/>
      <c r="C7" s="40"/>
      <c r="D7" s="40"/>
      <c r="E7" s="40"/>
      <c r="F7" s="40"/>
      <c r="G7" s="38"/>
      <c r="H7" s="38"/>
      <c r="I7" s="38"/>
      <c r="J7" s="38"/>
      <c r="K7" s="38"/>
      <c r="L7" s="38"/>
      <c r="M7" s="38"/>
      <c r="N7" s="38"/>
      <c r="O7" s="38"/>
      <c r="P7" s="38"/>
      <c r="Q7" s="38"/>
      <c r="R7" s="38"/>
      <c r="S7" s="38"/>
      <c r="T7" s="38"/>
      <c r="U7" s="38"/>
      <c r="V7" s="38"/>
      <c r="W7" s="38"/>
      <c r="X7" s="38"/>
      <c r="Y7" s="38"/>
      <c r="Z7" s="38"/>
    </row>
    <row r="8" spans="1:26" ht="21" customHeight="1" x14ac:dyDescent="0.2">
      <c r="A8" s="41"/>
      <c r="B8" s="42" t="s">
        <v>25</v>
      </c>
      <c r="C8" s="43" t="s">
        <v>26</v>
      </c>
      <c r="D8" s="43" t="s">
        <v>27</v>
      </c>
      <c r="E8" s="44" t="s">
        <v>28</v>
      </c>
      <c r="F8" s="45" t="s">
        <v>29</v>
      </c>
      <c r="G8" s="41"/>
      <c r="H8" s="41"/>
      <c r="I8" s="41"/>
      <c r="J8" s="41"/>
      <c r="K8" s="41"/>
      <c r="L8" s="41"/>
      <c r="M8" s="41"/>
      <c r="N8" s="41"/>
      <c r="O8" s="41"/>
      <c r="P8" s="41"/>
      <c r="Q8" s="41"/>
      <c r="R8" s="41"/>
      <c r="S8" s="41"/>
      <c r="T8" s="41"/>
      <c r="U8" s="41"/>
      <c r="V8" s="41"/>
      <c r="W8" s="41"/>
      <c r="X8" s="41"/>
      <c r="Y8" s="41"/>
      <c r="Z8" s="41"/>
    </row>
    <row r="9" spans="1:26" ht="12.75" customHeight="1" x14ac:dyDescent="0.2">
      <c r="A9" s="7"/>
      <c r="B9" s="46">
        <v>1</v>
      </c>
      <c r="C9" s="47" t="s">
        <v>30</v>
      </c>
      <c r="D9" s="119" t="s">
        <v>31</v>
      </c>
      <c r="E9" s="49" t="s">
        <v>32</v>
      </c>
      <c r="F9" s="50"/>
      <c r="G9" s="7"/>
      <c r="H9" s="7"/>
      <c r="I9" s="7"/>
      <c r="J9" s="7"/>
      <c r="K9" s="7"/>
      <c r="L9" s="7"/>
      <c r="M9" s="7"/>
      <c r="N9" s="7"/>
      <c r="O9" s="7"/>
      <c r="P9" s="7"/>
      <c r="Q9" s="7"/>
      <c r="R9" s="7"/>
      <c r="S9" s="7"/>
      <c r="T9" s="7"/>
      <c r="U9" s="7"/>
      <c r="V9" s="7"/>
      <c r="W9" s="7"/>
      <c r="X9" s="7"/>
      <c r="Y9" s="7"/>
      <c r="Z9" s="7"/>
    </row>
    <row r="10" spans="1:26" ht="12.75" customHeight="1" x14ac:dyDescent="0.2">
      <c r="A10" s="7"/>
      <c r="B10" s="46">
        <v>2</v>
      </c>
      <c r="C10" s="51" t="s">
        <v>33</v>
      </c>
      <c r="D10" s="119" t="s">
        <v>34</v>
      </c>
      <c r="E10" s="52" t="s">
        <v>35</v>
      </c>
      <c r="F10" s="50"/>
      <c r="G10" s="7"/>
      <c r="H10" s="7"/>
      <c r="I10" s="7"/>
      <c r="J10" s="7"/>
      <c r="K10" s="7"/>
      <c r="L10" s="7"/>
      <c r="M10" s="7"/>
      <c r="N10" s="7"/>
      <c r="O10" s="7"/>
      <c r="P10" s="7"/>
      <c r="Q10" s="7"/>
      <c r="R10" s="7"/>
      <c r="S10" s="7"/>
      <c r="T10" s="7"/>
      <c r="U10" s="7"/>
      <c r="V10" s="7"/>
      <c r="W10" s="7"/>
      <c r="X10" s="7"/>
      <c r="Y10" s="7"/>
      <c r="Z10" s="7"/>
    </row>
    <row r="11" spans="1:26" ht="12.75" customHeight="1" x14ac:dyDescent="0.2">
      <c r="A11" s="7"/>
      <c r="B11" s="46">
        <v>3</v>
      </c>
      <c r="C11" s="51" t="s">
        <v>36</v>
      </c>
      <c r="D11" s="119" t="s">
        <v>36</v>
      </c>
      <c r="E11" s="52" t="s">
        <v>37</v>
      </c>
      <c r="F11" s="50"/>
      <c r="G11" s="7"/>
      <c r="H11" s="7"/>
      <c r="I11" s="7"/>
      <c r="J11" s="7"/>
      <c r="K11" s="7"/>
      <c r="L11" s="7"/>
      <c r="M11" s="7"/>
      <c r="N11" s="7"/>
      <c r="O11" s="7"/>
      <c r="P11" s="7"/>
      <c r="Q11" s="7"/>
      <c r="R11" s="7"/>
      <c r="S11" s="7"/>
      <c r="T11" s="7"/>
      <c r="U11" s="7"/>
      <c r="V11" s="7"/>
      <c r="W11" s="7"/>
      <c r="X11" s="7"/>
      <c r="Y11" s="7"/>
      <c r="Z11" s="7"/>
    </row>
    <row r="12" spans="1:26" ht="12.75" customHeight="1" x14ac:dyDescent="0.2">
      <c r="A12" s="7"/>
      <c r="B12" s="46">
        <v>4</v>
      </c>
      <c r="C12" s="51" t="s">
        <v>38</v>
      </c>
      <c r="D12" s="119" t="s">
        <v>39</v>
      </c>
      <c r="E12" s="52" t="s">
        <v>40</v>
      </c>
      <c r="F12" s="50"/>
      <c r="G12" s="7"/>
      <c r="H12" s="7"/>
      <c r="I12" s="7"/>
      <c r="J12" s="7"/>
      <c r="K12" s="7"/>
      <c r="L12" s="7"/>
      <c r="M12" s="7"/>
      <c r="N12" s="7"/>
      <c r="O12" s="7"/>
      <c r="P12" s="7"/>
      <c r="Q12" s="7"/>
      <c r="R12" s="7"/>
      <c r="S12" s="7"/>
      <c r="T12" s="7"/>
      <c r="U12" s="7"/>
      <c r="V12" s="7"/>
      <c r="W12" s="7"/>
      <c r="X12" s="7"/>
      <c r="Y12" s="7"/>
      <c r="Z12" s="7"/>
    </row>
    <row r="13" spans="1:26" ht="12.75" customHeight="1" x14ac:dyDescent="0.2">
      <c r="A13" s="7"/>
      <c r="B13" s="46">
        <v>5</v>
      </c>
      <c r="C13" s="51" t="s">
        <v>41</v>
      </c>
      <c r="D13" s="119" t="s">
        <v>42</v>
      </c>
      <c r="E13" s="52" t="s">
        <v>43</v>
      </c>
      <c r="F13" s="50"/>
      <c r="G13" s="7"/>
      <c r="H13" s="7"/>
      <c r="I13" s="7"/>
      <c r="J13" s="7"/>
      <c r="K13" s="7"/>
      <c r="L13" s="7"/>
      <c r="M13" s="7"/>
      <c r="N13" s="7"/>
      <c r="O13" s="7"/>
      <c r="P13" s="7"/>
      <c r="Q13" s="7"/>
      <c r="R13" s="7"/>
      <c r="S13" s="7"/>
      <c r="T13" s="7"/>
      <c r="U13" s="7"/>
      <c r="V13" s="7"/>
      <c r="W13" s="7"/>
      <c r="X13" s="7"/>
      <c r="Y13" s="7"/>
      <c r="Z13" s="7"/>
    </row>
    <row r="14" spans="1:26" ht="12.75" customHeight="1" x14ac:dyDescent="0.2">
      <c r="A14" s="7"/>
      <c r="B14" s="46">
        <v>6</v>
      </c>
      <c r="C14" s="51" t="s">
        <v>44</v>
      </c>
      <c r="D14" s="119" t="s">
        <v>44</v>
      </c>
      <c r="E14" s="52" t="s">
        <v>45</v>
      </c>
      <c r="F14" s="50"/>
      <c r="G14" s="7"/>
      <c r="H14" s="7"/>
      <c r="I14" s="7"/>
      <c r="J14" s="7"/>
      <c r="K14" s="7"/>
      <c r="L14" s="7"/>
      <c r="M14" s="7"/>
      <c r="N14" s="7"/>
      <c r="O14" s="7"/>
      <c r="P14" s="7"/>
      <c r="Q14" s="7"/>
      <c r="R14" s="7"/>
      <c r="S14" s="7"/>
      <c r="T14" s="7"/>
      <c r="U14" s="7"/>
      <c r="V14" s="7"/>
      <c r="W14" s="7"/>
      <c r="X14" s="7"/>
      <c r="Y14" s="7"/>
      <c r="Z14" s="7"/>
    </row>
    <row r="15" spans="1:26" ht="12.75" customHeight="1" x14ac:dyDescent="0.2">
      <c r="A15" s="7"/>
      <c r="B15" s="46">
        <v>7</v>
      </c>
      <c r="C15" s="51" t="s">
        <v>46</v>
      </c>
      <c r="D15" s="119" t="s">
        <v>46</v>
      </c>
      <c r="E15" s="52" t="s">
        <v>47</v>
      </c>
      <c r="F15" s="50"/>
      <c r="G15" s="7"/>
      <c r="H15" s="7"/>
      <c r="I15" s="7"/>
      <c r="J15" s="7"/>
      <c r="K15" s="7"/>
      <c r="L15" s="7"/>
      <c r="M15" s="7"/>
      <c r="N15" s="7"/>
      <c r="O15" s="7"/>
      <c r="P15" s="7"/>
      <c r="Q15" s="7"/>
      <c r="R15" s="7"/>
      <c r="S15" s="7"/>
      <c r="T15" s="7"/>
      <c r="U15" s="7"/>
      <c r="V15" s="7"/>
      <c r="W15" s="7"/>
      <c r="X15" s="7"/>
      <c r="Y15" s="7"/>
      <c r="Z15" s="7"/>
    </row>
    <row r="16" spans="1:26" ht="12.75" customHeight="1" x14ac:dyDescent="0.2">
      <c r="A16" s="7"/>
      <c r="B16" s="46">
        <v>8</v>
      </c>
      <c r="C16" s="51" t="s">
        <v>48</v>
      </c>
      <c r="D16" s="119" t="s">
        <v>49</v>
      </c>
      <c r="E16" s="52" t="s">
        <v>50</v>
      </c>
      <c r="F16" s="50"/>
      <c r="G16" s="7"/>
      <c r="H16" s="7"/>
      <c r="I16" s="7"/>
      <c r="J16" s="7"/>
      <c r="K16" s="7"/>
      <c r="L16" s="7"/>
      <c r="M16" s="7"/>
      <c r="N16" s="7"/>
      <c r="O16" s="7"/>
      <c r="P16" s="7"/>
      <c r="Q16" s="7"/>
      <c r="R16" s="7"/>
      <c r="S16" s="7"/>
      <c r="T16" s="7"/>
      <c r="U16" s="7"/>
      <c r="V16" s="7"/>
      <c r="W16" s="7"/>
      <c r="X16" s="7"/>
      <c r="Y16" s="7"/>
      <c r="Z16" s="7"/>
    </row>
    <row r="17" spans="1:26" ht="12.75" customHeight="1" x14ac:dyDescent="0.2">
      <c r="A17" s="7"/>
      <c r="B17" s="46">
        <v>9</v>
      </c>
      <c r="C17" s="51" t="s">
        <v>51</v>
      </c>
      <c r="D17" s="119" t="s">
        <v>52</v>
      </c>
      <c r="E17" s="52" t="s">
        <v>53</v>
      </c>
      <c r="F17" s="50"/>
      <c r="G17" s="7"/>
      <c r="H17" s="7"/>
      <c r="I17" s="7"/>
      <c r="J17" s="7"/>
      <c r="K17" s="7"/>
      <c r="L17" s="7"/>
      <c r="M17" s="7"/>
      <c r="N17" s="7"/>
      <c r="O17" s="7"/>
      <c r="P17" s="7"/>
      <c r="Q17" s="7"/>
      <c r="R17" s="7"/>
      <c r="S17" s="7"/>
      <c r="T17" s="7"/>
      <c r="U17" s="7"/>
      <c r="V17" s="7"/>
      <c r="W17" s="7"/>
      <c r="X17" s="7"/>
      <c r="Y17" s="7"/>
      <c r="Z17" s="7"/>
    </row>
    <row r="18" spans="1:26" ht="12.75" customHeight="1" x14ac:dyDescent="0.2">
      <c r="A18" s="7"/>
      <c r="B18" s="46">
        <v>10</v>
      </c>
      <c r="C18" s="51" t="s">
        <v>54</v>
      </c>
      <c r="D18" s="119" t="s">
        <v>55</v>
      </c>
      <c r="E18" s="52" t="s">
        <v>56</v>
      </c>
      <c r="F18" s="50"/>
      <c r="G18" s="7"/>
      <c r="H18" s="7"/>
      <c r="I18" s="7"/>
      <c r="J18" s="7"/>
      <c r="K18" s="7"/>
      <c r="L18" s="7"/>
      <c r="M18" s="7"/>
      <c r="N18" s="7"/>
      <c r="O18" s="7"/>
      <c r="P18" s="7"/>
      <c r="Q18" s="7"/>
      <c r="R18" s="7"/>
      <c r="S18" s="7"/>
      <c r="T18" s="7"/>
      <c r="U18" s="7"/>
      <c r="V18" s="7"/>
      <c r="W18" s="7"/>
      <c r="X18" s="7"/>
      <c r="Y18" s="7"/>
      <c r="Z18" s="7"/>
    </row>
    <row r="19" spans="1:26" ht="12.75" customHeight="1" x14ac:dyDescent="0.2">
      <c r="A19" s="7"/>
      <c r="B19" s="46">
        <v>11</v>
      </c>
      <c r="C19" s="51" t="s">
        <v>57</v>
      </c>
      <c r="D19" s="119" t="s">
        <v>58</v>
      </c>
      <c r="E19" s="52" t="s">
        <v>59</v>
      </c>
      <c r="F19" s="50"/>
      <c r="G19" s="7"/>
      <c r="H19" s="7"/>
      <c r="I19" s="7"/>
      <c r="J19" s="7"/>
      <c r="K19" s="7"/>
      <c r="L19" s="7"/>
      <c r="M19" s="7"/>
      <c r="N19" s="7"/>
      <c r="O19" s="7"/>
      <c r="P19" s="7"/>
      <c r="Q19" s="7"/>
      <c r="R19" s="7"/>
      <c r="S19" s="7"/>
      <c r="T19" s="7"/>
      <c r="U19" s="7"/>
      <c r="V19" s="7"/>
      <c r="W19" s="7"/>
      <c r="X19" s="7"/>
      <c r="Y19" s="7"/>
      <c r="Z19" s="7"/>
    </row>
    <row r="20" spans="1:26" ht="12.75" customHeight="1" x14ac:dyDescent="0.2">
      <c r="A20" s="7"/>
      <c r="B20" s="46">
        <v>12</v>
      </c>
      <c r="C20" s="51" t="s">
        <v>60</v>
      </c>
      <c r="D20" s="119" t="s">
        <v>61</v>
      </c>
      <c r="E20" s="52" t="s">
        <v>62</v>
      </c>
      <c r="F20" s="50"/>
      <c r="G20" s="7"/>
      <c r="H20" s="7"/>
      <c r="I20" s="7"/>
      <c r="J20" s="7"/>
      <c r="K20" s="7"/>
      <c r="L20" s="7"/>
      <c r="M20" s="7"/>
      <c r="N20" s="7"/>
      <c r="O20" s="7"/>
      <c r="P20" s="7"/>
      <c r="Q20" s="7"/>
      <c r="R20" s="7"/>
      <c r="S20" s="7"/>
      <c r="T20" s="7"/>
      <c r="U20" s="7"/>
      <c r="V20" s="7"/>
      <c r="W20" s="7"/>
      <c r="X20" s="7"/>
      <c r="Y20" s="7"/>
      <c r="Z20" s="7"/>
    </row>
    <row r="21" spans="1:26" ht="12.75" customHeight="1" x14ac:dyDescent="0.2">
      <c r="A21" s="7"/>
      <c r="B21" s="46">
        <v>13</v>
      </c>
      <c r="C21" s="51" t="s">
        <v>63</v>
      </c>
      <c r="D21" s="119" t="s">
        <v>64</v>
      </c>
      <c r="E21" s="52" t="s">
        <v>65</v>
      </c>
      <c r="F21" s="50"/>
      <c r="G21" s="7"/>
      <c r="H21" s="7"/>
      <c r="I21" s="7"/>
      <c r="J21" s="7"/>
      <c r="K21" s="7"/>
      <c r="L21" s="7"/>
      <c r="M21" s="7"/>
      <c r="N21" s="7"/>
      <c r="O21" s="7"/>
      <c r="P21" s="7"/>
      <c r="Q21" s="7"/>
      <c r="R21" s="7"/>
      <c r="S21" s="7"/>
      <c r="T21" s="7"/>
      <c r="U21" s="7"/>
      <c r="V21" s="7"/>
      <c r="W21" s="7"/>
      <c r="X21" s="7"/>
      <c r="Y21" s="7"/>
      <c r="Z21" s="7"/>
    </row>
    <row r="22" spans="1:26" ht="12.75" customHeight="1" x14ac:dyDescent="0.2">
      <c r="A22" s="7"/>
      <c r="B22" s="46">
        <v>14</v>
      </c>
      <c r="C22" s="51" t="s">
        <v>66</v>
      </c>
      <c r="D22" s="119" t="s">
        <v>67</v>
      </c>
      <c r="E22" s="52" t="s">
        <v>68</v>
      </c>
      <c r="F22" s="50"/>
      <c r="G22" s="7"/>
      <c r="H22" s="7"/>
      <c r="I22" s="7"/>
      <c r="J22" s="7"/>
      <c r="K22" s="7"/>
      <c r="L22" s="7"/>
      <c r="M22" s="7"/>
      <c r="N22" s="7"/>
      <c r="O22" s="7"/>
      <c r="P22" s="7"/>
      <c r="Q22" s="7"/>
      <c r="R22" s="7"/>
      <c r="S22" s="7"/>
      <c r="T22" s="7"/>
      <c r="U22" s="7"/>
      <c r="V22" s="7"/>
      <c r="W22" s="7"/>
      <c r="X22" s="7"/>
      <c r="Y22" s="7"/>
      <c r="Z22" s="7"/>
    </row>
    <row r="23" spans="1:26" ht="12.75" customHeight="1" x14ac:dyDescent="0.2">
      <c r="A23" s="7"/>
      <c r="B23" s="46">
        <v>15</v>
      </c>
      <c r="C23" s="51" t="s">
        <v>69</v>
      </c>
      <c r="D23" s="119" t="s">
        <v>70</v>
      </c>
      <c r="E23" s="52" t="s">
        <v>71</v>
      </c>
      <c r="F23" s="50"/>
      <c r="G23" s="7"/>
      <c r="H23" s="7"/>
      <c r="I23" s="7"/>
      <c r="J23" s="7"/>
      <c r="K23" s="7"/>
      <c r="L23" s="7"/>
      <c r="M23" s="7"/>
      <c r="N23" s="7"/>
      <c r="O23" s="7"/>
      <c r="P23" s="7"/>
      <c r="Q23" s="7"/>
      <c r="R23" s="7"/>
      <c r="S23" s="7"/>
      <c r="T23" s="7"/>
      <c r="U23" s="7"/>
      <c r="V23" s="7"/>
      <c r="W23" s="7"/>
      <c r="X23" s="7"/>
      <c r="Y23" s="7"/>
      <c r="Z23" s="7"/>
    </row>
    <row r="24" spans="1:26" ht="12.75" customHeight="1" x14ac:dyDescent="0.2">
      <c r="A24" s="7"/>
      <c r="B24" s="46">
        <v>16</v>
      </c>
      <c r="C24" s="51" t="s">
        <v>72</v>
      </c>
      <c r="D24" s="119" t="s">
        <v>73</v>
      </c>
      <c r="E24" s="52" t="s">
        <v>74</v>
      </c>
      <c r="F24" s="50"/>
      <c r="G24" s="7"/>
      <c r="H24" s="7"/>
      <c r="I24" s="7"/>
      <c r="J24" s="7"/>
      <c r="K24" s="7"/>
      <c r="L24" s="7"/>
      <c r="M24" s="7"/>
      <c r="N24" s="7"/>
      <c r="O24" s="7"/>
      <c r="P24" s="7"/>
      <c r="Q24" s="7"/>
      <c r="R24" s="7"/>
      <c r="S24" s="7"/>
      <c r="T24" s="7"/>
      <c r="U24" s="7"/>
      <c r="V24" s="7"/>
      <c r="W24" s="7"/>
      <c r="X24" s="7"/>
      <c r="Y24" s="7"/>
      <c r="Z24" s="7"/>
    </row>
    <row r="25" spans="1:26" ht="12.75" customHeight="1" x14ac:dyDescent="0.2">
      <c r="A25" s="7"/>
      <c r="B25" s="46">
        <v>17</v>
      </c>
      <c r="C25" s="51" t="s">
        <v>75</v>
      </c>
      <c r="D25" s="119" t="s">
        <v>75</v>
      </c>
      <c r="E25" s="49" t="s">
        <v>76</v>
      </c>
      <c r="F25" s="50"/>
      <c r="G25" s="7"/>
      <c r="H25" s="7"/>
      <c r="I25" s="7"/>
      <c r="J25" s="7"/>
      <c r="K25" s="7"/>
      <c r="L25" s="7"/>
      <c r="M25" s="7"/>
      <c r="N25" s="7"/>
      <c r="O25" s="7"/>
      <c r="P25" s="7"/>
      <c r="Q25" s="7"/>
      <c r="R25" s="7"/>
      <c r="S25" s="7"/>
      <c r="T25" s="7"/>
      <c r="U25" s="7"/>
      <c r="V25" s="7"/>
      <c r="W25" s="7"/>
      <c r="X25" s="7"/>
      <c r="Y25" s="7"/>
      <c r="Z25" s="7"/>
    </row>
    <row r="26" spans="1:26" ht="12.75" customHeight="1" x14ac:dyDescent="0.2">
      <c r="A26" s="7"/>
      <c r="B26" s="46">
        <v>18</v>
      </c>
      <c r="C26" s="51" t="s">
        <v>77</v>
      </c>
      <c r="D26" s="119" t="s">
        <v>78</v>
      </c>
      <c r="E26" s="49" t="s">
        <v>79</v>
      </c>
      <c r="F26" s="50"/>
      <c r="G26" s="7"/>
      <c r="H26" s="7"/>
      <c r="I26" s="7"/>
      <c r="J26" s="7"/>
      <c r="K26" s="7"/>
      <c r="L26" s="7"/>
      <c r="M26" s="7"/>
      <c r="N26" s="7"/>
      <c r="O26" s="7"/>
      <c r="P26" s="7"/>
      <c r="Q26" s="7"/>
      <c r="R26" s="7"/>
      <c r="S26" s="7"/>
      <c r="T26" s="7"/>
      <c r="U26" s="7"/>
      <c r="V26" s="7"/>
      <c r="W26" s="7"/>
      <c r="X26" s="7"/>
      <c r="Y26" s="7"/>
      <c r="Z26" s="7"/>
    </row>
    <row r="27" spans="1:26" ht="12.75" customHeight="1" x14ac:dyDescent="0.2">
      <c r="A27" s="7"/>
      <c r="B27" s="46">
        <v>19</v>
      </c>
      <c r="C27" s="51" t="s">
        <v>80</v>
      </c>
      <c r="D27" s="119" t="s">
        <v>81</v>
      </c>
      <c r="E27" s="52" t="s">
        <v>82</v>
      </c>
      <c r="F27" s="50"/>
      <c r="G27" s="7"/>
      <c r="H27" s="7"/>
      <c r="I27" s="7"/>
      <c r="J27" s="7"/>
      <c r="K27" s="7"/>
      <c r="L27" s="7"/>
      <c r="M27" s="7"/>
      <c r="N27" s="7"/>
      <c r="O27" s="7"/>
      <c r="P27" s="7"/>
      <c r="Q27" s="7"/>
      <c r="R27" s="7"/>
      <c r="S27" s="7"/>
      <c r="T27" s="7"/>
      <c r="U27" s="7"/>
      <c r="V27" s="7"/>
      <c r="W27" s="7"/>
      <c r="X27" s="7"/>
      <c r="Y27" s="7"/>
      <c r="Z27" s="7"/>
    </row>
    <row r="28" spans="1:26" ht="12.75" customHeight="1" x14ac:dyDescent="0.2">
      <c r="A28" s="7"/>
      <c r="B28" s="46">
        <v>20</v>
      </c>
      <c r="C28" s="51" t="s">
        <v>83</v>
      </c>
      <c r="D28" s="119" t="s">
        <v>84</v>
      </c>
      <c r="E28" s="49" t="s">
        <v>85</v>
      </c>
      <c r="F28" s="50"/>
      <c r="G28" s="7"/>
      <c r="H28" s="7"/>
      <c r="I28" s="7"/>
      <c r="J28" s="7"/>
      <c r="K28" s="7"/>
      <c r="L28" s="7"/>
      <c r="M28" s="7"/>
      <c r="N28" s="7"/>
      <c r="O28" s="7"/>
      <c r="P28" s="7"/>
      <c r="Q28" s="7"/>
      <c r="R28" s="7"/>
      <c r="S28" s="7"/>
      <c r="T28" s="7"/>
      <c r="U28" s="7"/>
      <c r="V28" s="7"/>
      <c r="W28" s="7"/>
      <c r="X28" s="7"/>
      <c r="Y28" s="7"/>
      <c r="Z28" s="7"/>
    </row>
    <row r="29" spans="1:26" ht="12.75" customHeight="1" x14ac:dyDescent="0.2">
      <c r="A29" s="7"/>
      <c r="B29" s="46">
        <v>21</v>
      </c>
      <c r="C29" s="51" t="s">
        <v>86</v>
      </c>
      <c r="D29" s="119" t="s">
        <v>87</v>
      </c>
      <c r="E29" s="49" t="s">
        <v>88</v>
      </c>
      <c r="F29" s="50"/>
      <c r="G29" s="7"/>
      <c r="H29" s="7"/>
      <c r="I29" s="7"/>
      <c r="J29" s="7"/>
      <c r="K29" s="7"/>
      <c r="L29" s="7"/>
      <c r="M29" s="7"/>
      <c r="N29" s="7"/>
      <c r="O29" s="7"/>
      <c r="P29" s="7"/>
      <c r="Q29" s="7"/>
      <c r="R29" s="7"/>
      <c r="S29" s="7"/>
      <c r="T29" s="7"/>
      <c r="U29" s="7"/>
      <c r="V29" s="7"/>
      <c r="W29" s="7"/>
      <c r="X29" s="7"/>
      <c r="Y29" s="7"/>
      <c r="Z29" s="7"/>
    </row>
    <row r="30" spans="1:26" ht="12.75" customHeight="1" x14ac:dyDescent="0.2">
      <c r="A30" s="7"/>
      <c r="B30" s="46">
        <v>22</v>
      </c>
      <c r="C30" s="51" t="s">
        <v>89</v>
      </c>
      <c r="D30" s="119" t="s">
        <v>90</v>
      </c>
      <c r="E30" s="52" t="s">
        <v>91</v>
      </c>
      <c r="F30" s="50"/>
      <c r="G30" s="7"/>
      <c r="H30" s="7"/>
      <c r="I30" s="7"/>
      <c r="J30" s="7"/>
      <c r="K30" s="7"/>
      <c r="L30" s="7"/>
      <c r="M30" s="7"/>
      <c r="N30" s="7"/>
      <c r="O30" s="7"/>
      <c r="P30" s="7"/>
      <c r="Q30" s="7"/>
      <c r="R30" s="7"/>
      <c r="S30" s="7"/>
      <c r="T30" s="7"/>
      <c r="U30" s="7"/>
      <c r="V30" s="7"/>
      <c r="W30" s="7"/>
      <c r="X30" s="7"/>
      <c r="Y30" s="7"/>
      <c r="Z30" s="7"/>
    </row>
    <row r="31" spans="1:26" ht="12.75" customHeight="1" x14ac:dyDescent="0.2">
      <c r="A31" s="7"/>
      <c r="B31" s="46">
        <v>26</v>
      </c>
      <c r="C31" s="51" t="s">
        <v>92</v>
      </c>
      <c r="D31" s="119" t="s">
        <v>93</v>
      </c>
      <c r="E31" s="49" t="s">
        <v>94</v>
      </c>
      <c r="F31" s="50"/>
      <c r="G31" s="7"/>
      <c r="H31" s="7"/>
      <c r="I31" s="7"/>
      <c r="J31" s="7"/>
      <c r="K31" s="7"/>
      <c r="L31" s="7"/>
      <c r="M31" s="7"/>
      <c r="N31" s="7"/>
      <c r="O31" s="7"/>
      <c r="P31" s="7"/>
      <c r="Q31" s="7"/>
      <c r="R31" s="7"/>
      <c r="S31" s="7"/>
      <c r="T31" s="7"/>
      <c r="U31" s="7"/>
      <c r="V31" s="7"/>
      <c r="W31" s="7"/>
      <c r="X31" s="7"/>
      <c r="Y31" s="7"/>
      <c r="Z31" s="7"/>
    </row>
    <row r="32" spans="1:26" ht="12.75" customHeight="1" x14ac:dyDescent="0.2">
      <c r="A32" s="7"/>
      <c r="B32" s="46">
        <v>27</v>
      </c>
      <c r="C32" s="51" t="s">
        <v>95</v>
      </c>
      <c r="D32" s="119" t="s">
        <v>96</v>
      </c>
      <c r="E32" s="52" t="s">
        <v>97</v>
      </c>
      <c r="F32" s="50"/>
      <c r="G32" s="7"/>
      <c r="H32" s="7"/>
      <c r="I32" s="7"/>
      <c r="J32" s="7"/>
      <c r="K32" s="7"/>
      <c r="L32" s="7"/>
      <c r="M32" s="7"/>
      <c r="N32" s="7"/>
      <c r="O32" s="7"/>
      <c r="P32" s="7"/>
      <c r="Q32" s="7"/>
      <c r="R32" s="7"/>
      <c r="S32" s="7"/>
      <c r="T32" s="7"/>
      <c r="U32" s="7"/>
      <c r="V32" s="7"/>
      <c r="W32" s="7"/>
      <c r="X32" s="7"/>
      <c r="Y32" s="7"/>
      <c r="Z32" s="7"/>
    </row>
    <row r="33" spans="1:26" ht="12.75" customHeight="1" x14ac:dyDescent="0.2">
      <c r="A33" s="7"/>
      <c r="B33" s="46"/>
      <c r="C33" s="51"/>
      <c r="D33" s="48"/>
      <c r="E33" s="49"/>
      <c r="F33" s="50"/>
      <c r="G33" s="7"/>
      <c r="H33" s="7"/>
      <c r="I33" s="7"/>
      <c r="J33" s="7"/>
      <c r="K33" s="7"/>
      <c r="L33" s="7"/>
      <c r="M33" s="7"/>
      <c r="N33" s="7"/>
      <c r="O33" s="7"/>
      <c r="P33" s="7"/>
      <c r="Q33" s="7"/>
      <c r="R33" s="7"/>
      <c r="S33" s="7"/>
      <c r="T33" s="7"/>
      <c r="U33" s="7"/>
      <c r="V33" s="7"/>
      <c r="W33" s="7"/>
      <c r="X33" s="7"/>
      <c r="Y33" s="7"/>
      <c r="Z33" s="7"/>
    </row>
    <row r="34" spans="1:26" ht="12.75" customHeight="1" x14ac:dyDescent="0.2">
      <c r="A34" s="7"/>
      <c r="B34" s="46"/>
      <c r="C34" s="51"/>
      <c r="D34" s="49"/>
      <c r="E34" s="49"/>
      <c r="F34" s="50"/>
      <c r="G34" s="7"/>
      <c r="H34" s="7"/>
      <c r="I34" s="7"/>
      <c r="J34" s="7"/>
      <c r="K34" s="7"/>
      <c r="L34" s="7"/>
      <c r="M34" s="7"/>
      <c r="N34" s="7"/>
      <c r="O34" s="7"/>
      <c r="P34" s="7"/>
      <c r="Q34" s="7"/>
      <c r="R34" s="7"/>
      <c r="S34" s="7"/>
      <c r="T34" s="7"/>
      <c r="U34" s="7"/>
      <c r="V34" s="7"/>
      <c r="W34" s="7"/>
      <c r="X34" s="7"/>
      <c r="Y34" s="7"/>
      <c r="Z34" s="7"/>
    </row>
    <row r="35" spans="1:26" ht="12.75" customHeight="1" x14ac:dyDescent="0.2">
      <c r="A35" s="7"/>
      <c r="B35" s="53"/>
      <c r="C35" s="54"/>
      <c r="D35" s="55"/>
      <c r="E35" s="55"/>
      <c r="F35" s="56"/>
      <c r="G35" s="7"/>
      <c r="H35" s="7"/>
      <c r="I35" s="7"/>
      <c r="J35" s="7"/>
      <c r="K35" s="7"/>
      <c r="L35" s="7"/>
      <c r="M35" s="7"/>
      <c r="N35" s="7"/>
      <c r="O35" s="7"/>
      <c r="P35" s="7"/>
      <c r="Q35" s="7"/>
      <c r="R35" s="7"/>
      <c r="S35" s="7"/>
      <c r="T35" s="7"/>
      <c r="U35" s="7"/>
      <c r="V35" s="7"/>
      <c r="W35" s="7"/>
      <c r="X35" s="7"/>
      <c r="Y35" s="7"/>
      <c r="Z35" s="7"/>
    </row>
    <row r="36" spans="1:26" ht="12.75" customHeight="1" x14ac:dyDescent="0.2">
      <c r="A36" s="7"/>
      <c r="B36" s="31"/>
      <c r="C36" s="32"/>
      <c r="D36" s="32"/>
      <c r="E36" s="32"/>
      <c r="F36" s="32"/>
      <c r="G36" s="7"/>
      <c r="H36" s="7"/>
      <c r="I36" s="7"/>
      <c r="J36" s="7"/>
      <c r="K36" s="7"/>
      <c r="L36" s="7"/>
      <c r="M36" s="7"/>
      <c r="N36" s="7"/>
      <c r="O36" s="7"/>
      <c r="P36" s="7"/>
      <c r="Q36" s="7"/>
      <c r="R36" s="7"/>
      <c r="S36" s="7"/>
      <c r="T36" s="7"/>
      <c r="U36" s="7"/>
      <c r="V36" s="7"/>
      <c r="W36" s="7"/>
      <c r="X36" s="7"/>
      <c r="Y36" s="7"/>
      <c r="Z36" s="7"/>
    </row>
    <row r="37" spans="1:26" ht="12.75" customHeight="1" x14ac:dyDescent="0.2">
      <c r="A37" s="7"/>
      <c r="B37" s="31"/>
      <c r="C37" s="32"/>
      <c r="D37" s="32"/>
      <c r="E37" s="32"/>
      <c r="F37" s="32"/>
      <c r="G37" s="7"/>
      <c r="H37" s="7"/>
      <c r="I37" s="7"/>
      <c r="J37" s="7"/>
      <c r="K37" s="7"/>
      <c r="L37" s="7"/>
      <c r="M37" s="7"/>
      <c r="N37" s="7"/>
      <c r="O37" s="7"/>
      <c r="P37" s="7"/>
      <c r="Q37" s="7"/>
      <c r="R37" s="7"/>
      <c r="S37" s="7"/>
      <c r="T37" s="7"/>
      <c r="U37" s="7"/>
      <c r="V37" s="7"/>
      <c r="W37" s="7"/>
      <c r="X37" s="7"/>
      <c r="Y37" s="7"/>
      <c r="Z37" s="7"/>
    </row>
    <row r="38" spans="1:26" ht="12.75" customHeight="1" x14ac:dyDescent="0.2">
      <c r="A38" s="7"/>
      <c r="B38" s="31"/>
      <c r="C38" s="32"/>
      <c r="D38" s="32"/>
      <c r="E38" s="32"/>
      <c r="F38" s="32"/>
      <c r="G38" s="7"/>
      <c r="H38" s="7"/>
      <c r="I38" s="7"/>
      <c r="J38" s="7"/>
      <c r="K38" s="7"/>
      <c r="L38" s="7"/>
      <c r="M38" s="7"/>
      <c r="N38" s="7"/>
      <c r="O38" s="7"/>
      <c r="P38" s="7"/>
      <c r="Q38" s="7"/>
      <c r="R38" s="7"/>
      <c r="S38" s="7"/>
      <c r="T38" s="7"/>
      <c r="U38" s="7"/>
      <c r="V38" s="7"/>
      <c r="W38" s="7"/>
      <c r="X38" s="7"/>
      <c r="Y38" s="7"/>
      <c r="Z38" s="7"/>
    </row>
    <row r="39" spans="1:26" ht="12.75" customHeight="1" x14ac:dyDescent="0.2">
      <c r="A39" s="7"/>
      <c r="B39" s="31"/>
      <c r="C39" s="32"/>
      <c r="D39" s="32"/>
      <c r="E39" s="32"/>
      <c r="F39" s="32"/>
      <c r="G39" s="7"/>
      <c r="H39" s="7"/>
      <c r="I39" s="7"/>
      <c r="J39" s="7"/>
      <c r="K39" s="7"/>
      <c r="L39" s="7"/>
      <c r="M39" s="7"/>
      <c r="N39" s="7"/>
      <c r="O39" s="7"/>
      <c r="P39" s="7"/>
      <c r="Q39" s="7"/>
      <c r="R39" s="7"/>
      <c r="S39" s="7"/>
      <c r="T39" s="7"/>
      <c r="U39" s="7"/>
      <c r="V39" s="7"/>
      <c r="W39" s="7"/>
      <c r="X39" s="7"/>
      <c r="Y39" s="7"/>
      <c r="Z39" s="7"/>
    </row>
    <row r="40" spans="1:26" ht="12.75" customHeight="1" x14ac:dyDescent="0.2">
      <c r="A40" s="7"/>
      <c r="B40" s="31"/>
      <c r="C40" s="32"/>
      <c r="D40" s="32"/>
      <c r="E40" s="32"/>
      <c r="F40" s="32"/>
      <c r="G40" s="7"/>
      <c r="H40" s="7"/>
      <c r="I40" s="7"/>
      <c r="J40" s="7"/>
      <c r="K40" s="7"/>
      <c r="L40" s="7"/>
      <c r="M40" s="7"/>
      <c r="N40" s="7"/>
      <c r="O40" s="7"/>
      <c r="P40" s="7"/>
      <c r="Q40" s="7"/>
      <c r="R40" s="7"/>
      <c r="S40" s="7"/>
      <c r="T40" s="7"/>
      <c r="U40" s="7"/>
      <c r="V40" s="7"/>
      <c r="W40" s="7"/>
      <c r="X40" s="7"/>
      <c r="Y40" s="7"/>
      <c r="Z40" s="7"/>
    </row>
    <row r="41" spans="1:26" ht="12.75" customHeight="1" x14ac:dyDescent="0.2">
      <c r="A41" s="7"/>
      <c r="B41" s="31"/>
      <c r="C41" s="32"/>
      <c r="D41" s="32"/>
      <c r="E41" s="32"/>
      <c r="F41" s="32"/>
      <c r="G41" s="7"/>
      <c r="H41" s="7"/>
      <c r="I41" s="7"/>
      <c r="J41" s="7"/>
      <c r="K41" s="7"/>
      <c r="L41" s="7"/>
      <c r="M41" s="7"/>
      <c r="N41" s="7"/>
      <c r="O41" s="7"/>
      <c r="P41" s="7"/>
      <c r="Q41" s="7"/>
      <c r="R41" s="7"/>
      <c r="S41" s="7"/>
      <c r="T41" s="7"/>
      <c r="U41" s="7"/>
      <c r="V41" s="7"/>
      <c r="W41" s="7"/>
      <c r="X41" s="7"/>
      <c r="Y41" s="7"/>
      <c r="Z41" s="7"/>
    </row>
    <row r="42" spans="1:26" ht="12.75" customHeight="1" x14ac:dyDescent="0.2">
      <c r="A42" s="7"/>
      <c r="B42" s="31"/>
      <c r="C42" s="32"/>
      <c r="D42" s="32"/>
      <c r="E42" s="32"/>
      <c r="F42" s="32"/>
      <c r="G42" s="7"/>
      <c r="H42" s="7"/>
      <c r="I42" s="7"/>
      <c r="J42" s="7"/>
      <c r="K42" s="7"/>
      <c r="L42" s="7"/>
      <c r="M42" s="7"/>
      <c r="N42" s="7"/>
      <c r="O42" s="7"/>
      <c r="P42" s="7"/>
      <c r="Q42" s="7"/>
      <c r="R42" s="7"/>
      <c r="S42" s="7"/>
      <c r="T42" s="7"/>
      <c r="U42" s="7"/>
      <c r="V42" s="7"/>
      <c r="W42" s="7"/>
      <c r="X42" s="7"/>
      <c r="Y42" s="7"/>
      <c r="Z42" s="7"/>
    </row>
    <row r="43" spans="1:26" ht="12.75" customHeight="1" x14ac:dyDescent="0.2">
      <c r="A43" s="7"/>
      <c r="B43" s="31"/>
      <c r="C43" s="32"/>
      <c r="D43" s="32"/>
      <c r="E43" s="32"/>
      <c r="F43" s="32"/>
      <c r="G43" s="7"/>
      <c r="H43" s="7"/>
      <c r="I43" s="7"/>
      <c r="J43" s="7"/>
      <c r="K43" s="7"/>
      <c r="L43" s="7"/>
      <c r="M43" s="7"/>
      <c r="N43" s="7"/>
      <c r="O43" s="7"/>
      <c r="P43" s="7"/>
      <c r="Q43" s="7"/>
      <c r="R43" s="7"/>
      <c r="S43" s="7"/>
      <c r="T43" s="7"/>
      <c r="U43" s="7"/>
      <c r="V43" s="7"/>
      <c r="W43" s="7"/>
      <c r="X43" s="7"/>
      <c r="Y43" s="7"/>
      <c r="Z43" s="7"/>
    </row>
    <row r="44" spans="1:26" ht="12.75" customHeight="1" x14ac:dyDescent="0.2">
      <c r="A44" s="7"/>
      <c r="B44" s="31"/>
      <c r="C44" s="32"/>
      <c r="D44" s="32"/>
      <c r="E44" s="32"/>
      <c r="F44" s="32"/>
      <c r="G44" s="7"/>
      <c r="H44" s="7"/>
      <c r="I44" s="7"/>
      <c r="J44" s="7"/>
      <c r="K44" s="7"/>
      <c r="L44" s="7"/>
      <c r="M44" s="7"/>
      <c r="N44" s="7"/>
      <c r="O44" s="7"/>
      <c r="P44" s="7"/>
      <c r="Q44" s="7"/>
      <c r="R44" s="7"/>
      <c r="S44" s="7"/>
      <c r="T44" s="7"/>
      <c r="U44" s="7"/>
      <c r="V44" s="7"/>
      <c r="W44" s="7"/>
      <c r="X44" s="7"/>
      <c r="Y44" s="7"/>
      <c r="Z44" s="7"/>
    </row>
    <row r="45" spans="1:26" ht="12.75" customHeight="1" x14ac:dyDescent="0.2">
      <c r="A45" s="7"/>
      <c r="B45" s="31"/>
      <c r="C45" s="32"/>
      <c r="D45" s="32"/>
      <c r="E45" s="32"/>
      <c r="F45" s="32"/>
      <c r="G45" s="7"/>
      <c r="H45" s="7"/>
      <c r="I45" s="7"/>
      <c r="J45" s="7"/>
      <c r="K45" s="7"/>
      <c r="L45" s="7"/>
      <c r="M45" s="7"/>
      <c r="N45" s="7"/>
      <c r="O45" s="7"/>
      <c r="P45" s="7"/>
      <c r="Q45" s="7"/>
      <c r="R45" s="7"/>
      <c r="S45" s="7"/>
      <c r="T45" s="7"/>
      <c r="U45" s="7"/>
      <c r="V45" s="7"/>
      <c r="W45" s="7"/>
      <c r="X45" s="7"/>
      <c r="Y45" s="7"/>
      <c r="Z45" s="7"/>
    </row>
    <row r="46" spans="1:26" ht="12.75" customHeight="1" x14ac:dyDescent="0.2">
      <c r="A46" s="7"/>
      <c r="B46" s="31"/>
      <c r="C46" s="32"/>
      <c r="D46" s="32"/>
      <c r="E46" s="32"/>
      <c r="F46" s="32"/>
      <c r="G46" s="7"/>
      <c r="H46" s="7"/>
      <c r="I46" s="7"/>
      <c r="J46" s="7"/>
      <c r="K46" s="7"/>
      <c r="L46" s="7"/>
      <c r="M46" s="7"/>
      <c r="N46" s="7"/>
      <c r="O46" s="7"/>
      <c r="P46" s="7"/>
      <c r="Q46" s="7"/>
      <c r="R46" s="7"/>
      <c r="S46" s="7"/>
      <c r="T46" s="7"/>
      <c r="U46" s="7"/>
      <c r="V46" s="7"/>
      <c r="W46" s="7"/>
      <c r="X46" s="7"/>
      <c r="Y46" s="7"/>
      <c r="Z46" s="7"/>
    </row>
    <row r="47" spans="1:26" ht="12.75" customHeight="1" x14ac:dyDescent="0.2">
      <c r="A47" s="7"/>
      <c r="B47" s="31"/>
      <c r="C47" s="32"/>
      <c r="D47" s="32"/>
      <c r="E47" s="32"/>
      <c r="F47" s="32"/>
      <c r="G47" s="7"/>
      <c r="H47" s="7"/>
      <c r="I47" s="7"/>
      <c r="J47" s="7"/>
      <c r="K47" s="7"/>
      <c r="L47" s="7"/>
      <c r="M47" s="7"/>
      <c r="N47" s="7"/>
      <c r="O47" s="7"/>
      <c r="P47" s="7"/>
      <c r="Q47" s="7"/>
      <c r="R47" s="7"/>
      <c r="S47" s="7"/>
      <c r="T47" s="7"/>
      <c r="U47" s="7"/>
      <c r="V47" s="7"/>
      <c r="W47" s="7"/>
      <c r="X47" s="7"/>
      <c r="Y47" s="7"/>
      <c r="Z47" s="7"/>
    </row>
    <row r="48" spans="1:26" ht="12.75" customHeight="1" x14ac:dyDescent="0.2">
      <c r="A48" s="7"/>
      <c r="B48" s="31"/>
      <c r="C48" s="32"/>
      <c r="D48" s="32"/>
      <c r="E48" s="32"/>
      <c r="F48" s="32"/>
      <c r="G48" s="7"/>
      <c r="H48" s="7"/>
      <c r="I48" s="7"/>
      <c r="J48" s="7"/>
      <c r="K48" s="7"/>
      <c r="L48" s="7"/>
      <c r="M48" s="7"/>
      <c r="N48" s="7"/>
      <c r="O48" s="7"/>
      <c r="P48" s="7"/>
      <c r="Q48" s="7"/>
      <c r="R48" s="7"/>
      <c r="S48" s="7"/>
      <c r="T48" s="7"/>
      <c r="U48" s="7"/>
      <c r="V48" s="7"/>
      <c r="W48" s="7"/>
      <c r="X48" s="7"/>
      <c r="Y48" s="7"/>
      <c r="Z48" s="7"/>
    </row>
    <row r="49" spans="1:26" ht="12.75" customHeight="1" x14ac:dyDescent="0.2">
      <c r="A49" s="7"/>
      <c r="B49" s="31"/>
      <c r="C49" s="32"/>
      <c r="D49" s="32"/>
      <c r="E49" s="32"/>
      <c r="F49" s="32"/>
      <c r="G49" s="7"/>
      <c r="H49" s="7"/>
      <c r="I49" s="7"/>
      <c r="J49" s="7"/>
      <c r="K49" s="7"/>
      <c r="L49" s="7"/>
      <c r="M49" s="7"/>
      <c r="N49" s="7"/>
      <c r="O49" s="7"/>
      <c r="P49" s="7"/>
      <c r="Q49" s="7"/>
      <c r="R49" s="7"/>
      <c r="S49" s="7"/>
      <c r="T49" s="7"/>
      <c r="U49" s="7"/>
      <c r="V49" s="7"/>
      <c r="W49" s="7"/>
      <c r="X49" s="7"/>
      <c r="Y49" s="7"/>
      <c r="Z49" s="7"/>
    </row>
    <row r="50" spans="1:26" ht="12.75" customHeight="1" x14ac:dyDescent="0.2">
      <c r="A50" s="7"/>
      <c r="B50" s="31"/>
      <c r="C50" s="32"/>
      <c r="D50" s="32"/>
      <c r="E50" s="32"/>
      <c r="F50" s="32"/>
      <c r="G50" s="7"/>
      <c r="H50" s="7"/>
      <c r="I50" s="7"/>
      <c r="J50" s="7"/>
      <c r="K50" s="7"/>
      <c r="L50" s="7"/>
      <c r="M50" s="7"/>
      <c r="N50" s="7"/>
      <c r="O50" s="7"/>
      <c r="P50" s="7"/>
      <c r="Q50" s="7"/>
      <c r="R50" s="7"/>
      <c r="S50" s="7"/>
      <c r="T50" s="7"/>
      <c r="U50" s="7"/>
      <c r="V50" s="7"/>
      <c r="W50" s="7"/>
      <c r="X50" s="7"/>
      <c r="Y50" s="7"/>
      <c r="Z50" s="7"/>
    </row>
    <row r="51" spans="1:26" ht="12.75" customHeight="1" x14ac:dyDescent="0.2">
      <c r="A51" s="7"/>
      <c r="B51" s="31"/>
      <c r="C51" s="32"/>
      <c r="D51" s="32"/>
      <c r="E51" s="32"/>
      <c r="F51" s="32"/>
      <c r="G51" s="7"/>
      <c r="H51" s="7"/>
      <c r="I51" s="7"/>
      <c r="J51" s="7"/>
      <c r="K51" s="7"/>
      <c r="L51" s="7"/>
      <c r="M51" s="7"/>
      <c r="N51" s="7"/>
      <c r="O51" s="7"/>
      <c r="P51" s="7"/>
      <c r="Q51" s="7"/>
      <c r="R51" s="7"/>
      <c r="S51" s="7"/>
      <c r="T51" s="7"/>
      <c r="U51" s="7"/>
      <c r="V51" s="7"/>
      <c r="W51" s="7"/>
      <c r="X51" s="7"/>
      <c r="Y51" s="7"/>
      <c r="Z51" s="7"/>
    </row>
    <row r="52" spans="1:26" ht="12.75" customHeight="1" x14ac:dyDescent="0.2">
      <c r="A52" s="7"/>
      <c r="B52" s="31"/>
      <c r="C52" s="32"/>
      <c r="D52" s="32"/>
      <c r="E52" s="32"/>
      <c r="F52" s="32"/>
      <c r="G52" s="7"/>
      <c r="H52" s="7"/>
      <c r="I52" s="7"/>
      <c r="J52" s="7"/>
      <c r="K52" s="7"/>
      <c r="L52" s="7"/>
      <c r="M52" s="7"/>
      <c r="N52" s="7"/>
      <c r="O52" s="7"/>
      <c r="P52" s="7"/>
      <c r="Q52" s="7"/>
      <c r="R52" s="7"/>
      <c r="S52" s="7"/>
      <c r="T52" s="7"/>
      <c r="U52" s="7"/>
      <c r="V52" s="7"/>
      <c r="W52" s="7"/>
      <c r="X52" s="7"/>
      <c r="Y52" s="7"/>
      <c r="Z52" s="7"/>
    </row>
    <row r="53" spans="1:26" ht="12.75" customHeight="1" x14ac:dyDescent="0.2">
      <c r="A53" s="7"/>
      <c r="B53" s="31"/>
      <c r="C53" s="32"/>
      <c r="D53" s="32"/>
      <c r="E53" s="32"/>
      <c r="F53" s="32"/>
      <c r="G53" s="7"/>
      <c r="H53" s="7"/>
      <c r="I53" s="7"/>
      <c r="J53" s="7"/>
      <c r="K53" s="7"/>
      <c r="L53" s="7"/>
      <c r="M53" s="7"/>
      <c r="N53" s="7"/>
      <c r="O53" s="7"/>
      <c r="P53" s="7"/>
      <c r="Q53" s="7"/>
      <c r="R53" s="7"/>
      <c r="S53" s="7"/>
      <c r="T53" s="7"/>
      <c r="U53" s="7"/>
      <c r="V53" s="7"/>
      <c r="W53" s="7"/>
      <c r="X53" s="7"/>
      <c r="Y53" s="7"/>
      <c r="Z53" s="7"/>
    </row>
    <row r="54" spans="1:26" ht="12.75" customHeight="1" x14ac:dyDescent="0.2">
      <c r="A54" s="7"/>
      <c r="B54" s="31"/>
      <c r="C54" s="32"/>
      <c r="D54" s="32"/>
      <c r="E54" s="32"/>
      <c r="F54" s="32"/>
      <c r="G54" s="7"/>
      <c r="H54" s="7"/>
      <c r="I54" s="7"/>
      <c r="J54" s="7"/>
      <c r="K54" s="7"/>
      <c r="L54" s="7"/>
      <c r="M54" s="7"/>
      <c r="N54" s="7"/>
      <c r="O54" s="7"/>
      <c r="P54" s="7"/>
      <c r="Q54" s="7"/>
      <c r="R54" s="7"/>
      <c r="S54" s="7"/>
      <c r="T54" s="7"/>
      <c r="U54" s="7"/>
      <c r="V54" s="7"/>
      <c r="W54" s="7"/>
      <c r="X54" s="7"/>
      <c r="Y54" s="7"/>
      <c r="Z54" s="7"/>
    </row>
    <row r="55" spans="1:26" ht="12.75" customHeight="1" x14ac:dyDescent="0.2">
      <c r="A55" s="7"/>
      <c r="B55" s="31"/>
      <c r="C55" s="32"/>
      <c r="D55" s="32"/>
      <c r="E55" s="32"/>
      <c r="F55" s="32"/>
      <c r="G55" s="7"/>
      <c r="H55" s="7"/>
      <c r="I55" s="7"/>
      <c r="J55" s="7"/>
      <c r="K55" s="7"/>
      <c r="L55" s="7"/>
      <c r="M55" s="7"/>
      <c r="N55" s="7"/>
      <c r="O55" s="7"/>
      <c r="P55" s="7"/>
      <c r="Q55" s="7"/>
      <c r="R55" s="7"/>
      <c r="S55" s="7"/>
      <c r="T55" s="7"/>
      <c r="U55" s="7"/>
      <c r="V55" s="7"/>
      <c r="W55" s="7"/>
      <c r="X55" s="7"/>
      <c r="Y55" s="7"/>
      <c r="Z55" s="7"/>
    </row>
    <row r="56" spans="1:26" ht="12.75" customHeight="1" x14ac:dyDescent="0.2">
      <c r="A56" s="7"/>
      <c r="B56" s="31"/>
      <c r="C56" s="32"/>
      <c r="D56" s="32"/>
      <c r="E56" s="32"/>
      <c r="F56" s="32"/>
      <c r="G56" s="7"/>
      <c r="H56" s="7"/>
      <c r="I56" s="7"/>
      <c r="J56" s="7"/>
      <c r="K56" s="7"/>
      <c r="L56" s="7"/>
      <c r="M56" s="7"/>
      <c r="N56" s="7"/>
      <c r="O56" s="7"/>
      <c r="P56" s="7"/>
      <c r="Q56" s="7"/>
      <c r="R56" s="7"/>
      <c r="S56" s="7"/>
      <c r="T56" s="7"/>
      <c r="U56" s="7"/>
      <c r="V56" s="7"/>
      <c r="W56" s="7"/>
      <c r="X56" s="7"/>
      <c r="Y56" s="7"/>
      <c r="Z56" s="7"/>
    </row>
    <row r="57" spans="1:26" ht="12.75" customHeight="1" x14ac:dyDescent="0.2">
      <c r="A57" s="7"/>
      <c r="B57" s="31"/>
      <c r="C57" s="32"/>
      <c r="D57" s="32"/>
      <c r="E57" s="32"/>
      <c r="F57" s="32"/>
      <c r="G57" s="7"/>
      <c r="H57" s="7"/>
      <c r="I57" s="7"/>
      <c r="J57" s="7"/>
      <c r="K57" s="7"/>
      <c r="L57" s="7"/>
      <c r="M57" s="7"/>
      <c r="N57" s="7"/>
      <c r="O57" s="7"/>
      <c r="P57" s="7"/>
      <c r="Q57" s="7"/>
      <c r="R57" s="7"/>
      <c r="S57" s="7"/>
      <c r="T57" s="7"/>
      <c r="U57" s="7"/>
      <c r="V57" s="7"/>
      <c r="W57" s="7"/>
      <c r="X57" s="7"/>
      <c r="Y57" s="7"/>
      <c r="Z57" s="7"/>
    </row>
    <row r="58" spans="1:26" ht="12.75" customHeight="1" x14ac:dyDescent="0.2">
      <c r="A58" s="7"/>
      <c r="B58" s="31"/>
      <c r="C58" s="32"/>
      <c r="D58" s="32"/>
      <c r="E58" s="32"/>
      <c r="F58" s="32"/>
      <c r="G58" s="7"/>
      <c r="H58" s="7"/>
      <c r="I58" s="7"/>
      <c r="J58" s="7"/>
      <c r="K58" s="7"/>
      <c r="L58" s="7"/>
      <c r="M58" s="7"/>
      <c r="N58" s="7"/>
      <c r="O58" s="7"/>
      <c r="P58" s="7"/>
      <c r="Q58" s="7"/>
      <c r="R58" s="7"/>
      <c r="S58" s="7"/>
      <c r="T58" s="7"/>
      <c r="U58" s="7"/>
      <c r="V58" s="7"/>
      <c r="W58" s="7"/>
      <c r="X58" s="7"/>
      <c r="Y58" s="7"/>
      <c r="Z58" s="7"/>
    </row>
    <row r="59" spans="1:26" ht="12.75" customHeight="1" x14ac:dyDescent="0.2">
      <c r="A59" s="7"/>
      <c r="B59" s="31"/>
      <c r="C59" s="32"/>
      <c r="D59" s="32"/>
      <c r="E59" s="32"/>
      <c r="F59" s="32"/>
      <c r="G59" s="7"/>
      <c r="H59" s="7"/>
      <c r="I59" s="7"/>
      <c r="J59" s="7"/>
      <c r="K59" s="7"/>
      <c r="L59" s="7"/>
      <c r="M59" s="7"/>
      <c r="N59" s="7"/>
      <c r="O59" s="7"/>
      <c r="P59" s="7"/>
      <c r="Q59" s="7"/>
      <c r="R59" s="7"/>
      <c r="S59" s="7"/>
      <c r="T59" s="7"/>
      <c r="U59" s="7"/>
      <c r="V59" s="7"/>
      <c r="W59" s="7"/>
      <c r="X59" s="7"/>
      <c r="Y59" s="7"/>
      <c r="Z59" s="7"/>
    </row>
    <row r="60" spans="1:26" ht="12.75" customHeight="1" x14ac:dyDescent="0.2">
      <c r="A60" s="7"/>
      <c r="B60" s="31"/>
      <c r="C60" s="32"/>
      <c r="D60" s="32"/>
      <c r="E60" s="32"/>
      <c r="F60" s="32"/>
      <c r="G60" s="7"/>
      <c r="H60" s="7"/>
      <c r="I60" s="7"/>
      <c r="J60" s="7"/>
      <c r="K60" s="7"/>
      <c r="L60" s="7"/>
      <c r="M60" s="7"/>
      <c r="N60" s="7"/>
      <c r="O60" s="7"/>
      <c r="P60" s="7"/>
      <c r="Q60" s="7"/>
      <c r="R60" s="7"/>
      <c r="S60" s="7"/>
      <c r="T60" s="7"/>
      <c r="U60" s="7"/>
      <c r="V60" s="7"/>
      <c r="W60" s="7"/>
      <c r="X60" s="7"/>
      <c r="Y60" s="7"/>
      <c r="Z60" s="7"/>
    </row>
    <row r="61" spans="1:26" ht="12.75" customHeight="1" x14ac:dyDescent="0.2">
      <c r="A61" s="7"/>
      <c r="B61" s="31"/>
      <c r="C61" s="32"/>
      <c r="D61" s="32"/>
      <c r="E61" s="32"/>
      <c r="F61" s="32"/>
      <c r="G61" s="7"/>
      <c r="H61" s="7"/>
      <c r="I61" s="7"/>
      <c r="J61" s="7"/>
      <c r="K61" s="7"/>
      <c r="L61" s="7"/>
      <c r="M61" s="7"/>
      <c r="N61" s="7"/>
      <c r="O61" s="7"/>
      <c r="P61" s="7"/>
      <c r="Q61" s="7"/>
      <c r="R61" s="7"/>
      <c r="S61" s="7"/>
      <c r="T61" s="7"/>
      <c r="U61" s="7"/>
      <c r="V61" s="7"/>
      <c r="W61" s="7"/>
      <c r="X61" s="7"/>
      <c r="Y61" s="7"/>
      <c r="Z61" s="7"/>
    </row>
    <row r="62" spans="1:26" ht="12.75" customHeight="1" x14ac:dyDescent="0.2">
      <c r="A62" s="7"/>
      <c r="B62" s="31"/>
      <c r="C62" s="32"/>
      <c r="D62" s="32"/>
      <c r="E62" s="32"/>
      <c r="F62" s="32"/>
      <c r="G62" s="7"/>
      <c r="H62" s="7"/>
      <c r="I62" s="7"/>
      <c r="J62" s="7"/>
      <c r="K62" s="7"/>
      <c r="L62" s="7"/>
      <c r="M62" s="7"/>
      <c r="N62" s="7"/>
      <c r="O62" s="7"/>
      <c r="P62" s="7"/>
      <c r="Q62" s="7"/>
      <c r="R62" s="7"/>
      <c r="S62" s="7"/>
      <c r="T62" s="7"/>
      <c r="U62" s="7"/>
      <c r="V62" s="7"/>
      <c r="W62" s="7"/>
      <c r="X62" s="7"/>
      <c r="Y62" s="7"/>
      <c r="Z62" s="7"/>
    </row>
    <row r="63" spans="1:26" ht="12.75" customHeight="1" x14ac:dyDescent="0.2">
      <c r="A63" s="7"/>
      <c r="B63" s="31"/>
      <c r="C63" s="32"/>
      <c r="D63" s="32"/>
      <c r="E63" s="32"/>
      <c r="F63" s="32"/>
      <c r="G63" s="7"/>
      <c r="H63" s="7"/>
      <c r="I63" s="7"/>
      <c r="J63" s="7"/>
      <c r="K63" s="7"/>
      <c r="L63" s="7"/>
      <c r="M63" s="7"/>
      <c r="N63" s="7"/>
      <c r="O63" s="7"/>
      <c r="P63" s="7"/>
      <c r="Q63" s="7"/>
      <c r="R63" s="7"/>
      <c r="S63" s="7"/>
      <c r="T63" s="7"/>
      <c r="U63" s="7"/>
      <c r="V63" s="7"/>
      <c r="W63" s="7"/>
      <c r="X63" s="7"/>
      <c r="Y63" s="7"/>
      <c r="Z63" s="7"/>
    </row>
    <row r="64" spans="1:26" ht="12.75" customHeight="1" x14ac:dyDescent="0.2">
      <c r="A64" s="7"/>
      <c r="B64" s="31"/>
      <c r="C64" s="32"/>
      <c r="D64" s="32"/>
      <c r="E64" s="32"/>
      <c r="F64" s="32"/>
      <c r="G64" s="7"/>
      <c r="H64" s="7"/>
      <c r="I64" s="7"/>
      <c r="J64" s="7"/>
      <c r="K64" s="7"/>
      <c r="L64" s="7"/>
      <c r="M64" s="7"/>
      <c r="N64" s="7"/>
      <c r="O64" s="7"/>
      <c r="P64" s="7"/>
      <c r="Q64" s="7"/>
      <c r="R64" s="7"/>
      <c r="S64" s="7"/>
      <c r="T64" s="7"/>
      <c r="U64" s="7"/>
      <c r="V64" s="7"/>
      <c r="W64" s="7"/>
      <c r="X64" s="7"/>
      <c r="Y64" s="7"/>
      <c r="Z64" s="7"/>
    </row>
    <row r="65" spans="1:26" ht="12.75" customHeight="1" x14ac:dyDescent="0.2">
      <c r="A65" s="7"/>
      <c r="B65" s="31"/>
      <c r="C65" s="32"/>
      <c r="D65" s="32"/>
      <c r="E65" s="32"/>
      <c r="F65" s="32"/>
      <c r="G65" s="7"/>
      <c r="H65" s="7"/>
      <c r="I65" s="7"/>
      <c r="J65" s="7"/>
      <c r="K65" s="7"/>
      <c r="L65" s="7"/>
      <c r="M65" s="7"/>
      <c r="N65" s="7"/>
      <c r="O65" s="7"/>
      <c r="P65" s="7"/>
      <c r="Q65" s="7"/>
      <c r="R65" s="7"/>
      <c r="S65" s="7"/>
      <c r="T65" s="7"/>
      <c r="U65" s="7"/>
      <c r="V65" s="7"/>
      <c r="W65" s="7"/>
      <c r="X65" s="7"/>
      <c r="Y65" s="7"/>
      <c r="Z65" s="7"/>
    </row>
    <row r="66" spans="1:26" ht="12.75" customHeight="1" x14ac:dyDescent="0.2">
      <c r="A66" s="7"/>
      <c r="B66" s="31"/>
      <c r="C66" s="32"/>
      <c r="D66" s="32"/>
      <c r="E66" s="32"/>
      <c r="F66" s="32"/>
      <c r="G66" s="7"/>
      <c r="H66" s="7"/>
      <c r="I66" s="7"/>
      <c r="J66" s="7"/>
      <c r="K66" s="7"/>
      <c r="L66" s="7"/>
      <c r="M66" s="7"/>
      <c r="N66" s="7"/>
      <c r="O66" s="7"/>
      <c r="P66" s="7"/>
      <c r="Q66" s="7"/>
      <c r="R66" s="7"/>
      <c r="S66" s="7"/>
      <c r="T66" s="7"/>
      <c r="U66" s="7"/>
      <c r="V66" s="7"/>
      <c r="W66" s="7"/>
      <c r="X66" s="7"/>
      <c r="Y66" s="7"/>
      <c r="Z66" s="7"/>
    </row>
    <row r="67" spans="1:26" ht="12.75" customHeight="1" x14ac:dyDescent="0.2">
      <c r="A67" s="7"/>
      <c r="B67" s="31"/>
      <c r="C67" s="32"/>
      <c r="D67" s="32"/>
      <c r="E67" s="32"/>
      <c r="F67" s="32"/>
      <c r="G67" s="7"/>
      <c r="H67" s="7"/>
      <c r="I67" s="7"/>
      <c r="J67" s="7"/>
      <c r="K67" s="7"/>
      <c r="L67" s="7"/>
      <c r="M67" s="7"/>
      <c r="N67" s="7"/>
      <c r="O67" s="7"/>
      <c r="P67" s="7"/>
      <c r="Q67" s="7"/>
      <c r="R67" s="7"/>
      <c r="S67" s="7"/>
      <c r="T67" s="7"/>
      <c r="U67" s="7"/>
      <c r="V67" s="7"/>
      <c r="W67" s="7"/>
      <c r="X67" s="7"/>
      <c r="Y67" s="7"/>
      <c r="Z67" s="7"/>
    </row>
    <row r="68" spans="1:26" ht="12.75" customHeight="1" x14ac:dyDescent="0.2">
      <c r="A68" s="7"/>
      <c r="B68" s="31"/>
      <c r="C68" s="32"/>
      <c r="D68" s="32"/>
      <c r="E68" s="32"/>
      <c r="F68" s="32"/>
      <c r="G68" s="7"/>
      <c r="H68" s="7"/>
      <c r="I68" s="7"/>
      <c r="J68" s="7"/>
      <c r="K68" s="7"/>
      <c r="L68" s="7"/>
      <c r="M68" s="7"/>
      <c r="N68" s="7"/>
      <c r="O68" s="7"/>
      <c r="P68" s="7"/>
      <c r="Q68" s="7"/>
      <c r="R68" s="7"/>
      <c r="S68" s="7"/>
      <c r="T68" s="7"/>
      <c r="U68" s="7"/>
      <c r="V68" s="7"/>
      <c r="W68" s="7"/>
      <c r="X68" s="7"/>
      <c r="Y68" s="7"/>
      <c r="Z68" s="7"/>
    </row>
    <row r="69" spans="1:26" ht="12.75" customHeight="1" x14ac:dyDescent="0.2">
      <c r="A69" s="7"/>
      <c r="B69" s="31"/>
      <c r="C69" s="32"/>
      <c r="D69" s="32"/>
      <c r="E69" s="32"/>
      <c r="F69" s="32"/>
      <c r="G69" s="7"/>
      <c r="H69" s="7"/>
      <c r="I69" s="7"/>
      <c r="J69" s="7"/>
      <c r="K69" s="7"/>
      <c r="L69" s="7"/>
      <c r="M69" s="7"/>
      <c r="N69" s="7"/>
      <c r="O69" s="7"/>
      <c r="P69" s="7"/>
      <c r="Q69" s="7"/>
      <c r="R69" s="7"/>
      <c r="S69" s="7"/>
      <c r="T69" s="7"/>
      <c r="U69" s="7"/>
      <c r="V69" s="7"/>
      <c r="W69" s="7"/>
      <c r="X69" s="7"/>
      <c r="Y69" s="7"/>
      <c r="Z69" s="7"/>
    </row>
    <row r="70" spans="1:26" ht="12.75" customHeight="1" x14ac:dyDescent="0.2">
      <c r="A70" s="7"/>
      <c r="B70" s="31"/>
      <c r="C70" s="32"/>
      <c r="D70" s="32"/>
      <c r="E70" s="32"/>
      <c r="F70" s="32"/>
      <c r="G70" s="7"/>
      <c r="H70" s="7"/>
      <c r="I70" s="7"/>
      <c r="J70" s="7"/>
      <c r="K70" s="7"/>
      <c r="L70" s="7"/>
      <c r="M70" s="7"/>
      <c r="N70" s="7"/>
      <c r="O70" s="7"/>
      <c r="P70" s="7"/>
      <c r="Q70" s="7"/>
      <c r="R70" s="7"/>
      <c r="S70" s="7"/>
      <c r="T70" s="7"/>
      <c r="U70" s="7"/>
      <c r="V70" s="7"/>
      <c r="W70" s="7"/>
      <c r="X70" s="7"/>
      <c r="Y70" s="7"/>
      <c r="Z70" s="7"/>
    </row>
    <row r="71" spans="1:26" ht="12.75" customHeight="1" x14ac:dyDescent="0.2">
      <c r="A71" s="7"/>
      <c r="B71" s="31"/>
      <c r="C71" s="32"/>
      <c r="D71" s="32"/>
      <c r="E71" s="32"/>
      <c r="F71" s="32"/>
      <c r="G71" s="7"/>
      <c r="H71" s="7"/>
      <c r="I71" s="7"/>
      <c r="J71" s="7"/>
      <c r="K71" s="7"/>
      <c r="L71" s="7"/>
      <c r="M71" s="7"/>
      <c r="N71" s="7"/>
      <c r="O71" s="7"/>
      <c r="P71" s="7"/>
      <c r="Q71" s="7"/>
      <c r="R71" s="7"/>
      <c r="S71" s="7"/>
      <c r="T71" s="7"/>
      <c r="U71" s="7"/>
      <c r="V71" s="7"/>
      <c r="W71" s="7"/>
      <c r="X71" s="7"/>
      <c r="Y71" s="7"/>
      <c r="Z71" s="7"/>
    </row>
    <row r="72" spans="1:26" ht="12.75" customHeight="1" x14ac:dyDescent="0.2">
      <c r="A72" s="7"/>
      <c r="B72" s="31"/>
      <c r="C72" s="32"/>
      <c r="D72" s="32"/>
      <c r="E72" s="32"/>
      <c r="F72" s="32"/>
      <c r="G72" s="7"/>
      <c r="H72" s="7"/>
      <c r="I72" s="7"/>
      <c r="J72" s="7"/>
      <c r="K72" s="7"/>
      <c r="L72" s="7"/>
      <c r="M72" s="7"/>
      <c r="N72" s="7"/>
      <c r="O72" s="7"/>
      <c r="P72" s="7"/>
      <c r="Q72" s="7"/>
      <c r="R72" s="7"/>
      <c r="S72" s="7"/>
      <c r="T72" s="7"/>
      <c r="U72" s="7"/>
      <c r="V72" s="7"/>
      <c r="W72" s="7"/>
      <c r="X72" s="7"/>
      <c r="Y72" s="7"/>
      <c r="Z72" s="7"/>
    </row>
    <row r="73" spans="1:26" ht="12.75" customHeight="1" x14ac:dyDescent="0.2">
      <c r="A73" s="7"/>
      <c r="B73" s="31"/>
      <c r="C73" s="32"/>
      <c r="D73" s="32"/>
      <c r="E73" s="32"/>
      <c r="F73" s="32"/>
      <c r="G73" s="7"/>
      <c r="H73" s="7"/>
      <c r="I73" s="7"/>
      <c r="J73" s="7"/>
      <c r="K73" s="7"/>
      <c r="L73" s="7"/>
      <c r="M73" s="7"/>
      <c r="N73" s="7"/>
      <c r="O73" s="7"/>
      <c r="P73" s="7"/>
      <c r="Q73" s="7"/>
      <c r="R73" s="7"/>
      <c r="S73" s="7"/>
      <c r="T73" s="7"/>
      <c r="U73" s="7"/>
      <c r="V73" s="7"/>
      <c r="W73" s="7"/>
      <c r="X73" s="7"/>
      <c r="Y73" s="7"/>
      <c r="Z73" s="7"/>
    </row>
    <row r="74" spans="1:26" ht="12.75" customHeight="1" x14ac:dyDescent="0.2">
      <c r="A74" s="7"/>
      <c r="B74" s="31"/>
      <c r="C74" s="32"/>
      <c r="D74" s="32"/>
      <c r="E74" s="32"/>
      <c r="F74" s="32"/>
      <c r="G74" s="7"/>
      <c r="H74" s="7"/>
      <c r="I74" s="7"/>
      <c r="J74" s="7"/>
      <c r="K74" s="7"/>
      <c r="L74" s="7"/>
      <c r="M74" s="7"/>
      <c r="N74" s="7"/>
      <c r="O74" s="7"/>
      <c r="P74" s="7"/>
      <c r="Q74" s="7"/>
      <c r="R74" s="7"/>
      <c r="S74" s="7"/>
      <c r="T74" s="7"/>
      <c r="U74" s="7"/>
      <c r="V74" s="7"/>
      <c r="W74" s="7"/>
      <c r="X74" s="7"/>
      <c r="Y74" s="7"/>
      <c r="Z74" s="7"/>
    </row>
    <row r="75" spans="1:26" ht="12.75" customHeight="1" x14ac:dyDescent="0.2">
      <c r="A75" s="7"/>
      <c r="B75" s="31"/>
      <c r="C75" s="32"/>
      <c r="D75" s="32"/>
      <c r="E75" s="32"/>
      <c r="F75" s="32"/>
      <c r="G75" s="7"/>
      <c r="H75" s="7"/>
      <c r="I75" s="7"/>
      <c r="J75" s="7"/>
      <c r="K75" s="7"/>
      <c r="L75" s="7"/>
      <c r="M75" s="7"/>
      <c r="N75" s="7"/>
      <c r="O75" s="7"/>
      <c r="P75" s="7"/>
      <c r="Q75" s="7"/>
      <c r="R75" s="7"/>
      <c r="S75" s="7"/>
      <c r="T75" s="7"/>
      <c r="U75" s="7"/>
      <c r="V75" s="7"/>
      <c r="W75" s="7"/>
      <c r="X75" s="7"/>
      <c r="Y75" s="7"/>
      <c r="Z75" s="7"/>
    </row>
    <row r="76" spans="1:26" ht="12.75" customHeight="1" x14ac:dyDescent="0.2">
      <c r="A76" s="7"/>
      <c r="B76" s="31"/>
      <c r="C76" s="32"/>
      <c r="D76" s="32"/>
      <c r="E76" s="32"/>
      <c r="F76" s="32"/>
      <c r="G76" s="7"/>
      <c r="H76" s="7"/>
      <c r="I76" s="7"/>
      <c r="J76" s="7"/>
      <c r="K76" s="7"/>
      <c r="L76" s="7"/>
      <c r="M76" s="7"/>
      <c r="N76" s="7"/>
      <c r="O76" s="7"/>
      <c r="P76" s="7"/>
      <c r="Q76" s="7"/>
      <c r="R76" s="7"/>
      <c r="S76" s="7"/>
      <c r="T76" s="7"/>
      <c r="U76" s="7"/>
      <c r="V76" s="7"/>
      <c r="W76" s="7"/>
      <c r="X76" s="7"/>
      <c r="Y76" s="7"/>
      <c r="Z76" s="7"/>
    </row>
    <row r="77" spans="1:26" ht="12.75" customHeight="1" x14ac:dyDescent="0.2">
      <c r="A77" s="7"/>
      <c r="B77" s="31"/>
      <c r="C77" s="32"/>
      <c r="D77" s="32"/>
      <c r="E77" s="32"/>
      <c r="F77" s="32"/>
      <c r="G77" s="7"/>
      <c r="H77" s="7"/>
      <c r="I77" s="7"/>
      <c r="J77" s="7"/>
      <c r="K77" s="7"/>
      <c r="L77" s="7"/>
      <c r="M77" s="7"/>
      <c r="N77" s="7"/>
      <c r="O77" s="7"/>
      <c r="P77" s="7"/>
      <c r="Q77" s="7"/>
      <c r="R77" s="7"/>
      <c r="S77" s="7"/>
      <c r="T77" s="7"/>
      <c r="U77" s="7"/>
      <c r="V77" s="7"/>
      <c r="W77" s="7"/>
      <c r="X77" s="7"/>
      <c r="Y77" s="7"/>
      <c r="Z77" s="7"/>
    </row>
    <row r="78" spans="1:26" ht="12.75" customHeight="1" x14ac:dyDescent="0.2">
      <c r="A78" s="7"/>
      <c r="B78" s="31"/>
      <c r="C78" s="32"/>
      <c r="D78" s="32"/>
      <c r="E78" s="32"/>
      <c r="F78" s="32"/>
      <c r="G78" s="7"/>
      <c r="H78" s="7"/>
      <c r="I78" s="7"/>
      <c r="J78" s="7"/>
      <c r="K78" s="7"/>
      <c r="L78" s="7"/>
      <c r="M78" s="7"/>
      <c r="N78" s="7"/>
      <c r="O78" s="7"/>
      <c r="P78" s="7"/>
      <c r="Q78" s="7"/>
      <c r="R78" s="7"/>
      <c r="S78" s="7"/>
      <c r="T78" s="7"/>
      <c r="U78" s="7"/>
      <c r="V78" s="7"/>
      <c r="W78" s="7"/>
      <c r="X78" s="7"/>
      <c r="Y78" s="7"/>
      <c r="Z78" s="7"/>
    </row>
    <row r="79" spans="1:26" ht="12.75" customHeight="1" x14ac:dyDescent="0.2">
      <c r="A79" s="7"/>
      <c r="B79" s="31"/>
      <c r="C79" s="32"/>
      <c r="D79" s="32"/>
      <c r="E79" s="32"/>
      <c r="F79" s="32"/>
      <c r="G79" s="7"/>
      <c r="H79" s="7"/>
      <c r="I79" s="7"/>
      <c r="J79" s="7"/>
      <c r="K79" s="7"/>
      <c r="L79" s="7"/>
      <c r="M79" s="7"/>
      <c r="N79" s="7"/>
      <c r="O79" s="7"/>
      <c r="P79" s="7"/>
      <c r="Q79" s="7"/>
      <c r="R79" s="7"/>
      <c r="S79" s="7"/>
      <c r="T79" s="7"/>
      <c r="U79" s="7"/>
      <c r="V79" s="7"/>
      <c r="W79" s="7"/>
      <c r="X79" s="7"/>
      <c r="Y79" s="7"/>
      <c r="Z79" s="7"/>
    </row>
    <row r="80" spans="1:26" ht="12.75" customHeight="1" x14ac:dyDescent="0.2">
      <c r="A80" s="7"/>
      <c r="B80" s="31"/>
      <c r="C80" s="32"/>
      <c r="D80" s="32"/>
      <c r="E80" s="32"/>
      <c r="F80" s="32"/>
      <c r="G80" s="7"/>
      <c r="H80" s="7"/>
      <c r="I80" s="7"/>
      <c r="J80" s="7"/>
      <c r="K80" s="7"/>
      <c r="L80" s="7"/>
      <c r="M80" s="7"/>
      <c r="N80" s="7"/>
      <c r="O80" s="7"/>
      <c r="P80" s="7"/>
      <c r="Q80" s="7"/>
      <c r="R80" s="7"/>
      <c r="S80" s="7"/>
      <c r="T80" s="7"/>
      <c r="U80" s="7"/>
      <c r="V80" s="7"/>
      <c r="W80" s="7"/>
      <c r="X80" s="7"/>
      <c r="Y80" s="7"/>
      <c r="Z80" s="7"/>
    </row>
    <row r="81" spans="1:26" ht="12.75" customHeight="1" x14ac:dyDescent="0.2">
      <c r="A81" s="7"/>
      <c r="B81" s="31"/>
      <c r="C81" s="32"/>
      <c r="D81" s="32"/>
      <c r="E81" s="32"/>
      <c r="F81" s="32"/>
      <c r="G81" s="7"/>
      <c r="H81" s="7"/>
      <c r="I81" s="7"/>
      <c r="J81" s="7"/>
      <c r="K81" s="7"/>
      <c r="L81" s="7"/>
      <c r="M81" s="7"/>
      <c r="N81" s="7"/>
      <c r="O81" s="7"/>
      <c r="P81" s="7"/>
      <c r="Q81" s="7"/>
      <c r="R81" s="7"/>
      <c r="S81" s="7"/>
      <c r="T81" s="7"/>
      <c r="U81" s="7"/>
      <c r="V81" s="7"/>
      <c r="W81" s="7"/>
      <c r="X81" s="7"/>
      <c r="Y81" s="7"/>
      <c r="Z81" s="7"/>
    </row>
    <row r="82" spans="1:26" ht="12.75" customHeight="1" x14ac:dyDescent="0.2">
      <c r="A82" s="7"/>
      <c r="B82" s="31"/>
      <c r="C82" s="32"/>
      <c r="D82" s="32"/>
      <c r="E82" s="32"/>
      <c r="F82" s="32"/>
      <c r="G82" s="7"/>
      <c r="H82" s="7"/>
      <c r="I82" s="7"/>
      <c r="J82" s="7"/>
      <c r="K82" s="7"/>
      <c r="L82" s="7"/>
      <c r="M82" s="7"/>
      <c r="N82" s="7"/>
      <c r="O82" s="7"/>
      <c r="P82" s="7"/>
      <c r="Q82" s="7"/>
      <c r="R82" s="7"/>
      <c r="S82" s="7"/>
      <c r="T82" s="7"/>
      <c r="U82" s="7"/>
      <c r="V82" s="7"/>
      <c r="W82" s="7"/>
      <c r="X82" s="7"/>
      <c r="Y82" s="7"/>
      <c r="Z82" s="7"/>
    </row>
    <row r="83" spans="1:26" ht="12.75" customHeight="1" x14ac:dyDescent="0.2">
      <c r="A83" s="7"/>
      <c r="B83" s="31"/>
      <c r="C83" s="32"/>
      <c r="D83" s="32"/>
      <c r="E83" s="32"/>
      <c r="F83" s="32"/>
      <c r="G83" s="7"/>
      <c r="H83" s="7"/>
      <c r="I83" s="7"/>
      <c r="J83" s="7"/>
      <c r="K83" s="7"/>
      <c r="L83" s="7"/>
      <c r="M83" s="7"/>
      <c r="N83" s="7"/>
      <c r="O83" s="7"/>
      <c r="P83" s="7"/>
      <c r="Q83" s="7"/>
      <c r="R83" s="7"/>
      <c r="S83" s="7"/>
      <c r="T83" s="7"/>
      <c r="U83" s="7"/>
      <c r="V83" s="7"/>
      <c r="W83" s="7"/>
      <c r="X83" s="7"/>
      <c r="Y83" s="7"/>
      <c r="Z83" s="7"/>
    </row>
    <row r="84" spans="1:26" ht="12.75" customHeight="1" x14ac:dyDescent="0.2">
      <c r="A84" s="7"/>
      <c r="B84" s="31"/>
      <c r="C84" s="32"/>
      <c r="D84" s="32"/>
      <c r="E84" s="32"/>
      <c r="F84" s="32"/>
      <c r="G84" s="7"/>
      <c r="H84" s="7"/>
      <c r="I84" s="7"/>
      <c r="J84" s="7"/>
      <c r="K84" s="7"/>
      <c r="L84" s="7"/>
      <c r="M84" s="7"/>
      <c r="N84" s="7"/>
      <c r="O84" s="7"/>
      <c r="P84" s="7"/>
      <c r="Q84" s="7"/>
      <c r="R84" s="7"/>
      <c r="S84" s="7"/>
      <c r="T84" s="7"/>
      <c r="U84" s="7"/>
      <c r="V84" s="7"/>
      <c r="W84" s="7"/>
      <c r="X84" s="7"/>
      <c r="Y84" s="7"/>
      <c r="Z84" s="7"/>
    </row>
    <row r="85" spans="1:26" ht="12.75" customHeight="1" x14ac:dyDescent="0.2">
      <c r="A85" s="7"/>
      <c r="B85" s="31"/>
      <c r="C85" s="32"/>
      <c r="D85" s="32"/>
      <c r="E85" s="32"/>
      <c r="F85" s="32"/>
      <c r="G85" s="7"/>
      <c r="H85" s="7"/>
      <c r="I85" s="7"/>
      <c r="J85" s="7"/>
      <c r="K85" s="7"/>
      <c r="L85" s="7"/>
      <c r="M85" s="7"/>
      <c r="N85" s="7"/>
      <c r="O85" s="7"/>
      <c r="P85" s="7"/>
      <c r="Q85" s="7"/>
      <c r="R85" s="7"/>
      <c r="S85" s="7"/>
      <c r="T85" s="7"/>
      <c r="U85" s="7"/>
      <c r="V85" s="7"/>
      <c r="W85" s="7"/>
      <c r="X85" s="7"/>
      <c r="Y85" s="7"/>
      <c r="Z85" s="7"/>
    </row>
    <row r="86" spans="1:26" ht="12.75" customHeight="1" x14ac:dyDescent="0.2">
      <c r="A86" s="7"/>
      <c r="B86" s="31"/>
      <c r="C86" s="32"/>
      <c r="D86" s="32"/>
      <c r="E86" s="32"/>
      <c r="F86" s="32"/>
      <c r="G86" s="7"/>
      <c r="H86" s="7"/>
      <c r="I86" s="7"/>
      <c r="J86" s="7"/>
      <c r="K86" s="7"/>
      <c r="L86" s="7"/>
      <c r="M86" s="7"/>
      <c r="N86" s="7"/>
      <c r="O86" s="7"/>
      <c r="P86" s="7"/>
      <c r="Q86" s="7"/>
      <c r="R86" s="7"/>
      <c r="S86" s="7"/>
      <c r="T86" s="7"/>
      <c r="U86" s="7"/>
      <c r="V86" s="7"/>
      <c r="W86" s="7"/>
      <c r="X86" s="7"/>
      <c r="Y86" s="7"/>
      <c r="Z86" s="7"/>
    </row>
    <row r="87" spans="1:26" ht="12.75" customHeight="1" x14ac:dyDescent="0.2">
      <c r="A87" s="7"/>
      <c r="B87" s="31"/>
      <c r="C87" s="32"/>
      <c r="D87" s="32"/>
      <c r="E87" s="32"/>
      <c r="F87" s="32"/>
      <c r="G87" s="7"/>
      <c r="H87" s="7"/>
      <c r="I87" s="7"/>
      <c r="J87" s="7"/>
      <c r="K87" s="7"/>
      <c r="L87" s="7"/>
      <c r="M87" s="7"/>
      <c r="N87" s="7"/>
      <c r="O87" s="7"/>
      <c r="P87" s="7"/>
      <c r="Q87" s="7"/>
      <c r="R87" s="7"/>
      <c r="S87" s="7"/>
      <c r="T87" s="7"/>
      <c r="U87" s="7"/>
      <c r="V87" s="7"/>
      <c r="W87" s="7"/>
      <c r="X87" s="7"/>
      <c r="Y87" s="7"/>
      <c r="Z87" s="7"/>
    </row>
    <row r="88" spans="1:26" ht="12.75" customHeight="1" x14ac:dyDescent="0.2">
      <c r="A88" s="7"/>
      <c r="B88" s="31"/>
      <c r="C88" s="32"/>
      <c r="D88" s="32"/>
      <c r="E88" s="32"/>
      <c r="F88" s="32"/>
      <c r="G88" s="7"/>
      <c r="H88" s="7"/>
      <c r="I88" s="7"/>
      <c r="J88" s="7"/>
      <c r="K88" s="7"/>
      <c r="L88" s="7"/>
      <c r="M88" s="7"/>
      <c r="N88" s="7"/>
      <c r="O88" s="7"/>
      <c r="P88" s="7"/>
      <c r="Q88" s="7"/>
      <c r="R88" s="7"/>
      <c r="S88" s="7"/>
      <c r="T88" s="7"/>
      <c r="U88" s="7"/>
      <c r="V88" s="7"/>
      <c r="W88" s="7"/>
      <c r="X88" s="7"/>
      <c r="Y88" s="7"/>
      <c r="Z88" s="7"/>
    </row>
    <row r="89" spans="1:26" ht="12.75" customHeight="1" x14ac:dyDescent="0.2">
      <c r="A89" s="7"/>
      <c r="B89" s="31"/>
      <c r="C89" s="32"/>
      <c r="D89" s="32"/>
      <c r="E89" s="32"/>
      <c r="F89" s="32"/>
      <c r="G89" s="7"/>
      <c r="H89" s="7"/>
      <c r="I89" s="7"/>
      <c r="J89" s="7"/>
      <c r="K89" s="7"/>
      <c r="L89" s="7"/>
      <c r="M89" s="7"/>
      <c r="N89" s="7"/>
      <c r="O89" s="7"/>
      <c r="P89" s="7"/>
      <c r="Q89" s="7"/>
      <c r="R89" s="7"/>
      <c r="S89" s="7"/>
      <c r="T89" s="7"/>
      <c r="U89" s="7"/>
      <c r="V89" s="7"/>
      <c r="W89" s="7"/>
      <c r="X89" s="7"/>
      <c r="Y89" s="7"/>
      <c r="Z89" s="7"/>
    </row>
    <row r="90" spans="1:26" ht="12.75" customHeight="1" x14ac:dyDescent="0.2">
      <c r="A90" s="7"/>
      <c r="B90" s="31"/>
      <c r="C90" s="32"/>
      <c r="D90" s="32"/>
      <c r="E90" s="32"/>
      <c r="F90" s="32"/>
      <c r="G90" s="7"/>
      <c r="H90" s="7"/>
      <c r="I90" s="7"/>
      <c r="J90" s="7"/>
      <c r="K90" s="7"/>
      <c r="L90" s="7"/>
      <c r="M90" s="7"/>
      <c r="N90" s="7"/>
      <c r="O90" s="7"/>
      <c r="P90" s="7"/>
      <c r="Q90" s="7"/>
      <c r="R90" s="7"/>
      <c r="S90" s="7"/>
      <c r="T90" s="7"/>
      <c r="U90" s="7"/>
      <c r="V90" s="7"/>
      <c r="W90" s="7"/>
      <c r="X90" s="7"/>
      <c r="Y90" s="7"/>
      <c r="Z90" s="7"/>
    </row>
    <row r="91" spans="1:26" ht="12.75" customHeight="1" x14ac:dyDescent="0.2">
      <c r="A91" s="7"/>
      <c r="B91" s="31"/>
      <c r="C91" s="32"/>
      <c r="D91" s="32"/>
      <c r="E91" s="32"/>
      <c r="F91" s="32"/>
      <c r="G91" s="7"/>
      <c r="H91" s="7"/>
      <c r="I91" s="7"/>
      <c r="J91" s="7"/>
      <c r="K91" s="7"/>
      <c r="L91" s="7"/>
      <c r="M91" s="7"/>
      <c r="N91" s="7"/>
      <c r="O91" s="7"/>
      <c r="P91" s="7"/>
      <c r="Q91" s="7"/>
      <c r="R91" s="7"/>
      <c r="S91" s="7"/>
      <c r="T91" s="7"/>
      <c r="U91" s="7"/>
      <c r="V91" s="7"/>
      <c r="W91" s="7"/>
      <c r="X91" s="7"/>
      <c r="Y91" s="7"/>
      <c r="Z91" s="7"/>
    </row>
    <row r="92" spans="1:26" ht="12.75" customHeight="1" x14ac:dyDescent="0.2">
      <c r="A92" s="7"/>
      <c r="B92" s="31"/>
      <c r="C92" s="32"/>
      <c r="D92" s="32"/>
      <c r="E92" s="32"/>
      <c r="F92" s="32"/>
      <c r="G92" s="7"/>
      <c r="H92" s="7"/>
      <c r="I92" s="7"/>
      <c r="J92" s="7"/>
      <c r="K92" s="7"/>
      <c r="L92" s="7"/>
      <c r="M92" s="7"/>
      <c r="N92" s="7"/>
      <c r="O92" s="7"/>
      <c r="P92" s="7"/>
      <c r="Q92" s="7"/>
      <c r="R92" s="7"/>
      <c r="S92" s="7"/>
      <c r="T92" s="7"/>
      <c r="U92" s="7"/>
      <c r="V92" s="7"/>
      <c r="W92" s="7"/>
      <c r="X92" s="7"/>
      <c r="Y92" s="7"/>
      <c r="Z92" s="7"/>
    </row>
    <row r="93" spans="1:26" ht="12.75" customHeight="1" x14ac:dyDescent="0.2">
      <c r="A93" s="7"/>
      <c r="B93" s="31"/>
      <c r="C93" s="32"/>
      <c r="D93" s="32"/>
      <c r="E93" s="32"/>
      <c r="F93" s="32"/>
      <c r="G93" s="7"/>
      <c r="H93" s="7"/>
      <c r="I93" s="7"/>
      <c r="J93" s="7"/>
      <c r="K93" s="7"/>
      <c r="L93" s="7"/>
      <c r="M93" s="7"/>
      <c r="N93" s="7"/>
      <c r="O93" s="7"/>
      <c r="P93" s="7"/>
      <c r="Q93" s="7"/>
      <c r="R93" s="7"/>
      <c r="S93" s="7"/>
      <c r="T93" s="7"/>
      <c r="U93" s="7"/>
      <c r="V93" s="7"/>
      <c r="W93" s="7"/>
      <c r="X93" s="7"/>
      <c r="Y93" s="7"/>
      <c r="Z93" s="7"/>
    </row>
    <row r="94" spans="1:26" ht="12.75" customHeight="1" x14ac:dyDescent="0.2">
      <c r="A94" s="7"/>
      <c r="B94" s="31"/>
      <c r="C94" s="32"/>
      <c r="D94" s="32"/>
      <c r="E94" s="32"/>
      <c r="F94" s="32"/>
      <c r="G94" s="7"/>
      <c r="H94" s="7"/>
      <c r="I94" s="7"/>
      <c r="J94" s="7"/>
      <c r="K94" s="7"/>
      <c r="L94" s="7"/>
      <c r="M94" s="7"/>
      <c r="N94" s="7"/>
      <c r="O94" s="7"/>
      <c r="P94" s="7"/>
      <c r="Q94" s="7"/>
      <c r="R94" s="7"/>
      <c r="S94" s="7"/>
      <c r="T94" s="7"/>
      <c r="U94" s="7"/>
      <c r="V94" s="7"/>
      <c r="W94" s="7"/>
      <c r="X94" s="7"/>
      <c r="Y94" s="7"/>
      <c r="Z94" s="7"/>
    </row>
    <row r="95" spans="1:26" ht="12.75" customHeight="1" x14ac:dyDescent="0.2">
      <c r="A95" s="7"/>
      <c r="B95" s="31"/>
      <c r="C95" s="32"/>
      <c r="D95" s="32"/>
      <c r="E95" s="32"/>
      <c r="F95" s="32"/>
      <c r="G95" s="7"/>
      <c r="H95" s="7"/>
      <c r="I95" s="7"/>
      <c r="J95" s="7"/>
      <c r="K95" s="7"/>
      <c r="L95" s="7"/>
      <c r="M95" s="7"/>
      <c r="N95" s="7"/>
      <c r="O95" s="7"/>
      <c r="P95" s="7"/>
      <c r="Q95" s="7"/>
      <c r="R95" s="7"/>
      <c r="S95" s="7"/>
      <c r="T95" s="7"/>
      <c r="U95" s="7"/>
      <c r="V95" s="7"/>
      <c r="W95" s="7"/>
      <c r="X95" s="7"/>
      <c r="Y95" s="7"/>
      <c r="Z95" s="7"/>
    </row>
    <row r="96" spans="1:26" ht="12.75" customHeight="1" x14ac:dyDescent="0.2">
      <c r="A96" s="7"/>
      <c r="B96" s="31"/>
      <c r="C96" s="32"/>
      <c r="D96" s="32"/>
      <c r="E96" s="32"/>
      <c r="F96" s="32"/>
      <c r="G96" s="7"/>
      <c r="H96" s="7"/>
      <c r="I96" s="7"/>
      <c r="J96" s="7"/>
      <c r="K96" s="7"/>
      <c r="L96" s="7"/>
      <c r="M96" s="7"/>
      <c r="N96" s="7"/>
      <c r="O96" s="7"/>
      <c r="P96" s="7"/>
      <c r="Q96" s="7"/>
      <c r="R96" s="7"/>
      <c r="S96" s="7"/>
      <c r="T96" s="7"/>
      <c r="U96" s="7"/>
      <c r="V96" s="7"/>
      <c r="W96" s="7"/>
      <c r="X96" s="7"/>
      <c r="Y96" s="7"/>
      <c r="Z96" s="7"/>
    </row>
    <row r="97" spans="1:26" ht="12.75" customHeight="1" x14ac:dyDescent="0.2">
      <c r="A97" s="7"/>
      <c r="B97" s="31"/>
      <c r="C97" s="32"/>
      <c r="D97" s="32"/>
      <c r="E97" s="32"/>
      <c r="F97" s="32"/>
      <c r="G97" s="7"/>
      <c r="H97" s="7"/>
      <c r="I97" s="7"/>
      <c r="J97" s="7"/>
      <c r="K97" s="7"/>
      <c r="L97" s="7"/>
      <c r="M97" s="7"/>
      <c r="N97" s="7"/>
      <c r="O97" s="7"/>
      <c r="P97" s="7"/>
      <c r="Q97" s="7"/>
      <c r="R97" s="7"/>
      <c r="S97" s="7"/>
      <c r="T97" s="7"/>
      <c r="U97" s="7"/>
      <c r="V97" s="7"/>
      <c r="W97" s="7"/>
      <c r="X97" s="7"/>
      <c r="Y97" s="7"/>
      <c r="Z97" s="7"/>
    </row>
    <row r="98" spans="1:26" ht="12.75" customHeight="1" x14ac:dyDescent="0.2">
      <c r="A98" s="7"/>
      <c r="B98" s="31"/>
      <c r="C98" s="32"/>
      <c r="D98" s="32"/>
      <c r="E98" s="32"/>
      <c r="F98" s="32"/>
      <c r="G98" s="7"/>
      <c r="H98" s="7"/>
      <c r="I98" s="7"/>
      <c r="J98" s="7"/>
      <c r="K98" s="7"/>
      <c r="L98" s="7"/>
      <c r="M98" s="7"/>
      <c r="N98" s="7"/>
      <c r="O98" s="7"/>
      <c r="P98" s="7"/>
      <c r="Q98" s="7"/>
      <c r="R98" s="7"/>
      <c r="S98" s="7"/>
      <c r="T98" s="7"/>
      <c r="U98" s="7"/>
      <c r="V98" s="7"/>
      <c r="W98" s="7"/>
      <c r="X98" s="7"/>
      <c r="Y98" s="7"/>
      <c r="Z98" s="7"/>
    </row>
    <row r="99" spans="1:26" ht="12.75" customHeight="1" x14ac:dyDescent="0.2">
      <c r="A99" s="7"/>
      <c r="B99" s="31"/>
      <c r="C99" s="32"/>
      <c r="D99" s="32"/>
      <c r="E99" s="32"/>
      <c r="F99" s="32"/>
      <c r="G99" s="7"/>
      <c r="H99" s="7"/>
      <c r="I99" s="7"/>
      <c r="J99" s="7"/>
      <c r="K99" s="7"/>
      <c r="L99" s="7"/>
      <c r="M99" s="7"/>
      <c r="N99" s="7"/>
      <c r="O99" s="7"/>
      <c r="P99" s="7"/>
      <c r="Q99" s="7"/>
      <c r="R99" s="7"/>
      <c r="S99" s="7"/>
      <c r="T99" s="7"/>
      <c r="U99" s="7"/>
      <c r="V99" s="7"/>
      <c r="W99" s="7"/>
      <c r="X99" s="7"/>
      <c r="Y99" s="7"/>
      <c r="Z99" s="7"/>
    </row>
    <row r="100" spans="1:26" ht="12.75" customHeight="1" x14ac:dyDescent="0.2">
      <c r="A100" s="7"/>
      <c r="B100" s="31"/>
      <c r="C100" s="32"/>
      <c r="D100" s="32"/>
      <c r="E100" s="32"/>
      <c r="F100" s="32"/>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7"/>
      <c r="B101" s="31"/>
      <c r="C101" s="32"/>
      <c r="D101" s="32"/>
      <c r="E101" s="32"/>
      <c r="F101" s="32"/>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7"/>
      <c r="B102" s="31"/>
      <c r="C102" s="32"/>
      <c r="D102" s="32"/>
      <c r="E102" s="32"/>
      <c r="F102" s="32"/>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7"/>
      <c r="B103" s="31"/>
      <c r="C103" s="32"/>
      <c r="D103" s="32"/>
      <c r="E103" s="32"/>
      <c r="F103" s="32"/>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7"/>
      <c r="B104" s="31"/>
      <c r="C104" s="32"/>
      <c r="D104" s="32"/>
      <c r="E104" s="32"/>
      <c r="F104" s="32"/>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7"/>
      <c r="B105" s="31"/>
      <c r="C105" s="32"/>
      <c r="D105" s="32"/>
      <c r="E105" s="32"/>
      <c r="F105" s="32"/>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7"/>
      <c r="B106" s="31"/>
      <c r="C106" s="32"/>
      <c r="D106" s="32"/>
      <c r="E106" s="32"/>
      <c r="F106" s="32"/>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7"/>
      <c r="B107" s="31"/>
      <c r="C107" s="32"/>
      <c r="D107" s="32"/>
      <c r="E107" s="32"/>
      <c r="F107" s="32"/>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7"/>
      <c r="B108" s="31"/>
      <c r="C108" s="32"/>
      <c r="D108" s="32"/>
      <c r="E108" s="32"/>
      <c r="F108" s="32"/>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7"/>
      <c r="B109" s="31"/>
      <c r="C109" s="32"/>
      <c r="D109" s="32"/>
      <c r="E109" s="32"/>
      <c r="F109" s="32"/>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7"/>
      <c r="B110" s="31"/>
      <c r="C110" s="32"/>
      <c r="D110" s="32"/>
      <c r="E110" s="32"/>
      <c r="F110" s="32"/>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7"/>
      <c r="B111" s="31"/>
      <c r="C111" s="32"/>
      <c r="D111" s="32"/>
      <c r="E111" s="32"/>
      <c r="F111" s="32"/>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7"/>
      <c r="B112" s="31"/>
      <c r="C112" s="32"/>
      <c r="D112" s="32"/>
      <c r="E112" s="32"/>
      <c r="F112" s="32"/>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7"/>
      <c r="B113" s="31"/>
      <c r="C113" s="32"/>
      <c r="D113" s="32"/>
      <c r="E113" s="32"/>
      <c r="F113" s="32"/>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7"/>
      <c r="B114" s="31"/>
      <c r="C114" s="32"/>
      <c r="D114" s="32"/>
      <c r="E114" s="32"/>
      <c r="F114" s="32"/>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7"/>
      <c r="B115" s="31"/>
      <c r="C115" s="32"/>
      <c r="D115" s="32"/>
      <c r="E115" s="32"/>
      <c r="F115" s="32"/>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7"/>
      <c r="B116" s="31"/>
      <c r="C116" s="32"/>
      <c r="D116" s="32"/>
      <c r="E116" s="32"/>
      <c r="F116" s="32"/>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7"/>
      <c r="B117" s="31"/>
      <c r="C117" s="32"/>
      <c r="D117" s="32"/>
      <c r="E117" s="32"/>
      <c r="F117" s="32"/>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7"/>
      <c r="B118" s="31"/>
      <c r="C118" s="32"/>
      <c r="D118" s="32"/>
      <c r="E118" s="32"/>
      <c r="F118" s="32"/>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7"/>
      <c r="B119" s="31"/>
      <c r="C119" s="32"/>
      <c r="D119" s="32"/>
      <c r="E119" s="32"/>
      <c r="F119" s="32"/>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
      <c r="A120" s="7"/>
      <c r="B120" s="31"/>
      <c r="C120" s="32"/>
      <c r="D120" s="32"/>
      <c r="E120" s="32"/>
      <c r="F120" s="32"/>
      <c r="G120" s="7"/>
      <c r="H120" s="7"/>
      <c r="I120" s="7"/>
      <c r="J120" s="7"/>
      <c r="K120" s="7"/>
      <c r="L120" s="7"/>
      <c r="M120" s="7"/>
      <c r="N120" s="7"/>
      <c r="O120" s="7"/>
      <c r="P120" s="7"/>
      <c r="Q120" s="7"/>
      <c r="R120" s="7"/>
      <c r="S120" s="7"/>
      <c r="T120" s="7"/>
      <c r="U120" s="7"/>
      <c r="V120" s="7"/>
      <c r="W120" s="7"/>
      <c r="X120" s="7"/>
      <c r="Y120" s="7"/>
      <c r="Z120" s="7"/>
    </row>
    <row r="121" spans="1:26" ht="12.75" customHeight="1" x14ac:dyDescent="0.2">
      <c r="A121" s="7"/>
      <c r="B121" s="31"/>
      <c r="C121" s="32"/>
      <c r="D121" s="32"/>
      <c r="E121" s="32"/>
      <c r="F121" s="32"/>
      <c r="G121" s="7"/>
      <c r="H121" s="7"/>
      <c r="I121" s="7"/>
      <c r="J121" s="7"/>
      <c r="K121" s="7"/>
      <c r="L121" s="7"/>
      <c r="M121" s="7"/>
      <c r="N121" s="7"/>
      <c r="O121" s="7"/>
      <c r="P121" s="7"/>
      <c r="Q121" s="7"/>
      <c r="R121" s="7"/>
      <c r="S121" s="7"/>
      <c r="T121" s="7"/>
      <c r="U121" s="7"/>
      <c r="V121" s="7"/>
      <c r="W121" s="7"/>
      <c r="X121" s="7"/>
      <c r="Y121" s="7"/>
      <c r="Z121" s="7"/>
    </row>
    <row r="122" spans="1:26" ht="12.75" customHeight="1" x14ac:dyDescent="0.2">
      <c r="A122" s="7"/>
      <c r="B122" s="31"/>
      <c r="C122" s="32"/>
      <c r="D122" s="32"/>
      <c r="E122" s="32"/>
      <c r="F122" s="32"/>
      <c r="G122" s="7"/>
      <c r="H122" s="7"/>
      <c r="I122" s="7"/>
      <c r="J122" s="7"/>
      <c r="K122" s="7"/>
      <c r="L122" s="7"/>
      <c r="M122" s="7"/>
      <c r="N122" s="7"/>
      <c r="O122" s="7"/>
      <c r="P122" s="7"/>
      <c r="Q122" s="7"/>
      <c r="R122" s="7"/>
      <c r="S122" s="7"/>
      <c r="T122" s="7"/>
      <c r="U122" s="7"/>
      <c r="V122" s="7"/>
      <c r="W122" s="7"/>
      <c r="X122" s="7"/>
      <c r="Y122" s="7"/>
      <c r="Z122" s="7"/>
    </row>
    <row r="123" spans="1:26" ht="12.75" customHeight="1" x14ac:dyDescent="0.2">
      <c r="A123" s="7"/>
      <c r="B123" s="31"/>
      <c r="C123" s="32"/>
      <c r="D123" s="32"/>
      <c r="E123" s="32"/>
      <c r="F123" s="32"/>
      <c r="G123" s="7"/>
      <c r="H123" s="7"/>
      <c r="I123" s="7"/>
      <c r="J123" s="7"/>
      <c r="K123" s="7"/>
      <c r="L123" s="7"/>
      <c r="M123" s="7"/>
      <c r="N123" s="7"/>
      <c r="O123" s="7"/>
      <c r="P123" s="7"/>
      <c r="Q123" s="7"/>
      <c r="R123" s="7"/>
      <c r="S123" s="7"/>
      <c r="T123" s="7"/>
      <c r="U123" s="7"/>
      <c r="V123" s="7"/>
      <c r="W123" s="7"/>
      <c r="X123" s="7"/>
      <c r="Y123" s="7"/>
      <c r="Z123" s="7"/>
    </row>
    <row r="124" spans="1:26" ht="12.75" customHeight="1" x14ac:dyDescent="0.2">
      <c r="A124" s="7"/>
      <c r="B124" s="31"/>
      <c r="C124" s="32"/>
      <c r="D124" s="32"/>
      <c r="E124" s="32"/>
      <c r="F124" s="32"/>
      <c r="G124" s="7"/>
      <c r="H124" s="7"/>
      <c r="I124" s="7"/>
      <c r="J124" s="7"/>
      <c r="K124" s="7"/>
      <c r="L124" s="7"/>
      <c r="M124" s="7"/>
      <c r="N124" s="7"/>
      <c r="O124" s="7"/>
      <c r="P124" s="7"/>
      <c r="Q124" s="7"/>
      <c r="R124" s="7"/>
      <c r="S124" s="7"/>
      <c r="T124" s="7"/>
      <c r="U124" s="7"/>
      <c r="V124" s="7"/>
      <c r="W124" s="7"/>
      <c r="X124" s="7"/>
      <c r="Y124" s="7"/>
      <c r="Z124" s="7"/>
    </row>
    <row r="125" spans="1:26" ht="12.75" customHeight="1" x14ac:dyDescent="0.2">
      <c r="A125" s="7"/>
      <c r="B125" s="31"/>
      <c r="C125" s="32"/>
      <c r="D125" s="32"/>
      <c r="E125" s="32"/>
      <c r="F125" s="32"/>
      <c r="G125" s="7"/>
      <c r="H125" s="7"/>
      <c r="I125" s="7"/>
      <c r="J125" s="7"/>
      <c r="K125" s="7"/>
      <c r="L125" s="7"/>
      <c r="M125" s="7"/>
      <c r="N125" s="7"/>
      <c r="O125" s="7"/>
      <c r="P125" s="7"/>
      <c r="Q125" s="7"/>
      <c r="R125" s="7"/>
      <c r="S125" s="7"/>
      <c r="T125" s="7"/>
      <c r="U125" s="7"/>
      <c r="V125" s="7"/>
      <c r="W125" s="7"/>
      <c r="X125" s="7"/>
      <c r="Y125" s="7"/>
      <c r="Z125" s="7"/>
    </row>
    <row r="126" spans="1:26" ht="12.75" customHeight="1" x14ac:dyDescent="0.2">
      <c r="A126" s="7"/>
      <c r="B126" s="31"/>
      <c r="C126" s="32"/>
      <c r="D126" s="32"/>
      <c r="E126" s="32"/>
      <c r="F126" s="32"/>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
      <c r="A127" s="7"/>
      <c r="B127" s="31"/>
      <c r="C127" s="32"/>
      <c r="D127" s="32"/>
      <c r="E127" s="32"/>
      <c r="F127" s="32"/>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
      <c r="A128" s="7"/>
      <c r="B128" s="31"/>
      <c r="C128" s="32"/>
      <c r="D128" s="32"/>
      <c r="E128" s="32"/>
      <c r="F128" s="32"/>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
      <c r="A129" s="7"/>
      <c r="B129" s="31"/>
      <c r="C129" s="32"/>
      <c r="D129" s="32"/>
      <c r="E129" s="32"/>
      <c r="F129" s="32"/>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
      <c r="A130" s="7"/>
      <c r="B130" s="31"/>
      <c r="C130" s="32"/>
      <c r="D130" s="32"/>
      <c r="E130" s="32"/>
      <c r="F130" s="32"/>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
      <c r="A131" s="7"/>
      <c r="B131" s="31"/>
      <c r="C131" s="32"/>
      <c r="D131" s="32"/>
      <c r="E131" s="32"/>
      <c r="F131" s="32"/>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
      <c r="A132" s="7"/>
      <c r="B132" s="31"/>
      <c r="C132" s="32"/>
      <c r="D132" s="32"/>
      <c r="E132" s="32"/>
      <c r="F132" s="32"/>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
      <c r="A133" s="7"/>
      <c r="B133" s="31"/>
      <c r="C133" s="32"/>
      <c r="D133" s="32"/>
      <c r="E133" s="32"/>
      <c r="F133" s="32"/>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
      <c r="A134" s="7"/>
      <c r="B134" s="31"/>
      <c r="C134" s="32"/>
      <c r="D134" s="32"/>
      <c r="E134" s="32"/>
      <c r="F134" s="32"/>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
      <c r="A135" s="7"/>
      <c r="B135" s="31"/>
      <c r="C135" s="32"/>
      <c r="D135" s="32"/>
      <c r="E135" s="32"/>
      <c r="F135" s="32"/>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
      <c r="A136" s="7"/>
      <c r="B136" s="31"/>
      <c r="C136" s="32"/>
      <c r="D136" s="32"/>
      <c r="E136" s="32"/>
      <c r="F136" s="32"/>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
      <c r="A137" s="7"/>
      <c r="B137" s="31"/>
      <c r="C137" s="32"/>
      <c r="D137" s="32"/>
      <c r="E137" s="32"/>
      <c r="F137" s="32"/>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
      <c r="A138" s="7"/>
      <c r="B138" s="31"/>
      <c r="C138" s="32"/>
      <c r="D138" s="32"/>
      <c r="E138" s="32"/>
      <c r="F138" s="32"/>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
      <c r="A139" s="7"/>
      <c r="B139" s="31"/>
      <c r="C139" s="32"/>
      <c r="D139" s="32"/>
      <c r="E139" s="32"/>
      <c r="F139" s="32"/>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
      <c r="A140" s="7"/>
      <c r="B140" s="31"/>
      <c r="C140" s="32"/>
      <c r="D140" s="32"/>
      <c r="E140" s="32"/>
      <c r="F140" s="32"/>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
      <c r="A141" s="7"/>
      <c r="B141" s="31"/>
      <c r="C141" s="32"/>
      <c r="D141" s="32"/>
      <c r="E141" s="32"/>
      <c r="F141" s="32"/>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
      <c r="A142" s="7"/>
      <c r="B142" s="31"/>
      <c r="C142" s="32"/>
      <c r="D142" s="32"/>
      <c r="E142" s="32"/>
      <c r="F142" s="32"/>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7"/>
      <c r="B143" s="31"/>
      <c r="C143" s="32"/>
      <c r="D143" s="32"/>
      <c r="E143" s="32"/>
      <c r="F143" s="32"/>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7"/>
      <c r="B144" s="31"/>
      <c r="C144" s="32"/>
      <c r="D144" s="32"/>
      <c r="E144" s="32"/>
      <c r="F144" s="32"/>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7"/>
      <c r="B145" s="31"/>
      <c r="C145" s="32"/>
      <c r="D145" s="32"/>
      <c r="E145" s="32"/>
      <c r="F145" s="32"/>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7"/>
      <c r="B146" s="31"/>
      <c r="C146" s="32"/>
      <c r="D146" s="32"/>
      <c r="E146" s="32"/>
      <c r="F146" s="32"/>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7"/>
      <c r="B147" s="31"/>
      <c r="C147" s="32"/>
      <c r="D147" s="32"/>
      <c r="E147" s="32"/>
      <c r="F147" s="32"/>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7"/>
      <c r="B148" s="31"/>
      <c r="C148" s="32"/>
      <c r="D148" s="32"/>
      <c r="E148" s="32"/>
      <c r="F148" s="32"/>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7"/>
      <c r="B149" s="31"/>
      <c r="C149" s="32"/>
      <c r="D149" s="32"/>
      <c r="E149" s="32"/>
      <c r="F149" s="32"/>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7"/>
      <c r="B150" s="31"/>
      <c r="C150" s="32"/>
      <c r="D150" s="32"/>
      <c r="E150" s="32"/>
      <c r="F150" s="32"/>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7"/>
      <c r="B151" s="31"/>
      <c r="C151" s="32"/>
      <c r="D151" s="32"/>
      <c r="E151" s="32"/>
      <c r="F151" s="32"/>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7"/>
      <c r="B152" s="31"/>
      <c r="C152" s="32"/>
      <c r="D152" s="32"/>
      <c r="E152" s="32"/>
      <c r="F152" s="32"/>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7"/>
      <c r="B153" s="31"/>
      <c r="C153" s="32"/>
      <c r="D153" s="32"/>
      <c r="E153" s="32"/>
      <c r="F153" s="32"/>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7"/>
      <c r="B154" s="31"/>
      <c r="C154" s="32"/>
      <c r="D154" s="32"/>
      <c r="E154" s="32"/>
      <c r="F154" s="32"/>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7"/>
      <c r="B155" s="31"/>
      <c r="C155" s="32"/>
      <c r="D155" s="32"/>
      <c r="E155" s="32"/>
      <c r="F155" s="32"/>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7"/>
      <c r="B156" s="31"/>
      <c r="C156" s="32"/>
      <c r="D156" s="32"/>
      <c r="E156" s="32"/>
      <c r="F156" s="32"/>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7"/>
      <c r="B157" s="31"/>
      <c r="C157" s="32"/>
      <c r="D157" s="32"/>
      <c r="E157" s="32"/>
      <c r="F157" s="32"/>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7"/>
      <c r="B158" s="31"/>
      <c r="C158" s="32"/>
      <c r="D158" s="32"/>
      <c r="E158" s="32"/>
      <c r="F158" s="32"/>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7"/>
      <c r="B159" s="31"/>
      <c r="C159" s="32"/>
      <c r="D159" s="32"/>
      <c r="E159" s="32"/>
      <c r="F159" s="32"/>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7"/>
      <c r="B160" s="31"/>
      <c r="C160" s="32"/>
      <c r="D160" s="32"/>
      <c r="E160" s="32"/>
      <c r="F160" s="32"/>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7"/>
      <c r="B161" s="31"/>
      <c r="C161" s="32"/>
      <c r="D161" s="32"/>
      <c r="E161" s="32"/>
      <c r="F161" s="32"/>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7"/>
      <c r="B162" s="31"/>
      <c r="C162" s="32"/>
      <c r="D162" s="32"/>
      <c r="E162" s="32"/>
      <c r="F162" s="32"/>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7"/>
      <c r="B163" s="31"/>
      <c r="C163" s="32"/>
      <c r="D163" s="32"/>
      <c r="E163" s="32"/>
      <c r="F163" s="32"/>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7"/>
      <c r="B164" s="31"/>
      <c r="C164" s="32"/>
      <c r="D164" s="32"/>
      <c r="E164" s="32"/>
      <c r="F164" s="32"/>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7"/>
      <c r="B165" s="31"/>
      <c r="C165" s="32"/>
      <c r="D165" s="32"/>
      <c r="E165" s="32"/>
      <c r="F165" s="32"/>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7"/>
      <c r="B166" s="31"/>
      <c r="C166" s="32"/>
      <c r="D166" s="32"/>
      <c r="E166" s="32"/>
      <c r="F166" s="32"/>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7"/>
      <c r="B167" s="31"/>
      <c r="C167" s="32"/>
      <c r="D167" s="32"/>
      <c r="E167" s="32"/>
      <c r="F167" s="32"/>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7"/>
      <c r="B168" s="31"/>
      <c r="C168" s="32"/>
      <c r="D168" s="32"/>
      <c r="E168" s="32"/>
      <c r="F168" s="32"/>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7"/>
      <c r="B169" s="31"/>
      <c r="C169" s="32"/>
      <c r="D169" s="32"/>
      <c r="E169" s="32"/>
      <c r="F169" s="32"/>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7"/>
      <c r="B170" s="31"/>
      <c r="C170" s="32"/>
      <c r="D170" s="32"/>
      <c r="E170" s="32"/>
      <c r="F170" s="32"/>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7"/>
      <c r="B171" s="31"/>
      <c r="C171" s="32"/>
      <c r="D171" s="32"/>
      <c r="E171" s="32"/>
      <c r="F171" s="32"/>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7"/>
      <c r="B172" s="31"/>
      <c r="C172" s="32"/>
      <c r="D172" s="32"/>
      <c r="E172" s="32"/>
      <c r="F172" s="32"/>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7"/>
      <c r="B173" s="31"/>
      <c r="C173" s="32"/>
      <c r="D173" s="32"/>
      <c r="E173" s="32"/>
      <c r="F173" s="32"/>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7"/>
      <c r="B174" s="31"/>
      <c r="C174" s="32"/>
      <c r="D174" s="32"/>
      <c r="E174" s="32"/>
      <c r="F174" s="32"/>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7"/>
      <c r="B175" s="31"/>
      <c r="C175" s="32"/>
      <c r="D175" s="32"/>
      <c r="E175" s="32"/>
      <c r="F175" s="32"/>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7"/>
      <c r="B176" s="31"/>
      <c r="C176" s="32"/>
      <c r="D176" s="32"/>
      <c r="E176" s="32"/>
      <c r="F176" s="32"/>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7"/>
      <c r="B177" s="31"/>
      <c r="C177" s="32"/>
      <c r="D177" s="32"/>
      <c r="E177" s="32"/>
      <c r="F177" s="32"/>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7"/>
      <c r="B178" s="31"/>
      <c r="C178" s="32"/>
      <c r="D178" s="32"/>
      <c r="E178" s="32"/>
      <c r="F178" s="32"/>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7"/>
      <c r="B179" s="31"/>
      <c r="C179" s="32"/>
      <c r="D179" s="32"/>
      <c r="E179" s="32"/>
      <c r="F179" s="32"/>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7"/>
      <c r="B180" s="31"/>
      <c r="C180" s="32"/>
      <c r="D180" s="32"/>
      <c r="E180" s="32"/>
      <c r="F180" s="32"/>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7"/>
      <c r="B181" s="31"/>
      <c r="C181" s="32"/>
      <c r="D181" s="32"/>
      <c r="E181" s="32"/>
      <c r="F181" s="32"/>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7"/>
      <c r="B182" s="31"/>
      <c r="C182" s="32"/>
      <c r="D182" s="32"/>
      <c r="E182" s="32"/>
      <c r="F182" s="32"/>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7"/>
      <c r="B183" s="31"/>
      <c r="C183" s="32"/>
      <c r="D183" s="32"/>
      <c r="E183" s="32"/>
      <c r="F183" s="32"/>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7"/>
      <c r="B184" s="31"/>
      <c r="C184" s="32"/>
      <c r="D184" s="32"/>
      <c r="E184" s="32"/>
      <c r="F184" s="32"/>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7"/>
      <c r="B185" s="31"/>
      <c r="C185" s="32"/>
      <c r="D185" s="32"/>
      <c r="E185" s="32"/>
      <c r="F185" s="32"/>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7"/>
      <c r="B186" s="31"/>
      <c r="C186" s="32"/>
      <c r="D186" s="32"/>
      <c r="E186" s="32"/>
      <c r="F186" s="32"/>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7"/>
      <c r="B187" s="31"/>
      <c r="C187" s="32"/>
      <c r="D187" s="32"/>
      <c r="E187" s="32"/>
      <c r="F187" s="32"/>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7"/>
      <c r="B188" s="31"/>
      <c r="C188" s="32"/>
      <c r="D188" s="32"/>
      <c r="E188" s="32"/>
      <c r="F188" s="32"/>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7"/>
      <c r="B189" s="31"/>
      <c r="C189" s="32"/>
      <c r="D189" s="32"/>
      <c r="E189" s="32"/>
      <c r="F189" s="32"/>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7"/>
      <c r="B190" s="31"/>
      <c r="C190" s="32"/>
      <c r="D190" s="32"/>
      <c r="E190" s="32"/>
      <c r="F190" s="32"/>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7"/>
      <c r="B191" s="31"/>
      <c r="C191" s="32"/>
      <c r="D191" s="32"/>
      <c r="E191" s="32"/>
      <c r="F191" s="32"/>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7"/>
      <c r="B192" s="31"/>
      <c r="C192" s="32"/>
      <c r="D192" s="32"/>
      <c r="E192" s="32"/>
      <c r="F192" s="32"/>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7"/>
      <c r="B193" s="31"/>
      <c r="C193" s="32"/>
      <c r="D193" s="32"/>
      <c r="E193" s="32"/>
      <c r="F193" s="32"/>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7"/>
      <c r="B194" s="31"/>
      <c r="C194" s="32"/>
      <c r="D194" s="32"/>
      <c r="E194" s="32"/>
      <c r="F194" s="32"/>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7"/>
      <c r="B195" s="31"/>
      <c r="C195" s="32"/>
      <c r="D195" s="32"/>
      <c r="E195" s="32"/>
      <c r="F195" s="32"/>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7"/>
      <c r="B196" s="31"/>
      <c r="C196" s="32"/>
      <c r="D196" s="32"/>
      <c r="E196" s="32"/>
      <c r="F196" s="32"/>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7"/>
      <c r="B197" s="31"/>
      <c r="C197" s="32"/>
      <c r="D197" s="32"/>
      <c r="E197" s="32"/>
      <c r="F197" s="32"/>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7"/>
      <c r="B198" s="31"/>
      <c r="C198" s="32"/>
      <c r="D198" s="32"/>
      <c r="E198" s="32"/>
      <c r="F198" s="32"/>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7"/>
      <c r="B199" s="31"/>
      <c r="C199" s="32"/>
      <c r="D199" s="32"/>
      <c r="E199" s="32"/>
      <c r="F199" s="32"/>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7"/>
      <c r="B200" s="31"/>
      <c r="C200" s="32"/>
      <c r="D200" s="32"/>
      <c r="E200" s="32"/>
      <c r="F200" s="32"/>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7"/>
      <c r="B201" s="31"/>
      <c r="C201" s="32"/>
      <c r="D201" s="32"/>
      <c r="E201" s="32"/>
      <c r="F201" s="32"/>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7"/>
      <c r="B202" s="31"/>
      <c r="C202" s="32"/>
      <c r="D202" s="32"/>
      <c r="E202" s="32"/>
      <c r="F202" s="32"/>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7"/>
      <c r="B203" s="31"/>
      <c r="C203" s="32"/>
      <c r="D203" s="32"/>
      <c r="E203" s="32"/>
      <c r="F203" s="32"/>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7"/>
      <c r="B204" s="31"/>
      <c r="C204" s="32"/>
      <c r="D204" s="32"/>
      <c r="E204" s="32"/>
      <c r="F204" s="32"/>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7"/>
      <c r="B205" s="31"/>
      <c r="C205" s="32"/>
      <c r="D205" s="32"/>
      <c r="E205" s="32"/>
      <c r="F205" s="32"/>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7"/>
      <c r="B206" s="31"/>
      <c r="C206" s="32"/>
      <c r="D206" s="32"/>
      <c r="E206" s="32"/>
      <c r="F206" s="32"/>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7"/>
      <c r="B207" s="31"/>
      <c r="C207" s="32"/>
      <c r="D207" s="32"/>
      <c r="E207" s="32"/>
      <c r="F207" s="32"/>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7"/>
      <c r="B208" s="31"/>
      <c r="C208" s="32"/>
      <c r="D208" s="32"/>
      <c r="E208" s="32"/>
      <c r="F208" s="32"/>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7"/>
      <c r="B209" s="31"/>
      <c r="C209" s="32"/>
      <c r="D209" s="32"/>
      <c r="E209" s="32"/>
      <c r="F209" s="32"/>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7"/>
      <c r="B210" s="31"/>
      <c r="C210" s="32"/>
      <c r="D210" s="32"/>
      <c r="E210" s="32"/>
      <c r="F210" s="32"/>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7"/>
      <c r="B211" s="31"/>
      <c r="C211" s="32"/>
      <c r="D211" s="32"/>
      <c r="E211" s="32"/>
      <c r="F211" s="32"/>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7"/>
      <c r="B212" s="31"/>
      <c r="C212" s="32"/>
      <c r="D212" s="32"/>
      <c r="E212" s="32"/>
      <c r="F212" s="32"/>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7"/>
      <c r="B213" s="31"/>
      <c r="C213" s="32"/>
      <c r="D213" s="32"/>
      <c r="E213" s="32"/>
      <c r="F213" s="32"/>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7"/>
      <c r="B214" s="31"/>
      <c r="C214" s="32"/>
      <c r="D214" s="32"/>
      <c r="E214" s="32"/>
      <c r="F214" s="32"/>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7"/>
      <c r="B215" s="31"/>
      <c r="C215" s="32"/>
      <c r="D215" s="32"/>
      <c r="E215" s="32"/>
      <c r="F215" s="32"/>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7"/>
      <c r="B216" s="31"/>
      <c r="C216" s="32"/>
      <c r="D216" s="32"/>
      <c r="E216" s="32"/>
      <c r="F216" s="32"/>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7"/>
      <c r="B217" s="31"/>
      <c r="C217" s="32"/>
      <c r="D217" s="32"/>
      <c r="E217" s="32"/>
      <c r="F217" s="32"/>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7"/>
      <c r="B218" s="31"/>
      <c r="C218" s="32"/>
      <c r="D218" s="32"/>
      <c r="E218" s="32"/>
      <c r="F218" s="32"/>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7"/>
      <c r="B219" s="31"/>
      <c r="C219" s="32"/>
      <c r="D219" s="32"/>
      <c r="E219" s="32"/>
      <c r="F219" s="32"/>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7"/>
      <c r="B220" s="31"/>
      <c r="C220" s="32"/>
      <c r="D220" s="32"/>
      <c r="E220" s="32"/>
      <c r="F220" s="32"/>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7"/>
      <c r="B221" s="31"/>
      <c r="C221" s="32"/>
      <c r="D221" s="32"/>
      <c r="E221" s="32"/>
      <c r="F221" s="32"/>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7"/>
      <c r="B222" s="31"/>
      <c r="C222" s="32"/>
      <c r="D222" s="32"/>
      <c r="E222" s="32"/>
      <c r="F222" s="32"/>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
      <c r="A223" s="7"/>
      <c r="B223" s="31"/>
      <c r="C223" s="32"/>
      <c r="D223" s="32"/>
      <c r="E223" s="32"/>
      <c r="F223" s="32"/>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
      <c r="A224" s="7"/>
      <c r="B224" s="31"/>
      <c r="C224" s="32"/>
      <c r="D224" s="32"/>
      <c r="E224" s="32"/>
      <c r="F224" s="32"/>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
      <c r="A225" s="7"/>
      <c r="B225" s="31"/>
      <c r="C225" s="32"/>
      <c r="D225" s="32"/>
      <c r="E225" s="32"/>
      <c r="F225" s="32"/>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
      <c r="A226" s="7"/>
      <c r="B226" s="31"/>
      <c r="C226" s="32"/>
      <c r="D226" s="32"/>
      <c r="E226" s="32"/>
      <c r="F226" s="32"/>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
      <c r="A227" s="7"/>
      <c r="B227" s="31"/>
      <c r="C227" s="32"/>
      <c r="D227" s="32"/>
      <c r="E227" s="32"/>
      <c r="F227" s="32"/>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
      <c r="A228" s="7"/>
      <c r="B228" s="31"/>
      <c r="C228" s="32"/>
      <c r="D228" s="32"/>
      <c r="E228" s="32"/>
      <c r="F228" s="32"/>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
      <c r="A229" s="7"/>
      <c r="B229" s="31"/>
      <c r="C229" s="32"/>
      <c r="D229" s="32"/>
      <c r="E229" s="32"/>
      <c r="F229" s="32"/>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
      <c r="A230" s="7"/>
      <c r="B230" s="31"/>
      <c r="C230" s="32"/>
      <c r="D230" s="32"/>
      <c r="E230" s="32"/>
      <c r="F230" s="32"/>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
      <c r="A231" s="7"/>
      <c r="B231" s="31"/>
      <c r="C231" s="32"/>
      <c r="D231" s="32"/>
      <c r="E231" s="32"/>
      <c r="F231" s="32"/>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
      <c r="A232" s="7"/>
      <c r="B232" s="31"/>
      <c r="C232" s="32"/>
      <c r="D232" s="32"/>
      <c r="E232" s="32"/>
      <c r="F232" s="32"/>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
      <c r="A233" s="7"/>
      <c r="B233" s="31"/>
      <c r="C233" s="32"/>
      <c r="D233" s="32"/>
      <c r="E233" s="32"/>
      <c r="F233" s="32"/>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
      <c r="A234" s="7"/>
      <c r="B234" s="31"/>
      <c r="C234" s="32"/>
      <c r="D234" s="32"/>
      <c r="E234" s="32"/>
      <c r="F234" s="32"/>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
      <c r="A235" s="7"/>
      <c r="B235" s="31"/>
      <c r="C235" s="32"/>
      <c r="D235" s="32"/>
      <c r="E235" s="32"/>
      <c r="F235" s="32"/>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
      <c r="A236" s="7"/>
      <c r="B236" s="31"/>
      <c r="C236" s="32"/>
      <c r="D236" s="32"/>
      <c r="E236" s="32"/>
      <c r="F236" s="32"/>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7"/>
      <c r="B237" s="31"/>
      <c r="C237" s="32"/>
      <c r="D237" s="32"/>
      <c r="E237" s="32"/>
      <c r="F237" s="32"/>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7"/>
      <c r="B238" s="31"/>
      <c r="C238" s="32"/>
      <c r="D238" s="32"/>
      <c r="E238" s="32"/>
      <c r="F238" s="32"/>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7"/>
      <c r="B239" s="31"/>
      <c r="C239" s="32"/>
      <c r="D239" s="32"/>
      <c r="E239" s="32"/>
      <c r="F239" s="32"/>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7"/>
      <c r="B240" s="31"/>
      <c r="C240" s="32"/>
      <c r="D240" s="32"/>
      <c r="E240" s="32"/>
      <c r="F240" s="32"/>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7"/>
      <c r="B241" s="31"/>
      <c r="C241" s="32"/>
      <c r="D241" s="32"/>
      <c r="E241" s="32"/>
      <c r="F241" s="32"/>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7"/>
      <c r="B242" s="31"/>
      <c r="C242" s="32"/>
      <c r="D242" s="32"/>
      <c r="E242" s="32"/>
      <c r="F242" s="32"/>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7"/>
      <c r="B243" s="31"/>
      <c r="C243" s="32"/>
      <c r="D243" s="32"/>
      <c r="E243" s="32"/>
      <c r="F243" s="32"/>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7"/>
      <c r="B244" s="31"/>
      <c r="C244" s="32"/>
      <c r="D244" s="32"/>
      <c r="E244" s="32"/>
      <c r="F244" s="32"/>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7"/>
      <c r="B245" s="31"/>
      <c r="C245" s="32"/>
      <c r="D245" s="32"/>
      <c r="E245" s="32"/>
      <c r="F245" s="32"/>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7"/>
      <c r="B246" s="31"/>
      <c r="C246" s="32"/>
      <c r="D246" s="32"/>
      <c r="E246" s="32"/>
      <c r="F246" s="32"/>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7"/>
      <c r="B247" s="31"/>
      <c r="C247" s="32"/>
      <c r="D247" s="32"/>
      <c r="E247" s="32"/>
      <c r="F247" s="32"/>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7"/>
      <c r="B248" s="31"/>
      <c r="C248" s="32"/>
      <c r="D248" s="32"/>
      <c r="E248" s="32"/>
      <c r="F248" s="32"/>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7"/>
      <c r="B249" s="31"/>
      <c r="C249" s="32"/>
      <c r="D249" s="32"/>
      <c r="E249" s="32"/>
      <c r="F249" s="32"/>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7"/>
      <c r="B250" s="31"/>
      <c r="C250" s="32"/>
      <c r="D250" s="32"/>
      <c r="E250" s="32"/>
      <c r="F250" s="32"/>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7"/>
      <c r="B251" s="31"/>
      <c r="C251" s="32"/>
      <c r="D251" s="32"/>
      <c r="E251" s="32"/>
      <c r="F251" s="32"/>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7"/>
      <c r="B252" s="31"/>
      <c r="C252" s="32"/>
      <c r="D252" s="32"/>
      <c r="E252" s="32"/>
      <c r="F252" s="32"/>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7"/>
      <c r="B253" s="31"/>
      <c r="C253" s="32"/>
      <c r="D253" s="32"/>
      <c r="E253" s="32"/>
      <c r="F253" s="32"/>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7"/>
      <c r="B254" s="31"/>
      <c r="C254" s="32"/>
      <c r="D254" s="32"/>
      <c r="E254" s="32"/>
      <c r="F254" s="32"/>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7"/>
      <c r="B255" s="31"/>
      <c r="C255" s="32"/>
      <c r="D255" s="32"/>
      <c r="E255" s="32"/>
      <c r="F255" s="32"/>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7"/>
      <c r="B256" s="31"/>
      <c r="C256" s="32"/>
      <c r="D256" s="32"/>
      <c r="E256" s="32"/>
      <c r="F256" s="32"/>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7"/>
      <c r="B257" s="31"/>
      <c r="C257" s="32"/>
      <c r="D257" s="32"/>
      <c r="E257" s="32"/>
      <c r="F257" s="32"/>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7"/>
      <c r="B258" s="31"/>
      <c r="C258" s="32"/>
      <c r="D258" s="32"/>
      <c r="E258" s="32"/>
      <c r="F258" s="32"/>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7"/>
      <c r="B259" s="31"/>
      <c r="C259" s="32"/>
      <c r="D259" s="32"/>
      <c r="E259" s="32"/>
      <c r="F259" s="32"/>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7"/>
      <c r="B260" s="31"/>
      <c r="C260" s="32"/>
      <c r="D260" s="32"/>
      <c r="E260" s="32"/>
      <c r="F260" s="32"/>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7"/>
      <c r="B261" s="31"/>
      <c r="C261" s="32"/>
      <c r="D261" s="32"/>
      <c r="E261" s="32"/>
      <c r="F261" s="32"/>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7"/>
      <c r="B262" s="31"/>
      <c r="C262" s="32"/>
      <c r="D262" s="32"/>
      <c r="E262" s="32"/>
      <c r="F262" s="32"/>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7"/>
      <c r="B263" s="31"/>
      <c r="C263" s="32"/>
      <c r="D263" s="32"/>
      <c r="E263" s="32"/>
      <c r="F263" s="32"/>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7"/>
      <c r="B264" s="31"/>
      <c r="C264" s="32"/>
      <c r="D264" s="32"/>
      <c r="E264" s="32"/>
      <c r="F264" s="32"/>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7"/>
      <c r="B265" s="31"/>
      <c r="C265" s="32"/>
      <c r="D265" s="32"/>
      <c r="E265" s="32"/>
      <c r="F265" s="32"/>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7"/>
      <c r="B266" s="31"/>
      <c r="C266" s="32"/>
      <c r="D266" s="32"/>
      <c r="E266" s="32"/>
      <c r="F266" s="32"/>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7"/>
      <c r="B267" s="31"/>
      <c r="C267" s="32"/>
      <c r="D267" s="32"/>
      <c r="E267" s="32"/>
      <c r="F267" s="32"/>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7"/>
      <c r="B268" s="31"/>
      <c r="C268" s="32"/>
      <c r="D268" s="32"/>
      <c r="E268" s="32"/>
      <c r="F268" s="32"/>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7"/>
      <c r="B269" s="31"/>
      <c r="C269" s="32"/>
      <c r="D269" s="32"/>
      <c r="E269" s="32"/>
      <c r="F269" s="32"/>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7"/>
      <c r="B270" s="31"/>
      <c r="C270" s="32"/>
      <c r="D270" s="32"/>
      <c r="E270" s="32"/>
      <c r="F270" s="32"/>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7"/>
      <c r="B271" s="31"/>
      <c r="C271" s="32"/>
      <c r="D271" s="32"/>
      <c r="E271" s="32"/>
      <c r="F271" s="32"/>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7"/>
      <c r="B272" s="31"/>
      <c r="C272" s="32"/>
      <c r="D272" s="32"/>
      <c r="E272" s="32"/>
      <c r="F272" s="32"/>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7"/>
      <c r="B273" s="31"/>
      <c r="C273" s="32"/>
      <c r="D273" s="32"/>
      <c r="E273" s="32"/>
      <c r="F273" s="32"/>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7"/>
      <c r="B274" s="31"/>
      <c r="C274" s="32"/>
      <c r="D274" s="32"/>
      <c r="E274" s="32"/>
      <c r="F274" s="32"/>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7"/>
      <c r="B275" s="31"/>
      <c r="C275" s="32"/>
      <c r="D275" s="32"/>
      <c r="E275" s="32"/>
      <c r="F275" s="32"/>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7"/>
      <c r="B276" s="31"/>
      <c r="C276" s="32"/>
      <c r="D276" s="32"/>
      <c r="E276" s="32"/>
      <c r="F276" s="32"/>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7"/>
      <c r="B277" s="31"/>
      <c r="C277" s="32"/>
      <c r="D277" s="32"/>
      <c r="E277" s="32"/>
      <c r="F277" s="32"/>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7"/>
      <c r="B278" s="31"/>
      <c r="C278" s="32"/>
      <c r="D278" s="32"/>
      <c r="E278" s="32"/>
      <c r="F278" s="32"/>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7"/>
      <c r="B279" s="31"/>
      <c r="C279" s="32"/>
      <c r="D279" s="32"/>
      <c r="E279" s="32"/>
      <c r="F279" s="32"/>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7"/>
      <c r="B280" s="31"/>
      <c r="C280" s="32"/>
      <c r="D280" s="32"/>
      <c r="E280" s="32"/>
      <c r="F280" s="32"/>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7"/>
      <c r="B281" s="31"/>
      <c r="C281" s="32"/>
      <c r="D281" s="32"/>
      <c r="E281" s="32"/>
      <c r="F281" s="32"/>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7"/>
      <c r="B282" s="31"/>
      <c r="C282" s="32"/>
      <c r="D282" s="32"/>
      <c r="E282" s="32"/>
      <c r="F282" s="32"/>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
      <c r="A283" s="7"/>
      <c r="B283" s="31"/>
      <c r="C283" s="32"/>
      <c r="D283" s="32"/>
      <c r="E283" s="32"/>
      <c r="F283" s="32"/>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
      <c r="A284" s="7"/>
      <c r="B284" s="31"/>
      <c r="C284" s="32"/>
      <c r="D284" s="32"/>
      <c r="E284" s="32"/>
      <c r="F284" s="32"/>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
      <c r="A285" s="7"/>
      <c r="B285" s="31"/>
      <c r="C285" s="32"/>
      <c r="D285" s="32"/>
      <c r="E285" s="32"/>
      <c r="F285" s="32"/>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
      <c r="A286" s="7"/>
      <c r="B286" s="31"/>
      <c r="C286" s="32"/>
      <c r="D286" s="32"/>
      <c r="E286" s="32"/>
      <c r="F286" s="32"/>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
      <c r="A287" s="7"/>
      <c r="B287" s="31"/>
      <c r="C287" s="32"/>
      <c r="D287" s="32"/>
      <c r="E287" s="32"/>
      <c r="F287" s="32"/>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
      <c r="A288" s="7"/>
      <c r="B288" s="31"/>
      <c r="C288" s="32"/>
      <c r="D288" s="32"/>
      <c r="E288" s="32"/>
      <c r="F288" s="32"/>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
      <c r="A289" s="7"/>
      <c r="B289" s="31"/>
      <c r="C289" s="32"/>
      <c r="D289" s="32"/>
      <c r="E289" s="32"/>
      <c r="F289" s="32"/>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7"/>
      <c r="B290" s="31"/>
      <c r="C290" s="32"/>
      <c r="D290" s="32"/>
      <c r="E290" s="32"/>
      <c r="F290" s="32"/>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7"/>
      <c r="B291" s="31"/>
      <c r="C291" s="32"/>
      <c r="D291" s="32"/>
      <c r="E291" s="32"/>
      <c r="F291" s="32"/>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7"/>
      <c r="B292" s="31"/>
      <c r="C292" s="32"/>
      <c r="D292" s="32"/>
      <c r="E292" s="32"/>
      <c r="F292" s="32"/>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7"/>
      <c r="B293" s="31"/>
      <c r="C293" s="32"/>
      <c r="D293" s="32"/>
      <c r="E293" s="32"/>
      <c r="F293" s="32"/>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7"/>
      <c r="B294" s="31"/>
      <c r="C294" s="32"/>
      <c r="D294" s="32"/>
      <c r="E294" s="32"/>
      <c r="F294" s="32"/>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7"/>
      <c r="B295" s="31"/>
      <c r="C295" s="32"/>
      <c r="D295" s="32"/>
      <c r="E295" s="32"/>
      <c r="F295" s="32"/>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7"/>
      <c r="B296" s="31"/>
      <c r="C296" s="32"/>
      <c r="D296" s="32"/>
      <c r="E296" s="32"/>
      <c r="F296" s="32"/>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7"/>
      <c r="B297" s="31"/>
      <c r="C297" s="32"/>
      <c r="D297" s="32"/>
      <c r="E297" s="32"/>
      <c r="F297" s="32"/>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7"/>
      <c r="B298" s="31"/>
      <c r="C298" s="32"/>
      <c r="D298" s="32"/>
      <c r="E298" s="32"/>
      <c r="F298" s="32"/>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7"/>
      <c r="B299" s="31"/>
      <c r="C299" s="32"/>
      <c r="D299" s="32"/>
      <c r="E299" s="32"/>
      <c r="F299" s="32"/>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7"/>
      <c r="B300" s="31"/>
      <c r="C300" s="32"/>
      <c r="D300" s="32"/>
      <c r="E300" s="32"/>
      <c r="F300" s="32"/>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7"/>
      <c r="B301" s="31"/>
      <c r="C301" s="32"/>
      <c r="D301" s="32"/>
      <c r="E301" s="32"/>
      <c r="F301" s="32"/>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7"/>
      <c r="B302" s="31"/>
      <c r="C302" s="32"/>
      <c r="D302" s="32"/>
      <c r="E302" s="32"/>
      <c r="F302" s="32"/>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7"/>
      <c r="B303" s="31"/>
      <c r="C303" s="32"/>
      <c r="D303" s="32"/>
      <c r="E303" s="32"/>
      <c r="F303" s="32"/>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7"/>
      <c r="B304" s="31"/>
      <c r="C304" s="32"/>
      <c r="D304" s="32"/>
      <c r="E304" s="32"/>
      <c r="F304" s="32"/>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7"/>
      <c r="B305" s="31"/>
      <c r="C305" s="32"/>
      <c r="D305" s="32"/>
      <c r="E305" s="32"/>
      <c r="F305" s="32"/>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7"/>
      <c r="B306" s="31"/>
      <c r="C306" s="32"/>
      <c r="D306" s="32"/>
      <c r="E306" s="32"/>
      <c r="F306" s="32"/>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7"/>
      <c r="B307" s="31"/>
      <c r="C307" s="32"/>
      <c r="D307" s="32"/>
      <c r="E307" s="32"/>
      <c r="F307" s="32"/>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7"/>
      <c r="B308" s="31"/>
      <c r="C308" s="32"/>
      <c r="D308" s="32"/>
      <c r="E308" s="32"/>
      <c r="F308" s="32"/>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7"/>
      <c r="B309" s="31"/>
      <c r="C309" s="32"/>
      <c r="D309" s="32"/>
      <c r="E309" s="32"/>
      <c r="F309" s="32"/>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7"/>
      <c r="B310" s="31"/>
      <c r="C310" s="32"/>
      <c r="D310" s="32"/>
      <c r="E310" s="32"/>
      <c r="F310" s="32"/>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7"/>
      <c r="B311" s="31"/>
      <c r="C311" s="32"/>
      <c r="D311" s="32"/>
      <c r="E311" s="32"/>
      <c r="F311" s="32"/>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7"/>
      <c r="B312" s="31"/>
      <c r="C312" s="32"/>
      <c r="D312" s="32"/>
      <c r="E312" s="32"/>
      <c r="F312" s="32"/>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7"/>
      <c r="B313" s="31"/>
      <c r="C313" s="32"/>
      <c r="D313" s="32"/>
      <c r="E313" s="32"/>
      <c r="F313" s="32"/>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7"/>
      <c r="B314" s="31"/>
      <c r="C314" s="32"/>
      <c r="D314" s="32"/>
      <c r="E314" s="32"/>
      <c r="F314" s="32"/>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7"/>
      <c r="B315" s="31"/>
      <c r="C315" s="32"/>
      <c r="D315" s="32"/>
      <c r="E315" s="32"/>
      <c r="F315" s="32"/>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7"/>
      <c r="B316" s="31"/>
      <c r="C316" s="32"/>
      <c r="D316" s="32"/>
      <c r="E316" s="32"/>
      <c r="F316" s="32"/>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7"/>
      <c r="B317" s="31"/>
      <c r="C317" s="32"/>
      <c r="D317" s="32"/>
      <c r="E317" s="32"/>
      <c r="F317" s="32"/>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7"/>
      <c r="B318" s="31"/>
      <c r="C318" s="32"/>
      <c r="D318" s="32"/>
      <c r="E318" s="32"/>
      <c r="F318" s="32"/>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7"/>
      <c r="B319" s="31"/>
      <c r="C319" s="32"/>
      <c r="D319" s="32"/>
      <c r="E319" s="32"/>
      <c r="F319" s="32"/>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7"/>
      <c r="B320" s="31"/>
      <c r="C320" s="32"/>
      <c r="D320" s="32"/>
      <c r="E320" s="32"/>
      <c r="F320" s="32"/>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7"/>
      <c r="B321" s="31"/>
      <c r="C321" s="32"/>
      <c r="D321" s="32"/>
      <c r="E321" s="32"/>
      <c r="F321" s="32"/>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7"/>
      <c r="B322" s="31"/>
      <c r="C322" s="32"/>
      <c r="D322" s="32"/>
      <c r="E322" s="32"/>
      <c r="F322" s="32"/>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7"/>
      <c r="B323" s="31"/>
      <c r="C323" s="32"/>
      <c r="D323" s="32"/>
      <c r="E323" s="32"/>
      <c r="F323" s="32"/>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7"/>
      <c r="B324" s="31"/>
      <c r="C324" s="32"/>
      <c r="D324" s="32"/>
      <c r="E324" s="32"/>
      <c r="F324" s="32"/>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7"/>
      <c r="B325" s="31"/>
      <c r="C325" s="32"/>
      <c r="D325" s="32"/>
      <c r="E325" s="32"/>
      <c r="F325" s="32"/>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
      <c r="A326" s="7"/>
      <c r="B326" s="31"/>
      <c r="C326" s="32"/>
      <c r="D326" s="32"/>
      <c r="E326" s="32"/>
      <c r="F326" s="32"/>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
      <c r="A327" s="7"/>
      <c r="B327" s="31"/>
      <c r="C327" s="32"/>
      <c r="D327" s="32"/>
      <c r="E327" s="32"/>
      <c r="F327" s="32"/>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
      <c r="A328" s="7"/>
      <c r="B328" s="31"/>
      <c r="C328" s="32"/>
      <c r="D328" s="32"/>
      <c r="E328" s="32"/>
      <c r="F328" s="32"/>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
      <c r="A329" s="7"/>
      <c r="B329" s="31"/>
      <c r="C329" s="32"/>
      <c r="D329" s="32"/>
      <c r="E329" s="32"/>
      <c r="F329" s="32"/>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
      <c r="A330" s="7"/>
      <c r="B330" s="31"/>
      <c r="C330" s="32"/>
      <c r="D330" s="32"/>
      <c r="E330" s="32"/>
      <c r="F330" s="32"/>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
      <c r="A331" s="7"/>
      <c r="B331" s="31"/>
      <c r="C331" s="32"/>
      <c r="D331" s="32"/>
      <c r="E331" s="32"/>
      <c r="F331" s="32"/>
      <c r="G331" s="7"/>
      <c r="H331" s="7"/>
      <c r="I331" s="7"/>
      <c r="J331" s="7"/>
      <c r="K331" s="7"/>
      <c r="L331" s="7"/>
      <c r="M331" s="7"/>
      <c r="N331" s="7"/>
      <c r="O331" s="7"/>
      <c r="P331" s="7"/>
      <c r="Q331" s="7"/>
      <c r="R331" s="7"/>
      <c r="S331" s="7"/>
      <c r="T331" s="7"/>
      <c r="U331" s="7"/>
      <c r="V331" s="7"/>
      <c r="W331" s="7"/>
      <c r="X331" s="7"/>
      <c r="Y331" s="7"/>
      <c r="Z331" s="7"/>
    </row>
    <row r="332" spans="1:26" ht="12.75" customHeight="1" x14ac:dyDescent="0.2">
      <c r="A332" s="7"/>
      <c r="B332" s="31"/>
      <c r="C332" s="32"/>
      <c r="D332" s="32"/>
      <c r="E332" s="32"/>
      <c r="F332" s="32"/>
      <c r="G332" s="7"/>
      <c r="H332" s="7"/>
      <c r="I332" s="7"/>
      <c r="J332" s="7"/>
      <c r="K332" s="7"/>
      <c r="L332" s="7"/>
      <c r="M332" s="7"/>
      <c r="N332" s="7"/>
      <c r="O332" s="7"/>
      <c r="P332" s="7"/>
      <c r="Q332" s="7"/>
      <c r="R332" s="7"/>
      <c r="S332" s="7"/>
      <c r="T332" s="7"/>
      <c r="U332" s="7"/>
      <c r="V332" s="7"/>
      <c r="W332" s="7"/>
      <c r="X332" s="7"/>
      <c r="Y332" s="7"/>
      <c r="Z332" s="7"/>
    </row>
    <row r="333" spans="1:26" ht="12.75" customHeight="1" x14ac:dyDescent="0.2">
      <c r="A333" s="7"/>
      <c r="B333" s="31"/>
      <c r="C333" s="32"/>
      <c r="D333" s="32"/>
      <c r="E333" s="32"/>
      <c r="F333" s="32"/>
      <c r="G333" s="7"/>
      <c r="H333" s="7"/>
      <c r="I333" s="7"/>
      <c r="J333" s="7"/>
      <c r="K333" s="7"/>
      <c r="L333" s="7"/>
      <c r="M333" s="7"/>
      <c r="N333" s="7"/>
      <c r="O333" s="7"/>
      <c r="P333" s="7"/>
      <c r="Q333" s="7"/>
      <c r="R333" s="7"/>
      <c r="S333" s="7"/>
      <c r="T333" s="7"/>
      <c r="U333" s="7"/>
      <c r="V333" s="7"/>
      <c r="W333" s="7"/>
      <c r="X333" s="7"/>
      <c r="Y333" s="7"/>
      <c r="Z333" s="7"/>
    </row>
    <row r="334" spans="1:26" ht="12.75" customHeight="1" x14ac:dyDescent="0.2">
      <c r="A334" s="7"/>
      <c r="B334" s="31"/>
      <c r="C334" s="32"/>
      <c r="D334" s="32"/>
      <c r="E334" s="32"/>
      <c r="F334" s="32"/>
      <c r="G334" s="7"/>
      <c r="H334" s="7"/>
      <c r="I334" s="7"/>
      <c r="J334" s="7"/>
      <c r="K334" s="7"/>
      <c r="L334" s="7"/>
      <c r="M334" s="7"/>
      <c r="N334" s="7"/>
      <c r="O334" s="7"/>
      <c r="P334" s="7"/>
      <c r="Q334" s="7"/>
      <c r="R334" s="7"/>
      <c r="S334" s="7"/>
      <c r="T334" s="7"/>
      <c r="U334" s="7"/>
      <c r="V334" s="7"/>
      <c r="W334" s="7"/>
      <c r="X334" s="7"/>
      <c r="Y334" s="7"/>
      <c r="Z334" s="7"/>
    </row>
    <row r="335" spans="1:26" ht="12.75" customHeight="1" x14ac:dyDescent="0.2">
      <c r="A335" s="7"/>
      <c r="B335" s="31"/>
      <c r="C335" s="32"/>
      <c r="D335" s="32"/>
      <c r="E335" s="32"/>
      <c r="F335" s="32"/>
      <c r="G335" s="7"/>
      <c r="H335" s="7"/>
      <c r="I335" s="7"/>
      <c r="J335" s="7"/>
      <c r="K335" s="7"/>
      <c r="L335" s="7"/>
      <c r="M335" s="7"/>
      <c r="N335" s="7"/>
      <c r="O335" s="7"/>
      <c r="P335" s="7"/>
      <c r="Q335" s="7"/>
      <c r="R335" s="7"/>
      <c r="S335" s="7"/>
      <c r="T335" s="7"/>
      <c r="U335" s="7"/>
      <c r="V335" s="7"/>
      <c r="W335" s="7"/>
      <c r="X335" s="7"/>
      <c r="Y335" s="7"/>
      <c r="Z335" s="7"/>
    </row>
    <row r="336" spans="1:26" ht="12.75" customHeight="1" x14ac:dyDescent="0.2">
      <c r="A336" s="7"/>
      <c r="B336" s="31"/>
      <c r="C336" s="32"/>
      <c r="D336" s="32"/>
      <c r="E336" s="32"/>
      <c r="F336" s="32"/>
      <c r="G336" s="7"/>
      <c r="H336" s="7"/>
      <c r="I336" s="7"/>
      <c r="J336" s="7"/>
      <c r="K336" s="7"/>
      <c r="L336" s="7"/>
      <c r="M336" s="7"/>
      <c r="N336" s="7"/>
      <c r="O336" s="7"/>
      <c r="P336" s="7"/>
      <c r="Q336" s="7"/>
      <c r="R336" s="7"/>
      <c r="S336" s="7"/>
      <c r="T336" s="7"/>
      <c r="U336" s="7"/>
      <c r="V336" s="7"/>
      <c r="W336" s="7"/>
      <c r="X336" s="7"/>
      <c r="Y336" s="7"/>
      <c r="Z336" s="7"/>
    </row>
    <row r="337" spans="1:26" ht="12.75" customHeight="1" x14ac:dyDescent="0.2">
      <c r="A337" s="7"/>
      <c r="B337" s="31"/>
      <c r="C337" s="32"/>
      <c r="D337" s="32"/>
      <c r="E337" s="32"/>
      <c r="F337" s="32"/>
      <c r="G337" s="7"/>
      <c r="H337" s="7"/>
      <c r="I337" s="7"/>
      <c r="J337" s="7"/>
      <c r="K337" s="7"/>
      <c r="L337" s="7"/>
      <c r="M337" s="7"/>
      <c r="N337" s="7"/>
      <c r="O337" s="7"/>
      <c r="P337" s="7"/>
      <c r="Q337" s="7"/>
      <c r="R337" s="7"/>
      <c r="S337" s="7"/>
      <c r="T337" s="7"/>
      <c r="U337" s="7"/>
      <c r="V337" s="7"/>
      <c r="W337" s="7"/>
      <c r="X337" s="7"/>
      <c r="Y337" s="7"/>
      <c r="Z337" s="7"/>
    </row>
    <row r="338" spans="1:26" ht="12.75" customHeight="1" x14ac:dyDescent="0.2">
      <c r="A338" s="7"/>
      <c r="B338" s="31"/>
      <c r="C338" s="32"/>
      <c r="D338" s="32"/>
      <c r="E338" s="32"/>
      <c r="F338" s="32"/>
      <c r="G338" s="7"/>
      <c r="H338" s="7"/>
      <c r="I338" s="7"/>
      <c r="J338" s="7"/>
      <c r="K338" s="7"/>
      <c r="L338" s="7"/>
      <c r="M338" s="7"/>
      <c r="N338" s="7"/>
      <c r="O338" s="7"/>
      <c r="P338" s="7"/>
      <c r="Q338" s="7"/>
      <c r="R338" s="7"/>
      <c r="S338" s="7"/>
      <c r="T338" s="7"/>
      <c r="U338" s="7"/>
      <c r="V338" s="7"/>
      <c r="W338" s="7"/>
      <c r="X338" s="7"/>
      <c r="Y338" s="7"/>
      <c r="Z338" s="7"/>
    </row>
    <row r="339" spans="1:26" ht="12.75" customHeight="1" x14ac:dyDescent="0.2">
      <c r="A339" s="7"/>
      <c r="B339" s="31"/>
      <c r="C339" s="32"/>
      <c r="D339" s="32"/>
      <c r="E339" s="32"/>
      <c r="F339" s="32"/>
      <c r="G339" s="7"/>
      <c r="H339" s="7"/>
      <c r="I339" s="7"/>
      <c r="J339" s="7"/>
      <c r="K339" s="7"/>
      <c r="L339" s="7"/>
      <c r="M339" s="7"/>
      <c r="N339" s="7"/>
      <c r="O339" s="7"/>
      <c r="P339" s="7"/>
      <c r="Q339" s="7"/>
      <c r="R339" s="7"/>
      <c r="S339" s="7"/>
      <c r="T339" s="7"/>
      <c r="U339" s="7"/>
      <c r="V339" s="7"/>
      <c r="W339" s="7"/>
      <c r="X339" s="7"/>
      <c r="Y339" s="7"/>
      <c r="Z339" s="7"/>
    </row>
    <row r="340" spans="1:26" ht="12.75" customHeight="1" x14ac:dyDescent="0.2">
      <c r="A340" s="7"/>
      <c r="B340" s="31"/>
      <c r="C340" s="32"/>
      <c r="D340" s="32"/>
      <c r="E340" s="32"/>
      <c r="F340" s="32"/>
      <c r="G340" s="7"/>
      <c r="H340" s="7"/>
      <c r="I340" s="7"/>
      <c r="J340" s="7"/>
      <c r="K340" s="7"/>
      <c r="L340" s="7"/>
      <c r="M340" s="7"/>
      <c r="N340" s="7"/>
      <c r="O340" s="7"/>
      <c r="P340" s="7"/>
      <c r="Q340" s="7"/>
      <c r="R340" s="7"/>
      <c r="S340" s="7"/>
      <c r="T340" s="7"/>
      <c r="U340" s="7"/>
      <c r="V340" s="7"/>
      <c r="W340" s="7"/>
      <c r="X340" s="7"/>
      <c r="Y340" s="7"/>
      <c r="Z340" s="7"/>
    </row>
    <row r="341" spans="1:26" ht="12.75" customHeight="1" x14ac:dyDescent="0.2">
      <c r="A341" s="7"/>
      <c r="B341" s="31"/>
      <c r="C341" s="32"/>
      <c r="D341" s="32"/>
      <c r="E341" s="32"/>
      <c r="F341" s="32"/>
      <c r="G341" s="7"/>
      <c r="H341" s="7"/>
      <c r="I341" s="7"/>
      <c r="J341" s="7"/>
      <c r="K341" s="7"/>
      <c r="L341" s="7"/>
      <c r="M341" s="7"/>
      <c r="N341" s="7"/>
      <c r="O341" s="7"/>
      <c r="P341" s="7"/>
      <c r="Q341" s="7"/>
      <c r="R341" s="7"/>
      <c r="S341" s="7"/>
      <c r="T341" s="7"/>
      <c r="U341" s="7"/>
      <c r="V341" s="7"/>
      <c r="W341" s="7"/>
      <c r="X341" s="7"/>
      <c r="Y341" s="7"/>
      <c r="Z341" s="7"/>
    </row>
    <row r="342" spans="1:26" ht="12.75" customHeight="1" x14ac:dyDescent="0.2">
      <c r="A342" s="7"/>
      <c r="B342" s="31"/>
      <c r="C342" s="32"/>
      <c r="D342" s="32"/>
      <c r="E342" s="32"/>
      <c r="F342" s="32"/>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
      <c r="A343" s="7"/>
      <c r="B343" s="31"/>
      <c r="C343" s="32"/>
      <c r="D343" s="32"/>
      <c r="E343" s="32"/>
      <c r="F343" s="32"/>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
      <c r="A344" s="7"/>
      <c r="B344" s="31"/>
      <c r="C344" s="32"/>
      <c r="D344" s="32"/>
      <c r="E344" s="32"/>
      <c r="F344" s="32"/>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
      <c r="A345" s="7"/>
      <c r="B345" s="31"/>
      <c r="C345" s="32"/>
      <c r="D345" s="32"/>
      <c r="E345" s="32"/>
      <c r="F345" s="32"/>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
      <c r="A346" s="7"/>
      <c r="B346" s="31"/>
      <c r="C346" s="32"/>
      <c r="D346" s="32"/>
      <c r="E346" s="32"/>
      <c r="F346" s="32"/>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
      <c r="A347" s="7"/>
      <c r="B347" s="31"/>
      <c r="C347" s="32"/>
      <c r="D347" s="32"/>
      <c r="E347" s="32"/>
      <c r="F347" s="32"/>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
      <c r="A348" s="7"/>
      <c r="B348" s="31"/>
      <c r="C348" s="32"/>
      <c r="D348" s="32"/>
      <c r="E348" s="32"/>
      <c r="F348" s="32"/>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
      <c r="A349" s="7"/>
      <c r="B349" s="31"/>
      <c r="C349" s="32"/>
      <c r="D349" s="32"/>
      <c r="E349" s="32"/>
      <c r="F349" s="32"/>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
      <c r="A350" s="7"/>
      <c r="B350" s="31"/>
      <c r="C350" s="32"/>
      <c r="D350" s="32"/>
      <c r="E350" s="32"/>
      <c r="F350" s="32"/>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
      <c r="A351" s="7"/>
      <c r="B351" s="31"/>
      <c r="C351" s="32"/>
      <c r="D351" s="32"/>
      <c r="E351" s="32"/>
      <c r="F351" s="32"/>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
      <c r="A352" s="7"/>
      <c r="B352" s="31"/>
      <c r="C352" s="32"/>
      <c r="D352" s="32"/>
      <c r="E352" s="32"/>
      <c r="F352" s="32"/>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
      <c r="A353" s="7"/>
      <c r="B353" s="31"/>
      <c r="C353" s="32"/>
      <c r="D353" s="32"/>
      <c r="E353" s="32"/>
      <c r="F353" s="32"/>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
      <c r="A354" s="7"/>
      <c r="B354" s="31"/>
      <c r="C354" s="32"/>
      <c r="D354" s="32"/>
      <c r="E354" s="32"/>
      <c r="F354" s="32"/>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
      <c r="A355" s="7"/>
      <c r="B355" s="31"/>
      <c r="C355" s="32"/>
      <c r="D355" s="32"/>
      <c r="E355" s="32"/>
      <c r="F355" s="32"/>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
      <c r="A356" s="7"/>
      <c r="B356" s="31"/>
      <c r="C356" s="32"/>
      <c r="D356" s="32"/>
      <c r="E356" s="32"/>
      <c r="F356" s="32"/>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
      <c r="A357" s="7"/>
      <c r="B357" s="31"/>
      <c r="C357" s="32"/>
      <c r="D357" s="32"/>
      <c r="E357" s="32"/>
      <c r="F357" s="32"/>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
      <c r="A358" s="7"/>
      <c r="B358" s="31"/>
      <c r="C358" s="32"/>
      <c r="D358" s="32"/>
      <c r="E358" s="32"/>
      <c r="F358" s="32"/>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
      <c r="A359" s="7"/>
      <c r="B359" s="31"/>
      <c r="C359" s="32"/>
      <c r="D359" s="32"/>
      <c r="E359" s="32"/>
      <c r="F359" s="32"/>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
      <c r="A360" s="7"/>
      <c r="B360" s="31"/>
      <c r="C360" s="32"/>
      <c r="D360" s="32"/>
      <c r="E360" s="32"/>
      <c r="F360" s="32"/>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
      <c r="A361" s="7"/>
      <c r="B361" s="31"/>
      <c r="C361" s="32"/>
      <c r="D361" s="32"/>
      <c r="E361" s="32"/>
      <c r="F361" s="32"/>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
      <c r="A362" s="7"/>
      <c r="B362" s="31"/>
      <c r="C362" s="32"/>
      <c r="D362" s="32"/>
      <c r="E362" s="32"/>
      <c r="F362" s="32"/>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
      <c r="A363" s="7"/>
      <c r="B363" s="31"/>
      <c r="C363" s="32"/>
      <c r="D363" s="32"/>
      <c r="E363" s="32"/>
      <c r="F363" s="32"/>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
      <c r="A364" s="7"/>
      <c r="B364" s="31"/>
      <c r="C364" s="32"/>
      <c r="D364" s="32"/>
      <c r="E364" s="32"/>
      <c r="F364" s="32"/>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
      <c r="A365" s="7"/>
      <c r="B365" s="31"/>
      <c r="C365" s="32"/>
      <c r="D365" s="32"/>
      <c r="E365" s="32"/>
      <c r="F365" s="32"/>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
      <c r="A366" s="7"/>
      <c r="B366" s="31"/>
      <c r="C366" s="32"/>
      <c r="D366" s="32"/>
      <c r="E366" s="32"/>
      <c r="F366" s="32"/>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
      <c r="A367" s="7"/>
      <c r="B367" s="31"/>
      <c r="C367" s="32"/>
      <c r="D367" s="32"/>
      <c r="E367" s="32"/>
      <c r="F367" s="32"/>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
      <c r="A368" s="7"/>
      <c r="B368" s="31"/>
      <c r="C368" s="32"/>
      <c r="D368" s="32"/>
      <c r="E368" s="32"/>
      <c r="F368" s="32"/>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
      <c r="A369" s="7"/>
      <c r="B369" s="31"/>
      <c r="C369" s="32"/>
      <c r="D369" s="32"/>
      <c r="E369" s="32"/>
      <c r="F369" s="32"/>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
      <c r="A370" s="7"/>
      <c r="B370" s="31"/>
      <c r="C370" s="32"/>
      <c r="D370" s="32"/>
      <c r="E370" s="32"/>
      <c r="F370" s="32"/>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
      <c r="A371" s="7"/>
      <c r="B371" s="31"/>
      <c r="C371" s="32"/>
      <c r="D371" s="32"/>
      <c r="E371" s="32"/>
      <c r="F371" s="32"/>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
      <c r="A372" s="7"/>
      <c r="B372" s="31"/>
      <c r="C372" s="32"/>
      <c r="D372" s="32"/>
      <c r="E372" s="32"/>
      <c r="F372" s="32"/>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
      <c r="A373" s="7"/>
      <c r="B373" s="31"/>
      <c r="C373" s="32"/>
      <c r="D373" s="32"/>
      <c r="E373" s="32"/>
      <c r="F373" s="32"/>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
      <c r="A374" s="7"/>
      <c r="B374" s="31"/>
      <c r="C374" s="32"/>
      <c r="D374" s="32"/>
      <c r="E374" s="32"/>
      <c r="F374" s="32"/>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
      <c r="A375" s="7"/>
      <c r="B375" s="31"/>
      <c r="C375" s="32"/>
      <c r="D375" s="32"/>
      <c r="E375" s="32"/>
      <c r="F375" s="32"/>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
      <c r="A376" s="7"/>
      <c r="B376" s="31"/>
      <c r="C376" s="32"/>
      <c r="D376" s="32"/>
      <c r="E376" s="32"/>
      <c r="F376" s="32"/>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
      <c r="A377" s="7"/>
      <c r="B377" s="31"/>
      <c r="C377" s="32"/>
      <c r="D377" s="32"/>
      <c r="E377" s="32"/>
      <c r="F377" s="32"/>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
      <c r="A378" s="7"/>
      <c r="B378" s="31"/>
      <c r="C378" s="32"/>
      <c r="D378" s="32"/>
      <c r="E378" s="32"/>
      <c r="F378" s="32"/>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
      <c r="A379" s="7"/>
      <c r="B379" s="31"/>
      <c r="C379" s="32"/>
      <c r="D379" s="32"/>
      <c r="E379" s="32"/>
      <c r="F379" s="32"/>
      <c r="G379" s="7"/>
      <c r="H379" s="7"/>
      <c r="I379" s="7"/>
      <c r="J379" s="7"/>
      <c r="K379" s="7"/>
      <c r="L379" s="7"/>
      <c r="M379" s="7"/>
      <c r="N379" s="7"/>
      <c r="O379" s="7"/>
      <c r="P379" s="7"/>
      <c r="Q379" s="7"/>
      <c r="R379" s="7"/>
      <c r="S379" s="7"/>
      <c r="T379" s="7"/>
      <c r="U379" s="7"/>
      <c r="V379" s="7"/>
      <c r="W379" s="7"/>
      <c r="X379" s="7"/>
      <c r="Y379" s="7"/>
      <c r="Z379" s="7"/>
    </row>
    <row r="380" spans="1:26" ht="12.75" customHeight="1" x14ac:dyDescent="0.2">
      <c r="A380" s="7"/>
      <c r="B380" s="31"/>
      <c r="C380" s="32"/>
      <c r="D380" s="32"/>
      <c r="E380" s="32"/>
      <c r="F380" s="32"/>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
      <c r="A381" s="7"/>
      <c r="B381" s="31"/>
      <c r="C381" s="32"/>
      <c r="D381" s="32"/>
      <c r="E381" s="32"/>
      <c r="F381" s="32"/>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
      <c r="A382" s="7"/>
      <c r="B382" s="31"/>
      <c r="C382" s="32"/>
      <c r="D382" s="32"/>
      <c r="E382" s="32"/>
      <c r="F382" s="32"/>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
      <c r="A383" s="7"/>
      <c r="B383" s="31"/>
      <c r="C383" s="32"/>
      <c r="D383" s="32"/>
      <c r="E383" s="32"/>
      <c r="F383" s="32"/>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
      <c r="A384" s="7"/>
      <c r="B384" s="31"/>
      <c r="C384" s="32"/>
      <c r="D384" s="32"/>
      <c r="E384" s="32"/>
      <c r="F384" s="32"/>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
      <c r="A385" s="7"/>
      <c r="B385" s="31"/>
      <c r="C385" s="32"/>
      <c r="D385" s="32"/>
      <c r="E385" s="32"/>
      <c r="F385" s="32"/>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
      <c r="A386" s="7"/>
      <c r="B386" s="31"/>
      <c r="C386" s="32"/>
      <c r="D386" s="32"/>
      <c r="E386" s="32"/>
      <c r="F386" s="32"/>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
      <c r="A387" s="7"/>
      <c r="B387" s="31"/>
      <c r="C387" s="32"/>
      <c r="D387" s="32"/>
      <c r="E387" s="32"/>
      <c r="F387" s="32"/>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
      <c r="A388" s="7"/>
      <c r="B388" s="31"/>
      <c r="C388" s="32"/>
      <c r="D388" s="32"/>
      <c r="E388" s="32"/>
      <c r="F388" s="32"/>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
      <c r="A389" s="7"/>
      <c r="B389" s="31"/>
      <c r="C389" s="32"/>
      <c r="D389" s="32"/>
      <c r="E389" s="32"/>
      <c r="F389" s="32"/>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
      <c r="A390" s="7"/>
      <c r="B390" s="31"/>
      <c r="C390" s="32"/>
      <c r="D390" s="32"/>
      <c r="E390" s="32"/>
      <c r="F390" s="32"/>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
      <c r="A391" s="7"/>
      <c r="B391" s="31"/>
      <c r="C391" s="32"/>
      <c r="D391" s="32"/>
      <c r="E391" s="32"/>
      <c r="F391" s="32"/>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
      <c r="A392" s="7"/>
      <c r="B392" s="31"/>
      <c r="C392" s="32"/>
      <c r="D392" s="32"/>
      <c r="E392" s="32"/>
      <c r="F392" s="32"/>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
      <c r="A393" s="7"/>
      <c r="B393" s="31"/>
      <c r="C393" s="32"/>
      <c r="D393" s="32"/>
      <c r="E393" s="32"/>
      <c r="F393" s="32"/>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
      <c r="A394" s="7"/>
      <c r="B394" s="31"/>
      <c r="C394" s="32"/>
      <c r="D394" s="32"/>
      <c r="E394" s="32"/>
      <c r="F394" s="32"/>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
      <c r="A395" s="7"/>
      <c r="B395" s="31"/>
      <c r="C395" s="32"/>
      <c r="D395" s="32"/>
      <c r="E395" s="32"/>
      <c r="F395" s="32"/>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
      <c r="A396" s="7"/>
      <c r="B396" s="31"/>
      <c r="C396" s="32"/>
      <c r="D396" s="32"/>
      <c r="E396" s="32"/>
      <c r="F396" s="32"/>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
      <c r="A397" s="7"/>
      <c r="B397" s="31"/>
      <c r="C397" s="32"/>
      <c r="D397" s="32"/>
      <c r="E397" s="32"/>
      <c r="F397" s="32"/>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
      <c r="A398" s="7"/>
      <c r="B398" s="31"/>
      <c r="C398" s="32"/>
      <c r="D398" s="32"/>
      <c r="E398" s="32"/>
      <c r="F398" s="32"/>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
      <c r="A399" s="7"/>
      <c r="B399" s="31"/>
      <c r="C399" s="32"/>
      <c r="D399" s="32"/>
      <c r="E399" s="32"/>
      <c r="F399" s="32"/>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
      <c r="A400" s="7"/>
      <c r="B400" s="31"/>
      <c r="C400" s="32"/>
      <c r="D400" s="32"/>
      <c r="E400" s="32"/>
      <c r="F400" s="32"/>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
      <c r="A401" s="7"/>
      <c r="B401" s="31"/>
      <c r="C401" s="32"/>
      <c r="D401" s="32"/>
      <c r="E401" s="32"/>
      <c r="F401" s="32"/>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
      <c r="A402" s="7"/>
      <c r="B402" s="31"/>
      <c r="C402" s="32"/>
      <c r="D402" s="32"/>
      <c r="E402" s="32"/>
      <c r="F402" s="32"/>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
      <c r="A403" s="7"/>
      <c r="B403" s="31"/>
      <c r="C403" s="32"/>
      <c r="D403" s="32"/>
      <c r="E403" s="32"/>
      <c r="F403" s="32"/>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
      <c r="A404" s="7"/>
      <c r="B404" s="31"/>
      <c r="C404" s="32"/>
      <c r="D404" s="32"/>
      <c r="E404" s="32"/>
      <c r="F404" s="32"/>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
      <c r="A405" s="7"/>
      <c r="B405" s="31"/>
      <c r="C405" s="32"/>
      <c r="D405" s="32"/>
      <c r="E405" s="32"/>
      <c r="F405" s="32"/>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
      <c r="A406" s="7"/>
      <c r="B406" s="31"/>
      <c r="C406" s="32"/>
      <c r="D406" s="32"/>
      <c r="E406" s="32"/>
      <c r="F406" s="32"/>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
      <c r="A407" s="7"/>
      <c r="B407" s="31"/>
      <c r="C407" s="32"/>
      <c r="D407" s="32"/>
      <c r="E407" s="32"/>
      <c r="F407" s="32"/>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
      <c r="A408" s="7"/>
      <c r="B408" s="31"/>
      <c r="C408" s="32"/>
      <c r="D408" s="32"/>
      <c r="E408" s="32"/>
      <c r="F408" s="32"/>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
      <c r="A409" s="7"/>
      <c r="B409" s="31"/>
      <c r="C409" s="32"/>
      <c r="D409" s="32"/>
      <c r="E409" s="32"/>
      <c r="F409" s="32"/>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
      <c r="A410" s="7"/>
      <c r="B410" s="31"/>
      <c r="C410" s="32"/>
      <c r="D410" s="32"/>
      <c r="E410" s="32"/>
      <c r="F410" s="32"/>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
      <c r="A411" s="7"/>
      <c r="B411" s="31"/>
      <c r="C411" s="32"/>
      <c r="D411" s="32"/>
      <c r="E411" s="32"/>
      <c r="F411" s="32"/>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
      <c r="A412" s="7"/>
      <c r="B412" s="31"/>
      <c r="C412" s="32"/>
      <c r="D412" s="32"/>
      <c r="E412" s="32"/>
      <c r="F412" s="32"/>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
      <c r="A413" s="7"/>
      <c r="B413" s="31"/>
      <c r="C413" s="32"/>
      <c r="D413" s="32"/>
      <c r="E413" s="32"/>
      <c r="F413" s="32"/>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
      <c r="A414" s="7"/>
      <c r="B414" s="31"/>
      <c r="C414" s="32"/>
      <c r="D414" s="32"/>
      <c r="E414" s="32"/>
      <c r="F414" s="32"/>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
      <c r="A415" s="7"/>
      <c r="B415" s="31"/>
      <c r="C415" s="32"/>
      <c r="D415" s="32"/>
      <c r="E415" s="32"/>
      <c r="F415" s="32"/>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
      <c r="A416" s="7"/>
      <c r="B416" s="31"/>
      <c r="C416" s="32"/>
      <c r="D416" s="32"/>
      <c r="E416" s="32"/>
      <c r="F416" s="32"/>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
      <c r="A417" s="7"/>
      <c r="B417" s="31"/>
      <c r="C417" s="32"/>
      <c r="D417" s="32"/>
      <c r="E417" s="32"/>
      <c r="F417" s="32"/>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
      <c r="A418" s="7"/>
      <c r="B418" s="31"/>
      <c r="C418" s="32"/>
      <c r="D418" s="32"/>
      <c r="E418" s="32"/>
      <c r="F418" s="32"/>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
      <c r="A419" s="7"/>
      <c r="B419" s="31"/>
      <c r="C419" s="32"/>
      <c r="D419" s="32"/>
      <c r="E419" s="32"/>
      <c r="F419" s="32"/>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
      <c r="A420" s="7"/>
      <c r="B420" s="31"/>
      <c r="C420" s="32"/>
      <c r="D420" s="32"/>
      <c r="E420" s="32"/>
      <c r="F420" s="32"/>
      <c r="G420" s="7"/>
      <c r="H420" s="7"/>
      <c r="I420" s="7"/>
      <c r="J420" s="7"/>
      <c r="K420" s="7"/>
      <c r="L420" s="7"/>
      <c r="M420" s="7"/>
      <c r="N420" s="7"/>
      <c r="O420" s="7"/>
      <c r="P420" s="7"/>
      <c r="Q420" s="7"/>
      <c r="R420" s="7"/>
      <c r="S420" s="7"/>
      <c r="T420" s="7"/>
      <c r="U420" s="7"/>
      <c r="V420" s="7"/>
      <c r="W420" s="7"/>
      <c r="X420" s="7"/>
      <c r="Y420" s="7"/>
      <c r="Z420" s="7"/>
    </row>
    <row r="421" spans="1:26" ht="12.75" customHeight="1" x14ac:dyDescent="0.2">
      <c r="A421" s="7"/>
      <c r="B421" s="31"/>
      <c r="C421" s="32"/>
      <c r="D421" s="32"/>
      <c r="E421" s="32"/>
      <c r="F421" s="32"/>
      <c r="G421" s="7"/>
      <c r="H421" s="7"/>
      <c r="I421" s="7"/>
      <c r="J421" s="7"/>
      <c r="K421" s="7"/>
      <c r="L421" s="7"/>
      <c r="M421" s="7"/>
      <c r="N421" s="7"/>
      <c r="O421" s="7"/>
      <c r="P421" s="7"/>
      <c r="Q421" s="7"/>
      <c r="R421" s="7"/>
      <c r="S421" s="7"/>
      <c r="T421" s="7"/>
      <c r="U421" s="7"/>
      <c r="V421" s="7"/>
      <c r="W421" s="7"/>
      <c r="X421" s="7"/>
      <c r="Y421" s="7"/>
      <c r="Z421" s="7"/>
    </row>
    <row r="422" spans="1:26" ht="12.75" customHeight="1" x14ac:dyDescent="0.2">
      <c r="A422" s="7"/>
      <c r="B422" s="31"/>
      <c r="C422" s="32"/>
      <c r="D422" s="32"/>
      <c r="E422" s="32"/>
      <c r="F422" s="32"/>
      <c r="G422" s="7"/>
      <c r="H422" s="7"/>
      <c r="I422" s="7"/>
      <c r="J422" s="7"/>
      <c r="K422" s="7"/>
      <c r="L422" s="7"/>
      <c r="M422" s="7"/>
      <c r="N422" s="7"/>
      <c r="O422" s="7"/>
      <c r="P422" s="7"/>
      <c r="Q422" s="7"/>
      <c r="R422" s="7"/>
      <c r="S422" s="7"/>
      <c r="T422" s="7"/>
      <c r="U422" s="7"/>
      <c r="V422" s="7"/>
      <c r="W422" s="7"/>
      <c r="X422" s="7"/>
      <c r="Y422" s="7"/>
      <c r="Z422" s="7"/>
    </row>
    <row r="423" spans="1:26" ht="12.75" customHeight="1" x14ac:dyDescent="0.2">
      <c r="A423" s="7"/>
      <c r="B423" s="31"/>
      <c r="C423" s="32"/>
      <c r="D423" s="32"/>
      <c r="E423" s="32"/>
      <c r="F423" s="32"/>
      <c r="G423" s="7"/>
      <c r="H423" s="7"/>
      <c r="I423" s="7"/>
      <c r="J423" s="7"/>
      <c r="K423" s="7"/>
      <c r="L423" s="7"/>
      <c r="M423" s="7"/>
      <c r="N423" s="7"/>
      <c r="O423" s="7"/>
      <c r="P423" s="7"/>
      <c r="Q423" s="7"/>
      <c r="R423" s="7"/>
      <c r="S423" s="7"/>
      <c r="T423" s="7"/>
      <c r="U423" s="7"/>
      <c r="V423" s="7"/>
      <c r="W423" s="7"/>
      <c r="X423" s="7"/>
      <c r="Y423" s="7"/>
      <c r="Z423" s="7"/>
    </row>
    <row r="424" spans="1:26" ht="12.75" customHeight="1" x14ac:dyDescent="0.2">
      <c r="A424" s="7"/>
      <c r="B424" s="31"/>
      <c r="C424" s="32"/>
      <c r="D424" s="32"/>
      <c r="E424" s="32"/>
      <c r="F424" s="32"/>
      <c r="G424" s="7"/>
      <c r="H424" s="7"/>
      <c r="I424" s="7"/>
      <c r="J424" s="7"/>
      <c r="K424" s="7"/>
      <c r="L424" s="7"/>
      <c r="M424" s="7"/>
      <c r="N424" s="7"/>
      <c r="O424" s="7"/>
      <c r="P424" s="7"/>
      <c r="Q424" s="7"/>
      <c r="R424" s="7"/>
      <c r="S424" s="7"/>
      <c r="T424" s="7"/>
      <c r="U424" s="7"/>
      <c r="V424" s="7"/>
      <c r="W424" s="7"/>
      <c r="X424" s="7"/>
      <c r="Y424" s="7"/>
      <c r="Z424" s="7"/>
    </row>
    <row r="425" spans="1:26" ht="12.75" customHeight="1" x14ac:dyDescent="0.2">
      <c r="A425" s="7"/>
      <c r="B425" s="31"/>
      <c r="C425" s="32"/>
      <c r="D425" s="32"/>
      <c r="E425" s="32"/>
      <c r="F425" s="32"/>
      <c r="G425" s="7"/>
      <c r="H425" s="7"/>
      <c r="I425" s="7"/>
      <c r="J425" s="7"/>
      <c r="K425" s="7"/>
      <c r="L425" s="7"/>
      <c r="M425" s="7"/>
      <c r="N425" s="7"/>
      <c r="O425" s="7"/>
      <c r="P425" s="7"/>
      <c r="Q425" s="7"/>
      <c r="R425" s="7"/>
      <c r="S425" s="7"/>
      <c r="T425" s="7"/>
      <c r="U425" s="7"/>
      <c r="V425" s="7"/>
      <c r="W425" s="7"/>
      <c r="X425" s="7"/>
      <c r="Y425" s="7"/>
      <c r="Z425" s="7"/>
    </row>
    <row r="426" spans="1:26" ht="12.75" customHeight="1" x14ac:dyDescent="0.2">
      <c r="A426" s="7"/>
      <c r="B426" s="31"/>
      <c r="C426" s="32"/>
      <c r="D426" s="32"/>
      <c r="E426" s="32"/>
      <c r="F426" s="32"/>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
      <c r="A427" s="7"/>
      <c r="B427" s="31"/>
      <c r="C427" s="32"/>
      <c r="D427" s="32"/>
      <c r="E427" s="32"/>
      <c r="F427" s="32"/>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
      <c r="A428" s="7"/>
      <c r="B428" s="31"/>
      <c r="C428" s="32"/>
      <c r="D428" s="32"/>
      <c r="E428" s="32"/>
      <c r="F428" s="32"/>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
      <c r="A429" s="7"/>
      <c r="B429" s="31"/>
      <c r="C429" s="32"/>
      <c r="D429" s="32"/>
      <c r="E429" s="32"/>
      <c r="F429" s="32"/>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
      <c r="A430" s="7"/>
      <c r="B430" s="31"/>
      <c r="C430" s="32"/>
      <c r="D430" s="32"/>
      <c r="E430" s="32"/>
      <c r="F430" s="32"/>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
      <c r="A431" s="7"/>
      <c r="B431" s="31"/>
      <c r="C431" s="32"/>
      <c r="D431" s="32"/>
      <c r="E431" s="32"/>
      <c r="F431" s="32"/>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
      <c r="A432" s="7"/>
      <c r="B432" s="31"/>
      <c r="C432" s="32"/>
      <c r="D432" s="32"/>
      <c r="E432" s="32"/>
      <c r="F432" s="32"/>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
      <c r="A433" s="7"/>
      <c r="B433" s="31"/>
      <c r="C433" s="32"/>
      <c r="D433" s="32"/>
      <c r="E433" s="32"/>
      <c r="F433" s="32"/>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
      <c r="A434" s="7"/>
      <c r="B434" s="31"/>
      <c r="C434" s="32"/>
      <c r="D434" s="32"/>
      <c r="E434" s="32"/>
      <c r="F434" s="32"/>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
      <c r="A435" s="7"/>
      <c r="B435" s="31"/>
      <c r="C435" s="32"/>
      <c r="D435" s="32"/>
      <c r="E435" s="32"/>
      <c r="F435" s="32"/>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
      <c r="A436" s="7"/>
      <c r="B436" s="31"/>
      <c r="C436" s="32"/>
      <c r="D436" s="32"/>
      <c r="E436" s="32"/>
      <c r="F436" s="32"/>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
      <c r="A437" s="7"/>
      <c r="B437" s="31"/>
      <c r="C437" s="32"/>
      <c r="D437" s="32"/>
      <c r="E437" s="32"/>
      <c r="F437" s="32"/>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
      <c r="A438" s="7"/>
      <c r="B438" s="31"/>
      <c r="C438" s="32"/>
      <c r="D438" s="32"/>
      <c r="E438" s="32"/>
      <c r="F438" s="32"/>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
      <c r="A439" s="7"/>
      <c r="B439" s="31"/>
      <c r="C439" s="32"/>
      <c r="D439" s="32"/>
      <c r="E439" s="32"/>
      <c r="F439" s="32"/>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
      <c r="A440" s="7"/>
      <c r="B440" s="31"/>
      <c r="C440" s="32"/>
      <c r="D440" s="32"/>
      <c r="E440" s="32"/>
      <c r="F440" s="32"/>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
      <c r="A441" s="7"/>
      <c r="B441" s="31"/>
      <c r="C441" s="32"/>
      <c r="D441" s="32"/>
      <c r="E441" s="32"/>
      <c r="F441" s="32"/>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
      <c r="A442" s="7"/>
      <c r="B442" s="31"/>
      <c r="C442" s="32"/>
      <c r="D442" s="32"/>
      <c r="E442" s="32"/>
      <c r="F442" s="32"/>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
      <c r="A443" s="7"/>
      <c r="B443" s="31"/>
      <c r="C443" s="32"/>
      <c r="D443" s="32"/>
      <c r="E443" s="32"/>
      <c r="F443" s="32"/>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
      <c r="A444" s="7"/>
      <c r="B444" s="31"/>
      <c r="C444" s="32"/>
      <c r="D444" s="32"/>
      <c r="E444" s="32"/>
      <c r="F444" s="32"/>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
      <c r="A445" s="7"/>
      <c r="B445" s="31"/>
      <c r="C445" s="32"/>
      <c r="D445" s="32"/>
      <c r="E445" s="32"/>
      <c r="F445" s="32"/>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
      <c r="A446" s="7"/>
      <c r="B446" s="31"/>
      <c r="C446" s="32"/>
      <c r="D446" s="32"/>
      <c r="E446" s="32"/>
      <c r="F446" s="32"/>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
      <c r="A447" s="7"/>
      <c r="B447" s="31"/>
      <c r="C447" s="32"/>
      <c r="D447" s="32"/>
      <c r="E447" s="32"/>
      <c r="F447" s="32"/>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
      <c r="A448" s="7"/>
      <c r="B448" s="31"/>
      <c r="C448" s="32"/>
      <c r="D448" s="32"/>
      <c r="E448" s="32"/>
      <c r="F448" s="32"/>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
      <c r="A449" s="7"/>
      <c r="B449" s="31"/>
      <c r="C449" s="32"/>
      <c r="D449" s="32"/>
      <c r="E449" s="32"/>
      <c r="F449" s="32"/>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
      <c r="A450" s="7"/>
      <c r="B450" s="31"/>
      <c r="C450" s="32"/>
      <c r="D450" s="32"/>
      <c r="E450" s="32"/>
      <c r="F450" s="32"/>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
      <c r="A451" s="7"/>
      <c r="B451" s="31"/>
      <c r="C451" s="32"/>
      <c r="D451" s="32"/>
      <c r="E451" s="32"/>
      <c r="F451" s="32"/>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
      <c r="A452" s="7"/>
      <c r="B452" s="31"/>
      <c r="C452" s="32"/>
      <c r="D452" s="32"/>
      <c r="E452" s="32"/>
      <c r="F452" s="32"/>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
      <c r="A453" s="7"/>
      <c r="B453" s="31"/>
      <c r="C453" s="32"/>
      <c r="D453" s="32"/>
      <c r="E453" s="32"/>
      <c r="F453" s="32"/>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
      <c r="A454" s="7"/>
      <c r="B454" s="31"/>
      <c r="C454" s="32"/>
      <c r="D454" s="32"/>
      <c r="E454" s="32"/>
      <c r="F454" s="32"/>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
      <c r="A455" s="7"/>
      <c r="B455" s="31"/>
      <c r="C455" s="32"/>
      <c r="D455" s="32"/>
      <c r="E455" s="32"/>
      <c r="F455" s="32"/>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
      <c r="A456" s="7"/>
      <c r="B456" s="31"/>
      <c r="C456" s="32"/>
      <c r="D456" s="32"/>
      <c r="E456" s="32"/>
      <c r="F456" s="32"/>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
      <c r="A457" s="7"/>
      <c r="B457" s="31"/>
      <c r="C457" s="32"/>
      <c r="D457" s="32"/>
      <c r="E457" s="32"/>
      <c r="F457" s="32"/>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
      <c r="A458" s="7"/>
      <c r="B458" s="31"/>
      <c r="C458" s="32"/>
      <c r="D458" s="32"/>
      <c r="E458" s="32"/>
      <c r="F458" s="32"/>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
      <c r="A459" s="7"/>
      <c r="B459" s="31"/>
      <c r="C459" s="32"/>
      <c r="D459" s="32"/>
      <c r="E459" s="32"/>
      <c r="F459" s="32"/>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
      <c r="A460" s="7"/>
      <c r="B460" s="31"/>
      <c r="C460" s="32"/>
      <c r="D460" s="32"/>
      <c r="E460" s="32"/>
      <c r="F460" s="32"/>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
      <c r="A461" s="7"/>
      <c r="B461" s="31"/>
      <c r="C461" s="32"/>
      <c r="D461" s="32"/>
      <c r="E461" s="32"/>
      <c r="F461" s="32"/>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
      <c r="A462" s="7"/>
      <c r="B462" s="31"/>
      <c r="C462" s="32"/>
      <c r="D462" s="32"/>
      <c r="E462" s="32"/>
      <c r="F462" s="32"/>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
      <c r="A463" s="7"/>
      <c r="B463" s="31"/>
      <c r="C463" s="32"/>
      <c r="D463" s="32"/>
      <c r="E463" s="32"/>
      <c r="F463" s="32"/>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
      <c r="A464" s="7"/>
      <c r="B464" s="31"/>
      <c r="C464" s="32"/>
      <c r="D464" s="32"/>
      <c r="E464" s="32"/>
      <c r="F464" s="32"/>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
      <c r="A465" s="7"/>
      <c r="B465" s="31"/>
      <c r="C465" s="32"/>
      <c r="D465" s="32"/>
      <c r="E465" s="32"/>
      <c r="F465" s="32"/>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
      <c r="A466" s="7"/>
      <c r="B466" s="31"/>
      <c r="C466" s="32"/>
      <c r="D466" s="32"/>
      <c r="E466" s="32"/>
      <c r="F466" s="32"/>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
      <c r="A467" s="7"/>
      <c r="B467" s="31"/>
      <c r="C467" s="32"/>
      <c r="D467" s="32"/>
      <c r="E467" s="32"/>
      <c r="F467" s="32"/>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
      <c r="A468" s="7"/>
      <c r="B468" s="31"/>
      <c r="C468" s="32"/>
      <c r="D468" s="32"/>
      <c r="E468" s="32"/>
      <c r="F468" s="32"/>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
      <c r="A469" s="7"/>
      <c r="B469" s="31"/>
      <c r="C469" s="32"/>
      <c r="D469" s="32"/>
      <c r="E469" s="32"/>
      <c r="F469" s="32"/>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
      <c r="A470" s="7"/>
      <c r="B470" s="31"/>
      <c r="C470" s="32"/>
      <c r="D470" s="32"/>
      <c r="E470" s="32"/>
      <c r="F470" s="32"/>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
      <c r="A471" s="7"/>
      <c r="B471" s="31"/>
      <c r="C471" s="32"/>
      <c r="D471" s="32"/>
      <c r="E471" s="32"/>
      <c r="F471" s="32"/>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
      <c r="A472" s="7"/>
      <c r="B472" s="31"/>
      <c r="C472" s="32"/>
      <c r="D472" s="32"/>
      <c r="E472" s="32"/>
      <c r="F472" s="32"/>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
      <c r="A473" s="7"/>
      <c r="B473" s="31"/>
      <c r="C473" s="32"/>
      <c r="D473" s="32"/>
      <c r="E473" s="32"/>
      <c r="F473" s="32"/>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
      <c r="A474" s="7"/>
      <c r="B474" s="31"/>
      <c r="C474" s="32"/>
      <c r="D474" s="32"/>
      <c r="E474" s="32"/>
      <c r="F474" s="32"/>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
      <c r="A475" s="7"/>
      <c r="B475" s="31"/>
      <c r="C475" s="32"/>
      <c r="D475" s="32"/>
      <c r="E475" s="32"/>
      <c r="F475" s="32"/>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
      <c r="A476" s="7"/>
      <c r="B476" s="31"/>
      <c r="C476" s="32"/>
      <c r="D476" s="32"/>
      <c r="E476" s="32"/>
      <c r="F476" s="32"/>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
      <c r="A477" s="7"/>
      <c r="B477" s="31"/>
      <c r="C477" s="32"/>
      <c r="D477" s="32"/>
      <c r="E477" s="32"/>
      <c r="F477" s="32"/>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
      <c r="A478" s="7"/>
      <c r="B478" s="31"/>
      <c r="C478" s="32"/>
      <c r="D478" s="32"/>
      <c r="E478" s="32"/>
      <c r="F478" s="32"/>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
      <c r="A479" s="7"/>
      <c r="B479" s="31"/>
      <c r="C479" s="32"/>
      <c r="D479" s="32"/>
      <c r="E479" s="32"/>
      <c r="F479" s="32"/>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
      <c r="A480" s="7"/>
      <c r="B480" s="31"/>
      <c r="C480" s="32"/>
      <c r="D480" s="32"/>
      <c r="E480" s="32"/>
      <c r="F480" s="32"/>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
      <c r="A481" s="7"/>
      <c r="B481" s="31"/>
      <c r="C481" s="32"/>
      <c r="D481" s="32"/>
      <c r="E481" s="32"/>
      <c r="F481" s="32"/>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
      <c r="A482" s="7"/>
      <c r="B482" s="31"/>
      <c r="C482" s="32"/>
      <c r="D482" s="32"/>
      <c r="E482" s="32"/>
      <c r="F482" s="32"/>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
      <c r="A483" s="7"/>
      <c r="B483" s="31"/>
      <c r="C483" s="32"/>
      <c r="D483" s="32"/>
      <c r="E483" s="32"/>
      <c r="F483" s="32"/>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
      <c r="A484" s="7"/>
      <c r="B484" s="31"/>
      <c r="C484" s="32"/>
      <c r="D484" s="32"/>
      <c r="E484" s="32"/>
      <c r="F484" s="32"/>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
      <c r="A485" s="7"/>
      <c r="B485" s="31"/>
      <c r="C485" s="32"/>
      <c r="D485" s="32"/>
      <c r="E485" s="32"/>
      <c r="F485" s="32"/>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
      <c r="A486" s="7"/>
      <c r="B486" s="31"/>
      <c r="C486" s="32"/>
      <c r="D486" s="32"/>
      <c r="E486" s="32"/>
      <c r="F486" s="32"/>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
      <c r="A487" s="7"/>
      <c r="B487" s="31"/>
      <c r="C487" s="32"/>
      <c r="D487" s="32"/>
      <c r="E487" s="32"/>
      <c r="F487" s="32"/>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
      <c r="A488" s="7"/>
      <c r="B488" s="31"/>
      <c r="C488" s="32"/>
      <c r="D488" s="32"/>
      <c r="E488" s="32"/>
      <c r="F488" s="32"/>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
      <c r="A489" s="7"/>
      <c r="B489" s="31"/>
      <c r="C489" s="32"/>
      <c r="D489" s="32"/>
      <c r="E489" s="32"/>
      <c r="F489" s="32"/>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
      <c r="A490" s="7"/>
      <c r="B490" s="31"/>
      <c r="C490" s="32"/>
      <c r="D490" s="32"/>
      <c r="E490" s="32"/>
      <c r="F490" s="32"/>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
      <c r="A491" s="7"/>
      <c r="B491" s="31"/>
      <c r="C491" s="32"/>
      <c r="D491" s="32"/>
      <c r="E491" s="32"/>
      <c r="F491" s="32"/>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
      <c r="A492" s="7"/>
      <c r="B492" s="31"/>
      <c r="C492" s="32"/>
      <c r="D492" s="32"/>
      <c r="E492" s="32"/>
      <c r="F492" s="32"/>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
      <c r="A493" s="7"/>
      <c r="B493" s="31"/>
      <c r="C493" s="32"/>
      <c r="D493" s="32"/>
      <c r="E493" s="32"/>
      <c r="F493" s="32"/>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
      <c r="A494" s="7"/>
      <c r="B494" s="31"/>
      <c r="C494" s="32"/>
      <c r="D494" s="32"/>
      <c r="E494" s="32"/>
      <c r="F494" s="32"/>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
      <c r="A495" s="7"/>
      <c r="B495" s="31"/>
      <c r="C495" s="32"/>
      <c r="D495" s="32"/>
      <c r="E495" s="32"/>
      <c r="F495" s="32"/>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
      <c r="A496" s="7"/>
      <c r="B496" s="31"/>
      <c r="C496" s="32"/>
      <c r="D496" s="32"/>
      <c r="E496" s="32"/>
      <c r="F496" s="32"/>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
      <c r="A497" s="7"/>
      <c r="B497" s="31"/>
      <c r="C497" s="32"/>
      <c r="D497" s="32"/>
      <c r="E497" s="32"/>
      <c r="F497" s="32"/>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
      <c r="A498" s="7"/>
      <c r="B498" s="31"/>
      <c r="C498" s="32"/>
      <c r="D498" s="32"/>
      <c r="E498" s="32"/>
      <c r="F498" s="32"/>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
      <c r="A499" s="7"/>
      <c r="B499" s="31"/>
      <c r="C499" s="32"/>
      <c r="D499" s="32"/>
      <c r="E499" s="32"/>
      <c r="F499" s="32"/>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
      <c r="A500" s="7"/>
      <c r="B500" s="31"/>
      <c r="C500" s="32"/>
      <c r="D500" s="32"/>
      <c r="E500" s="32"/>
      <c r="F500" s="32"/>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
      <c r="A501" s="7"/>
      <c r="B501" s="31"/>
      <c r="C501" s="32"/>
      <c r="D501" s="32"/>
      <c r="E501" s="32"/>
      <c r="F501" s="32"/>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
      <c r="A502" s="7"/>
      <c r="B502" s="31"/>
      <c r="C502" s="32"/>
      <c r="D502" s="32"/>
      <c r="E502" s="32"/>
      <c r="F502" s="32"/>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
      <c r="A503" s="7"/>
      <c r="B503" s="31"/>
      <c r="C503" s="32"/>
      <c r="D503" s="32"/>
      <c r="E503" s="32"/>
      <c r="F503" s="32"/>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
      <c r="A504" s="7"/>
      <c r="B504" s="31"/>
      <c r="C504" s="32"/>
      <c r="D504" s="32"/>
      <c r="E504" s="32"/>
      <c r="F504" s="32"/>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
      <c r="A505" s="7"/>
      <c r="B505" s="31"/>
      <c r="C505" s="32"/>
      <c r="D505" s="32"/>
      <c r="E505" s="32"/>
      <c r="F505" s="32"/>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
      <c r="A506" s="7"/>
      <c r="B506" s="31"/>
      <c r="C506" s="32"/>
      <c r="D506" s="32"/>
      <c r="E506" s="32"/>
      <c r="F506" s="32"/>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
      <c r="A507" s="7"/>
      <c r="B507" s="31"/>
      <c r="C507" s="32"/>
      <c r="D507" s="32"/>
      <c r="E507" s="32"/>
      <c r="F507" s="32"/>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
      <c r="A508" s="7"/>
      <c r="B508" s="31"/>
      <c r="C508" s="32"/>
      <c r="D508" s="32"/>
      <c r="E508" s="32"/>
      <c r="F508" s="32"/>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
      <c r="A509" s="7"/>
      <c r="B509" s="31"/>
      <c r="C509" s="32"/>
      <c r="D509" s="32"/>
      <c r="E509" s="32"/>
      <c r="F509" s="32"/>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
      <c r="A510" s="7"/>
      <c r="B510" s="31"/>
      <c r="C510" s="32"/>
      <c r="D510" s="32"/>
      <c r="E510" s="32"/>
      <c r="F510" s="32"/>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
      <c r="A511" s="7"/>
      <c r="B511" s="31"/>
      <c r="C511" s="32"/>
      <c r="D511" s="32"/>
      <c r="E511" s="32"/>
      <c r="F511" s="32"/>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
      <c r="A512" s="7"/>
      <c r="B512" s="31"/>
      <c r="C512" s="32"/>
      <c r="D512" s="32"/>
      <c r="E512" s="32"/>
      <c r="F512" s="32"/>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
      <c r="A513" s="7"/>
      <c r="B513" s="31"/>
      <c r="C513" s="32"/>
      <c r="D513" s="32"/>
      <c r="E513" s="32"/>
      <c r="F513" s="32"/>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
      <c r="A514" s="7"/>
      <c r="B514" s="31"/>
      <c r="C514" s="32"/>
      <c r="D514" s="32"/>
      <c r="E514" s="32"/>
      <c r="F514" s="32"/>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
      <c r="A515" s="7"/>
      <c r="B515" s="31"/>
      <c r="C515" s="32"/>
      <c r="D515" s="32"/>
      <c r="E515" s="32"/>
      <c r="F515" s="32"/>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
      <c r="A516" s="7"/>
      <c r="B516" s="31"/>
      <c r="C516" s="32"/>
      <c r="D516" s="32"/>
      <c r="E516" s="32"/>
      <c r="F516" s="32"/>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
      <c r="A517" s="7"/>
      <c r="B517" s="31"/>
      <c r="C517" s="32"/>
      <c r="D517" s="32"/>
      <c r="E517" s="32"/>
      <c r="F517" s="32"/>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
      <c r="A518" s="7"/>
      <c r="B518" s="31"/>
      <c r="C518" s="32"/>
      <c r="D518" s="32"/>
      <c r="E518" s="32"/>
      <c r="F518" s="32"/>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
      <c r="A519" s="7"/>
      <c r="B519" s="31"/>
      <c r="C519" s="32"/>
      <c r="D519" s="32"/>
      <c r="E519" s="32"/>
      <c r="F519" s="32"/>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
      <c r="A520" s="7"/>
      <c r="B520" s="31"/>
      <c r="C520" s="32"/>
      <c r="D520" s="32"/>
      <c r="E520" s="32"/>
      <c r="F520" s="32"/>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
      <c r="A521" s="7"/>
      <c r="B521" s="31"/>
      <c r="C521" s="32"/>
      <c r="D521" s="32"/>
      <c r="E521" s="32"/>
      <c r="F521" s="32"/>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
      <c r="A522" s="7"/>
      <c r="B522" s="31"/>
      <c r="C522" s="32"/>
      <c r="D522" s="32"/>
      <c r="E522" s="32"/>
      <c r="F522" s="32"/>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
      <c r="A523" s="7"/>
      <c r="B523" s="31"/>
      <c r="C523" s="32"/>
      <c r="D523" s="32"/>
      <c r="E523" s="32"/>
      <c r="F523" s="32"/>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
      <c r="A524" s="7"/>
      <c r="B524" s="31"/>
      <c r="C524" s="32"/>
      <c r="D524" s="32"/>
      <c r="E524" s="32"/>
      <c r="F524" s="32"/>
      <c r="G524" s="7"/>
      <c r="H524" s="7"/>
      <c r="I524" s="7"/>
      <c r="J524" s="7"/>
      <c r="K524" s="7"/>
      <c r="L524" s="7"/>
      <c r="M524" s="7"/>
      <c r="N524" s="7"/>
      <c r="O524" s="7"/>
      <c r="P524" s="7"/>
      <c r="Q524" s="7"/>
      <c r="R524" s="7"/>
      <c r="S524" s="7"/>
      <c r="T524" s="7"/>
      <c r="U524" s="7"/>
      <c r="V524" s="7"/>
      <c r="W524" s="7"/>
      <c r="X524" s="7"/>
      <c r="Y524" s="7"/>
      <c r="Z524" s="7"/>
    </row>
    <row r="525" spans="1:26" ht="12.75" customHeight="1" x14ac:dyDescent="0.2">
      <c r="A525" s="7"/>
      <c r="B525" s="31"/>
      <c r="C525" s="32"/>
      <c r="D525" s="32"/>
      <c r="E525" s="32"/>
      <c r="F525" s="32"/>
      <c r="G525" s="7"/>
      <c r="H525" s="7"/>
      <c r="I525" s="7"/>
      <c r="J525" s="7"/>
      <c r="K525" s="7"/>
      <c r="L525" s="7"/>
      <c r="M525" s="7"/>
      <c r="N525" s="7"/>
      <c r="O525" s="7"/>
      <c r="P525" s="7"/>
      <c r="Q525" s="7"/>
      <c r="R525" s="7"/>
      <c r="S525" s="7"/>
      <c r="T525" s="7"/>
      <c r="U525" s="7"/>
      <c r="V525" s="7"/>
      <c r="W525" s="7"/>
      <c r="X525" s="7"/>
      <c r="Y525" s="7"/>
      <c r="Z525" s="7"/>
    </row>
    <row r="526" spans="1:26" ht="12.75" customHeight="1" x14ac:dyDescent="0.2">
      <c r="A526" s="7"/>
      <c r="B526" s="31"/>
      <c r="C526" s="32"/>
      <c r="D526" s="32"/>
      <c r="E526" s="32"/>
      <c r="F526" s="32"/>
      <c r="G526" s="7"/>
      <c r="H526" s="7"/>
      <c r="I526" s="7"/>
      <c r="J526" s="7"/>
      <c r="K526" s="7"/>
      <c r="L526" s="7"/>
      <c r="M526" s="7"/>
      <c r="N526" s="7"/>
      <c r="O526" s="7"/>
      <c r="P526" s="7"/>
      <c r="Q526" s="7"/>
      <c r="R526" s="7"/>
      <c r="S526" s="7"/>
      <c r="T526" s="7"/>
      <c r="U526" s="7"/>
      <c r="V526" s="7"/>
      <c r="W526" s="7"/>
      <c r="X526" s="7"/>
      <c r="Y526" s="7"/>
      <c r="Z526" s="7"/>
    </row>
    <row r="527" spans="1:26" ht="12.75" customHeight="1" x14ac:dyDescent="0.2">
      <c r="A527" s="7"/>
      <c r="B527" s="31"/>
      <c r="C527" s="32"/>
      <c r="D527" s="32"/>
      <c r="E527" s="32"/>
      <c r="F527" s="32"/>
      <c r="G527" s="7"/>
      <c r="H527" s="7"/>
      <c r="I527" s="7"/>
      <c r="J527" s="7"/>
      <c r="K527" s="7"/>
      <c r="L527" s="7"/>
      <c r="M527" s="7"/>
      <c r="N527" s="7"/>
      <c r="O527" s="7"/>
      <c r="P527" s="7"/>
      <c r="Q527" s="7"/>
      <c r="R527" s="7"/>
      <c r="S527" s="7"/>
      <c r="T527" s="7"/>
      <c r="U527" s="7"/>
      <c r="V527" s="7"/>
      <c r="W527" s="7"/>
      <c r="X527" s="7"/>
      <c r="Y527" s="7"/>
      <c r="Z527" s="7"/>
    </row>
    <row r="528" spans="1:26" ht="12.75" customHeight="1" x14ac:dyDescent="0.2">
      <c r="A528" s="7"/>
      <c r="B528" s="31"/>
      <c r="C528" s="32"/>
      <c r="D528" s="32"/>
      <c r="E528" s="32"/>
      <c r="F528" s="32"/>
      <c r="G528" s="7"/>
      <c r="H528" s="7"/>
      <c r="I528" s="7"/>
      <c r="J528" s="7"/>
      <c r="K528" s="7"/>
      <c r="L528" s="7"/>
      <c r="M528" s="7"/>
      <c r="N528" s="7"/>
      <c r="O528" s="7"/>
      <c r="P528" s="7"/>
      <c r="Q528" s="7"/>
      <c r="R528" s="7"/>
      <c r="S528" s="7"/>
      <c r="T528" s="7"/>
      <c r="U528" s="7"/>
      <c r="V528" s="7"/>
      <c r="W528" s="7"/>
      <c r="X528" s="7"/>
      <c r="Y528" s="7"/>
      <c r="Z528" s="7"/>
    </row>
    <row r="529" spans="1:26" ht="12.75" customHeight="1" x14ac:dyDescent="0.2">
      <c r="A529" s="7"/>
      <c r="B529" s="31"/>
      <c r="C529" s="32"/>
      <c r="D529" s="32"/>
      <c r="E529" s="32"/>
      <c r="F529" s="32"/>
      <c r="G529" s="7"/>
      <c r="H529" s="7"/>
      <c r="I529" s="7"/>
      <c r="J529" s="7"/>
      <c r="K529" s="7"/>
      <c r="L529" s="7"/>
      <c r="M529" s="7"/>
      <c r="N529" s="7"/>
      <c r="O529" s="7"/>
      <c r="P529" s="7"/>
      <c r="Q529" s="7"/>
      <c r="R529" s="7"/>
      <c r="S529" s="7"/>
      <c r="T529" s="7"/>
      <c r="U529" s="7"/>
      <c r="V529" s="7"/>
      <c r="W529" s="7"/>
      <c r="X529" s="7"/>
      <c r="Y529" s="7"/>
      <c r="Z529" s="7"/>
    </row>
    <row r="530" spans="1:26" ht="12.75" customHeight="1" x14ac:dyDescent="0.2">
      <c r="A530" s="7"/>
      <c r="B530" s="31"/>
      <c r="C530" s="32"/>
      <c r="D530" s="32"/>
      <c r="E530" s="32"/>
      <c r="F530" s="32"/>
      <c r="G530" s="7"/>
      <c r="H530" s="7"/>
      <c r="I530" s="7"/>
      <c r="J530" s="7"/>
      <c r="K530" s="7"/>
      <c r="L530" s="7"/>
      <c r="M530" s="7"/>
      <c r="N530" s="7"/>
      <c r="O530" s="7"/>
      <c r="P530" s="7"/>
      <c r="Q530" s="7"/>
      <c r="R530" s="7"/>
      <c r="S530" s="7"/>
      <c r="T530" s="7"/>
      <c r="U530" s="7"/>
      <c r="V530" s="7"/>
      <c r="W530" s="7"/>
      <c r="X530" s="7"/>
      <c r="Y530" s="7"/>
      <c r="Z530" s="7"/>
    </row>
    <row r="531" spans="1:26" ht="12.75" customHeight="1" x14ac:dyDescent="0.2">
      <c r="A531" s="7"/>
      <c r="B531" s="31"/>
      <c r="C531" s="32"/>
      <c r="D531" s="32"/>
      <c r="E531" s="32"/>
      <c r="F531" s="32"/>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
      <c r="A532" s="7"/>
      <c r="B532" s="31"/>
      <c r="C532" s="32"/>
      <c r="D532" s="32"/>
      <c r="E532" s="32"/>
      <c r="F532" s="32"/>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
      <c r="A533" s="7"/>
      <c r="B533" s="31"/>
      <c r="C533" s="32"/>
      <c r="D533" s="32"/>
      <c r="E533" s="32"/>
      <c r="F533" s="32"/>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
      <c r="A534" s="7"/>
      <c r="B534" s="31"/>
      <c r="C534" s="32"/>
      <c r="D534" s="32"/>
      <c r="E534" s="32"/>
      <c r="F534" s="32"/>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
      <c r="A535" s="7"/>
      <c r="B535" s="31"/>
      <c r="C535" s="32"/>
      <c r="D535" s="32"/>
      <c r="E535" s="32"/>
      <c r="F535" s="32"/>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
      <c r="A536" s="7"/>
      <c r="B536" s="31"/>
      <c r="C536" s="32"/>
      <c r="D536" s="32"/>
      <c r="E536" s="32"/>
      <c r="F536" s="32"/>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
      <c r="A537" s="7"/>
      <c r="B537" s="31"/>
      <c r="C537" s="32"/>
      <c r="D537" s="32"/>
      <c r="E537" s="32"/>
      <c r="F537" s="32"/>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
      <c r="A538" s="7"/>
      <c r="B538" s="31"/>
      <c r="C538" s="32"/>
      <c r="D538" s="32"/>
      <c r="E538" s="32"/>
      <c r="F538" s="32"/>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
      <c r="A539" s="7"/>
      <c r="B539" s="31"/>
      <c r="C539" s="32"/>
      <c r="D539" s="32"/>
      <c r="E539" s="32"/>
      <c r="F539" s="32"/>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
      <c r="A540" s="7"/>
      <c r="B540" s="31"/>
      <c r="C540" s="32"/>
      <c r="D540" s="32"/>
      <c r="E540" s="32"/>
      <c r="F540" s="32"/>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
      <c r="A541" s="7"/>
      <c r="B541" s="31"/>
      <c r="C541" s="32"/>
      <c r="D541" s="32"/>
      <c r="E541" s="32"/>
      <c r="F541" s="32"/>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
      <c r="A542" s="7"/>
      <c r="B542" s="31"/>
      <c r="C542" s="32"/>
      <c r="D542" s="32"/>
      <c r="E542" s="32"/>
      <c r="F542" s="32"/>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
      <c r="A543" s="7"/>
      <c r="B543" s="31"/>
      <c r="C543" s="32"/>
      <c r="D543" s="32"/>
      <c r="E543" s="32"/>
      <c r="F543" s="32"/>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
      <c r="A544" s="7"/>
      <c r="B544" s="31"/>
      <c r="C544" s="32"/>
      <c r="D544" s="32"/>
      <c r="E544" s="32"/>
      <c r="F544" s="32"/>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
      <c r="A545" s="7"/>
      <c r="B545" s="31"/>
      <c r="C545" s="32"/>
      <c r="D545" s="32"/>
      <c r="E545" s="32"/>
      <c r="F545" s="32"/>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
      <c r="A546" s="7"/>
      <c r="B546" s="31"/>
      <c r="C546" s="32"/>
      <c r="D546" s="32"/>
      <c r="E546" s="32"/>
      <c r="F546" s="32"/>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
      <c r="A547" s="7"/>
      <c r="B547" s="31"/>
      <c r="C547" s="32"/>
      <c r="D547" s="32"/>
      <c r="E547" s="32"/>
      <c r="F547" s="32"/>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
      <c r="A548" s="7"/>
      <c r="B548" s="31"/>
      <c r="C548" s="32"/>
      <c r="D548" s="32"/>
      <c r="E548" s="32"/>
      <c r="F548" s="32"/>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
      <c r="A549" s="7"/>
      <c r="B549" s="31"/>
      <c r="C549" s="32"/>
      <c r="D549" s="32"/>
      <c r="E549" s="32"/>
      <c r="F549" s="32"/>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
      <c r="A550" s="7"/>
      <c r="B550" s="31"/>
      <c r="C550" s="32"/>
      <c r="D550" s="32"/>
      <c r="E550" s="32"/>
      <c r="F550" s="32"/>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
      <c r="A551" s="7"/>
      <c r="B551" s="31"/>
      <c r="C551" s="32"/>
      <c r="D551" s="32"/>
      <c r="E551" s="32"/>
      <c r="F551" s="32"/>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
      <c r="A552" s="7"/>
      <c r="B552" s="31"/>
      <c r="C552" s="32"/>
      <c r="D552" s="32"/>
      <c r="E552" s="32"/>
      <c r="F552" s="32"/>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
      <c r="A553" s="7"/>
      <c r="B553" s="31"/>
      <c r="C553" s="32"/>
      <c r="D553" s="32"/>
      <c r="E553" s="32"/>
      <c r="F553" s="32"/>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
      <c r="A554" s="7"/>
      <c r="B554" s="31"/>
      <c r="C554" s="32"/>
      <c r="D554" s="32"/>
      <c r="E554" s="32"/>
      <c r="F554" s="32"/>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
      <c r="A555" s="7"/>
      <c r="B555" s="31"/>
      <c r="C555" s="32"/>
      <c r="D555" s="32"/>
      <c r="E555" s="32"/>
      <c r="F555" s="32"/>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
      <c r="A556" s="7"/>
      <c r="B556" s="31"/>
      <c r="C556" s="32"/>
      <c r="D556" s="32"/>
      <c r="E556" s="32"/>
      <c r="F556" s="32"/>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
      <c r="A557" s="7"/>
      <c r="B557" s="31"/>
      <c r="C557" s="32"/>
      <c r="D557" s="32"/>
      <c r="E557" s="32"/>
      <c r="F557" s="32"/>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
      <c r="A558" s="7"/>
      <c r="B558" s="31"/>
      <c r="C558" s="32"/>
      <c r="D558" s="32"/>
      <c r="E558" s="32"/>
      <c r="F558" s="32"/>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
      <c r="A559" s="7"/>
      <c r="B559" s="31"/>
      <c r="C559" s="32"/>
      <c r="D559" s="32"/>
      <c r="E559" s="32"/>
      <c r="F559" s="32"/>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
      <c r="A560" s="7"/>
      <c r="B560" s="31"/>
      <c r="C560" s="32"/>
      <c r="D560" s="32"/>
      <c r="E560" s="32"/>
      <c r="F560" s="32"/>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
      <c r="A561" s="7"/>
      <c r="B561" s="31"/>
      <c r="C561" s="32"/>
      <c r="D561" s="32"/>
      <c r="E561" s="32"/>
      <c r="F561" s="32"/>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
      <c r="A562" s="7"/>
      <c r="B562" s="31"/>
      <c r="C562" s="32"/>
      <c r="D562" s="32"/>
      <c r="E562" s="32"/>
      <c r="F562" s="32"/>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
      <c r="A563" s="7"/>
      <c r="B563" s="31"/>
      <c r="C563" s="32"/>
      <c r="D563" s="32"/>
      <c r="E563" s="32"/>
      <c r="F563" s="32"/>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
      <c r="A564" s="7"/>
      <c r="B564" s="31"/>
      <c r="C564" s="32"/>
      <c r="D564" s="32"/>
      <c r="E564" s="32"/>
      <c r="F564" s="32"/>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
      <c r="A565" s="7"/>
      <c r="B565" s="31"/>
      <c r="C565" s="32"/>
      <c r="D565" s="32"/>
      <c r="E565" s="32"/>
      <c r="F565" s="32"/>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
      <c r="A566" s="7"/>
      <c r="B566" s="31"/>
      <c r="C566" s="32"/>
      <c r="D566" s="32"/>
      <c r="E566" s="32"/>
      <c r="F566" s="32"/>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
      <c r="A567" s="7"/>
      <c r="B567" s="31"/>
      <c r="C567" s="32"/>
      <c r="D567" s="32"/>
      <c r="E567" s="32"/>
      <c r="F567" s="32"/>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
      <c r="A568" s="7"/>
      <c r="B568" s="31"/>
      <c r="C568" s="32"/>
      <c r="D568" s="32"/>
      <c r="E568" s="32"/>
      <c r="F568" s="32"/>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
      <c r="A569" s="7"/>
      <c r="B569" s="31"/>
      <c r="C569" s="32"/>
      <c r="D569" s="32"/>
      <c r="E569" s="32"/>
      <c r="F569" s="32"/>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
      <c r="A570" s="7"/>
      <c r="B570" s="31"/>
      <c r="C570" s="32"/>
      <c r="D570" s="32"/>
      <c r="E570" s="32"/>
      <c r="F570" s="32"/>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
      <c r="A571" s="7"/>
      <c r="B571" s="31"/>
      <c r="C571" s="32"/>
      <c r="D571" s="32"/>
      <c r="E571" s="32"/>
      <c r="F571" s="32"/>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
      <c r="A572" s="7"/>
      <c r="B572" s="31"/>
      <c r="C572" s="32"/>
      <c r="D572" s="32"/>
      <c r="E572" s="32"/>
      <c r="F572" s="32"/>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
      <c r="A573" s="7"/>
      <c r="B573" s="31"/>
      <c r="C573" s="32"/>
      <c r="D573" s="32"/>
      <c r="E573" s="32"/>
      <c r="F573" s="32"/>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
      <c r="A574" s="7"/>
      <c r="B574" s="31"/>
      <c r="C574" s="32"/>
      <c r="D574" s="32"/>
      <c r="E574" s="32"/>
      <c r="F574" s="32"/>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
      <c r="A575" s="7"/>
      <c r="B575" s="31"/>
      <c r="C575" s="32"/>
      <c r="D575" s="32"/>
      <c r="E575" s="32"/>
      <c r="F575" s="32"/>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
      <c r="A576" s="7"/>
      <c r="B576" s="31"/>
      <c r="C576" s="32"/>
      <c r="D576" s="32"/>
      <c r="E576" s="32"/>
      <c r="F576" s="32"/>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
      <c r="A577" s="7"/>
      <c r="B577" s="31"/>
      <c r="C577" s="32"/>
      <c r="D577" s="32"/>
      <c r="E577" s="32"/>
      <c r="F577" s="32"/>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
      <c r="A578" s="7"/>
      <c r="B578" s="31"/>
      <c r="C578" s="32"/>
      <c r="D578" s="32"/>
      <c r="E578" s="32"/>
      <c r="F578" s="32"/>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
      <c r="A579" s="7"/>
      <c r="B579" s="31"/>
      <c r="C579" s="32"/>
      <c r="D579" s="32"/>
      <c r="E579" s="32"/>
      <c r="F579" s="32"/>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
      <c r="A580" s="7"/>
      <c r="B580" s="31"/>
      <c r="C580" s="32"/>
      <c r="D580" s="32"/>
      <c r="E580" s="32"/>
      <c r="F580" s="32"/>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
      <c r="A581" s="7"/>
      <c r="B581" s="31"/>
      <c r="C581" s="32"/>
      <c r="D581" s="32"/>
      <c r="E581" s="32"/>
      <c r="F581" s="32"/>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
      <c r="A582" s="7"/>
      <c r="B582" s="31"/>
      <c r="C582" s="32"/>
      <c r="D582" s="32"/>
      <c r="E582" s="32"/>
      <c r="F582" s="32"/>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
      <c r="A583" s="7"/>
      <c r="B583" s="31"/>
      <c r="C583" s="32"/>
      <c r="D583" s="32"/>
      <c r="E583" s="32"/>
      <c r="F583" s="32"/>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
      <c r="A584" s="7"/>
      <c r="B584" s="31"/>
      <c r="C584" s="32"/>
      <c r="D584" s="32"/>
      <c r="E584" s="32"/>
      <c r="F584" s="32"/>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
      <c r="A585" s="7"/>
      <c r="B585" s="31"/>
      <c r="C585" s="32"/>
      <c r="D585" s="32"/>
      <c r="E585" s="32"/>
      <c r="F585" s="32"/>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
      <c r="A586" s="7"/>
      <c r="B586" s="31"/>
      <c r="C586" s="32"/>
      <c r="D586" s="32"/>
      <c r="E586" s="32"/>
      <c r="F586" s="32"/>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
      <c r="A587" s="7"/>
      <c r="B587" s="31"/>
      <c r="C587" s="32"/>
      <c r="D587" s="32"/>
      <c r="E587" s="32"/>
      <c r="F587" s="32"/>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
      <c r="A588" s="7"/>
      <c r="B588" s="31"/>
      <c r="C588" s="32"/>
      <c r="D588" s="32"/>
      <c r="E588" s="32"/>
      <c r="F588" s="32"/>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
      <c r="A589" s="7"/>
      <c r="B589" s="31"/>
      <c r="C589" s="32"/>
      <c r="D589" s="32"/>
      <c r="E589" s="32"/>
      <c r="F589" s="32"/>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
      <c r="A590" s="7"/>
      <c r="B590" s="31"/>
      <c r="C590" s="32"/>
      <c r="D590" s="32"/>
      <c r="E590" s="32"/>
      <c r="F590" s="32"/>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
      <c r="A591" s="7"/>
      <c r="B591" s="31"/>
      <c r="C591" s="32"/>
      <c r="D591" s="32"/>
      <c r="E591" s="32"/>
      <c r="F591" s="32"/>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
      <c r="A592" s="7"/>
      <c r="B592" s="31"/>
      <c r="C592" s="32"/>
      <c r="D592" s="32"/>
      <c r="E592" s="32"/>
      <c r="F592" s="32"/>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
      <c r="A593" s="7"/>
      <c r="B593" s="31"/>
      <c r="C593" s="32"/>
      <c r="D593" s="32"/>
      <c r="E593" s="32"/>
      <c r="F593" s="32"/>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
      <c r="A594" s="7"/>
      <c r="B594" s="31"/>
      <c r="C594" s="32"/>
      <c r="D594" s="32"/>
      <c r="E594" s="32"/>
      <c r="F594" s="32"/>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
      <c r="A595" s="7"/>
      <c r="B595" s="31"/>
      <c r="C595" s="32"/>
      <c r="D595" s="32"/>
      <c r="E595" s="32"/>
      <c r="F595" s="32"/>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
      <c r="A596" s="7"/>
      <c r="B596" s="31"/>
      <c r="C596" s="32"/>
      <c r="D596" s="32"/>
      <c r="E596" s="32"/>
      <c r="F596" s="32"/>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
      <c r="A597" s="7"/>
      <c r="B597" s="31"/>
      <c r="C597" s="32"/>
      <c r="D597" s="32"/>
      <c r="E597" s="32"/>
      <c r="F597" s="32"/>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
      <c r="A598" s="7"/>
      <c r="B598" s="31"/>
      <c r="C598" s="32"/>
      <c r="D598" s="32"/>
      <c r="E598" s="32"/>
      <c r="F598" s="32"/>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
      <c r="A599" s="7"/>
      <c r="B599" s="31"/>
      <c r="C599" s="32"/>
      <c r="D599" s="32"/>
      <c r="E599" s="32"/>
      <c r="F599" s="32"/>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
      <c r="A600" s="7"/>
      <c r="B600" s="31"/>
      <c r="C600" s="32"/>
      <c r="D600" s="32"/>
      <c r="E600" s="32"/>
      <c r="F600" s="32"/>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
      <c r="A601" s="7"/>
      <c r="B601" s="31"/>
      <c r="C601" s="32"/>
      <c r="D601" s="32"/>
      <c r="E601" s="32"/>
      <c r="F601" s="32"/>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
      <c r="A602" s="7"/>
      <c r="B602" s="31"/>
      <c r="C602" s="32"/>
      <c r="D602" s="32"/>
      <c r="E602" s="32"/>
      <c r="F602" s="32"/>
      <c r="G602" s="7"/>
      <c r="H602" s="7"/>
      <c r="I602" s="7"/>
      <c r="J602" s="7"/>
      <c r="K602" s="7"/>
      <c r="L602" s="7"/>
      <c r="M602" s="7"/>
      <c r="N602" s="7"/>
      <c r="O602" s="7"/>
      <c r="P602" s="7"/>
      <c r="Q602" s="7"/>
      <c r="R602" s="7"/>
      <c r="S602" s="7"/>
      <c r="T602" s="7"/>
      <c r="U602" s="7"/>
      <c r="V602" s="7"/>
      <c r="W602" s="7"/>
      <c r="X602" s="7"/>
      <c r="Y602" s="7"/>
      <c r="Z602" s="7"/>
    </row>
    <row r="603" spans="1:26" ht="12.75" customHeight="1" x14ac:dyDescent="0.2">
      <c r="A603" s="7"/>
      <c r="B603" s="31"/>
      <c r="C603" s="32"/>
      <c r="D603" s="32"/>
      <c r="E603" s="32"/>
      <c r="F603" s="32"/>
      <c r="G603" s="7"/>
      <c r="H603" s="7"/>
      <c r="I603" s="7"/>
      <c r="J603" s="7"/>
      <c r="K603" s="7"/>
      <c r="L603" s="7"/>
      <c r="M603" s="7"/>
      <c r="N603" s="7"/>
      <c r="O603" s="7"/>
      <c r="P603" s="7"/>
      <c r="Q603" s="7"/>
      <c r="R603" s="7"/>
      <c r="S603" s="7"/>
      <c r="T603" s="7"/>
      <c r="U603" s="7"/>
      <c r="V603" s="7"/>
      <c r="W603" s="7"/>
      <c r="X603" s="7"/>
      <c r="Y603" s="7"/>
      <c r="Z603" s="7"/>
    </row>
    <row r="604" spans="1:26" ht="12.75" customHeight="1" x14ac:dyDescent="0.2">
      <c r="A604" s="7"/>
      <c r="B604" s="31"/>
      <c r="C604" s="32"/>
      <c r="D604" s="32"/>
      <c r="E604" s="32"/>
      <c r="F604" s="32"/>
      <c r="G604" s="7"/>
      <c r="H604" s="7"/>
      <c r="I604" s="7"/>
      <c r="J604" s="7"/>
      <c r="K604" s="7"/>
      <c r="L604" s="7"/>
      <c r="M604" s="7"/>
      <c r="N604" s="7"/>
      <c r="O604" s="7"/>
      <c r="P604" s="7"/>
      <c r="Q604" s="7"/>
      <c r="R604" s="7"/>
      <c r="S604" s="7"/>
      <c r="T604" s="7"/>
      <c r="U604" s="7"/>
      <c r="V604" s="7"/>
      <c r="W604" s="7"/>
      <c r="X604" s="7"/>
      <c r="Y604" s="7"/>
      <c r="Z604" s="7"/>
    </row>
    <row r="605" spans="1:26" ht="12.75" customHeight="1" x14ac:dyDescent="0.2">
      <c r="A605" s="7"/>
      <c r="B605" s="31"/>
      <c r="C605" s="32"/>
      <c r="D605" s="32"/>
      <c r="E605" s="32"/>
      <c r="F605" s="32"/>
      <c r="G605" s="7"/>
      <c r="H605" s="7"/>
      <c r="I605" s="7"/>
      <c r="J605" s="7"/>
      <c r="K605" s="7"/>
      <c r="L605" s="7"/>
      <c r="M605" s="7"/>
      <c r="N605" s="7"/>
      <c r="O605" s="7"/>
      <c r="P605" s="7"/>
      <c r="Q605" s="7"/>
      <c r="R605" s="7"/>
      <c r="S605" s="7"/>
      <c r="T605" s="7"/>
      <c r="U605" s="7"/>
      <c r="V605" s="7"/>
      <c r="W605" s="7"/>
      <c r="X605" s="7"/>
      <c r="Y605" s="7"/>
      <c r="Z605" s="7"/>
    </row>
    <row r="606" spans="1:26" ht="12.75" customHeight="1" x14ac:dyDescent="0.2">
      <c r="A606" s="7"/>
      <c r="B606" s="31"/>
      <c r="C606" s="32"/>
      <c r="D606" s="32"/>
      <c r="E606" s="32"/>
      <c r="F606" s="32"/>
      <c r="G606" s="7"/>
      <c r="H606" s="7"/>
      <c r="I606" s="7"/>
      <c r="J606" s="7"/>
      <c r="K606" s="7"/>
      <c r="L606" s="7"/>
      <c r="M606" s="7"/>
      <c r="N606" s="7"/>
      <c r="O606" s="7"/>
      <c r="P606" s="7"/>
      <c r="Q606" s="7"/>
      <c r="R606" s="7"/>
      <c r="S606" s="7"/>
      <c r="T606" s="7"/>
      <c r="U606" s="7"/>
      <c r="V606" s="7"/>
      <c r="W606" s="7"/>
      <c r="X606" s="7"/>
      <c r="Y606" s="7"/>
      <c r="Z606" s="7"/>
    </row>
    <row r="607" spans="1:26" ht="12.75" customHeight="1" x14ac:dyDescent="0.2">
      <c r="A607" s="7"/>
      <c r="B607" s="31"/>
      <c r="C607" s="32"/>
      <c r="D607" s="32"/>
      <c r="E607" s="32"/>
      <c r="F607" s="32"/>
      <c r="G607" s="7"/>
      <c r="H607" s="7"/>
      <c r="I607" s="7"/>
      <c r="J607" s="7"/>
      <c r="K607" s="7"/>
      <c r="L607" s="7"/>
      <c r="M607" s="7"/>
      <c r="N607" s="7"/>
      <c r="O607" s="7"/>
      <c r="P607" s="7"/>
      <c r="Q607" s="7"/>
      <c r="R607" s="7"/>
      <c r="S607" s="7"/>
      <c r="T607" s="7"/>
      <c r="U607" s="7"/>
      <c r="V607" s="7"/>
      <c r="W607" s="7"/>
      <c r="X607" s="7"/>
      <c r="Y607" s="7"/>
      <c r="Z607" s="7"/>
    </row>
    <row r="608" spans="1:26" ht="12.75" customHeight="1" x14ac:dyDescent="0.2">
      <c r="A608" s="7"/>
      <c r="B608" s="31"/>
      <c r="C608" s="32"/>
      <c r="D608" s="32"/>
      <c r="E608" s="32"/>
      <c r="F608" s="32"/>
      <c r="G608" s="7"/>
      <c r="H608" s="7"/>
      <c r="I608" s="7"/>
      <c r="J608" s="7"/>
      <c r="K608" s="7"/>
      <c r="L608" s="7"/>
      <c r="M608" s="7"/>
      <c r="N608" s="7"/>
      <c r="O608" s="7"/>
      <c r="P608" s="7"/>
      <c r="Q608" s="7"/>
      <c r="R608" s="7"/>
      <c r="S608" s="7"/>
      <c r="T608" s="7"/>
      <c r="U608" s="7"/>
      <c r="V608" s="7"/>
      <c r="W608" s="7"/>
      <c r="X608" s="7"/>
      <c r="Y608" s="7"/>
      <c r="Z608" s="7"/>
    </row>
    <row r="609" spans="1:26" ht="12.75" customHeight="1" x14ac:dyDescent="0.2">
      <c r="A609" s="7"/>
      <c r="B609" s="31"/>
      <c r="C609" s="32"/>
      <c r="D609" s="32"/>
      <c r="E609" s="32"/>
      <c r="F609" s="32"/>
      <c r="G609" s="7"/>
      <c r="H609" s="7"/>
      <c r="I609" s="7"/>
      <c r="J609" s="7"/>
      <c r="K609" s="7"/>
      <c r="L609" s="7"/>
      <c r="M609" s="7"/>
      <c r="N609" s="7"/>
      <c r="O609" s="7"/>
      <c r="P609" s="7"/>
      <c r="Q609" s="7"/>
      <c r="R609" s="7"/>
      <c r="S609" s="7"/>
      <c r="T609" s="7"/>
      <c r="U609" s="7"/>
      <c r="V609" s="7"/>
      <c r="W609" s="7"/>
      <c r="X609" s="7"/>
      <c r="Y609" s="7"/>
      <c r="Z609" s="7"/>
    </row>
    <row r="610" spans="1:26" ht="12.75" customHeight="1" x14ac:dyDescent="0.2">
      <c r="A610" s="7"/>
      <c r="B610" s="31"/>
      <c r="C610" s="32"/>
      <c r="D610" s="32"/>
      <c r="E610" s="32"/>
      <c r="F610" s="32"/>
      <c r="G610" s="7"/>
      <c r="H610" s="7"/>
      <c r="I610" s="7"/>
      <c r="J610" s="7"/>
      <c r="K610" s="7"/>
      <c r="L610" s="7"/>
      <c r="M610" s="7"/>
      <c r="N610" s="7"/>
      <c r="O610" s="7"/>
      <c r="P610" s="7"/>
      <c r="Q610" s="7"/>
      <c r="R610" s="7"/>
      <c r="S610" s="7"/>
      <c r="T610" s="7"/>
      <c r="U610" s="7"/>
      <c r="V610" s="7"/>
      <c r="W610" s="7"/>
      <c r="X610" s="7"/>
      <c r="Y610" s="7"/>
      <c r="Z610" s="7"/>
    </row>
    <row r="611" spans="1:26" ht="12.75" customHeight="1" x14ac:dyDescent="0.2">
      <c r="A611" s="7"/>
      <c r="B611" s="31"/>
      <c r="C611" s="32"/>
      <c r="D611" s="32"/>
      <c r="E611" s="32"/>
      <c r="F611" s="32"/>
      <c r="G611" s="7"/>
      <c r="H611" s="7"/>
      <c r="I611" s="7"/>
      <c r="J611" s="7"/>
      <c r="K611" s="7"/>
      <c r="L611" s="7"/>
      <c r="M611" s="7"/>
      <c r="N611" s="7"/>
      <c r="O611" s="7"/>
      <c r="P611" s="7"/>
      <c r="Q611" s="7"/>
      <c r="R611" s="7"/>
      <c r="S611" s="7"/>
      <c r="T611" s="7"/>
      <c r="U611" s="7"/>
      <c r="V611" s="7"/>
      <c r="W611" s="7"/>
      <c r="X611" s="7"/>
      <c r="Y611" s="7"/>
      <c r="Z611" s="7"/>
    </row>
    <row r="612" spans="1:26" ht="12.75" customHeight="1" x14ac:dyDescent="0.2">
      <c r="A612" s="7"/>
      <c r="B612" s="31"/>
      <c r="C612" s="32"/>
      <c r="D612" s="32"/>
      <c r="E612" s="32"/>
      <c r="F612" s="32"/>
      <c r="G612" s="7"/>
      <c r="H612" s="7"/>
      <c r="I612" s="7"/>
      <c r="J612" s="7"/>
      <c r="K612" s="7"/>
      <c r="L612" s="7"/>
      <c r="M612" s="7"/>
      <c r="N612" s="7"/>
      <c r="O612" s="7"/>
      <c r="P612" s="7"/>
      <c r="Q612" s="7"/>
      <c r="R612" s="7"/>
      <c r="S612" s="7"/>
      <c r="T612" s="7"/>
      <c r="U612" s="7"/>
      <c r="V612" s="7"/>
      <c r="W612" s="7"/>
      <c r="X612" s="7"/>
      <c r="Y612" s="7"/>
      <c r="Z612" s="7"/>
    </row>
    <row r="613" spans="1:26" ht="12.75" customHeight="1" x14ac:dyDescent="0.2">
      <c r="A613" s="7"/>
      <c r="B613" s="31"/>
      <c r="C613" s="32"/>
      <c r="D613" s="32"/>
      <c r="E613" s="32"/>
      <c r="F613" s="32"/>
      <c r="G613" s="7"/>
      <c r="H613" s="7"/>
      <c r="I613" s="7"/>
      <c r="J613" s="7"/>
      <c r="K613" s="7"/>
      <c r="L613" s="7"/>
      <c r="M613" s="7"/>
      <c r="N613" s="7"/>
      <c r="O613" s="7"/>
      <c r="P613" s="7"/>
      <c r="Q613" s="7"/>
      <c r="R613" s="7"/>
      <c r="S613" s="7"/>
      <c r="T613" s="7"/>
      <c r="U613" s="7"/>
      <c r="V613" s="7"/>
      <c r="W613" s="7"/>
      <c r="X613" s="7"/>
      <c r="Y613" s="7"/>
      <c r="Z613" s="7"/>
    </row>
    <row r="614" spans="1:26" ht="12.75" customHeight="1" x14ac:dyDescent="0.2">
      <c r="A614" s="7"/>
      <c r="B614" s="31"/>
      <c r="C614" s="32"/>
      <c r="D614" s="32"/>
      <c r="E614" s="32"/>
      <c r="F614" s="32"/>
      <c r="G614" s="7"/>
      <c r="H614" s="7"/>
      <c r="I614" s="7"/>
      <c r="J614" s="7"/>
      <c r="K614" s="7"/>
      <c r="L614" s="7"/>
      <c r="M614" s="7"/>
      <c r="N614" s="7"/>
      <c r="O614" s="7"/>
      <c r="P614" s="7"/>
      <c r="Q614" s="7"/>
      <c r="R614" s="7"/>
      <c r="S614" s="7"/>
      <c r="T614" s="7"/>
      <c r="U614" s="7"/>
      <c r="V614" s="7"/>
      <c r="W614" s="7"/>
      <c r="X614" s="7"/>
      <c r="Y614" s="7"/>
      <c r="Z614" s="7"/>
    </row>
    <row r="615" spans="1:26" ht="12.75" customHeight="1" x14ac:dyDescent="0.2">
      <c r="A615" s="7"/>
      <c r="B615" s="31"/>
      <c r="C615" s="32"/>
      <c r="D615" s="32"/>
      <c r="E615" s="32"/>
      <c r="F615" s="32"/>
      <c r="G615" s="7"/>
      <c r="H615" s="7"/>
      <c r="I615" s="7"/>
      <c r="J615" s="7"/>
      <c r="K615" s="7"/>
      <c r="L615" s="7"/>
      <c r="M615" s="7"/>
      <c r="N615" s="7"/>
      <c r="O615" s="7"/>
      <c r="P615" s="7"/>
      <c r="Q615" s="7"/>
      <c r="R615" s="7"/>
      <c r="S615" s="7"/>
      <c r="T615" s="7"/>
      <c r="U615" s="7"/>
      <c r="V615" s="7"/>
      <c r="W615" s="7"/>
      <c r="X615" s="7"/>
      <c r="Y615" s="7"/>
      <c r="Z615" s="7"/>
    </row>
    <row r="616" spans="1:26" ht="12.75" customHeight="1" x14ac:dyDescent="0.2">
      <c r="A616" s="7"/>
      <c r="B616" s="31"/>
      <c r="C616" s="32"/>
      <c r="D616" s="32"/>
      <c r="E616" s="32"/>
      <c r="F616" s="32"/>
      <c r="G616" s="7"/>
      <c r="H616" s="7"/>
      <c r="I616" s="7"/>
      <c r="J616" s="7"/>
      <c r="K616" s="7"/>
      <c r="L616" s="7"/>
      <c r="M616" s="7"/>
      <c r="N616" s="7"/>
      <c r="O616" s="7"/>
      <c r="P616" s="7"/>
      <c r="Q616" s="7"/>
      <c r="R616" s="7"/>
      <c r="S616" s="7"/>
      <c r="T616" s="7"/>
      <c r="U616" s="7"/>
      <c r="V616" s="7"/>
      <c r="W616" s="7"/>
      <c r="X616" s="7"/>
      <c r="Y616" s="7"/>
      <c r="Z616" s="7"/>
    </row>
    <row r="617" spans="1:26" ht="12.75" customHeight="1" x14ac:dyDescent="0.2">
      <c r="A617" s="7"/>
      <c r="B617" s="31"/>
      <c r="C617" s="32"/>
      <c r="D617" s="32"/>
      <c r="E617" s="32"/>
      <c r="F617" s="32"/>
      <c r="G617" s="7"/>
      <c r="H617" s="7"/>
      <c r="I617" s="7"/>
      <c r="J617" s="7"/>
      <c r="K617" s="7"/>
      <c r="L617" s="7"/>
      <c r="M617" s="7"/>
      <c r="N617" s="7"/>
      <c r="O617" s="7"/>
      <c r="P617" s="7"/>
      <c r="Q617" s="7"/>
      <c r="R617" s="7"/>
      <c r="S617" s="7"/>
      <c r="T617" s="7"/>
      <c r="U617" s="7"/>
      <c r="V617" s="7"/>
      <c r="W617" s="7"/>
      <c r="X617" s="7"/>
      <c r="Y617" s="7"/>
      <c r="Z617" s="7"/>
    </row>
    <row r="618" spans="1:26" ht="12.75" customHeight="1" x14ac:dyDescent="0.2">
      <c r="A618" s="7"/>
      <c r="B618" s="31"/>
      <c r="C618" s="32"/>
      <c r="D618" s="32"/>
      <c r="E618" s="32"/>
      <c r="F618" s="32"/>
      <c r="G618" s="7"/>
      <c r="H618" s="7"/>
      <c r="I618" s="7"/>
      <c r="J618" s="7"/>
      <c r="K618" s="7"/>
      <c r="L618" s="7"/>
      <c r="M618" s="7"/>
      <c r="N618" s="7"/>
      <c r="O618" s="7"/>
      <c r="P618" s="7"/>
      <c r="Q618" s="7"/>
      <c r="R618" s="7"/>
      <c r="S618" s="7"/>
      <c r="T618" s="7"/>
      <c r="U618" s="7"/>
      <c r="V618" s="7"/>
      <c r="W618" s="7"/>
      <c r="X618" s="7"/>
      <c r="Y618" s="7"/>
      <c r="Z618" s="7"/>
    </row>
    <row r="619" spans="1:26" ht="12.75" customHeight="1" x14ac:dyDescent="0.2">
      <c r="A619" s="7"/>
      <c r="B619" s="31"/>
      <c r="C619" s="32"/>
      <c r="D619" s="32"/>
      <c r="E619" s="32"/>
      <c r="F619" s="32"/>
      <c r="G619" s="7"/>
      <c r="H619" s="7"/>
      <c r="I619" s="7"/>
      <c r="J619" s="7"/>
      <c r="K619" s="7"/>
      <c r="L619" s="7"/>
      <c r="M619" s="7"/>
      <c r="N619" s="7"/>
      <c r="O619" s="7"/>
      <c r="P619" s="7"/>
      <c r="Q619" s="7"/>
      <c r="R619" s="7"/>
      <c r="S619" s="7"/>
      <c r="T619" s="7"/>
      <c r="U619" s="7"/>
      <c r="V619" s="7"/>
      <c r="W619" s="7"/>
      <c r="X619" s="7"/>
      <c r="Y619" s="7"/>
      <c r="Z619" s="7"/>
    </row>
    <row r="620" spans="1:26" ht="12.75" customHeight="1" x14ac:dyDescent="0.2">
      <c r="A620" s="7"/>
      <c r="B620" s="31"/>
      <c r="C620" s="32"/>
      <c r="D620" s="32"/>
      <c r="E620" s="32"/>
      <c r="F620" s="32"/>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
      <c r="A621" s="7"/>
      <c r="B621" s="31"/>
      <c r="C621" s="32"/>
      <c r="D621" s="32"/>
      <c r="E621" s="32"/>
      <c r="F621" s="32"/>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
      <c r="A622" s="7"/>
      <c r="B622" s="31"/>
      <c r="C622" s="32"/>
      <c r="D622" s="32"/>
      <c r="E622" s="32"/>
      <c r="F622" s="32"/>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
      <c r="A623" s="7"/>
      <c r="B623" s="31"/>
      <c r="C623" s="32"/>
      <c r="D623" s="32"/>
      <c r="E623" s="32"/>
      <c r="F623" s="32"/>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
      <c r="A624" s="7"/>
      <c r="B624" s="31"/>
      <c r="C624" s="32"/>
      <c r="D624" s="32"/>
      <c r="E624" s="32"/>
      <c r="F624" s="32"/>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
      <c r="A625" s="7"/>
      <c r="B625" s="31"/>
      <c r="C625" s="32"/>
      <c r="D625" s="32"/>
      <c r="E625" s="32"/>
      <c r="F625" s="32"/>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
      <c r="A626" s="7"/>
      <c r="B626" s="31"/>
      <c r="C626" s="32"/>
      <c r="D626" s="32"/>
      <c r="E626" s="32"/>
      <c r="F626" s="32"/>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
      <c r="A627" s="7"/>
      <c r="B627" s="31"/>
      <c r="C627" s="32"/>
      <c r="D627" s="32"/>
      <c r="E627" s="32"/>
      <c r="F627" s="32"/>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
      <c r="A628" s="7"/>
      <c r="B628" s="31"/>
      <c r="C628" s="32"/>
      <c r="D628" s="32"/>
      <c r="E628" s="32"/>
      <c r="F628" s="32"/>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
      <c r="A629" s="7"/>
      <c r="B629" s="31"/>
      <c r="C629" s="32"/>
      <c r="D629" s="32"/>
      <c r="E629" s="32"/>
      <c r="F629" s="32"/>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
      <c r="A630" s="7"/>
      <c r="B630" s="31"/>
      <c r="C630" s="32"/>
      <c r="D630" s="32"/>
      <c r="E630" s="32"/>
      <c r="F630" s="32"/>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
      <c r="A631" s="7"/>
      <c r="B631" s="31"/>
      <c r="C631" s="32"/>
      <c r="D631" s="32"/>
      <c r="E631" s="32"/>
      <c r="F631" s="32"/>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
      <c r="A632" s="7"/>
      <c r="B632" s="31"/>
      <c r="C632" s="32"/>
      <c r="D632" s="32"/>
      <c r="E632" s="32"/>
      <c r="F632" s="32"/>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
      <c r="A633" s="7"/>
      <c r="B633" s="31"/>
      <c r="C633" s="32"/>
      <c r="D633" s="32"/>
      <c r="E633" s="32"/>
      <c r="F633" s="32"/>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
      <c r="A634" s="7"/>
      <c r="B634" s="31"/>
      <c r="C634" s="32"/>
      <c r="D634" s="32"/>
      <c r="E634" s="32"/>
      <c r="F634" s="32"/>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
      <c r="A635" s="7"/>
      <c r="B635" s="31"/>
      <c r="C635" s="32"/>
      <c r="D635" s="32"/>
      <c r="E635" s="32"/>
      <c r="F635" s="32"/>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
      <c r="A636" s="7"/>
      <c r="B636" s="31"/>
      <c r="C636" s="32"/>
      <c r="D636" s="32"/>
      <c r="E636" s="32"/>
      <c r="F636" s="32"/>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
      <c r="A637" s="7"/>
      <c r="B637" s="31"/>
      <c r="C637" s="32"/>
      <c r="D637" s="32"/>
      <c r="E637" s="32"/>
      <c r="F637" s="32"/>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
      <c r="A638" s="7"/>
      <c r="B638" s="31"/>
      <c r="C638" s="32"/>
      <c r="D638" s="32"/>
      <c r="E638" s="32"/>
      <c r="F638" s="32"/>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
      <c r="A639" s="7"/>
      <c r="B639" s="31"/>
      <c r="C639" s="32"/>
      <c r="D639" s="32"/>
      <c r="E639" s="32"/>
      <c r="F639" s="32"/>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
      <c r="A640" s="7"/>
      <c r="B640" s="31"/>
      <c r="C640" s="32"/>
      <c r="D640" s="32"/>
      <c r="E640" s="32"/>
      <c r="F640" s="32"/>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
      <c r="A641" s="7"/>
      <c r="B641" s="31"/>
      <c r="C641" s="32"/>
      <c r="D641" s="32"/>
      <c r="E641" s="32"/>
      <c r="F641" s="32"/>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
      <c r="A642" s="7"/>
      <c r="B642" s="31"/>
      <c r="C642" s="32"/>
      <c r="D642" s="32"/>
      <c r="E642" s="32"/>
      <c r="F642" s="32"/>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
      <c r="A643" s="7"/>
      <c r="B643" s="31"/>
      <c r="C643" s="32"/>
      <c r="D643" s="32"/>
      <c r="E643" s="32"/>
      <c r="F643" s="32"/>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
      <c r="A644" s="7"/>
      <c r="B644" s="31"/>
      <c r="C644" s="32"/>
      <c r="D644" s="32"/>
      <c r="E644" s="32"/>
      <c r="F644" s="32"/>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
      <c r="A645" s="7"/>
      <c r="B645" s="31"/>
      <c r="C645" s="32"/>
      <c r="D645" s="32"/>
      <c r="E645" s="32"/>
      <c r="F645" s="32"/>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
      <c r="A646" s="7"/>
      <c r="B646" s="31"/>
      <c r="C646" s="32"/>
      <c r="D646" s="32"/>
      <c r="E646" s="32"/>
      <c r="F646" s="32"/>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
      <c r="A647" s="7"/>
      <c r="B647" s="31"/>
      <c r="C647" s="32"/>
      <c r="D647" s="32"/>
      <c r="E647" s="32"/>
      <c r="F647" s="32"/>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
      <c r="A648" s="7"/>
      <c r="B648" s="31"/>
      <c r="C648" s="32"/>
      <c r="D648" s="32"/>
      <c r="E648" s="32"/>
      <c r="F648" s="32"/>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
      <c r="A649" s="7"/>
      <c r="B649" s="31"/>
      <c r="C649" s="32"/>
      <c r="D649" s="32"/>
      <c r="E649" s="32"/>
      <c r="F649" s="32"/>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
      <c r="A650" s="7"/>
      <c r="B650" s="31"/>
      <c r="C650" s="32"/>
      <c r="D650" s="32"/>
      <c r="E650" s="32"/>
      <c r="F650" s="32"/>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
      <c r="A651" s="7"/>
      <c r="B651" s="31"/>
      <c r="C651" s="32"/>
      <c r="D651" s="32"/>
      <c r="E651" s="32"/>
      <c r="F651" s="32"/>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
      <c r="A652" s="7"/>
      <c r="B652" s="31"/>
      <c r="C652" s="32"/>
      <c r="D652" s="32"/>
      <c r="E652" s="32"/>
      <c r="F652" s="32"/>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
      <c r="A653" s="7"/>
      <c r="B653" s="31"/>
      <c r="C653" s="32"/>
      <c r="D653" s="32"/>
      <c r="E653" s="32"/>
      <c r="F653" s="32"/>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
      <c r="A654" s="7"/>
      <c r="B654" s="31"/>
      <c r="C654" s="32"/>
      <c r="D654" s="32"/>
      <c r="E654" s="32"/>
      <c r="F654" s="32"/>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
      <c r="A655" s="7"/>
      <c r="B655" s="31"/>
      <c r="C655" s="32"/>
      <c r="D655" s="32"/>
      <c r="E655" s="32"/>
      <c r="F655" s="32"/>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
      <c r="A656" s="7"/>
      <c r="B656" s="31"/>
      <c r="C656" s="32"/>
      <c r="D656" s="32"/>
      <c r="E656" s="32"/>
      <c r="F656" s="32"/>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
      <c r="A657" s="7"/>
      <c r="B657" s="31"/>
      <c r="C657" s="32"/>
      <c r="D657" s="32"/>
      <c r="E657" s="32"/>
      <c r="F657" s="32"/>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
      <c r="A658" s="7"/>
      <c r="B658" s="31"/>
      <c r="C658" s="32"/>
      <c r="D658" s="32"/>
      <c r="E658" s="32"/>
      <c r="F658" s="32"/>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
      <c r="A659" s="7"/>
      <c r="B659" s="31"/>
      <c r="C659" s="32"/>
      <c r="D659" s="32"/>
      <c r="E659" s="32"/>
      <c r="F659" s="32"/>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
      <c r="A660" s="7"/>
      <c r="B660" s="31"/>
      <c r="C660" s="32"/>
      <c r="D660" s="32"/>
      <c r="E660" s="32"/>
      <c r="F660" s="32"/>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
      <c r="A661" s="7"/>
      <c r="B661" s="31"/>
      <c r="C661" s="32"/>
      <c r="D661" s="32"/>
      <c r="E661" s="32"/>
      <c r="F661" s="32"/>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
      <c r="A662" s="7"/>
      <c r="B662" s="31"/>
      <c r="C662" s="32"/>
      <c r="D662" s="32"/>
      <c r="E662" s="32"/>
      <c r="F662" s="32"/>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
      <c r="A663" s="7"/>
      <c r="B663" s="31"/>
      <c r="C663" s="32"/>
      <c r="D663" s="32"/>
      <c r="E663" s="32"/>
      <c r="F663" s="32"/>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
      <c r="A664" s="7"/>
      <c r="B664" s="31"/>
      <c r="C664" s="32"/>
      <c r="D664" s="32"/>
      <c r="E664" s="32"/>
      <c r="F664" s="32"/>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
      <c r="A665" s="7"/>
      <c r="B665" s="31"/>
      <c r="C665" s="32"/>
      <c r="D665" s="32"/>
      <c r="E665" s="32"/>
      <c r="F665" s="32"/>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
      <c r="A666" s="7"/>
      <c r="B666" s="31"/>
      <c r="C666" s="32"/>
      <c r="D666" s="32"/>
      <c r="E666" s="32"/>
      <c r="F666" s="32"/>
      <c r="G666" s="7"/>
      <c r="H666" s="7"/>
      <c r="I666" s="7"/>
      <c r="J666" s="7"/>
      <c r="K666" s="7"/>
      <c r="L666" s="7"/>
      <c r="M666" s="7"/>
      <c r="N666" s="7"/>
      <c r="O666" s="7"/>
      <c r="P666" s="7"/>
      <c r="Q666" s="7"/>
      <c r="R666" s="7"/>
      <c r="S666" s="7"/>
      <c r="T666" s="7"/>
      <c r="U666" s="7"/>
      <c r="V666" s="7"/>
      <c r="W666" s="7"/>
      <c r="X666" s="7"/>
      <c r="Y666" s="7"/>
      <c r="Z666" s="7"/>
    </row>
    <row r="667" spans="1:26" ht="12.75" customHeight="1" x14ac:dyDescent="0.2">
      <c r="A667" s="7"/>
      <c r="B667" s="31"/>
      <c r="C667" s="32"/>
      <c r="D667" s="32"/>
      <c r="E667" s="32"/>
      <c r="F667" s="32"/>
      <c r="G667" s="7"/>
      <c r="H667" s="7"/>
      <c r="I667" s="7"/>
      <c r="J667" s="7"/>
      <c r="K667" s="7"/>
      <c r="L667" s="7"/>
      <c r="M667" s="7"/>
      <c r="N667" s="7"/>
      <c r="O667" s="7"/>
      <c r="P667" s="7"/>
      <c r="Q667" s="7"/>
      <c r="R667" s="7"/>
      <c r="S667" s="7"/>
      <c r="T667" s="7"/>
      <c r="U667" s="7"/>
      <c r="V667" s="7"/>
      <c r="W667" s="7"/>
      <c r="X667" s="7"/>
      <c r="Y667" s="7"/>
      <c r="Z667" s="7"/>
    </row>
    <row r="668" spans="1:26" ht="12.75" customHeight="1" x14ac:dyDescent="0.2">
      <c r="A668" s="7"/>
      <c r="B668" s="31"/>
      <c r="C668" s="32"/>
      <c r="D668" s="32"/>
      <c r="E668" s="32"/>
      <c r="F668" s="32"/>
      <c r="G668" s="7"/>
      <c r="H668" s="7"/>
      <c r="I668" s="7"/>
      <c r="J668" s="7"/>
      <c r="K668" s="7"/>
      <c r="L668" s="7"/>
      <c r="M668" s="7"/>
      <c r="N668" s="7"/>
      <c r="O668" s="7"/>
      <c r="P668" s="7"/>
      <c r="Q668" s="7"/>
      <c r="R668" s="7"/>
      <c r="S668" s="7"/>
      <c r="T668" s="7"/>
      <c r="U668" s="7"/>
      <c r="V668" s="7"/>
      <c r="W668" s="7"/>
      <c r="X668" s="7"/>
      <c r="Y668" s="7"/>
      <c r="Z668" s="7"/>
    </row>
    <row r="669" spans="1:26" ht="12.75" customHeight="1" x14ac:dyDescent="0.2">
      <c r="A669" s="7"/>
      <c r="B669" s="31"/>
      <c r="C669" s="32"/>
      <c r="D669" s="32"/>
      <c r="E669" s="32"/>
      <c r="F669" s="32"/>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
      <c r="A670" s="7"/>
      <c r="B670" s="31"/>
      <c r="C670" s="32"/>
      <c r="D670" s="32"/>
      <c r="E670" s="32"/>
      <c r="F670" s="32"/>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
      <c r="A671" s="7"/>
      <c r="B671" s="31"/>
      <c r="C671" s="32"/>
      <c r="D671" s="32"/>
      <c r="E671" s="32"/>
      <c r="F671" s="32"/>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
      <c r="A672" s="7"/>
      <c r="B672" s="31"/>
      <c r="C672" s="32"/>
      <c r="D672" s="32"/>
      <c r="E672" s="32"/>
      <c r="F672" s="32"/>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
      <c r="A673" s="7"/>
      <c r="B673" s="31"/>
      <c r="C673" s="32"/>
      <c r="D673" s="32"/>
      <c r="E673" s="32"/>
      <c r="F673" s="32"/>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
      <c r="A674" s="7"/>
      <c r="B674" s="31"/>
      <c r="C674" s="32"/>
      <c r="D674" s="32"/>
      <c r="E674" s="32"/>
      <c r="F674" s="32"/>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
      <c r="A675" s="7"/>
      <c r="B675" s="31"/>
      <c r="C675" s="32"/>
      <c r="D675" s="32"/>
      <c r="E675" s="32"/>
      <c r="F675" s="32"/>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
      <c r="A676" s="7"/>
      <c r="B676" s="31"/>
      <c r="C676" s="32"/>
      <c r="D676" s="32"/>
      <c r="E676" s="32"/>
      <c r="F676" s="32"/>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
      <c r="A677" s="7"/>
      <c r="B677" s="31"/>
      <c r="C677" s="32"/>
      <c r="D677" s="32"/>
      <c r="E677" s="32"/>
      <c r="F677" s="32"/>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
      <c r="A678" s="7"/>
      <c r="B678" s="31"/>
      <c r="C678" s="32"/>
      <c r="D678" s="32"/>
      <c r="E678" s="32"/>
      <c r="F678" s="32"/>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
      <c r="A679" s="7"/>
      <c r="B679" s="31"/>
      <c r="C679" s="32"/>
      <c r="D679" s="32"/>
      <c r="E679" s="32"/>
      <c r="F679" s="32"/>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
      <c r="A680" s="7"/>
      <c r="B680" s="31"/>
      <c r="C680" s="32"/>
      <c r="D680" s="32"/>
      <c r="E680" s="32"/>
      <c r="F680" s="32"/>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
      <c r="A681" s="7"/>
      <c r="B681" s="31"/>
      <c r="C681" s="32"/>
      <c r="D681" s="32"/>
      <c r="E681" s="32"/>
      <c r="F681" s="32"/>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
      <c r="A682" s="7"/>
      <c r="B682" s="31"/>
      <c r="C682" s="32"/>
      <c r="D682" s="32"/>
      <c r="E682" s="32"/>
      <c r="F682" s="32"/>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
      <c r="A683" s="7"/>
      <c r="B683" s="31"/>
      <c r="C683" s="32"/>
      <c r="D683" s="32"/>
      <c r="E683" s="32"/>
      <c r="F683" s="32"/>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
      <c r="A684" s="7"/>
      <c r="B684" s="31"/>
      <c r="C684" s="32"/>
      <c r="D684" s="32"/>
      <c r="E684" s="32"/>
      <c r="F684" s="32"/>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
      <c r="A685" s="7"/>
      <c r="B685" s="31"/>
      <c r="C685" s="32"/>
      <c r="D685" s="32"/>
      <c r="E685" s="32"/>
      <c r="F685" s="32"/>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
      <c r="A686" s="7"/>
      <c r="B686" s="31"/>
      <c r="C686" s="32"/>
      <c r="D686" s="32"/>
      <c r="E686" s="32"/>
      <c r="F686" s="32"/>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
      <c r="A687" s="7"/>
      <c r="B687" s="31"/>
      <c r="C687" s="32"/>
      <c r="D687" s="32"/>
      <c r="E687" s="32"/>
      <c r="F687" s="32"/>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
      <c r="A688" s="7"/>
      <c r="B688" s="31"/>
      <c r="C688" s="32"/>
      <c r="D688" s="32"/>
      <c r="E688" s="32"/>
      <c r="F688" s="32"/>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
      <c r="A689" s="7"/>
      <c r="B689" s="31"/>
      <c r="C689" s="32"/>
      <c r="D689" s="32"/>
      <c r="E689" s="32"/>
      <c r="F689" s="32"/>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
      <c r="A690" s="7"/>
      <c r="B690" s="31"/>
      <c r="C690" s="32"/>
      <c r="D690" s="32"/>
      <c r="E690" s="32"/>
      <c r="F690" s="32"/>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
      <c r="A691" s="7"/>
      <c r="B691" s="31"/>
      <c r="C691" s="32"/>
      <c r="D691" s="32"/>
      <c r="E691" s="32"/>
      <c r="F691" s="32"/>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
      <c r="A692" s="7"/>
      <c r="B692" s="31"/>
      <c r="C692" s="32"/>
      <c r="D692" s="32"/>
      <c r="E692" s="32"/>
      <c r="F692" s="32"/>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
      <c r="A693" s="7"/>
      <c r="B693" s="31"/>
      <c r="C693" s="32"/>
      <c r="D693" s="32"/>
      <c r="E693" s="32"/>
      <c r="F693" s="32"/>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
      <c r="A694" s="7"/>
      <c r="B694" s="31"/>
      <c r="C694" s="32"/>
      <c r="D694" s="32"/>
      <c r="E694" s="32"/>
      <c r="F694" s="32"/>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
      <c r="A695" s="7"/>
      <c r="B695" s="31"/>
      <c r="C695" s="32"/>
      <c r="D695" s="32"/>
      <c r="E695" s="32"/>
      <c r="F695" s="32"/>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
      <c r="A696" s="7"/>
      <c r="B696" s="31"/>
      <c r="C696" s="32"/>
      <c r="D696" s="32"/>
      <c r="E696" s="32"/>
      <c r="F696" s="32"/>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
      <c r="A697" s="7"/>
      <c r="B697" s="31"/>
      <c r="C697" s="32"/>
      <c r="D697" s="32"/>
      <c r="E697" s="32"/>
      <c r="F697" s="32"/>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
      <c r="A698" s="7"/>
      <c r="B698" s="31"/>
      <c r="C698" s="32"/>
      <c r="D698" s="32"/>
      <c r="E698" s="32"/>
      <c r="F698" s="32"/>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
      <c r="A699" s="7"/>
      <c r="B699" s="31"/>
      <c r="C699" s="32"/>
      <c r="D699" s="32"/>
      <c r="E699" s="32"/>
      <c r="F699" s="32"/>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
      <c r="A700" s="7"/>
      <c r="B700" s="31"/>
      <c r="C700" s="32"/>
      <c r="D700" s="32"/>
      <c r="E700" s="32"/>
      <c r="F700" s="32"/>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
      <c r="A701" s="7"/>
      <c r="B701" s="31"/>
      <c r="C701" s="32"/>
      <c r="D701" s="32"/>
      <c r="E701" s="32"/>
      <c r="F701" s="32"/>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
      <c r="A702" s="7"/>
      <c r="B702" s="31"/>
      <c r="C702" s="32"/>
      <c r="D702" s="32"/>
      <c r="E702" s="32"/>
      <c r="F702" s="32"/>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
      <c r="A703" s="7"/>
      <c r="B703" s="31"/>
      <c r="C703" s="32"/>
      <c r="D703" s="32"/>
      <c r="E703" s="32"/>
      <c r="F703" s="32"/>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
      <c r="A704" s="7"/>
      <c r="B704" s="31"/>
      <c r="C704" s="32"/>
      <c r="D704" s="32"/>
      <c r="E704" s="32"/>
      <c r="F704" s="32"/>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
      <c r="A705" s="7"/>
      <c r="B705" s="31"/>
      <c r="C705" s="32"/>
      <c r="D705" s="32"/>
      <c r="E705" s="32"/>
      <c r="F705" s="32"/>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
      <c r="A706" s="7"/>
      <c r="B706" s="31"/>
      <c r="C706" s="32"/>
      <c r="D706" s="32"/>
      <c r="E706" s="32"/>
      <c r="F706" s="32"/>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
      <c r="A707" s="7"/>
      <c r="B707" s="31"/>
      <c r="C707" s="32"/>
      <c r="D707" s="32"/>
      <c r="E707" s="32"/>
      <c r="F707" s="32"/>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
      <c r="A708" s="7"/>
      <c r="B708" s="31"/>
      <c r="C708" s="32"/>
      <c r="D708" s="32"/>
      <c r="E708" s="32"/>
      <c r="F708" s="32"/>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
      <c r="A709" s="7"/>
      <c r="B709" s="31"/>
      <c r="C709" s="32"/>
      <c r="D709" s="32"/>
      <c r="E709" s="32"/>
      <c r="F709" s="32"/>
      <c r="G709" s="7"/>
      <c r="H709" s="7"/>
      <c r="I709" s="7"/>
      <c r="J709" s="7"/>
      <c r="K709" s="7"/>
      <c r="L709" s="7"/>
      <c r="M709" s="7"/>
      <c r="N709" s="7"/>
      <c r="O709" s="7"/>
      <c r="P709" s="7"/>
      <c r="Q709" s="7"/>
      <c r="R709" s="7"/>
      <c r="S709" s="7"/>
      <c r="T709" s="7"/>
      <c r="U709" s="7"/>
      <c r="V709" s="7"/>
      <c r="W709" s="7"/>
      <c r="X709" s="7"/>
      <c r="Y709" s="7"/>
      <c r="Z709" s="7"/>
    </row>
    <row r="710" spans="1:26" ht="12.75" customHeight="1" x14ac:dyDescent="0.2">
      <c r="A710" s="7"/>
      <c r="B710" s="31"/>
      <c r="C710" s="32"/>
      <c r="D710" s="32"/>
      <c r="E710" s="32"/>
      <c r="F710" s="32"/>
      <c r="G710" s="7"/>
      <c r="H710" s="7"/>
      <c r="I710" s="7"/>
      <c r="J710" s="7"/>
      <c r="K710" s="7"/>
      <c r="L710" s="7"/>
      <c r="M710" s="7"/>
      <c r="N710" s="7"/>
      <c r="O710" s="7"/>
      <c r="P710" s="7"/>
      <c r="Q710" s="7"/>
      <c r="R710" s="7"/>
      <c r="S710" s="7"/>
      <c r="T710" s="7"/>
      <c r="U710" s="7"/>
      <c r="V710" s="7"/>
      <c r="W710" s="7"/>
      <c r="X710" s="7"/>
      <c r="Y710" s="7"/>
      <c r="Z710" s="7"/>
    </row>
    <row r="711" spans="1:26" ht="12.75" customHeight="1" x14ac:dyDescent="0.2">
      <c r="A711" s="7"/>
      <c r="B711" s="31"/>
      <c r="C711" s="32"/>
      <c r="D711" s="32"/>
      <c r="E711" s="32"/>
      <c r="F711" s="32"/>
      <c r="G711" s="7"/>
      <c r="H711" s="7"/>
      <c r="I711" s="7"/>
      <c r="J711" s="7"/>
      <c r="K711" s="7"/>
      <c r="L711" s="7"/>
      <c r="M711" s="7"/>
      <c r="N711" s="7"/>
      <c r="O711" s="7"/>
      <c r="P711" s="7"/>
      <c r="Q711" s="7"/>
      <c r="R711" s="7"/>
      <c r="S711" s="7"/>
      <c r="T711" s="7"/>
      <c r="U711" s="7"/>
      <c r="V711" s="7"/>
      <c r="W711" s="7"/>
      <c r="X711" s="7"/>
      <c r="Y711" s="7"/>
      <c r="Z711" s="7"/>
    </row>
    <row r="712" spans="1:26" ht="12.75" customHeight="1" x14ac:dyDescent="0.2">
      <c r="A712" s="7"/>
      <c r="B712" s="31"/>
      <c r="C712" s="32"/>
      <c r="D712" s="32"/>
      <c r="E712" s="32"/>
      <c r="F712" s="32"/>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
      <c r="A713" s="7"/>
      <c r="B713" s="31"/>
      <c r="C713" s="32"/>
      <c r="D713" s="32"/>
      <c r="E713" s="32"/>
      <c r="F713" s="32"/>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
      <c r="A714" s="7"/>
      <c r="B714" s="31"/>
      <c r="C714" s="32"/>
      <c r="D714" s="32"/>
      <c r="E714" s="32"/>
      <c r="F714" s="32"/>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
      <c r="A715" s="7"/>
      <c r="B715" s="31"/>
      <c r="C715" s="32"/>
      <c r="D715" s="32"/>
      <c r="E715" s="32"/>
      <c r="F715" s="32"/>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
      <c r="A716" s="7"/>
      <c r="B716" s="31"/>
      <c r="C716" s="32"/>
      <c r="D716" s="32"/>
      <c r="E716" s="32"/>
      <c r="F716" s="32"/>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
      <c r="A717" s="7"/>
      <c r="B717" s="31"/>
      <c r="C717" s="32"/>
      <c r="D717" s="32"/>
      <c r="E717" s="32"/>
      <c r="F717" s="32"/>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
      <c r="A718" s="7"/>
      <c r="B718" s="31"/>
      <c r="C718" s="32"/>
      <c r="D718" s="32"/>
      <c r="E718" s="32"/>
      <c r="F718" s="32"/>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
      <c r="A719" s="7"/>
      <c r="B719" s="31"/>
      <c r="C719" s="32"/>
      <c r="D719" s="32"/>
      <c r="E719" s="32"/>
      <c r="F719" s="32"/>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
      <c r="A720" s="7"/>
      <c r="B720" s="31"/>
      <c r="C720" s="32"/>
      <c r="D720" s="32"/>
      <c r="E720" s="32"/>
      <c r="F720" s="32"/>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
      <c r="A721" s="7"/>
      <c r="B721" s="31"/>
      <c r="C721" s="32"/>
      <c r="D721" s="32"/>
      <c r="E721" s="32"/>
      <c r="F721" s="32"/>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
      <c r="A722" s="7"/>
      <c r="B722" s="31"/>
      <c r="C722" s="32"/>
      <c r="D722" s="32"/>
      <c r="E722" s="32"/>
      <c r="F722" s="32"/>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
      <c r="A723" s="7"/>
      <c r="B723" s="31"/>
      <c r="C723" s="32"/>
      <c r="D723" s="32"/>
      <c r="E723" s="32"/>
      <c r="F723" s="32"/>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
      <c r="A724" s="7"/>
      <c r="B724" s="31"/>
      <c r="C724" s="32"/>
      <c r="D724" s="32"/>
      <c r="E724" s="32"/>
      <c r="F724" s="32"/>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
      <c r="A725" s="7"/>
      <c r="B725" s="31"/>
      <c r="C725" s="32"/>
      <c r="D725" s="32"/>
      <c r="E725" s="32"/>
      <c r="F725" s="32"/>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
      <c r="A726" s="7"/>
      <c r="B726" s="31"/>
      <c r="C726" s="32"/>
      <c r="D726" s="32"/>
      <c r="E726" s="32"/>
      <c r="F726" s="32"/>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
      <c r="A727" s="7"/>
      <c r="B727" s="31"/>
      <c r="C727" s="32"/>
      <c r="D727" s="32"/>
      <c r="E727" s="32"/>
      <c r="F727" s="32"/>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
      <c r="A728" s="7"/>
      <c r="B728" s="31"/>
      <c r="C728" s="32"/>
      <c r="D728" s="32"/>
      <c r="E728" s="32"/>
      <c r="F728" s="32"/>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
      <c r="A729" s="7"/>
      <c r="B729" s="31"/>
      <c r="C729" s="32"/>
      <c r="D729" s="32"/>
      <c r="E729" s="32"/>
      <c r="F729" s="32"/>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
      <c r="A730" s="7"/>
      <c r="B730" s="31"/>
      <c r="C730" s="32"/>
      <c r="D730" s="32"/>
      <c r="E730" s="32"/>
      <c r="F730" s="32"/>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
      <c r="A731" s="7"/>
      <c r="B731" s="31"/>
      <c r="C731" s="32"/>
      <c r="D731" s="32"/>
      <c r="E731" s="32"/>
      <c r="F731" s="32"/>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
      <c r="A732" s="7"/>
      <c r="B732" s="31"/>
      <c r="C732" s="32"/>
      <c r="D732" s="32"/>
      <c r="E732" s="32"/>
      <c r="F732" s="32"/>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
      <c r="A733" s="7"/>
      <c r="B733" s="31"/>
      <c r="C733" s="32"/>
      <c r="D733" s="32"/>
      <c r="E733" s="32"/>
      <c r="F733" s="32"/>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
      <c r="A734" s="7"/>
      <c r="B734" s="31"/>
      <c r="C734" s="32"/>
      <c r="D734" s="32"/>
      <c r="E734" s="32"/>
      <c r="F734" s="32"/>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
      <c r="A735" s="7"/>
      <c r="B735" s="31"/>
      <c r="C735" s="32"/>
      <c r="D735" s="32"/>
      <c r="E735" s="32"/>
      <c r="F735" s="32"/>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
      <c r="A736" s="7"/>
      <c r="B736" s="31"/>
      <c r="C736" s="32"/>
      <c r="D736" s="32"/>
      <c r="E736" s="32"/>
      <c r="F736" s="32"/>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
      <c r="A737" s="7"/>
      <c r="B737" s="31"/>
      <c r="C737" s="32"/>
      <c r="D737" s="32"/>
      <c r="E737" s="32"/>
      <c r="F737" s="32"/>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
      <c r="A738" s="7"/>
      <c r="B738" s="31"/>
      <c r="C738" s="32"/>
      <c r="D738" s="32"/>
      <c r="E738" s="32"/>
      <c r="F738" s="32"/>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
      <c r="A739" s="7"/>
      <c r="B739" s="31"/>
      <c r="C739" s="32"/>
      <c r="D739" s="32"/>
      <c r="E739" s="32"/>
      <c r="F739" s="32"/>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
      <c r="A740" s="7"/>
      <c r="B740" s="31"/>
      <c r="C740" s="32"/>
      <c r="D740" s="32"/>
      <c r="E740" s="32"/>
      <c r="F740" s="32"/>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
      <c r="A741" s="7"/>
      <c r="B741" s="31"/>
      <c r="C741" s="32"/>
      <c r="D741" s="32"/>
      <c r="E741" s="32"/>
      <c r="F741" s="32"/>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
      <c r="A742" s="7"/>
      <c r="B742" s="31"/>
      <c r="C742" s="32"/>
      <c r="D742" s="32"/>
      <c r="E742" s="32"/>
      <c r="F742" s="32"/>
      <c r="G742" s="7"/>
      <c r="H742" s="7"/>
      <c r="I742" s="7"/>
      <c r="J742" s="7"/>
      <c r="K742" s="7"/>
      <c r="L742" s="7"/>
      <c r="M742" s="7"/>
      <c r="N742" s="7"/>
      <c r="O742" s="7"/>
      <c r="P742" s="7"/>
      <c r="Q742" s="7"/>
      <c r="R742" s="7"/>
      <c r="S742" s="7"/>
      <c r="T742" s="7"/>
      <c r="U742" s="7"/>
      <c r="V742" s="7"/>
      <c r="W742" s="7"/>
      <c r="X742" s="7"/>
      <c r="Y742" s="7"/>
      <c r="Z742" s="7"/>
    </row>
    <row r="743" spans="1:26" ht="12.75" customHeight="1" x14ac:dyDescent="0.2">
      <c r="A743" s="7"/>
      <c r="B743" s="31"/>
      <c r="C743" s="32"/>
      <c r="D743" s="32"/>
      <c r="E743" s="32"/>
      <c r="F743" s="32"/>
      <c r="G743" s="7"/>
      <c r="H743" s="7"/>
      <c r="I743" s="7"/>
      <c r="J743" s="7"/>
      <c r="K743" s="7"/>
      <c r="L743" s="7"/>
      <c r="M743" s="7"/>
      <c r="N743" s="7"/>
      <c r="O743" s="7"/>
      <c r="P743" s="7"/>
      <c r="Q743" s="7"/>
      <c r="R743" s="7"/>
      <c r="S743" s="7"/>
      <c r="T743" s="7"/>
      <c r="U743" s="7"/>
      <c r="V743" s="7"/>
      <c r="W743" s="7"/>
      <c r="X743" s="7"/>
      <c r="Y743" s="7"/>
      <c r="Z743" s="7"/>
    </row>
    <row r="744" spans="1:26" ht="12.75" customHeight="1" x14ac:dyDescent="0.2">
      <c r="A744" s="7"/>
      <c r="B744" s="31"/>
      <c r="C744" s="32"/>
      <c r="D744" s="32"/>
      <c r="E744" s="32"/>
      <c r="F744" s="32"/>
      <c r="G744" s="7"/>
      <c r="H744" s="7"/>
      <c r="I744" s="7"/>
      <c r="J744" s="7"/>
      <c r="K744" s="7"/>
      <c r="L744" s="7"/>
      <c r="M744" s="7"/>
      <c r="N744" s="7"/>
      <c r="O744" s="7"/>
      <c r="P744" s="7"/>
      <c r="Q744" s="7"/>
      <c r="R744" s="7"/>
      <c r="S744" s="7"/>
      <c r="T744" s="7"/>
      <c r="U744" s="7"/>
      <c r="V744" s="7"/>
      <c r="W744" s="7"/>
      <c r="X744" s="7"/>
      <c r="Y744" s="7"/>
      <c r="Z744" s="7"/>
    </row>
    <row r="745" spans="1:26" ht="12.75" customHeight="1" x14ac:dyDescent="0.2">
      <c r="A745" s="7"/>
      <c r="B745" s="31"/>
      <c r="C745" s="32"/>
      <c r="D745" s="32"/>
      <c r="E745" s="32"/>
      <c r="F745" s="32"/>
      <c r="G745" s="7"/>
      <c r="H745" s="7"/>
      <c r="I745" s="7"/>
      <c r="J745" s="7"/>
      <c r="K745" s="7"/>
      <c r="L745" s="7"/>
      <c r="M745" s="7"/>
      <c r="N745" s="7"/>
      <c r="O745" s="7"/>
      <c r="P745" s="7"/>
      <c r="Q745" s="7"/>
      <c r="R745" s="7"/>
      <c r="S745" s="7"/>
      <c r="T745" s="7"/>
      <c r="U745" s="7"/>
      <c r="V745" s="7"/>
      <c r="W745" s="7"/>
      <c r="X745" s="7"/>
      <c r="Y745" s="7"/>
      <c r="Z745" s="7"/>
    </row>
    <row r="746" spans="1:26" ht="12.75" customHeight="1" x14ac:dyDescent="0.2">
      <c r="A746" s="7"/>
      <c r="B746" s="31"/>
      <c r="C746" s="32"/>
      <c r="D746" s="32"/>
      <c r="E746" s="32"/>
      <c r="F746" s="32"/>
      <c r="G746" s="7"/>
      <c r="H746" s="7"/>
      <c r="I746" s="7"/>
      <c r="J746" s="7"/>
      <c r="K746" s="7"/>
      <c r="L746" s="7"/>
      <c r="M746" s="7"/>
      <c r="N746" s="7"/>
      <c r="O746" s="7"/>
      <c r="P746" s="7"/>
      <c r="Q746" s="7"/>
      <c r="R746" s="7"/>
      <c r="S746" s="7"/>
      <c r="T746" s="7"/>
      <c r="U746" s="7"/>
      <c r="V746" s="7"/>
      <c r="W746" s="7"/>
      <c r="X746" s="7"/>
      <c r="Y746" s="7"/>
      <c r="Z746" s="7"/>
    </row>
    <row r="747" spans="1:26" ht="12.75" customHeight="1" x14ac:dyDescent="0.2">
      <c r="A747" s="7"/>
      <c r="B747" s="31"/>
      <c r="C747" s="32"/>
      <c r="D747" s="32"/>
      <c r="E747" s="32"/>
      <c r="F747" s="32"/>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
      <c r="A748" s="7"/>
      <c r="B748" s="31"/>
      <c r="C748" s="32"/>
      <c r="D748" s="32"/>
      <c r="E748" s="32"/>
      <c r="F748" s="32"/>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
      <c r="A749" s="7"/>
      <c r="B749" s="31"/>
      <c r="C749" s="32"/>
      <c r="D749" s="32"/>
      <c r="E749" s="32"/>
      <c r="F749" s="32"/>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
      <c r="A750" s="7"/>
      <c r="B750" s="31"/>
      <c r="C750" s="32"/>
      <c r="D750" s="32"/>
      <c r="E750" s="32"/>
      <c r="F750" s="32"/>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
      <c r="A751" s="7"/>
      <c r="B751" s="31"/>
      <c r="C751" s="32"/>
      <c r="D751" s="32"/>
      <c r="E751" s="32"/>
      <c r="F751" s="32"/>
      <c r="G751" s="7"/>
      <c r="H751" s="7"/>
      <c r="I751" s="7"/>
      <c r="J751" s="7"/>
      <c r="K751" s="7"/>
      <c r="L751" s="7"/>
      <c r="M751" s="7"/>
      <c r="N751" s="7"/>
      <c r="O751" s="7"/>
      <c r="P751" s="7"/>
      <c r="Q751" s="7"/>
      <c r="R751" s="7"/>
      <c r="S751" s="7"/>
      <c r="T751" s="7"/>
      <c r="U751" s="7"/>
      <c r="V751" s="7"/>
      <c r="W751" s="7"/>
      <c r="X751" s="7"/>
      <c r="Y751" s="7"/>
      <c r="Z751" s="7"/>
    </row>
    <row r="752" spans="1:26" ht="12.75" customHeight="1" x14ac:dyDescent="0.2">
      <c r="A752" s="7"/>
      <c r="B752" s="31"/>
      <c r="C752" s="32"/>
      <c r="D752" s="32"/>
      <c r="E752" s="32"/>
      <c r="F752" s="32"/>
      <c r="G752" s="7"/>
      <c r="H752" s="7"/>
      <c r="I752" s="7"/>
      <c r="J752" s="7"/>
      <c r="K752" s="7"/>
      <c r="L752" s="7"/>
      <c r="M752" s="7"/>
      <c r="N752" s="7"/>
      <c r="O752" s="7"/>
      <c r="P752" s="7"/>
      <c r="Q752" s="7"/>
      <c r="R752" s="7"/>
      <c r="S752" s="7"/>
      <c r="T752" s="7"/>
      <c r="U752" s="7"/>
      <c r="V752" s="7"/>
      <c r="W752" s="7"/>
      <c r="X752" s="7"/>
      <c r="Y752" s="7"/>
      <c r="Z752" s="7"/>
    </row>
    <row r="753" spans="1:26" ht="12.75" customHeight="1" x14ac:dyDescent="0.2">
      <c r="A753" s="7"/>
      <c r="B753" s="31"/>
      <c r="C753" s="32"/>
      <c r="D753" s="32"/>
      <c r="E753" s="32"/>
      <c r="F753" s="32"/>
      <c r="G753" s="7"/>
      <c r="H753" s="7"/>
      <c r="I753" s="7"/>
      <c r="J753" s="7"/>
      <c r="K753" s="7"/>
      <c r="L753" s="7"/>
      <c r="M753" s="7"/>
      <c r="N753" s="7"/>
      <c r="O753" s="7"/>
      <c r="P753" s="7"/>
      <c r="Q753" s="7"/>
      <c r="R753" s="7"/>
      <c r="S753" s="7"/>
      <c r="T753" s="7"/>
      <c r="U753" s="7"/>
      <c r="V753" s="7"/>
      <c r="W753" s="7"/>
      <c r="X753" s="7"/>
      <c r="Y753" s="7"/>
      <c r="Z753" s="7"/>
    </row>
    <row r="754" spans="1:26" ht="12.75" customHeight="1" x14ac:dyDescent="0.2">
      <c r="A754" s="7"/>
      <c r="B754" s="31"/>
      <c r="C754" s="32"/>
      <c r="D754" s="32"/>
      <c r="E754" s="32"/>
      <c r="F754" s="32"/>
      <c r="G754" s="7"/>
      <c r="H754" s="7"/>
      <c r="I754" s="7"/>
      <c r="J754" s="7"/>
      <c r="K754" s="7"/>
      <c r="L754" s="7"/>
      <c r="M754" s="7"/>
      <c r="N754" s="7"/>
      <c r="O754" s="7"/>
      <c r="P754" s="7"/>
      <c r="Q754" s="7"/>
      <c r="R754" s="7"/>
      <c r="S754" s="7"/>
      <c r="T754" s="7"/>
      <c r="U754" s="7"/>
      <c r="V754" s="7"/>
      <c r="W754" s="7"/>
      <c r="X754" s="7"/>
      <c r="Y754" s="7"/>
      <c r="Z754" s="7"/>
    </row>
    <row r="755" spans="1:26" ht="12.75" customHeight="1" x14ac:dyDescent="0.2">
      <c r="A755" s="7"/>
      <c r="B755" s="31"/>
      <c r="C755" s="32"/>
      <c r="D755" s="32"/>
      <c r="E755" s="32"/>
      <c r="F755" s="32"/>
      <c r="G755" s="7"/>
      <c r="H755" s="7"/>
      <c r="I755" s="7"/>
      <c r="J755" s="7"/>
      <c r="K755" s="7"/>
      <c r="L755" s="7"/>
      <c r="M755" s="7"/>
      <c r="N755" s="7"/>
      <c r="O755" s="7"/>
      <c r="P755" s="7"/>
      <c r="Q755" s="7"/>
      <c r="R755" s="7"/>
      <c r="S755" s="7"/>
      <c r="T755" s="7"/>
      <c r="U755" s="7"/>
      <c r="V755" s="7"/>
      <c r="W755" s="7"/>
      <c r="X755" s="7"/>
      <c r="Y755" s="7"/>
      <c r="Z755" s="7"/>
    </row>
    <row r="756" spans="1:26" ht="12.75" customHeight="1" x14ac:dyDescent="0.2">
      <c r="A756" s="7"/>
      <c r="B756" s="31"/>
      <c r="C756" s="32"/>
      <c r="D756" s="32"/>
      <c r="E756" s="32"/>
      <c r="F756" s="32"/>
      <c r="G756" s="7"/>
      <c r="H756" s="7"/>
      <c r="I756" s="7"/>
      <c r="J756" s="7"/>
      <c r="K756" s="7"/>
      <c r="L756" s="7"/>
      <c r="M756" s="7"/>
      <c r="N756" s="7"/>
      <c r="O756" s="7"/>
      <c r="P756" s="7"/>
      <c r="Q756" s="7"/>
      <c r="R756" s="7"/>
      <c r="S756" s="7"/>
      <c r="T756" s="7"/>
      <c r="U756" s="7"/>
      <c r="V756" s="7"/>
      <c r="W756" s="7"/>
      <c r="X756" s="7"/>
      <c r="Y756" s="7"/>
      <c r="Z756" s="7"/>
    </row>
    <row r="757" spans="1:26" ht="12.75" customHeight="1" x14ac:dyDescent="0.2">
      <c r="A757" s="7"/>
      <c r="B757" s="31"/>
      <c r="C757" s="32"/>
      <c r="D757" s="32"/>
      <c r="E757" s="32"/>
      <c r="F757" s="32"/>
      <c r="G757" s="7"/>
      <c r="H757" s="7"/>
      <c r="I757" s="7"/>
      <c r="J757" s="7"/>
      <c r="K757" s="7"/>
      <c r="L757" s="7"/>
      <c r="M757" s="7"/>
      <c r="N757" s="7"/>
      <c r="O757" s="7"/>
      <c r="P757" s="7"/>
      <c r="Q757" s="7"/>
      <c r="R757" s="7"/>
      <c r="S757" s="7"/>
      <c r="T757" s="7"/>
      <c r="U757" s="7"/>
      <c r="V757" s="7"/>
      <c r="W757" s="7"/>
      <c r="X757" s="7"/>
      <c r="Y757" s="7"/>
      <c r="Z757" s="7"/>
    </row>
    <row r="758" spans="1:26" ht="12.75" customHeight="1" x14ac:dyDescent="0.2">
      <c r="A758" s="7"/>
      <c r="B758" s="31"/>
      <c r="C758" s="32"/>
      <c r="D758" s="32"/>
      <c r="E758" s="32"/>
      <c r="F758" s="32"/>
      <c r="G758" s="7"/>
      <c r="H758" s="7"/>
      <c r="I758" s="7"/>
      <c r="J758" s="7"/>
      <c r="K758" s="7"/>
      <c r="L758" s="7"/>
      <c r="M758" s="7"/>
      <c r="N758" s="7"/>
      <c r="O758" s="7"/>
      <c r="P758" s="7"/>
      <c r="Q758" s="7"/>
      <c r="R758" s="7"/>
      <c r="S758" s="7"/>
      <c r="T758" s="7"/>
      <c r="U758" s="7"/>
      <c r="V758" s="7"/>
      <c r="W758" s="7"/>
      <c r="X758" s="7"/>
      <c r="Y758" s="7"/>
      <c r="Z758" s="7"/>
    </row>
    <row r="759" spans="1:26" ht="12.75" customHeight="1" x14ac:dyDescent="0.2">
      <c r="A759" s="7"/>
      <c r="B759" s="31"/>
      <c r="C759" s="32"/>
      <c r="D759" s="32"/>
      <c r="E759" s="32"/>
      <c r="F759" s="32"/>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
      <c r="A760" s="7"/>
      <c r="B760" s="31"/>
      <c r="C760" s="32"/>
      <c r="D760" s="32"/>
      <c r="E760" s="32"/>
      <c r="F760" s="32"/>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
      <c r="A761" s="7"/>
      <c r="B761" s="31"/>
      <c r="C761" s="32"/>
      <c r="D761" s="32"/>
      <c r="E761" s="32"/>
      <c r="F761" s="32"/>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
      <c r="A762" s="7"/>
      <c r="B762" s="31"/>
      <c r="C762" s="32"/>
      <c r="D762" s="32"/>
      <c r="E762" s="32"/>
      <c r="F762" s="32"/>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
      <c r="A763" s="7"/>
      <c r="B763" s="31"/>
      <c r="C763" s="32"/>
      <c r="D763" s="32"/>
      <c r="E763" s="32"/>
      <c r="F763" s="32"/>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
      <c r="A764" s="7"/>
      <c r="B764" s="31"/>
      <c r="C764" s="32"/>
      <c r="D764" s="32"/>
      <c r="E764" s="32"/>
      <c r="F764" s="32"/>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
      <c r="A765" s="7"/>
      <c r="B765" s="31"/>
      <c r="C765" s="32"/>
      <c r="D765" s="32"/>
      <c r="E765" s="32"/>
      <c r="F765" s="32"/>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
      <c r="A766" s="7"/>
      <c r="B766" s="31"/>
      <c r="C766" s="32"/>
      <c r="D766" s="32"/>
      <c r="E766" s="32"/>
      <c r="F766" s="32"/>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
      <c r="A767" s="7"/>
      <c r="B767" s="31"/>
      <c r="C767" s="32"/>
      <c r="D767" s="32"/>
      <c r="E767" s="32"/>
      <c r="F767" s="32"/>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
      <c r="A768" s="7"/>
      <c r="B768" s="31"/>
      <c r="C768" s="32"/>
      <c r="D768" s="32"/>
      <c r="E768" s="32"/>
      <c r="F768" s="32"/>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
      <c r="A769" s="7"/>
      <c r="B769" s="31"/>
      <c r="C769" s="32"/>
      <c r="D769" s="32"/>
      <c r="E769" s="32"/>
      <c r="F769" s="32"/>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
      <c r="A770" s="7"/>
      <c r="B770" s="31"/>
      <c r="C770" s="32"/>
      <c r="D770" s="32"/>
      <c r="E770" s="32"/>
      <c r="F770" s="32"/>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
      <c r="A771" s="7"/>
      <c r="B771" s="31"/>
      <c r="C771" s="32"/>
      <c r="D771" s="32"/>
      <c r="E771" s="32"/>
      <c r="F771" s="32"/>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
      <c r="A772" s="7"/>
      <c r="B772" s="31"/>
      <c r="C772" s="32"/>
      <c r="D772" s="32"/>
      <c r="E772" s="32"/>
      <c r="F772" s="32"/>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
      <c r="A773" s="7"/>
      <c r="B773" s="31"/>
      <c r="C773" s="32"/>
      <c r="D773" s="32"/>
      <c r="E773" s="32"/>
      <c r="F773" s="32"/>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
      <c r="A774" s="7"/>
      <c r="B774" s="31"/>
      <c r="C774" s="32"/>
      <c r="D774" s="32"/>
      <c r="E774" s="32"/>
      <c r="F774" s="32"/>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
      <c r="A775" s="7"/>
      <c r="B775" s="31"/>
      <c r="C775" s="32"/>
      <c r="D775" s="32"/>
      <c r="E775" s="32"/>
      <c r="F775" s="32"/>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
      <c r="A776" s="7"/>
      <c r="B776" s="31"/>
      <c r="C776" s="32"/>
      <c r="D776" s="32"/>
      <c r="E776" s="32"/>
      <c r="F776" s="32"/>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
      <c r="A777" s="7"/>
      <c r="B777" s="31"/>
      <c r="C777" s="32"/>
      <c r="D777" s="32"/>
      <c r="E777" s="32"/>
      <c r="F777" s="32"/>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
      <c r="A778" s="7"/>
      <c r="B778" s="31"/>
      <c r="C778" s="32"/>
      <c r="D778" s="32"/>
      <c r="E778" s="32"/>
      <c r="F778" s="32"/>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
      <c r="A779" s="7"/>
      <c r="B779" s="31"/>
      <c r="C779" s="32"/>
      <c r="D779" s="32"/>
      <c r="E779" s="32"/>
      <c r="F779" s="32"/>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
      <c r="A780" s="7"/>
      <c r="B780" s="31"/>
      <c r="C780" s="32"/>
      <c r="D780" s="32"/>
      <c r="E780" s="32"/>
      <c r="F780" s="32"/>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
      <c r="A781" s="7"/>
      <c r="B781" s="31"/>
      <c r="C781" s="32"/>
      <c r="D781" s="32"/>
      <c r="E781" s="32"/>
      <c r="F781" s="32"/>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
      <c r="A782" s="7"/>
      <c r="B782" s="31"/>
      <c r="C782" s="32"/>
      <c r="D782" s="32"/>
      <c r="E782" s="32"/>
      <c r="F782" s="32"/>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
      <c r="A783" s="7"/>
      <c r="B783" s="31"/>
      <c r="C783" s="32"/>
      <c r="D783" s="32"/>
      <c r="E783" s="32"/>
      <c r="F783" s="32"/>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
      <c r="A784" s="7"/>
      <c r="B784" s="31"/>
      <c r="C784" s="32"/>
      <c r="D784" s="32"/>
      <c r="E784" s="32"/>
      <c r="F784" s="32"/>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
      <c r="A785" s="7"/>
      <c r="B785" s="31"/>
      <c r="C785" s="32"/>
      <c r="D785" s="32"/>
      <c r="E785" s="32"/>
      <c r="F785" s="32"/>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
      <c r="A786" s="7"/>
      <c r="B786" s="31"/>
      <c r="C786" s="32"/>
      <c r="D786" s="32"/>
      <c r="E786" s="32"/>
      <c r="F786" s="32"/>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
      <c r="A787" s="7"/>
      <c r="B787" s="31"/>
      <c r="C787" s="32"/>
      <c r="D787" s="32"/>
      <c r="E787" s="32"/>
      <c r="F787" s="32"/>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
      <c r="A788" s="7"/>
      <c r="B788" s="31"/>
      <c r="C788" s="32"/>
      <c r="D788" s="32"/>
      <c r="E788" s="32"/>
      <c r="F788" s="32"/>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
      <c r="A789" s="7"/>
      <c r="B789" s="31"/>
      <c r="C789" s="32"/>
      <c r="D789" s="32"/>
      <c r="E789" s="32"/>
      <c r="F789" s="32"/>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
      <c r="A790" s="7"/>
      <c r="B790" s="31"/>
      <c r="C790" s="32"/>
      <c r="D790" s="32"/>
      <c r="E790" s="32"/>
      <c r="F790" s="32"/>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
      <c r="A791" s="7"/>
      <c r="B791" s="31"/>
      <c r="C791" s="32"/>
      <c r="D791" s="32"/>
      <c r="E791" s="32"/>
      <c r="F791" s="32"/>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
      <c r="A792" s="7"/>
      <c r="B792" s="31"/>
      <c r="C792" s="32"/>
      <c r="D792" s="32"/>
      <c r="E792" s="32"/>
      <c r="F792" s="32"/>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
      <c r="A793" s="7"/>
      <c r="B793" s="31"/>
      <c r="C793" s="32"/>
      <c r="D793" s="32"/>
      <c r="E793" s="32"/>
      <c r="F793" s="32"/>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
      <c r="A794" s="7"/>
      <c r="B794" s="31"/>
      <c r="C794" s="32"/>
      <c r="D794" s="32"/>
      <c r="E794" s="32"/>
      <c r="F794" s="32"/>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
      <c r="A795" s="7"/>
      <c r="B795" s="31"/>
      <c r="C795" s="32"/>
      <c r="D795" s="32"/>
      <c r="E795" s="32"/>
      <c r="F795" s="32"/>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
      <c r="A796" s="7"/>
      <c r="B796" s="31"/>
      <c r="C796" s="32"/>
      <c r="D796" s="32"/>
      <c r="E796" s="32"/>
      <c r="F796" s="32"/>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
      <c r="A797" s="7"/>
      <c r="B797" s="31"/>
      <c r="C797" s="32"/>
      <c r="D797" s="32"/>
      <c r="E797" s="32"/>
      <c r="F797" s="32"/>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
      <c r="A798" s="7"/>
      <c r="B798" s="31"/>
      <c r="C798" s="32"/>
      <c r="D798" s="32"/>
      <c r="E798" s="32"/>
      <c r="F798" s="32"/>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
      <c r="A799" s="7"/>
      <c r="B799" s="31"/>
      <c r="C799" s="32"/>
      <c r="D799" s="32"/>
      <c r="E799" s="32"/>
      <c r="F799" s="32"/>
      <c r="G799" s="7"/>
      <c r="H799" s="7"/>
      <c r="I799" s="7"/>
      <c r="J799" s="7"/>
      <c r="K799" s="7"/>
      <c r="L799" s="7"/>
      <c r="M799" s="7"/>
      <c r="N799" s="7"/>
      <c r="O799" s="7"/>
      <c r="P799" s="7"/>
      <c r="Q799" s="7"/>
      <c r="R799" s="7"/>
      <c r="S799" s="7"/>
      <c r="T799" s="7"/>
      <c r="U799" s="7"/>
      <c r="V799" s="7"/>
      <c r="W799" s="7"/>
      <c r="X799" s="7"/>
      <c r="Y799" s="7"/>
      <c r="Z799" s="7"/>
    </row>
    <row r="800" spans="1:26" ht="12.75" customHeight="1" x14ac:dyDescent="0.2">
      <c r="A800" s="7"/>
      <c r="B800" s="31"/>
      <c r="C800" s="32"/>
      <c r="D800" s="32"/>
      <c r="E800" s="32"/>
      <c r="F800" s="32"/>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
      <c r="A801" s="7"/>
      <c r="B801" s="31"/>
      <c r="C801" s="32"/>
      <c r="D801" s="32"/>
      <c r="E801" s="32"/>
      <c r="F801" s="32"/>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
      <c r="A802" s="7"/>
      <c r="B802" s="31"/>
      <c r="C802" s="32"/>
      <c r="D802" s="32"/>
      <c r="E802" s="32"/>
      <c r="F802" s="32"/>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
      <c r="A803" s="7"/>
      <c r="B803" s="31"/>
      <c r="C803" s="32"/>
      <c r="D803" s="32"/>
      <c r="E803" s="32"/>
      <c r="F803" s="32"/>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
      <c r="A804" s="7"/>
      <c r="B804" s="31"/>
      <c r="C804" s="32"/>
      <c r="D804" s="32"/>
      <c r="E804" s="32"/>
      <c r="F804" s="32"/>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
      <c r="A805" s="7"/>
      <c r="B805" s="31"/>
      <c r="C805" s="32"/>
      <c r="D805" s="32"/>
      <c r="E805" s="32"/>
      <c r="F805" s="32"/>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
      <c r="A806" s="7"/>
      <c r="B806" s="31"/>
      <c r="C806" s="32"/>
      <c r="D806" s="32"/>
      <c r="E806" s="32"/>
      <c r="F806" s="32"/>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
      <c r="A807" s="7"/>
      <c r="B807" s="31"/>
      <c r="C807" s="32"/>
      <c r="D807" s="32"/>
      <c r="E807" s="32"/>
      <c r="F807" s="32"/>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
      <c r="A808" s="7"/>
      <c r="B808" s="31"/>
      <c r="C808" s="32"/>
      <c r="D808" s="32"/>
      <c r="E808" s="32"/>
      <c r="F808" s="32"/>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
      <c r="A809" s="7"/>
      <c r="B809" s="31"/>
      <c r="C809" s="32"/>
      <c r="D809" s="32"/>
      <c r="E809" s="32"/>
      <c r="F809" s="32"/>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
      <c r="A810" s="7"/>
      <c r="B810" s="31"/>
      <c r="C810" s="32"/>
      <c r="D810" s="32"/>
      <c r="E810" s="32"/>
      <c r="F810" s="32"/>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
      <c r="A811" s="7"/>
      <c r="B811" s="31"/>
      <c r="C811" s="32"/>
      <c r="D811" s="32"/>
      <c r="E811" s="32"/>
      <c r="F811" s="32"/>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
      <c r="A812" s="7"/>
      <c r="B812" s="31"/>
      <c r="C812" s="32"/>
      <c r="D812" s="32"/>
      <c r="E812" s="32"/>
      <c r="F812" s="32"/>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
      <c r="A813" s="7"/>
      <c r="B813" s="31"/>
      <c r="C813" s="32"/>
      <c r="D813" s="32"/>
      <c r="E813" s="32"/>
      <c r="F813" s="32"/>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
      <c r="A814" s="7"/>
      <c r="B814" s="31"/>
      <c r="C814" s="32"/>
      <c r="D814" s="32"/>
      <c r="E814" s="32"/>
      <c r="F814" s="32"/>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
      <c r="A815" s="7"/>
      <c r="B815" s="31"/>
      <c r="C815" s="32"/>
      <c r="D815" s="32"/>
      <c r="E815" s="32"/>
      <c r="F815" s="32"/>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
      <c r="A816" s="7"/>
      <c r="B816" s="31"/>
      <c r="C816" s="32"/>
      <c r="D816" s="32"/>
      <c r="E816" s="32"/>
      <c r="F816" s="32"/>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
      <c r="A817" s="7"/>
      <c r="B817" s="31"/>
      <c r="C817" s="32"/>
      <c r="D817" s="32"/>
      <c r="E817" s="32"/>
      <c r="F817" s="32"/>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
      <c r="A818" s="7"/>
      <c r="B818" s="31"/>
      <c r="C818" s="32"/>
      <c r="D818" s="32"/>
      <c r="E818" s="32"/>
      <c r="F818" s="32"/>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
      <c r="A819" s="7"/>
      <c r="B819" s="31"/>
      <c r="C819" s="32"/>
      <c r="D819" s="32"/>
      <c r="E819" s="32"/>
      <c r="F819" s="32"/>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
      <c r="A820" s="7"/>
      <c r="B820" s="31"/>
      <c r="C820" s="32"/>
      <c r="D820" s="32"/>
      <c r="E820" s="32"/>
      <c r="F820" s="32"/>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
      <c r="A821" s="7"/>
      <c r="B821" s="31"/>
      <c r="C821" s="32"/>
      <c r="D821" s="32"/>
      <c r="E821" s="32"/>
      <c r="F821" s="32"/>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
      <c r="A822" s="7"/>
      <c r="B822" s="31"/>
      <c r="C822" s="32"/>
      <c r="D822" s="32"/>
      <c r="E822" s="32"/>
      <c r="F822" s="32"/>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
      <c r="A823" s="7"/>
      <c r="B823" s="31"/>
      <c r="C823" s="32"/>
      <c r="D823" s="32"/>
      <c r="E823" s="32"/>
      <c r="F823" s="32"/>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
      <c r="A824" s="7"/>
      <c r="B824" s="31"/>
      <c r="C824" s="32"/>
      <c r="D824" s="32"/>
      <c r="E824" s="32"/>
      <c r="F824" s="32"/>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
      <c r="A825" s="7"/>
      <c r="B825" s="31"/>
      <c r="C825" s="32"/>
      <c r="D825" s="32"/>
      <c r="E825" s="32"/>
      <c r="F825" s="32"/>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
      <c r="A826" s="7"/>
      <c r="B826" s="31"/>
      <c r="C826" s="32"/>
      <c r="D826" s="32"/>
      <c r="E826" s="32"/>
      <c r="F826" s="32"/>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
      <c r="A827" s="7"/>
      <c r="B827" s="31"/>
      <c r="C827" s="32"/>
      <c r="D827" s="32"/>
      <c r="E827" s="32"/>
      <c r="F827" s="32"/>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
      <c r="A828" s="7"/>
      <c r="B828" s="31"/>
      <c r="C828" s="32"/>
      <c r="D828" s="32"/>
      <c r="E828" s="32"/>
      <c r="F828" s="32"/>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
      <c r="A829" s="7"/>
      <c r="B829" s="31"/>
      <c r="C829" s="32"/>
      <c r="D829" s="32"/>
      <c r="E829" s="32"/>
      <c r="F829" s="32"/>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
      <c r="A830" s="7"/>
      <c r="B830" s="31"/>
      <c r="C830" s="32"/>
      <c r="D830" s="32"/>
      <c r="E830" s="32"/>
      <c r="F830" s="32"/>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
      <c r="A831" s="7"/>
      <c r="B831" s="31"/>
      <c r="C831" s="32"/>
      <c r="D831" s="32"/>
      <c r="E831" s="32"/>
      <c r="F831" s="32"/>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
      <c r="A832" s="7"/>
      <c r="B832" s="31"/>
      <c r="C832" s="32"/>
      <c r="D832" s="32"/>
      <c r="E832" s="32"/>
      <c r="F832" s="32"/>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
      <c r="A833" s="7"/>
      <c r="B833" s="31"/>
      <c r="C833" s="32"/>
      <c r="D833" s="32"/>
      <c r="E833" s="32"/>
      <c r="F833" s="32"/>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
      <c r="A834" s="7"/>
      <c r="B834" s="31"/>
      <c r="C834" s="32"/>
      <c r="D834" s="32"/>
      <c r="E834" s="32"/>
      <c r="F834" s="32"/>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
      <c r="A835" s="7"/>
      <c r="B835" s="31"/>
      <c r="C835" s="32"/>
      <c r="D835" s="32"/>
      <c r="E835" s="32"/>
      <c r="F835" s="32"/>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
      <c r="A836" s="7"/>
      <c r="B836" s="31"/>
      <c r="C836" s="32"/>
      <c r="D836" s="32"/>
      <c r="E836" s="32"/>
      <c r="F836" s="32"/>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
      <c r="A837" s="7"/>
      <c r="B837" s="31"/>
      <c r="C837" s="32"/>
      <c r="D837" s="32"/>
      <c r="E837" s="32"/>
      <c r="F837" s="32"/>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
      <c r="A838" s="7"/>
      <c r="B838" s="31"/>
      <c r="C838" s="32"/>
      <c r="D838" s="32"/>
      <c r="E838" s="32"/>
      <c r="F838" s="32"/>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
      <c r="A839" s="7"/>
      <c r="B839" s="31"/>
      <c r="C839" s="32"/>
      <c r="D839" s="32"/>
      <c r="E839" s="32"/>
      <c r="F839" s="32"/>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
      <c r="A840" s="7"/>
      <c r="B840" s="31"/>
      <c r="C840" s="32"/>
      <c r="D840" s="32"/>
      <c r="E840" s="32"/>
      <c r="F840" s="32"/>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
      <c r="A841" s="7"/>
      <c r="B841" s="31"/>
      <c r="C841" s="32"/>
      <c r="D841" s="32"/>
      <c r="E841" s="32"/>
      <c r="F841" s="32"/>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
      <c r="A842" s="7"/>
      <c r="B842" s="31"/>
      <c r="C842" s="32"/>
      <c r="D842" s="32"/>
      <c r="E842" s="32"/>
      <c r="F842" s="32"/>
      <c r="G842" s="7"/>
      <c r="H842" s="7"/>
      <c r="I842" s="7"/>
      <c r="J842" s="7"/>
      <c r="K842" s="7"/>
      <c r="L842" s="7"/>
      <c r="M842" s="7"/>
      <c r="N842" s="7"/>
      <c r="O842" s="7"/>
      <c r="P842" s="7"/>
      <c r="Q842" s="7"/>
      <c r="R842" s="7"/>
      <c r="S842" s="7"/>
      <c r="T842" s="7"/>
      <c r="U842" s="7"/>
      <c r="V842" s="7"/>
      <c r="W842" s="7"/>
      <c r="X842" s="7"/>
      <c r="Y842" s="7"/>
      <c r="Z842" s="7"/>
    </row>
    <row r="843" spans="1:26" ht="12.75" customHeight="1" x14ac:dyDescent="0.2">
      <c r="A843" s="7"/>
      <c r="B843" s="31"/>
      <c r="C843" s="32"/>
      <c r="D843" s="32"/>
      <c r="E843" s="32"/>
      <c r="F843" s="32"/>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
      <c r="A844" s="7"/>
      <c r="B844" s="31"/>
      <c r="C844" s="32"/>
      <c r="D844" s="32"/>
      <c r="E844" s="32"/>
      <c r="F844" s="32"/>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
      <c r="A845" s="7"/>
      <c r="B845" s="31"/>
      <c r="C845" s="32"/>
      <c r="D845" s="32"/>
      <c r="E845" s="32"/>
      <c r="F845" s="32"/>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
      <c r="A846" s="7"/>
      <c r="B846" s="31"/>
      <c r="C846" s="32"/>
      <c r="D846" s="32"/>
      <c r="E846" s="32"/>
      <c r="F846" s="32"/>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
      <c r="A847" s="7"/>
      <c r="B847" s="31"/>
      <c r="C847" s="32"/>
      <c r="D847" s="32"/>
      <c r="E847" s="32"/>
      <c r="F847" s="32"/>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
      <c r="A848" s="7"/>
      <c r="B848" s="31"/>
      <c r="C848" s="32"/>
      <c r="D848" s="32"/>
      <c r="E848" s="32"/>
      <c r="F848" s="32"/>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
      <c r="A849" s="7"/>
      <c r="B849" s="31"/>
      <c r="C849" s="32"/>
      <c r="D849" s="32"/>
      <c r="E849" s="32"/>
      <c r="F849" s="32"/>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
      <c r="A850" s="7"/>
      <c r="B850" s="31"/>
      <c r="C850" s="32"/>
      <c r="D850" s="32"/>
      <c r="E850" s="32"/>
      <c r="F850" s="32"/>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
      <c r="A851" s="7"/>
      <c r="B851" s="31"/>
      <c r="C851" s="32"/>
      <c r="D851" s="32"/>
      <c r="E851" s="32"/>
      <c r="F851" s="32"/>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
      <c r="A852" s="7"/>
      <c r="B852" s="31"/>
      <c r="C852" s="32"/>
      <c r="D852" s="32"/>
      <c r="E852" s="32"/>
      <c r="F852" s="32"/>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
      <c r="A853" s="7"/>
      <c r="B853" s="31"/>
      <c r="C853" s="32"/>
      <c r="D853" s="32"/>
      <c r="E853" s="32"/>
      <c r="F853" s="32"/>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
      <c r="A854" s="7"/>
      <c r="B854" s="31"/>
      <c r="C854" s="32"/>
      <c r="D854" s="32"/>
      <c r="E854" s="32"/>
      <c r="F854" s="32"/>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
      <c r="A855" s="7"/>
      <c r="B855" s="31"/>
      <c r="C855" s="32"/>
      <c r="D855" s="32"/>
      <c r="E855" s="32"/>
      <c r="F855" s="32"/>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
      <c r="A856" s="7"/>
      <c r="B856" s="31"/>
      <c r="C856" s="32"/>
      <c r="D856" s="32"/>
      <c r="E856" s="32"/>
      <c r="F856" s="32"/>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
      <c r="A857" s="7"/>
      <c r="B857" s="31"/>
      <c r="C857" s="32"/>
      <c r="D857" s="32"/>
      <c r="E857" s="32"/>
      <c r="F857" s="32"/>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
      <c r="A858" s="7"/>
      <c r="B858" s="31"/>
      <c r="C858" s="32"/>
      <c r="D858" s="32"/>
      <c r="E858" s="32"/>
      <c r="F858" s="32"/>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
      <c r="A859" s="7"/>
      <c r="B859" s="31"/>
      <c r="C859" s="32"/>
      <c r="D859" s="32"/>
      <c r="E859" s="32"/>
      <c r="F859" s="32"/>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
      <c r="A860" s="7"/>
      <c r="B860" s="31"/>
      <c r="C860" s="32"/>
      <c r="D860" s="32"/>
      <c r="E860" s="32"/>
      <c r="F860" s="32"/>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
      <c r="A861" s="7"/>
      <c r="B861" s="31"/>
      <c r="C861" s="32"/>
      <c r="D861" s="32"/>
      <c r="E861" s="32"/>
      <c r="F861" s="32"/>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
      <c r="A862" s="7"/>
      <c r="B862" s="31"/>
      <c r="C862" s="32"/>
      <c r="D862" s="32"/>
      <c r="E862" s="32"/>
      <c r="F862" s="32"/>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
      <c r="A863" s="7"/>
      <c r="B863" s="31"/>
      <c r="C863" s="32"/>
      <c r="D863" s="32"/>
      <c r="E863" s="32"/>
      <c r="F863" s="32"/>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
      <c r="A864" s="7"/>
      <c r="B864" s="31"/>
      <c r="C864" s="32"/>
      <c r="D864" s="32"/>
      <c r="E864" s="32"/>
      <c r="F864" s="32"/>
      <c r="G864" s="7"/>
      <c r="H864" s="7"/>
      <c r="I864" s="7"/>
      <c r="J864" s="7"/>
      <c r="K864" s="7"/>
      <c r="L864" s="7"/>
      <c r="M864" s="7"/>
      <c r="N864" s="7"/>
      <c r="O864" s="7"/>
      <c r="P864" s="7"/>
      <c r="Q864" s="7"/>
      <c r="R864" s="7"/>
      <c r="S864" s="7"/>
      <c r="T864" s="7"/>
      <c r="U864" s="7"/>
      <c r="V864" s="7"/>
      <c r="W864" s="7"/>
      <c r="X864" s="7"/>
      <c r="Y864" s="7"/>
      <c r="Z864" s="7"/>
    </row>
    <row r="865" spans="1:26" ht="12.75" customHeight="1" x14ac:dyDescent="0.2">
      <c r="A865" s="7"/>
      <c r="B865" s="31"/>
      <c r="C865" s="32"/>
      <c r="D865" s="32"/>
      <c r="E865" s="32"/>
      <c r="F865" s="32"/>
      <c r="G865" s="7"/>
      <c r="H865" s="7"/>
      <c r="I865" s="7"/>
      <c r="J865" s="7"/>
      <c r="K865" s="7"/>
      <c r="L865" s="7"/>
      <c r="M865" s="7"/>
      <c r="N865" s="7"/>
      <c r="O865" s="7"/>
      <c r="P865" s="7"/>
      <c r="Q865" s="7"/>
      <c r="R865" s="7"/>
      <c r="S865" s="7"/>
      <c r="T865" s="7"/>
      <c r="U865" s="7"/>
      <c r="V865" s="7"/>
      <c r="W865" s="7"/>
      <c r="X865" s="7"/>
      <c r="Y865" s="7"/>
      <c r="Z865" s="7"/>
    </row>
    <row r="866" spans="1:26" ht="12.75" customHeight="1" x14ac:dyDescent="0.2">
      <c r="A866" s="7"/>
      <c r="B866" s="31"/>
      <c r="C866" s="32"/>
      <c r="D866" s="32"/>
      <c r="E866" s="32"/>
      <c r="F866" s="32"/>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
      <c r="A867" s="7"/>
      <c r="B867" s="31"/>
      <c r="C867" s="32"/>
      <c r="D867" s="32"/>
      <c r="E867" s="32"/>
      <c r="F867" s="32"/>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
      <c r="A868" s="7"/>
      <c r="B868" s="31"/>
      <c r="C868" s="32"/>
      <c r="D868" s="32"/>
      <c r="E868" s="32"/>
      <c r="F868" s="32"/>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
      <c r="A869" s="7"/>
      <c r="B869" s="31"/>
      <c r="C869" s="32"/>
      <c r="D869" s="32"/>
      <c r="E869" s="32"/>
      <c r="F869" s="32"/>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
      <c r="A870" s="7"/>
      <c r="B870" s="31"/>
      <c r="C870" s="32"/>
      <c r="D870" s="32"/>
      <c r="E870" s="32"/>
      <c r="F870" s="32"/>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
      <c r="A871" s="7"/>
      <c r="B871" s="31"/>
      <c r="C871" s="32"/>
      <c r="D871" s="32"/>
      <c r="E871" s="32"/>
      <c r="F871" s="32"/>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
      <c r="A872" s="7"/>
      <c r="B872" s="31"/>
      <c r="C872" s="32"/>
      <c r="D872" s="32"/>
      <c r="E872" s="32"/>
      <c r="F872" s="32"/>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
      <c r="A873" s="7"/>
      <c r="B873" s="31"/>
      <c r="C873" s="32"/>
      <c r="D873" s="32"/>
      <c r="E873" s="32"/>
      <c r="F873" s="32"/>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
      <c r="A874" s="7"/>
      <c r="B874" s="31"/>
      <c r="C874" s="32"/>
      <c r="D874" s="32"/>
      <c r="E874" s="32"/>
      <c r="F874" s="32"/>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
      <c r="A875" s="7"/>
      <c r="B875" s="31"/>
      <c r="C875" s="32"/>
      <c r="D875" s="32"/>
      <c r="E875" s="32"/>
      <c r="F875" s="32"/>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
      <c r="A876" s="7"/>
      <c r="B876" s="31"/>
      <c r="C876" s="32"/>
      <c r="D876" s="32"/>
      <c r="E876" s="32"/>
      <c r="F876" s="32"/>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
      <c r="A877" s="7"/>
      <c r="B877" s="31"/>
      <c r="C877" s="32"/>
      <c r="D877" s="32"/>
      <c r="E877" s="32"/>
      <c r="F877" s="32"/>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
      <c r="A878" s="7"/>
      <c r="B878" s="31"/>
      <c r="C878" s="32"/>
      <c r="D878" s="32"/>
      <c r="E878" s="32"/>
      <c r="F878" s="32"/>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
      <c r="A879" s="7"/>
      <c r="B879" s="31"/>
      <c r="C879" s="32"/>
      <c r="D879" s="32"/>
      <c r="E879" s="32"/>
      <c r="F879" s="32"/>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
      <c r="A880" s="7"/>
      <c r="B880" s="31"/>
      <c r="C880" s="32"/>
      <c r="D880" s="32"/>
      <c r="E880" s="32"/>
      <c r="F880" s="32"/>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
      <c r="A881" s="7"/>
      <c r="B881" s="31"/>
      <c r="C881" s="32"/>
      <c r="D881" s="32"/>
      <c r="E881" s="32"/>
      <c r="F881" s="32"/>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
      <c r="A882" s="7"/>
      <c r="B882" s="31"/>
      <c r="C882" s="32"/>
      <c r="D882" s="32"/>
      <c r="E882" s="32"/>
      <c r="F882" s="32"/>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
      <c r="A883" s="7"/>
      <c r="B883" s="31"/>
      <c r="C883" s="32"/>
      <c r="D883" s="32"/>
      <c r="E883" s="32"/>
      <c r="F883" s="32"/>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
      <c r="A884" s="7"/>
      <c r="B884" s="31"/>
      <c r="C884" s="32"/>
      <c r="D884" s="32"/>
      <c r="E884" s="32"/>
      <c r="F884" s="32"/>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
      <c r="A885" s="7"/>
      <c r="B885" s="31"/>
      <c r="C885" s="32"/>
      <c r="D885" s="32"/>
      <c r="E885" s="32"/>
      <c r="F885" s="32"/>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
      <c r="A886" s="7"/>
      <c r="B886" s="31"/>
      <c r="C886" s="32"/>
      <c r="D886" s="32"/>
      <c r="E886" s="32"/>
      <c r="F886" s="32"/>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
      <c r="A887" s="7"/>
      <c r="B887" s="31"/>
      <c r="C887" s="32"/>
      <c r="D887" s="32"/>
      <c r="E887" s="32"/>
      <c r="F887" s="32"/>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
      <c r="A888" s="7"/>
      <c r="B888" s="31"/>
      <c r="C888" s="32"/>
      <c r="D888" s="32"/>
      <c r="E888" s="32"/>
      <c r="F888" s="32"/>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
      <c r="A889" s="7"/>
      <c r="B889" s="31"/>
      <c r="C889" s="32"/>
      <c r="D889" s="32"/>
      <c r="E889" s="32"/>
      <c r="F889" s="32"/>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
      <c r="A890" s="7"/>
      <c r="B890" s="31"/>
      <c r="C890" s="32"/>
      <c r="D890" s="32"/>
      <c r="E890" s="32"/>
      <c r="F890" s="32"/>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
      <c r="A891" s="7"/>
      <c r="B891" s="31"/>
      <c r="C891" s="32"/>
      <c r="D891" s="32"/>
      <c r="E891" s="32"/>
      <c r="F891" s="32"/>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
      <c r="A892" s="7"/>
      <c r="B892" s="31"/>
      <c r="C892" s="32"/>
      <c r="D892" s="32"/>
      <c r="E892" s="32"/>
      <c r="F892" s="32"/>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
      <c r="A893" s="7"/>
      <c r="B893" s="31"/>
      <c r="C893" s="32"/>
      <c r="D893" s="32"/>
      <c r="E893" s="32"/>
      <c r="F893" s="32"/>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
      <c r="A894" s="7"/>
      <c r="B894" s="31"/>
      <c r="C894" s="32"/>
      <c r="D894" s="32"/>
      <c r="E894" s="32"/>
      <c r="F894" s="32"/>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
      <c r="A895" s="7"/>
      <c r="B895" s="31"/>
      <c r="C895" s="32"/>
      <c r="D895" s="32"/>
      <c r="E895" s="32"/>
      <c r="F895" s="32"/>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
      <c r="A896" s="7"/>
      <c r="B896" s="31"/>
      <c r="C896" s="32"/>
      <c r="D896" s="32"/>
      <c r="E896" s="32"/>
      <c r="F896" s="32"/>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
      <c r="A897" s="7"/>
      <c r="B897" s="31"/>
      <c r="C897" s="32"/>
      <c r="D897" s="32"/>
      <c r="E897" s="32"/>
      <c r="F897" s="32"/>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
      <c r="A898" s="7"/>
      <c r="B898" s="31"/>
      <c r="C898" s="32"/>
      <c r="D898" s="32"/>
      <c r="E898" s="32"/>
      <c r="F898" s="32"/>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
      <c r="A899" s="7"/>
      <c r="B899" s="31"/>
      <c r="C899" s="32"/>
      <c r="D899" s="32"/>
      <c r="E899" s="32"/>
      <c r="F899" s="32"/>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
      <c r="A900" s="7"/>
      <c r="B900" s="31"/>
      <c r="C900" s="32"/>
      <c r="D900" s="32"/>
      <c r="E900" s="32"/>
      <c r="F900" s="32"/>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
      <c r="A901" s="7"/>
      <c r="B901" s="31"/>
      <c r="C901" s="32"/>
      <c r="D901" s="32"/>
      <c r="E901" s="32"/>
      <c r="F901" s="32"/>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
      <c r="A902" s="7"/>
      <c r="B902" s="31"/>
      <c r="C902" s="32"/>
      <c r="D902" s="32"/>
      <c r="E902" s="32"/>
      <c r="F902" s="32"/>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
      <c r="A903" s="7"/>
      <c r="B903" s="31"/>
      <c r="C903" s="32"/>
      <c r="D903" s="32"/>
      <c r="E903" s="32"/>
      <c r="F903" s="32"/>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
      <c r="A904" s="7"/>
      <c r="B904" s="31"/>
      <c r="C904" s="32"/>
      <c r="D904" s="32"/>
      <c r="E904" s="32"/>
      <c r="F904" s="32"/>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
      <c r="A905" s="7"/>
      <c r="B905" s="31"/>
      <c r="C905" s="32"/>
      <c r="D905" s="32"/>
      <c r="E905" s="32"/>
      <c r="F905" s="32"/>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
      <c r="A906" s="7"/>
      <c r="B906" s="31"/>
      <c r="C906" s="32"/>
      <c r="D906" s="32"/>
      <c r="E906" s="32"/>
      <c r="F906" s="32"/>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
      <c r="A907" s="7"/>
      <c r="B907" s="31"/>
      <c r="C907" s="32"/>
      <c r="D907" s="32"/>
      <c r="E907" s="32"/>
      <c r="F907" s="32"/>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
      <c r="A908" s="7"/>
      <c r="B908" s="31"/>
      <c r="C908" s="32"/>
      <c r="D908" s="32"/>
      <c r="E908" s="32"/>
      <c r="F908" s="32"/>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
      <c r="A909" s="7"/>
      <c r="B909" s="31"/>
      <c r="C909" s="32"/>
      <c r="D909" s="32"/>
      <c r="E909" s="32"/>
      <c r="F909" s="32"/>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
      <c r="A910" s="7"/>
      <c r="B910" s="31"/>
      <c r="C910" s="32"/>
      <c r="D910" s="32"/>
      <c r="E910" s="32"/>
      <c r="F910" s="32"/>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
      <c r="A911" s="7"/>
      <c r="B911" s="31"/>
      <c r="C911" s="32"/>
      <c r="D911" s="32"/>
      <c r="E911" s="32"/>
      <c r="F911" s="32"/>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
      <c r="A912" s="7"/>
      <c r="B912" s="31"/>
      <c r="C912" s="32"/>
      <c r="D912" s="32"/>
      <c r="E912" s="32"/>
      <c r="F912" s="32"/>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
      <c r="A913" s="7"/>
      <c r="B913" s="31"/>
      <c r="C913" s="32"/>
      <c r="D913" s="32"/>
      <c r="E913" s="32"/>
      <c r="F913" s="32"/>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
      <c r="A914" s="7"/>
      <c r="B914" s="31"/>
      <c r="C914" s="32"/>
      <c r="D914" s="32"/>
      <c r="E914" s="32"/>
      <c r="F914" s="32"/>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
      <c r="A915" s="7"/>
      <c r="B915" s="31"/>
      <c r="C915" s="32"/>
      <c r="D915" s="32"/>
      <c r="E915" s="32"/>
      <c r="F915" s="32"/>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
      <c r="A916" s="7"/>
      <c r="B916" s="31"/>
      <c r="C916" s="32"/>
      <c r="D916" s="32"/>
      <c r="E916" s="32"/>
      <c r="F916" s="32"/>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
      <c r="A917" s="7"/>
      <c r="B917" s="31"/>
      <c r="C917" s="32"/>
      <c r="D917" s="32"/>
      <c r="E917" s="32"/>
      <c r="F917" s="32"/>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
      <c r="A918" s="7"/>
      <c r="B918" s="31"/>
      <c r="C918" s="32"/>
      <c r="D918" s="32"/>
      <c r="E918" s="32"/>
      <c r="F918" s="32"/>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
      <c r="A919" s="7"/>
      <c r="B919" s="31"/>
      <c r="C919" s="32"/>
      <c r="D919" s="32"/>
      <c r="E919" s="32"/>
      <c r="F919" s="32"/>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
      <c r="A920" s="7"/>
      <c r="B920" s="31"/>
      <c r="C920" s="32"/>
      <c r="D920" s="32"/>
      <c r="E920" s="32"/>
      <c r="F920" s="32"/>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
      <c r="A921" s="7"/>
      <c r="B921" s="31"/>
      <c r="C921" s="32"/>
      <c r="D921" s="32"/>
      <c r="E921" s="32"/>
      <c r="F921" s="32"/>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
      <c r="A922" s="7"/>
      <c r="B922" s="31"/>
      <c r="C922" s="32"/>
      <c r="D922" s="32"/>
      <c r="E922" s="32"/>
      <c r="F922" s="32"/>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
      <c r="A923" s="7"/>
      <c r="B923" s="31"/>
      <c r="C923" s="32"/>
      <c r="D923" s="32"/>
      <c r="E923" s="32"/>
      <c r="F923" s="32"/>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
      <c r="A924" s="7"/>
      <c r="B924" s="31"/>
      <c r="C924" s="32"/>
      <c r="D924" s="32"/>
      <c r="E924" s="32"/>
      <c r="F924" s="32"/>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
      <c r="A925" s="7"/>
      <c r="B925" s="31"/>
      <c r="C925" s="32"/>
      <c r="D925" s="32"/>
      <c r="E925" s="32"/>
      <c r="F925" s="32"/>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
      <c r="A926" s="7"/>
      <c r="B926" s="31"/>
      <c r="C926" s="32"/>
      <c r="D926" s="32"/>
      <c r="E926" s="32"/>
      <c r="F926" s="32"/>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
      <c r="A927" s="7"/>
      <c r="B927" s="31"/>
      <c r="C927" s="32"/>
      <c r="D927" s="32"/>
      <c r="E927" s="32"/>
      <c r="F927" s="32"/>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
      <c r="A928" s="7"/>
      <c r="B928" s="31"/>
      <c r="C928" s="32"/>
      <c r="D928" s="32"/>
      <c r="E928" s="32"/>
      <c r="F928" s="32"/>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
      <c r="A929" s="7"/>
      <c r="B929" s="31"/>
      <c r="C929" s="32"/>
      <c r="D929" s="32"/>
      <c r="E929" s="32"/>
      <c r="F929" s="32"/>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
      <c r="A930" s="7"/>
      <c r="B930" s="31"/>
      <c r="C930" s="32"/>
      <c r="D930" s="32"/>
      <c r="E930" s="32"/>
      <c r="F930" s="32"/>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
      <c r="A931" s="7"/>
      <c r="B931" s="31"/>
      <c r="C931" s="32"/>
      <c r="D931" s="32"/>
      <c r="E931" s="32"/>
      <c r="F931" s="32"/>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
      <c r="A932" s="7"/>
      <c r="B932" s="31"/>
      <c r="C932" s="32"/>
      <c r="D932" s="32"/>
      <c r="E932" s="32"/>
      <c r="F932" s="32"/>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
      <c r="A933" s="7"/>
      <c r="B933" s="31"/>
      <c r="C933" s="32"/>
      <c r="D933" s="32"/>
      <c r="E933" s="32"/>
      <c r="F933" s="32"/>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
      <c r="A934" s="7"/>
      <c r="B934" s="31"/>
      <c r="C934" s="32"/>
      <c r="D934" s="32"/>
      <c r="E934" s="32"/>
      <c r="F934" s="32"/>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
      <c r="A935" s="7"/>
      <c r="B935" s="31"/>
      <c r="C935" s="32"/>
      <c r="D935" s="32"/>
      <c r="E935" s="32"/>
      <c r="F935" s="32"/>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
      <c r="A936" s="7"/>
      <c r="B936" s="31"/>
      <c r="C936" s="32"/>
      <c r="D936" s="32"/>
      <c r="E936" s="32"/>
      <c r="F936" s="32"/>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
      <c r="A937" s="7"/>
      <c r="B937" s="31"/>
      <c r="C937" s="32"/>
      <c r="D937" s="32"/>
      <c r="E937" s="32"/>
      <c r="F937" s="32"/>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
      <c r="A938" s="7"/>
      <c r="B938" s="31"/>
      <c r="C938" s="32"/>
      <c r="D938" s="32"/>
      <c r="E938" s="32"/>
      <c r="F938" s="32"/>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
      <c r="A939" s="7"/>
      <c r="B939" s="31"/>
      <c r="C939" s="32"/>
      <c r="D939" s="32"/>
      <c r="E939" s="32"/>
      <c r="F939" s="32"/>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
      <c r="A940" s="7"/>
      <c r="B940" s="31"/>
      <c r="C940" s="32"/>
      <c r="D940" s="32"/>
      <c r="E940" s="32"/>
      <c r="F940" s="32"/>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
      <c r="A941" s="7"/>
      <c r="B941" s="31"/>
      <c r="C941" s="32"/>
      <c r="D941" s="32"/>
      <c r="E941" s="32"/>
      <c r="F941" s="32"/>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
      <c r="A942" s="7"/>
      <c r="B942" s="31"/>
      <c r="C942" s="32"/>
      <c r="D942" s="32"/>
      <c r="E942" s="32"/>
      <c r="F942" s="32"/>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
      <c r="A943" s="7"/>
      <c r="B943" s="31"/>
      <c r="C943" s="32"/>
      <c r="D943" s="32"/>
      <c r="E943" s="32"/>
      <c r="F943" s="32"/>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
      <c r="A944" s="7"/>
      <c r="B944" s="31"/>
      <c r="C944" s="32"/>
      <c r="D944" s="32"/>
      <c r="E944" s="32"/>
      <c r="F944" s="32"/>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
      <c r="A945" s="7"/>
      <c r="B945" s="31"/>
      <c r="C945" s="32"/>
      <c r="D945" s="32"/>
      <c r="E945" s="32"/>
      <c r="F945" s="32"/>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
      <c r="A946" s="7"/>
      <c r="B946" s="31"/>
      <c r="C946" s="32"/>
      <c r="D946" s="32"/>
      <c r="E946" s="32"/>
      <c r="F946" s="32"/>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
      <c r="A947" s="7"/>
      <c r="B947" s="31"/>
      <c r="C947" s="32"/>
      <c r="D947" s="32"/>
      <c r="E947" s="32"/>
      <c r="F947" s="32"/>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
      <c r="A948" s="7"/>
      <c r="B948" s="31"/>
      <c r="C948" s="32"/>
      <c r="D948" s="32"/>
      <c r="E948" s="32"/>
      <c r="F948" s="32"/>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
      <c r="A949" s="7"/>
      <c r="B949" s="31"/>
      <c r="C949" s="32"/>
      <c r="D949" s="32"/>
      <c r="E949" s="32"/>
      <c r="F949" s="32"/>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
      <c r="A950" s="7"/>
      <c r="B950" s="31"/>
      <c r="C950" s="32"/>
      <c r="D950" s="32"/>
      <c r="E950" s="32"/>
      <c r="F950" s="32"/>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
      <c r="A951" s="7"/>
      <c r="B951" s="31"/>
      <c r="C951" s="32"/>
      <c r="D951" s="32"/>
      <c r="E951" s="32"/>
      <c r="F951" s="32"/>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
      <c r="A952" s="7"/>
      <c r="B952" s="31"/>
      <c r="C952" s="32"/>
      <c r="D952" s="32"/>
      <c r="E952" s="32"/>
      <c r="F952" s="32"/>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
      <c r="A953" s="7"/>
      <c r="B953" s="31"/>
      <c r="C953" s="32"/>
      <c r="D953" s="32"/>
      <c r="E953" s="32"/>
      <c r="F953" s="32"/>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
      <c r="A954" s="7"/>
      <c r="B954" s="31"/>
      <c r="C954" s="32"/>
      <c r="D954" s="32"/>
      <c r="E954" s="32"/>
      <c r="F954" s="32"/>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
      <c r="A955" s="7"/>
      <c r="B955" s="31"/>
      <c r="C955" s="32"/>
      <c r="D955" s="32"/>
      <c r="E955" s="32"/>
      <c r="F955" s="32"/>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
      <c r="A956" s="7"/>
      <c r="B956" s="31"/>
      <c r="C956" s="32"/>
      <c r="D956" s="32"/>
      <c r="E956" s="32"/>
      <c r="F956" s="32"/>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
      <c r="A957" s="7"/>
      <c r="B957" s="31"/>
      <c r="C957" s="32"/>
      <c r="D957" s="32"/>
      <c r="E957" s="32"/>
      <c r="F957" s="32"/>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
      <c r="A958" s="7"/>
      <c r="B958" s="31"/>
      <c r="C958" s="32"/>
      <c r="D958" s="32"/>
      <c r="E958" s="32"/>
      <c r="F958" s="32"/>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
      <c r="A959" s="7"/>
      <c r="B959" s="31"/>
      <c r="C959" s="32"/>
      <c r="D959" s="32"/>
      <c r="E959" s="32"/>
      <c r="F959" s="32"/>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
      <c r="A960" s="7"/>
      <c r="B960" s="31"/>
      <c r="C960" s="32"/>
      <c r="D960" s="32"/>
      <c r="E960" s="32"/>
      <c r="F960" s="32"/>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
      <c r="A961" s="7"/>
      <c r="B961" s="31"/>
      <c r="C961" s="32"/>
      <c r="D961" s="32"/>
      <c r="E961" s="32"/>
      <c r="F961" s="32"/>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
      <c r="A962" s="7"/>
      <c r="B962" s="31"/>
      <c r="C962" s="32"/>
      <c r="D962" s="32"/>
      <c r="E962" s="32"/>
      <c r="F962" s="32"/>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
      <c r="A963" s="7"/>
      <c r="B963" s="31"/>
      <c r="C963" s="32"/>
      <c r="D963" s="32"/>
      <c r="E963" s="32"/>
      <c r="F963" s="32"/>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
      <c r="A964" s="7"/>
      <c r="B964" s="31"/>
      <c r="C964" s="32"/>
      <c r="D964" s="32"/>
      <c r="E964" s="32"/>
      <c r="F964" s="32"/>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
      <c r="A965" s="7"/>
      <c r="B965" s="31"/>
      <c r="C965" s="32"/>
      <c r="D965" s="32"/>
      <c r="E965" s="32"/>
      <c r="F965" s="32"/>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
      <c r="A966" s="7"/>
      <c r="B966" s="31"/>
      <c r="C966" s="32"/>
      <c r="D966" s="32"/>
      <c r="E966" s="32"/>
      <c r="F966" s="32"/>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
      <c r="A967" s="7"/>
      <c r="B967" s="31"/>
      <c r="C967" s="32"/>
      <c r="D967" s="32"/>
      <c r="E967" s="32"/>
      <c r="F967" s="32"/>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
      <c r="A968" s="7"/>
      <c r="B968" s="31"/>
      <c r="C968" s="32"/>
      <c r="D968" s="32"/>
      <c r="E968" s="32"/>
      <c r="F968" s="32"/>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
      <c r="A969" s="7"/>
      <c r="B969" s="31"/>
      <c r="C969" s="32"/>
      <c r="D969" s="32"/>
      <c r="E969" s="32"/>
      <c r="F969" s="32"/>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
      <c r="A970" s="7"/>
      <c r="B970" s="31"/>
      <c r="C970" s="32"/>
      <c r="D970" s="32"/>
      <c r="E970" s="32"/>
      <c r="F970" s="32"/>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
      <c r="A971" s="7"/>
      <c r="B971" s="31"/>
      <c r="C971" s="32"/>
      <c r="D971" s="32"/>
      <c r="E971" s="32"/>
      <c r="F971" s="32"/>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
      <c r="A972" s="7"/>
      <c r="B972" s="31"/>
      <c r="C972" s="32"/>
      <c r="D972" s="32"/>
      <c r="E972" s="32"/>
      <c r="F972" s="32"/>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
      <c r="A973" s="7"/>
      <c r="B973" s="31"/>
      <c r="C973" s="32"/>
      <c r="D973" s="32"/>
      <c r="E973" s="32"/>
      <c r="F973" s="32"/>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
      <c r="A974" s="7"/>
      <c r="B974" s="31"/>
      <c r="C974" s="32"/>
      <c r="D974" s="32"/>
      <c r="E974" s="32"/>
      <c r="F974" s="32"/>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
      <c r="A975" s="7"/>
      <c r="B975" s="31"/>
      <c r="C975" s="32"/>
      <c r="D975" s="32"/>
      <c r="E975" s="32"/>
      <c r="F975" s="32"/>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
      <c r="A976" s="7"/>
      <c r="B976" s="31"/>
      <c r="C976" s="32"/>
      <c r="D976" s="32"/>
      <c r="E976" s="32"/>
      <c r="F976" s="32"/>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
      <c r="A977" s="7"/>
      <c r="B977" s="31"/>
      <c r="C977" s="32"/>
      <c r="D977" s="32"/>
      <c r="E977" s="32"/>
      <c r="F977" s="32"/>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
      <c r="A978" s="7"/>
      <c r="B978" s="31"/>
      <c r="C978" s="32"/>
      <c r="D978" s="32"/>
      <c r="E978" s="32"/>
      <c r="F978" s="32"/>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
      <c r="A979" s="7"/>
      <c r="B979" s="31"/>
      <c r="C979" s="32"/>
      <c r="D979" s="32"/>
      <c r="E979" s="32"/>
      <c r="F979" s="32"/>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
      <c r="A980" s="7"/>
      <c r="B980" s="31"/>
      <c r="C980" s="32"/>
      <c r="D980" s="32"/>
      <c r="E980" s="32"/>
      <c r="F980" s="32"/>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
      <c r="A981" s="7"/>
      <c r="B981" s="31"/>
      <c r="C981" s="32"/>
      <c r="D981" s="32"/>
      <c r="E981" s="32"/>
      <c r="F981" s="32"/>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
      <c r="A982" s="7"/>
      <c r="B982" s="31"/>
      <c r="C982" s="32"/>
      <c r="D982" s="32"/>
      <c r="E982" s="32"/>
      <c r="F982" s="32"/>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
      <c r="A983" s="7"/>
      <c r="B983" s="31"/>
      <c r="C983" s="32"/>
      <c r="D983" s="32"/>
      <c r="E983" s="32"/>
      <c r="F983" s="32"/>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
      <c r="A984" s="7"/>
      <c r="B984" s="31"/>
      <c r="C984" s="32"/>
      <c r="D984" s="32"/>
      <c r="E984" s="32"/>
      <c r="F984" s="32"/>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
      <c r="A985" s="7"/>
      <c r="B985" s="31"/>
      <c r="C985" s="32"/>
      <c r="D985" s="32"/>
      <c r="E985" s="32"/>
      <c r="F985" s="32"/>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
      <c r="A986" s="7"/>
      <c r="B986" s="31"/>
      <c r="C986" s="32"/>
      <c r="D986" s="32"/>
      <c r="E986" s="32"/>
      <c r="F986" s="32"/>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
      <c r="A987" s="7"/>
      <c r="B987" s="31"/>
      <c r="C987" s="32"/>
      <c r="D987" s="32"/>
      <c r="E987" s="32"/>
      <c r="F987" s="32"/>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
      <c r="A988" s="7"/>
      <c r="B988" s="31"/>
      <c r="C988" s="32"/>
      <c r="D988" s="32"/>
      <c r="E988" s="32"/>
      <c r="F988" s="32"/>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
      <c r="A989" s="7"/>
      <c r="B989" s="31"/>
      <c r="C989" s="32"/>
      <c r="D989" s="32"/>
      <c r="E989" s="32"/>
      <c r="F989" s="32"/>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
      <c r="A990" s="7"/>
      <c r="B990" s="31"/>
      <c r="C990" s="32"/>
      <c r="D990" s="32"/>
      <c r="E990" s="32"/>
      <c r="F990" s="32"/>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
      <c r="A991" s="7"/>
      <c r="B991" s="31"/>
      <c r="C991" s="32"/>
      <c r="D991" s="32"/>
      <c r="E991" s="32"/>
      <c r="F991" s="32"/>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
      <c r="A992" s="7"/>
      <c r="B992" s="31"/>
      <c r="C992" s="32"/>
      <c r="D992" s="32"/>
      <c r="E992" s="32"/>
      <c r="F992" s="32"/>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
      <c r="A993" s="7"/>
      <c r="B993" s="31"/>
      <c r="C993" s="32"/>
      <c r="D993" s="32"/>
      <c r="E993" s="32"/>
      <c r="F993" s="32"/>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
      <c r="A994" s="7"/>
      <c r="B994" s="31"/>
      <c r="C994" s="32"/>
      <c r="D994" s="32"/>
      <c r="E994" s="32"/>
      <c r="F994" s="32"/>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
      <c r="A995" s="7"/>
      <c r="B995" s="31"/>
      <c r="C995" s="32"/>
      <c r="D995" s="32"/>
      <c r="E995" s="32"/>
      <c r="F995" s="32"/>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
      <c r="A996" s="7"/>
      <c r="B996" s="31"/>
      <c r="C996" s="32"/>
      <c r="D996" s="32"/>
      <c r="E996" s="32"/>
      <c r="F996" s="32"/>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
      <c r="A997" s="7"/>
      <c r="B997" s="31"/>
      <c r="C997" s="32"/>
      <c r="D997" s="32"/>
      <c r="E997" s="32"/>
      <c r="F997" s="32"/>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
      <c r="A998" s="7"/>
      <c r="B998" s="31"/>
      <c r="C998" s="32"/>
      <c r="D998" s="32"/>
      <c r="E998" s="32"/>
      <c r="F998" s="32"/>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
      <c r="A999" s="7"/>
      <c r="B999" s="31"/>
      <c r="C999" s="32"/>
      <c r="D999" s="32"/>
      <c r="E999" s="32"/>
      <c r="F999" s="32"/>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7"/>
      <c r="B1000" s="31"/>
      <c r="C1000" s="32"/>
      <c r="D1000" s="32"/>
      <c r="E1000" s="32"/>
      <c r="F1000" s="32"/>
      <c r="G1000" s="7"/>
      <c r="H1000" s="7"/>
      <c r="I1000" s="7"/>
      <c r="J1000" s="7"/>
      <c r="K1000" s="7"/>
      <c r="L1000" s="7"/>
      <c r="M1000" s="7"/>
      <c r="N1000" s="7"/>
      <c r="O1000" s="7"/>
      <c r="P1000" s="7"/>
      <c r="Q1000" s="7"/>
      <c r="R1000" s="7"/>
      <c r="S1000" s="7"/>
      <c r="T1000" s="7"/>
      <c r="U1000" s="7"/>
      <c r="V1000" s="7"/>
      <c r="W1000" s="7"/>
      <c r="X1000" s="7"/>
      <c r="Y1000" s="7"/>
      <c r="Z1000" s="7"/>
    </row>
    <row r="1001" spans="1:26" ht="12.75" customHeight="1" x14ac:dyDescent="0.2">
      <c r="A1001" s="7"/>
      <c r="B1001" s="31"/>
      <c r="C1001" s="32"/>
      <c r="D1001" s="32"/>
      <c r="E1001" s="32"/>
      <c r="F1001" s="32"/>
      <c r="G1001" s="7"/>
      <c r="H1001" s="7"/>
      <c r="I1001" s="7"/>
      <c r="J1001" s="7"/>
      <c r="K1001" s="7"/>
      <c r="L1001" s="7"/>
      <c r="M1001" s="7"/>
      <c r="N1001" s="7"/>
      <c r="O1001" s="7"/>
      <c r="P1001" s="7"/>
      <c r="Q1001" s="7"/>
      <c r="R1001" s="7"/>
      <c r="S1001" s="7"/>
      <c r="T1001" s="7"/>
      <c r="U1001" s="7"/>
      <c r="V1001" s="7"/>
      <c r="W1001" s="7"/>
      <c r="X1001" s="7"/>
      <c r="Y1001" s="7"/>
      <c r="Z1001" s="7"/>
    </row>
    <row r="1002" spans="1:26" ht="12.75" customHeight="1" x14ac:dyDescent="0.2">
      <c r="A1002" s="7"/>
      <c r="B1002" s="31"/>
      <c r="C1002" s="32"/>
      <c r="D1002" s="32"/>
      <c r="E1002" s="32"/>
      <c r="F1002" s="32"/>
      <c r="G1002" s="7"/>
      <c r="H1002" s="7"/>
      <c r="I1002" s="7"/>
      <c r="J1002" s="7"/>
      <c r="K1002" s="7"/>
      <c r="L1002" s="7"/>
      <c r="M1002" s="7"/>
      <c r="N1002" s="7"/>
      <c r="O1002" s="7"/>
      <c r="P1002" s="7"/>
      <c r="Q1002" s="7"/>
      <c r="R1002" s="7"/>
      <c r="S1002" s="7"/>
      <c r="T1002" s="7"/>
      <c r="U1002" s="7"/>
      <c r="V1002" s="7"/>
      <c r="W1002" s="7"/>
      <c r="X1002" s="7"/>
      <c r="Y1002" s="7"/>
      <c r="Z1002" s="7"/>
    </row>
    <row r="1003" spans="1:26" ht="12.75" customHeight="1" x14ac:dyDescent="0.2">
      <c r="A1003" s="7"/>
      <c r="B1003" s="31"/>
      <c r="C1003" s="32"/>
      <c r="D1003" s="32"/>
      <c r="E1003" s="32"/>
      <c r="F1003" s="32"/>
      <c r="G1003" s="7"/>
      <c r="H1003" s="7"/>
      <c r="I1003" s="7"/>
      <c r="J1003" s="7"/>
      <c r="K1003" s="7"/>
      <c r="L1003" s="7"/>
      <c r="M1003" s="7"/>
      <c r="N1003" s="7"/>
      <c r="O1003" s="7"/>
      <c r="P1003" s="7"/>
      <c r="Q1003" s="7"/>
      <c r="R1003" s="7"/>
      <c r="S1003" s="7"/>
      <c r="T1003" s="7"/>
      <c r="U1003" s="7"/>
      <c r="V1003" s="7"/>
      <c r="W1003" s="7"/>
      <c r="X1003" s="7"/>
      <c r="Y1003" s="7"/>
      <c r="Z1003" s="7"/>
    </row>
  </sheetData>
  <mergeCells count="6">
    <mergeCell ref="B3:C3"/>
    <mergeCell ref="D3:F3"/>
    <mergeCell ref="B4:C4"/>
    <mergeCell ref="D4:F4"/>
    <mergeCell ref="B5:C5"/>
    <mergeCell ref="D5:F5"/>
  </mergeCells>
  <hyperlinks>
    <hyperlink ref="D9" location="Register!A1" display="Register" xr:uid="{00000000-0004-0000-0100-000000000000}"/>
    <hyperlink ref="D10" location="Login!A1" display="Login" xr:uid="{00000000-0004-0000-0100-000001000000}"/>
    <hyperlink ref="D11" location="'Update profile'!A1" display="Update profile" xr:uid="{00000000-0004-0000-0100-000002000000}"/>
    <hyperlink ref="D12" location="'Get Photographer'!A1" display="Get Photographer" xr:uid="{00000000-0004-0000-0100-000003000000}"/>
    <hyperlink ref="D13" location="'Get service'!A1" display="Get Service" xr:uid="{00000000-0004-0000-0100-000004000000}"/>
    <hyperlink ref="D14" location="'Get Album'!A1" display="Get Album" xr:uid="{00000000-0004-0000-0100-000005000000}"/>
    <hyperlink ref="D15" location="'Book photographer'!A1" display="Book photographer" xr:uid="{00000000-0004-0000-0100-000006000000}"/>
    <hyperlink ref="D16" location="'Remove request'!A1" display="Remove Request" xr:uid="{00000000-0004-0000-0100-000007000000}"/>
    <hyperlink ref="D17" location="'Edit request'!A1" display="Edit Request" xr:uid="{00000000-0004-0000-0100-000008000000}"/>
    <hyperlink ref="D18" location="'Review photographer'!A1" display="Review photographer" xr:uid="{00000000-0004-0000-0100-000009000000}"/>
    <hyperlink ref="D20" location="'Decline request'!A1" display="Decline Request" xr:uid="{00000000-0004-0000-0100-00000A000000}"/>
    <hyperlink ref="D21" location="'Change Status'!A1" display="Change Status" xr:uid="{00000000-0004-0000-0100-00000B000000}"/>
    <hyperlink ref="D22" location="'View calendar'!A1" display="View Calendar" xr:uid="{00000000-0004-0000-0100-00000C000000}"/>
    <hyperlink ref="D23" location="'Add working day'!A1" display="Add Working Day" xr:uid="{00000000-0004-0000-0100-00000D000000}"/>
    <hyperlink ref="D24" location="'Add busy day'!A1" display="Add Busy Day" xr:uid="{00000000-0004-0000-0100-00000E000000}"/>
    <hyperlink ref="D25" location="'Add service'!A1" display="Manage service" xr:uid="{00000000-0004-0000-0100-00000F000000}"/>
    <hyperlink ref="D26" location="'Edit service'!A1" display="Edit Service" xr:uid="{00000000-0004-0000-0100-000010000000}"/>
    <hyperlink ref="D27" location="'Remove service'!A1" display="Remove Service" xr:uid="{00000000-0004-0000-0100-000011000000}"/>
    <hyperlink ref="D28" location="'Add album'!A1" display="Add Album" xr:uid="{00000000-0004-0000-0100-000012000000}"/>
    <hyperlink ref="D29" location="'Edit album'!A1" display="Edit Album" xr:uid="{00000000-0004-0000-0100-000013000000}"/>
    <hyperlink ref="D30" location="'Remove album'!A1" display="Remove Album" xr:uid="{00000000-0004-0000-0100-000014000000}"/>
    <hyperlink ref="D31" location="'Open thread'!A1" display="Open Thread" xr:uid="{00000000-0004-0000-0100-000015000000}"/>
    <hyperlink ref="D32" location="'Comment thread'!A1" display="Comment Thread" xr:uid="{00000000-0004-0000-0100-000016000000}"/>
    <hyperlink ref="D19" location="'Accept request'!A1" display="Accept Request" xr:uid="{00000000-0004-0000-0100-000017000000}"/>
  </hyperlinks>
  <pageMargins left="0.74791666666666667" right="0.74791666666666667" top="0.98402777777777783" bottom="1.1506944444444445" header="0" footer="0"/>
  <pageSetup paperSize="9" orientation="landscape" r:id="rId1"/>
  <headerFooter>
    <oddFooter>&amp;L 02ae-BM/PM/HDCV/FSOFT v2/0&amp;CInternal use&amp;R&amp;P/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6"/>
  <sheetViews>
    <sheetView workbookViewId="0">
      <pane ySplit="8" topLeftCell="A15" activePane="bottomLeft" state="frozen"/>
      <selection pane="bottomLeft" activeCell="C15" sqref="C15"/>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99</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102</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COUNTIF(F10:F998,"Pass")</f>
        <v>6</v>
      </c>
      <c r="B6" s="71">
        <f>COUNTIF(G10:G998,"Fail")</f>
        <v>0</v>
      </c>
      <c r="C6" s="71">
        <f>E6-D6-B6-A6</f>
        <v>0</v>
      </c>
      <c r="D6" s="71">
        <f>COUNTIF(G10:G998,"N/A")</f>
        <v>0</v>
      </c>
      <c r="E6" s="72">
        <f>COUNTA(A10:A998)</f>
        <v>6</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118</v>
      </c>
      <c r="B9" s="77"/>
      <c r="C9" s="78"/>
      <c r="D9" s="78"/>
      <c r="E9" s="78"/>
      <c r="F9" s="78"/>
      <c r="G9" s="78"/>
      <c r="H9" s="78"/>
      <c r="I9" s="79"/>
      <c r="J9" s="62"/>
      <c r="K9" s="80"/>
      <c r="L9" s="62"/>
      <c r="M9" s="62"/>
      <c r="N9" s="62"/>
      <c r="O9" s="62"/>
      <c r="P9" s="62"/>
      <c r="Q9" s="62"/>
      <c r="R9" s="62"/>
      <c r="S9" s="62"/>
      <c r="T9" s="62"/>
      <c r="U9" s="62"/>
      <c r="V9" s="62"/>
      <c r="W9" s="62"/>
      <c r="X9" s="62"/>
      <c r="Y9" s="62"/>
      <c r="Z9" s="62"/>
    </row>
    <row r="10" spans="1:26" ht="203.45" customHeight="1" x14ac:dyDescent="0.2">
      <c r="A10" s="81" t="str">
        <f>IF(OR(B10&lt;&gt;"",D10&lt;&gt;""),"["&amp;TEXT($B$2,"##")&amp;"-"&amp;TEXT(ROW()-10,"##")&amp;"]","")</f>
        <v>[Register -]</v>
      </c>
      <c r="B10" s="81" t="s">
        <v>119</v>
      </c>
      <c r="C10" s="122" t="s">
        <v>357</v>
      </c>
      <c r="D10" s="123" t="s">
        <v>120</v>
      </c>
      <c r="E10" s="82" t="s">
        <v>107</v>
      </c>
      <c r="F10" s="81" t="s">
        <v>100</v>
      </c>
      <c r="G10" s="83">
        <v>43841</v>
      </c>
      <c r="H10" s="81" t="s">
        <v>121</v>
      </c>
      <c r="I10" s="81"/>
      <c r="J10" s="7"/>
      <c r="K10" s="84"/>
      <c r="L10" s="7"/>
      <c r="M10" s="7"/>
      <c r="N10" s="7"/>
      <c r="O10" s="7"/>
      <c r="P10" s="7"/>
      <c r="Q10" s="7"/>
      <c r="R10" s="7"/>
      <c r="S10" s="7"/>
      <c r="T10" s="7"/>
      <c r="U10" s="7"/>
      <c r="V10" s="7"/>
      <c r="W10" s="7"/>
      <c r="X10" s="7"/>
      <c r="Y10" s="7"/>
      <c r="Z10" s="7"/>
    </row>
    <row r="11" spans="1:26" ht="199.9" customHeight="1" x14ac:dyDescent="0.2">
      <c r="A11" s="81" t="str">
        <f t="shared" ref="A11:A15" si="0">IF(OR(B11&lt;&gt;"",D11&lt;&gt;""),"["&amp;TEXT($B$2,"##")&amp;"-"&amp;TEXT(ROW()-10,"##")&amp;"]","")</f>
        <v>[Register -1]</v>
      </c>
      <c r="B11" s="81" t="s">
        <v>123</v>
      </c>
      <c r="C11" s="122" t="s">
        <v>358</v>
      </c>
      <c r="D11" s="123" t="s">
        <v>279</v>
      </c>
      <c r="E11" s="82" t="s">
        <v>107</v>
      </c>
      <c r="F11" s="81" t="s">
        <v>100</v>
      </c>
      <c r="G11" s="83">
        <v>43841</v>
      </c>
      <c r="H11" s="81" t="s">
        <v>121</v>
      </c>
      <c r="I11" s="81"/>
      <c r="J11" s="7"/>
      <c r="K11" s="84"/>
      <c r="L11" s="7"/>
      <c r="M11" s="7"/>
      <c r="N11" s="7"/>
      <c r="O11" s="7"/>
      <c r="P11" s="7"/>
      <c r="Q11" s="7"/>
      <c r="R11" s="7"/>
      <c r="S11" s="7"/>
      <c r="T11" s="7"/>
      <c r="U11" s="7"/>
      <c r="V11" s="7"/>
      <c r="W11" s="7"/>
      <c r="X11" s="7"/>
      <c r="Y11" s="7"/>
      <c r="Z11" s="7"/>
    </row>
    <row r="12" spans="1:26" ht="199.15" customHeight="1" x14ac:dyDescent="0.2">
      <c r="A12" s="81" t="str">
        <f t="shared" si="0"/>
        <v>[Register -2]</v>
      </c>
      <c r="B12" s="81" t="s">
        <v>124</v>
      </c>
      <c r="C12" s="122" t="s">
        <v>359</v>
      </c>
      <c r="D12" s="123" t="s">
        <v>278</v>
      </c>
      <c r="E12" s="82" t="s">
        <v>107</v>
      </c>
      <c r="F12" s="81" t="s">
        <v>100</v>
      </c>
      <c r="G12" s="83">
        <v>43841</v>
      </c>
      <c r="H12" s="81" t="s">
        <v>121</v>
      </c>
      <c r="I12" s="81"/>
      <c r="J12" s="7"/>
      <c r="K12" s="84"/>
      <c r="L12" s="7"/>
      <c r="M12" s="7"/>
      <c r="N12" s="7"/>
      <c r="O12" s="7"/>
      <c r="P12" s="7"/>
      <c r="Q12" s="7"/>
      <c r="R12" s="7"/>
      <c r="S12" s="7"/>
      <c r="T12" s="7"/>
      <c r="U12" s="7"/>
      <c r="V12" s="7"/>
      <c r="W12" s="7"/>
      <c r="X12" s="7"/>
      <c r="Y12" s="7"/>
      <c r="Z12" s="7"/>
    </row>
    <row r="13" spans="1:26" ht="196.9" customHeight="1" x14ac:dyDescent="0.2">
      <c r="A13" s="81" t="str">
        <f t="shared" si="0"/>
        <v>[Register -3]</v>
      </c>
      <c r="B13" s="81" t="s">
        <v>125</v>
      </c>
      <c r="C13" s="122" t="s">
        <v>360</v>
      </c>
      <c r="D13" s="123" t="s">
        <v>279</v>
      </c>
      <c r="E13" s="82" t="s">
        <v>107</v>
      </c>
      <c r="F13" s="81" t="s">
        <v>100</v>
      </c>
      <c r="G13" s="83">
        <v>43841</v>
      </c>
      <c r="H13" s="81" t="s">
        <v>121</v>
      </c>
      <c r="I13" s="81"/>
      <c r="J13" s="7"/>
      <c r="K13" s="84"/>
      <c r="L13" s="7"/>
      <c r="M13" s="7"/>
      <c r="N13" s="7"/>
      <c r="O13" s="7"/>
      <c r="P13" s="7"/>
      <c r="Q13" s="7"/>
      <c r="R13" s="7"/>
      <c r="S13" s="7"/>
      <c r="T13" s="7"/>
      <c r="U13" s="7"/>
      <c r="V13" s="7"/>
      <c r="W13" s="7"/>
      <c r="X13" s="7"/>
      <c r="Y13" s="7"/>
      <c r="Z13" s="7"/>
    </row>
    <row r="14" spans="1:26" ht="204.75" customHeight="1" x14ac:dyDescent="0.2">
      <c r="A14" s="81" t="str">
        <f t="shared" si="0"/>
        <v>[Register -4]</v>
      </c>
      <c r="B14" s="81" t="s">
        <v>126</v>
      </c>
      <c r="C14" s="122" t="s">
        <v>361</v>
      </c>
      <c r="D14" s="123" t="s">
        <v>280</v>
      </c>
      <c r="E14" s="82" t="s">
        <v>107</v>
      </c>
      <c r="F14" s="81" t="s">
        <v>100</v>
      </c>
      <c r="G14" s="83">
        <v>43841</v>
      </c>
      <c r="H14" s="81" t="s">
        <v>121</v>
      </c>
      <c r="I14" s="81"/>
      <c r="J14" s="7"/>
      <c r="K14" s="84"/>
      <c r="L14" s="7"/>
      <c r="M14" s="7"/>
      <c r="N14" s="7"/>
      <c r="O14" s="7"/>
      <c r="P14" s="7"/>
      <c r="Q14" s="7"/>
      <c r="R14" s="7"/>
      <c r="S14" s="7"/>
      <c r="T14" s="7"/>
      <c r="U14" s="7"/>
      <c r="V14" s="7"/>
      <c r="W14" s="7"/>
      <c r="X14" s="7"/>
      <c r="Y14" s="7"/>
      <c r="Z14" s="7"/>
    </row>
    <row r="15" spans="1:26" ht="196.15" customHeight="1" x14ac:dyDescent="0.2">
      <c r="A15" s="81" t="str">
        <f t="shared" si="0"/>
        <v>[Register -5]</v>
      </c>
      <c r="B15" s="81" t="s">
        <v>127</v>
      </c>
      <c r="C15" s="122" t="s">
        <v>362</v>
      </c>
      <c r="D15" s="123" t="s">
        <v>281</v>
      </c>
      <c r="E15" s="82" t="s">
        <v>107</v>
      </c>
      <c r="F15" s="81" t="s">
        <v>100</v>
      </c>
      <c r="G15" s="83">
        <v>43841</v>
      </c>
      <c r="H15" s="81" t="s">
        <v>121</v>
      </c>
      <c r="I15" s="81"/>
      <c r="J15" s="7"/>
      <c r="K15" s="84"/>
      <c r="L15" s="7"/>
      <c r="M15" s="7"/>
      <c r="N15" s="7"/>
      <c r="O15" s="7"/>
      <c r="P15" s="7"/>
      <c r="Q15" s="7"/>
      <c r="R15" s="7"/>
      <c r="S15" s="7"/>
      <c r="T15" s="7"/>
      <c r="U15" s="7"/>
      <c r="V15" s="7"/>
      <c r="W15" s="7"/>
      <c r="X15" s="7"/>
      <c r="Y15" s="7"/>
      <c r="Z15" s="7"/>
    </row>
    <row r="16" spans="1:26" ht="12.75" customHeight="1" x14ac:dyDescent="0.2">
      <c r="A16" s="85"/>
      <c r="B16" s="85"/>
      <c r="C16" s="85"/>
      <c r="D16" s="86"/>
      <c r="E16" s="86"/>
      <c r="F16" s="85"/>
      <c r="G16" s="85"/>
      <c r="H16" s="85"/>
      <c r="I16" s="85"/>
      <c r="J16" s="7"/>
      <c r="K16" s="84"/>
      <c r="L16" s="7"/>
      <c r="M16" s="7"/>
      <c r="N16" s="7"/>
      <c r="O16" s="7"/>
      <c r="P16" s="7"/>
      <c r="Q16" s="7"/>
      <c r="R16" s="7"/>
      <c r="S16" s="7"/>
      <c r="T16" s="7"/>
      <c r="U16" s="7"/>
      <c r="V16" s="7"/>
      <c r="W16" s="7"/>
      <c r="X16" s="7"/>
      <c r="Y16" s="7"/>
      <c r="Z16" s="7"/>
    </row>
    <row r="17" spans="1:26" ht="12.75" customHeight="1" x14ac:dyDescent="0.2">
      <c r="A17" s="85"/>
      <c r="B17" s="85"/>
      <c r="C17" s="85"/>
      <c r="D17" s="86"/>
      <c r="E17" s="86"/>
      <c r="F17" s="85"/>
      <c r="G17" s="85"/>
      <c r="H17" s="85"/>
      <c r="I17" s="85"/>
      <c r="J17" s="7"/>
      <c r="K17" s="84"/>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sheetData>
  <mergeCells count="3">
    <mergeCell ref="B2:E2"/>
    <mergeCell ref="B3:E3"/>
    <mergeCell ref="B4:E4"/>
  </mergeCells>
  <dataValidations count="1">
    <dataValidation type="list" allowBlank="1" showErrorMessage="1" sqref="G2:G3 G7 G18:G145 F8:F17" xr:uid="{00000000-0002-0000-0200-000000000000}">
      <formula1>$L$2:$L$5</formula1>
    </dataValidation>
  </dataValidations>
  <pageMargins left="0.74791666666666667" right="0.25" top="0.75" bottom="0.98402777777777772" header="0" footer="0"/>
  <pageSetup paperSize="9" orientation="landscape" r:id="rId1"/>
  <headerFooter>
    <oddHeader>&amp;LFacilitate_Test Case\Company&amp;Rv1.0</oddHeader>
    <oddFooter>&amp;L 02ae-BM/PM/HDCV/FSOFT v2/0&amp;CInternal use&amp;R&amp;P/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6"/>
  <sheetViews>
    <sheetView workbookViewId="0">
      <pane ySplit="8" topLeftCell="A12" activePane="bottomLeft" state="frozen"/>
      <selection pane="bottomLeft" activeCell="C14" sqref="C14"/>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34</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33</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COUNTIF(F10:F995,"Pass")</f>
        <v>5</v>
      </c>
      <c r="B6" s="71">
        <f>COUNTIF(G10:G995,"Fail")</f>
        <v>0</v>
      </c>
      <c r="C6" s="71">
        <f>E6-D6-B6-A6</f>
        <v>0</v>
      </c>
      <c r="D6" s="71">
        <f>COUNTIF(G10:G995,"N/A")</f>
        <v>0</v>
      </c>
      <c r="E6" s="72">
        <f>COUNTA(A10:A995)</f>
        <v>5</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34</v>
      </c>
      <c r="B9" s="77"/>
      <c r="C9" s="78"/>
      <c r="D9" s="78"/>
      <c r="E9" s="78"/>
      <c r="F9" s="78"/>
      <c r="G9" s="78"/>
      <c r="H9" s="78"/>
      <c r="I9" s="79"/>
      <c r="J9" s="62"/>
      <c r="K9" s="80"/>
      <c r="L9" s="62"/>
      <c r="M9" s="62"/>
      <c r="N9" s="62"/>
      <c r="O9" s="62"/>
      <c r="P9" s="62"/>
      <c r="Q9" s="62"/>
      <c r="R9" s="62"/>
      <c r="S9" s="62"/>
      <c r="T9" s="62"/>
      <c r="U9" s="62"/>
      <c r="V9" s="62"/>
      <c r="W9" s="62"/>
      <c r="X9" s="62"/>
      <c r="Y9" s="62"/>
      <c r="Z9" s="62"/>
    </row>
    <row r="10" spans="1:26" ht="89.25" customHeight="1" x14ac:dyDescent="0.2">
      <c r="A10" s="81" t="str">
        <f>IF(OR(B10&lt;&gt;"",D10&lt;&gt;""),"["&amp;TEXT($B$2,"##")&amp;"-"&amp;TEXT(ROW()-10,"##")&amp;"]","")</f>
        <v>[Login-]</v>
      </c>
      <c r="B10" s="81" t="s">
        <v>128</v>
      </c>
      <c r="C10" s="122" t="s">
        <v>282</v>
      </c>
      <c r="D10" s="123" t="s">
        <v>129</v>
      </c>
      <c r="E10" s="82" t="s">
        <v>107</v>
      </c>
      <c r="F10" s="81" t="s">
        <v>100</v>
      </c>
      <c r="G10" s="83">
        <v>43845</v>
      </c>
      <c r="H10" s="81" t="s">
        <v>121</v>
      </c>
      <c r="I10" s="81"/>
      <c r="J10" s="7"/>
      <c r="K10" s="84"/>
      <c r="L10" s="7"/>
      <c r="M10" s="7"/>
      <c r="N10" s="7"/>
      <c r="O10" s="7"/>
      <c r="P10" s="7"/>
      <c r="Q10" s="7"/>
      <c r="R10" s="7"/>
      <c r="S10" s="7"/>
      <c r="T10" s="7"/>
      <c r="U10" s="7"/>
      <c r="V10" s="7"/>
      <c r="W10" s="7"/>
      <c r="X10" s="7"/>
      <c r="Y10" s="7"/>
      <c r="Z10" s="7"/>
    </row>
    <row r="11" spans="1:26" ht="69" customHeight="1" x14ac:dyDescent="0.2">
      <c r="A11" s="81" t="str">
        <f t="shared" ref="A11:A14" si="0">IF(OR(B11&lt;&gt;"",D11&lt;&gt;""),"["&amp;TEXT($B$2,"##")&amp;"-"&amp;TEXT(ROW()-10,"##")&amp;"]","")</f>
        <v>[Login-1]</v>
      </c>
      <c r="B11" s="122" t="s">
        <v>130</v>
      </c>
      <c r="C11" s="122" t="s">
        <v>284</v>
      </c>
      <c r="D11" s="123" t="s">
        <v>283</v>
      </c>
      <c r="E11" s="82" t="s">
        <v>107</v>
      </c>
      <c r="F11" s="81" t="s">
        <v>100</v>
      </c>
      <c r="G11" s="83">
        <v>43845</v>
      </c>
      <c r="H11" s="81" t="s">
        <v>121</v>
      </c>
      <c r="I11" s="81"/>
      <c r="J11" s="7"/>
      <c r="K11" s="84"/>
      <c r="L11" s="7"/>
      <c r="M11" s="7"/>
      <c r="N11" s="7"/>
      <c r="O11" s="7"/>
      <c r="P11" s="7"/>
      <c r="Q11" s="7"/>
      <c r="R11" s="7"/>
      <c r="S11" s="7"/>
      <c r="T11" s="7"/>
      <c r="U11" s="7"/>
      <c r="V11" s="7"/>
      <c r="W11" s="7"/>
      <c r="X11" s="7"/>
      <c r="Y11" s="7"/>
      <c r="Z11" s="7"/>
    </row>
    <row r="12" spans="1:26" ht="72.75" customHeight="1" x14ac:dyDescent="0.2">
      <c r="A12" s="81" t="str">
        <f t="shared" si="0"/>
        <v>[Login-2]</v>
      </c>
      <c r="B12" s="81" t="s">
        <v>131</v>
      </c>
      <c r="C12" s="122" t="s">
        <v>285</v>
      </c>
      <c r="D12" s="123" t="s">
        <v>283</v>
      </c>
      <c r="E12" s="82" t="s">
        <v>107</v>
      </c>
      <c r="F12" s="81" t="s">
        <v>100</v>
      </c>
      <c r="G12" s="83">
        <v>43845</v>
      </c>
      <c r="H12" s="81" t="s">
        <v>121</v>
      </c>
      <c r="I12" s="81"/>
      <c r="J12" s="7"/>
      <c r="K12" s="84"/>
      <c r="L12" s="7"/>
      <c r="M12" s="7"/>
      <c r="N12" s="7"/>
      <c r="O12" s="7"/>
      <c r="P12" s="7"/>
      <c r="Q12" s="7"/>
      <c r="R12" s="7"/>
      <c r="S12" s="7"/>
      <c r="T12" s="7"/>
      <c r="U12" s="7"/>
      <c r="V12" s="7"/>
      <c r="W12" s="7"/>
      <c r="X12" s="7"/>
      <c r="Y12" s="7"/>
      <c r="Z12" s="7"/>
    </row>
    <row r="13" spans="1:26" ht="73.150000000000006" customHeight="1" x14ac:dyDescent="0.2">
      <c r="A13" s="81" t="str">
        <f t="shared" si="0"/>
        <v>[Login-3]</v>
      </c>
      <c r="B13" s="81" t="s">
        <v>132</v>
      </c>
      <c r="C13" s="122" t="s">
        <v>288</v>
      </c>
      <c r="D13" s="123" t="s">
        <v>286</v>
      </c>
      <c r="E13" s="82" t="s">
        <v>107</v>
      </c>
      <c r="F13" s="81" t="s">
        <v>100</v>
      </c>
      <c r="G13" s="83">
        <v>44211</v>
      </c>
      <c r="H13" s="81" t="s">
        <v>121</v>
      </c>
      <c r="I13" s="81"/>
      <c r="J13" s="7"/>
      <c r="K13" s="84"/>
      <c r="L13" s="7"/>
      <c r="M13" s="7"/>
      <c r="N13" s="7"/>
      <c r="O13" s="7"/>
      <c r="P13" s="7"/>
      <c r="Q13" s="7"/>
      <c r="R13" s="7"/>
      <c r="S13" s="7"/>
      <c r="T13" s="7"/>
      <c r="U13" s="7"/>
      <c r="V13" s="7"/>
      <c r="W13" s="7"/>
      <c r="X13" s="7"/>
      <c r="Y13" s="7"/>
      <c r="Z13" s="7"/>
    </row>
    <row r="14" spans="1:26" ht="81" customHeight="1" x14ac:dyDescent="0.2">
      <c r="A14" s="81" t="str">
        <f t="shared" si="0"/>
        <v>[Login-4]</v>
      </c>
      <c r="B14" s="81" t="s">
        <v>133</v>
      </c>
      <c r="C14" s="122" t="s">
        <v>289</v>
      </c>
      <c r="D14" s="123" t="s">
        <v>287</v>
      </c>
      <c r="E14" s="82" t="s">
        <v>107</v>
      </c>
      <c r="F14" s="81" t="s">
        <v>100</v>
      </c>
      <c r="G14" s="83">
        <v>44211</v>
      </c>
      <c r="H14" s="81" t="s">
        <v>121</v>
      </c>
      <c r="I14" s="81"/>
      <c r="J14" s="7"/>
      <c r="K14" s="84"/>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sheetData>
  <mergeCells count="3">
    <mergeCell ref="B2:E2"/>
    <mergeCell ref="B3:E3"/>
    <mergeCell ref="B4:E4"/>
  </mergeCells>
  <dataValidations count="1">
    <dataValidation type="list" allowBlank="1" showErrorMessage="1" sqref="G2:G3 G7 G15:G142 F8:F14" xr:uid="{00000000-0002-0000-03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ySplit="8" topLeftCell="A9" activePane="bottomLeft" state="frozen"/>
      <selection pane="bottomLeft" activeCell="C11" sqref="C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36</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134</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COUNTIF(F10:F999,"Pass")</f>
        <v>9</v>
      </c>
      <c r="B6" s="71">
        <f>COUNTIF(G10:G999,"Fail")</f>
        <v>0</v>
      </c>
      <c r="C6" s="71">
        <f>E6-D6-B6-A6</f>
        <v>0</v>
      </c>
      <c r="D6" s="71">
        <f>COUNTIF(G10:G999,"N/A")</f>
        <v>0</v>
      </c>
      <c r="E6" s="72">
        <f>COUNTA(A10:A999)</f>
        <v>9</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36</v>
      </c>
      <c r="B9" s="77"/>
      <c r="C9" s="78"/>
      <c r="D9" s="78"/>
      <c r="E9" s="78"/>
      <c r="F9" s="78"/>
      <c r="G9" s="78"/>
      <c r="H9" s="78"/>
      <c r="I9" s="79"/>
      <c r="J9" s="62"/>
      <c r="K9" s="80"/>
      <c r="L9" s="62"/>
      <c r="M9" s="62"/>
      <c r="N9" s="62"/>
      <c r="O9" s="62"/>
      <c r="P9" s="62"/>
      <c r="Q9" s="62"/>
      <c r="R9" s="62"/>
      <c r="S9" s="62"/>
      <c r="T9" s="62"/>
      <c r="U9" s="62"/>
      <c r="V9" s="62"/>
      <c r="W9" s="62"/>
      <c r="X9" s="62"/>
      <c r="Y9" s="62"/>
      <c r="Z9" s="62"/>
    </row>
    <row r="10" spans="1:26" ht="201.75" customHeight="1" x14ac:dyDescent="0.2">
      <c r="A10" s="81" t="str">
        <f>IF(OR(B10&lt;&gt;"",D10&lt;&gt;""),"["&amp;TEXT($B$2,"##")&amp;"-"&amp;TEXT(ROW()-10,"##")&amp;"]","")</f>
        <v>[Update profile-]</v>
      </c>
      <c r="B10" s="81" t="s">
        <v>135</v>
      </c>
      <c r="C10" s="122" t="s">
        <v>290</v>
      </c>
      <c r="D10" s="123" t="s">
        <v>136</v>
      </c>
      <c r="E10" s="82" t="s">
        <v>107</v>
      </c>
      <c r="F10" s="81" t="s">
        <v>100</v>
      </c>
      <c r="G10" s="83">
        <v>44208</v>
      </c>
      <c r="H10" s="81" t="s">
        <v>121</v>
      </c>
      <c r="I10" s="81"/>
      <c r="J10" s="7"/>
      <c r="K10" s="84"/>
      <c r="L10" s="7"/>
      <c r="M10" s="7"/>
      <c r="N10" s="7"/>
      <c r="O10" s="7"/>
      <c r="P10" s="7"/>
      <c r="Q10" s="7"/>
      <c r="R10" s="7"/>
      <c r="S10" s="7"/>
      <c r="T10" s="7"/>
      <c r="U10" s="7"/>
      <c r="V10" s="7"/>
      <c r="W10" s="7"/>
      <c r="X10" s="7"/>
      <c r="Y10" s="7"/>
      <c r="Z10" s="7"/>
    </row>
    <row r="11" spans="1:26" ht="73.5" customHeight="1" x14ac:dyDescent="0.2">
      <c r="A11" s="81" t="str">
        <f>IF(OR(B16&lt;&gt;"",D16&lt;&gt;""),"["&amp;TEXT($B$2,"##")&amp;"-"&amp;TEXT(ROW()-10,"##")&amp;"]","")</f>
        <v>[Update profile-1]</v>
      </c>
      <c r="B11" s="81" t="s">
        <v>137</v>
      </c>
      <c r="C11" s="81" t="s">
        <v>138</v>
      </c>
      <c r="D11" s="82" t="s">
        <v>139</v>
      </c>
      <c r="E11" s="82" t="s">
        <v>107</v>
      </c>
      <c r="F11" s="81" t="s">
        <v>100</v>
      </c>
      <c r="G11" s="83">
        <v>44208</v>
      </c>
      <c r="H11" s="81" t="s">
        <v>122</v>
      </c>
      <c r="I11" s="81"/>
      <c r="J11" s="7"/>
      <c r="K11" s="84"/>
      <c r="L11" s="7"/>
      <c r="M11" s="7"/>
      <c r="N11" s="7"/>
      <c r="O11" s="7"/>
      <c r="P11" s="7"/>
      <c r="Q11" s="7"/>
      <c r="R11" s="7"/>
      <c r="S11" s="7"/>
      <c r="T11" s="7"/>
      <c r="U11" s="7"/>
      <c r="V11" s="7"/>
      <c r="W11" s="7"/>
      <c r="X11" s="7"/>
      <c r="Y11" s="7"/>
      <c r="Z11" s="7"/>
    </row>
    <row r="12" spans="1:26" ht="66.75" customHeight="1" x14ac:dyDescent="0.2">
      <c r="A12" s="81" t="str">
        <f>IF(OR(B16&lt;&gt;"",D16&lt;&gt;""),"["&amp;TEXT($B$2,"##")&amp;"-"&amp;TEXT(ROW()-10,"##")&amp;"]","")</f>
        <v>[Update profile-2]</v>
      </c>
      <c r="B12" s="81" t="s">
        <v>140</v>
      </c>
      <c r="C12" s="81" t="s">
        <v>141</v>
      </c>
      <c r="D12" s="82" t="s">
        <v>142</v>
      </c>
      <c r="E12" s="82" t="s">
        <v>107</v>
      </c>
      <c r="F12" s="81" t="s">
        <v>100</v>
      </c>
      <c r="G12" s="83">
        <v>44208</v>
      </c>
      <c r="H12" s="81" t="s">
        <v>122</v>
      </c>
      <c r="I12" s="81"/>
      <c r="J12" s="7"/>
      <c r="K12" s="84"/>
      <c r="L12" s="7"/>
      <c r="M12" s="7"/>
      <c r="N12" s="7"/>
      <c r="O12" s="7"/>
      <c r="P12" s="7"/>
      <c r="Q12" s="7"/>
      <c r="R12" s="7"/>
      <c r="S12" s="7"/>
      <c r="T12" s="7"/>
      <c r="U12" s="7"/>
      <c r="V12" s="7"/>
      <c r="W12" s="7"/>
      <c r="X12" s="7"/>
      <c r="Y12" s="7"/>
      <c r="Z12" s="7"/>
    </row>
    <row r="13" spans="1:26" ht="62.25" customHeight="1" x14ac:dyDescent="0.2">
      <c r="A13" s="81" t="str">
        <f>IF(OR(B15&lt;&gt;"",D15&lt;&gt;""),"["&amp;TEXT($B$2,"##")&amp;"-"&amp;TEXT(ROW()-10,"##")&amp;"]","")</f>
        <v>[Update profile-3]</v>
      </c>
      <c r="B13" s="81" t="s">
        <v>143</v>
      </c>
      <c r="C13" s="81" t="s">
        <v>138</v>
      </c>
      <c r="D13" s="123" t="s">
        <v>291</v>
      </c>
      <c r="E13" s="82" t="s">
        <v>107</v>
      </c>
      <c r="F13" s="81" t="s">
        <v>100</v>
      </c>
      <c r="G13" s="83">
        <v>44208</v>
      </c>
      <c r="H13" s="81" t="s">
        <v>122</v>
      </c>
      <c r="I13" s="81"/>
      <c r="J13" s="7"/>
      <c r="K13" s="84"/>
      <c r="L13" s="7"/>
      <c r="M13" s="7"/>
      <c r="N13" s="7"/>
      <c r="O13" s="7"/>
      <c r="P13" s="7"/>
      <c r="Q13" s="7"/>
      <c r="R13" s="7"/>
      <c r="S13" s="7"/>
      <c r="T13" s="7"/>
      <c r="U13" s="7"/>
      <c r="V13" s="7"/>
      <c r="W13" s="7"/>
      <c r="X13" s="7"/>
      <c r="Y13" s="7"/>
      <c r="Z13" s="7"/>
    </row>
    <row r="14" spans="1:26" ht="61.5" customHeight="1" x14ac:dyDescent="0.2">
      <c r="A14" s="81" t="str">
        <f t="shared" ref="A14:A15" si="0">IF(OR(B15&lt;&gt;"",D15&lt;&gt;""),"["&amp;TEXT($B$2,"##")&amp;"-"&amp;TEXT(ROW()-10,"##")&amp;"]","")</f>
        <v>[Update profile-4]</v>
      </c>
      <c r="B14" s="81" t="s">
        <v>144</v>
      </c>
      <c r="C14" s="81" t="s">
        <v>141</v>
      </c>
      <c r="D14" s="123" t="s">
        <v>292</v>
      </c>
      <c r="E14" s="82" t="s">
        <v>107</v>
      </c>
      <c r="F14" s="81" t="s">
        <v>100</v>
      </c>
      <c r="G14" s="83">
        <v>44208</v>
      </c>
      <c r="H14" s="81" t="s">
        <v>122</v>
      </c>
      <c r="I14" s="81"/>
      <c r="J14" s="7"/>
      <c r="K14" s="84"/>
      <c r="L14" s="7"/>
      <c r="M14" s="7"/>
      <c r="N14" s="7"/>
      <c r="O14" s="7"/>
      <c r="P14" s="7"/>
      <c r="Q14" s="7"/>
      <c r="R14" s="7"/>
      <c r="S14" s="7"/>
      <c r="T14" s="7"/>
      <c r="U14" s="7"/>
      <c r="V14" s="7"/>
      <c r="W14" s="7"/>
      <c r="X14" s="7"/>
      <c r="Y14" s="7"/>
      <c r="Z14" s="7"/>
    </row>
    <row r="15" spans="1:26" ht="188.25" customHeight="1" x14ac:dyDescent="0.2">
      <c r="A15" s="81" t="str">
        <f t="shared" si="0"/>
        <v>[Update profile-5]</v>
      </c>
      <c r="B15" s="81" t="s">
        <v>145</v>
      </c>
      <c r="C15" s="122" t="s">
        <v>294</v>
      </c>
      <c r="D15" s="123" t="s">
        <v>293</v>
      </c>
      <c r="E15" s="82" t="s">
        <v>107</v>
      </c>
      <c r="F15" s="81" t="s">
        <v>100</v>
      </c>
      <c r="G15" s="83">
        <v>44208</v>
      </c>
      <c r="H15" s="81" t="s">
        <v>122</v>
      </c>
      <c r="I15" s="81"/>
      <c r="J15" s="7"/>
      <c r="K15" s="84"/>
      <c r="L15" s="7"/>
      <c r="M15" s="7"/>
      <c r="N15" s="7"/>
      <c r="O15" s="7"/>
      <c r="P15" s="7"/>
      <c r="Q15" s="7"/>
      <c r="R15" s="7"/>
      <c r="S15" s="7"/>
      <c r="T15" s="7"/>
      <c r="U15" s="7"/>
      <c r="V15" s="7"/>
      <c r="W15" s="7"/>
      <c r="X15" s="7"/>
      <c r="Y15" s="7"/>
      <c r="Z15" s="7"/>
    </row>
    <row r="16" spans="1:26" ht="207" customHeight="1" x14ac:dyDescent="0.2">
      <c r="A16" s="81" t="str">
        <f t="shared" ref="A16:A18" si="1">IF(OR(B16&lt;&gt;"",D16&lt;&gt;""),"["&amp;TEXT($B$2,"##")&amp;"-"&amp;TEXT(ROW()-10,"##")&amp;"]","")</f>
        <v>[Update profile-6]</v>
      </c>
      <c r="B16" s="81" t="s">
        <v>146</v>
      </c>
      <c r="C16" s="122" t="s">
        <v>295</v>
      </c>
      <c r="D16" s="123" t="s">
        <v>296</v>
      </c>
      <c r="E16" s="82" t="s">
        <v>107</v>
      </c>
      <c r="F16" s="81" t="s">
        <v>100</v>
      </c>
      <c r="G16" s="83">
        <v>44208</v>
      </c>
      <c r="H16" s="81" t="s">
        <v>122</v>
      </c>
      <c r="I16" s="81"/>
      <c r="J16" s="7"/>
      <c r="K16" s="84"/>
      <c r="L16" s="7"/>
      <c r="M16" s="7"/>
      <c r="N16" s="7"/>
      <c r="O16" s="7"/>
      <c r="P16" s="7"/>
      <c r="Q16" s="7"/>
      <c r="R16" s="7"/>
      <c r="S16" s="7"/>
      <c r="T16" s="7"/>
      <c r="U16" s="7"/>
      <c r="V16" s="7"/>
      <c r="W16" s="7"/>
      <c r="X16" s="7"/>
      <c r="Y16" s="7"/>
      <c r="Z16" s="7"/>
    </row>
    <row r="17" spans="1:26" ht="207" customHeight="1" x14ac:dyDescent="0.2">
      <c r="A17" s="81" t="str">
        <f t="shared" si="1"/>
        <v>[Update profile-7]</v>
      </c>
      <c r="B17" s="81" t="s">
        <v>147</v>
      </c>
      <c r="C17" s="122" t="s">
        <v>297</v>
      </c>
      <c r="D17" s="123" t="s">
        <v>363</v>
      </c>
      <c r="E17" s="82" t="s">
        <v>107</v>
      </c>
      <c r="F17" s="81" t="s">
        <v>100</v>
      </c>
      <c r="G17" s="83">
        <v>44208</v>
      </c>
      <c r="H17" s="81" t="s">
        <v>122</v>
      </c>
      <c r="I17" s="81"/>
      <c r="J17" s="7"/>
      <c r="K17" s="84"/>
      <c r="L17" s="7"/>
      <c r="M17" s="7"/>
      <c r="N17" s="7"/>
      <c r="O17" s="7"/>
      <c r="P17" s="7"/>
      <c r="Q17" s="7"/>
      <c r="R17" s="7"/>
      <c r="S17" s="7"/>
      <c r="T17" s="7"/>
      <c r="U17" s="7"/>
      <c r="V17" s="7"/>
      <c r="W17" s="7"/>
      <c r="X17" s="7"/>
      <c r="Y17" s="7"/>
      <c r="Z17" s="7"/>
    </row>
    <row r="18" spans="1:26" ht="202.5" customHeight="1" x14ac:dyDescent="0.2">
      <c r="A18" s="81" t="str">
        <f t="shared" si="1"/>
        <v>[Update profile-8]</v>
      </c>
      <c r="B18" s="81" t="s">
        <v>148</v>
      </c>
      <c r="C18" s="122" t="s">
        <v>298</v>
      </c>
      <c r="D18" s="123" t="s">
        <v>299</v>
      </c>
      <c r="E18" s="82" t="s">
        <v>107</v>
      </c>
      <c r="F18" s="81" t="s">
        <v>100</v>
      </c>
      <c r="G18" s="83">
        <v>44208</v>
      </c>
      <c r="H18" s="81" t="s">
        <v>122</v>
      </c>
      <c r="I18" s="81"/>
      <c r="J18" s="7"/>
      <c r="K18" s="84"/>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7"/>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8 G19:G146" xr:uid="{00000000-0002-0000-04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8" topLeftCell="A9"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42</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149</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COUNTIF(F10:F992,"Pass")</f>
        <v>2</v>
      </c>
      <c r="B6" s="71">
        <f>COUNTIF(G10:G992,"Fail")</f>
        <v>0</v>
      </c>
      <c r="C6" s="71">
        <f>E6-D6-B6-A6</f>
        <v>0</v>
      </c>
      <c r="D6" s="71">
        <f>COUNTIF(G10:G992,"N/A")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150</v>
      </c>
      <c r="B9" s="77"/>
      <c r="C9" s="78"/>
      <c r="D9" s="78"/>
      <c r="E9" s="78"/>
      <c r="F9" s="78"/>
      <c r="G9" s="78"/>
      <c r="H9" s="78"/>
      <c r="I9" s="79"/>
      <c r="J9" s="62"/>
      <c r="K9" s="80"/>
      <c r="L9" s="62"/>
      <c r="M9" s="62"/>
      <c r="N9" s="62"/>
      <c r="O9" s="62"/>
      <c r="P9" s="62"/>
      <c r="Q9" s="62"/>
      <c r="R9" s="62"/>
      <c r="S9" s="62"/>
      <c r="T9" s="62"/>
      <c r="U9" s="62"/>
      <c r="V9" s="62"/>
      <c r="W9" s="62"/>
      <c r="X9" s="62"/>
      <c r="Y9" s="62"/>
      <c r="Z9" s="62"/>
    </row>
    <row r="10" spans="1:26" ht="51" x14ac:dyDescent="0.2">
      <c r="A10" s="81" t="str">
        <f t="shared" ref="A10:A11" si="0">IF(OR(B10&lt;&gt;"",D10&lt;&gt;""),"["&amp;TEXT($B$2,"##")&amp;"-"&amp;TEXT(ROW()-10,"##")&amp;"]","")</f>
        <v>[Get Service-]</v>
      </c>
      <c r="B10" s="81" t="s">
        <v>151</v>
      </c>
      <c r="C10" s="122" t="s">
        <v>300</v>
      </c>
      <c r="D10" s="82" t="s">
        <v>152</v>
      </c>
      <c r="E10" s="82" t="s">
        <v>107</v>
      </c>
      <c r="F10" s="81" t="s">
        <v>100</v>
      </c>
      <c r="G10" s="83">
        <v>44212</v>
      </c>
      <c r="H10" s="81" t="s">
        <v>121</v>
      </c>
      <c r="I10" s="81"/>
      <c r="J10" s="7"/>
      <c r="K10" s="84"/>
      <c r="L10" s="7"/>
      <c r="M10" s="7"/>
      <c r="N10" s="7"/>
      <c r="O10" s="7"/>
      <c r="P10" s="7"/>
      <c r="Q10" s="7"/>
      <c r="R10" s="7"/>
      <c r="S10" s="7"/>
      <c r="T10" s="7"/>
      <c r="U10" s="7"/>
      <c r="V10" s="7"/>
      <c r="W10" s="7"/>
      <c r="X10" s="7"/>
      <c r="Y10" s="7"/>
      <c r="Z10" s="7"/>
    </row>
    <row r="11" spans="1:26" ht="51" x14ac:dyDescent="0.2">
      <c r="A11" s="81" t="str">
        <f t="shared" si="0"/>
        <v>[Get Service-1]</v>
      </c>
      <c r="B11" s="81" t="s">
        <v>153</v>
      </c>
      <c r="C11" s="122" t="s">
        <v>300</v>
      </c>
      <c r="D11" s="82" t="s">
        <v>154</v>
      </c>
      <c r="E11" s="82" t="s">
        <v>107</v>
      </c>
      <c r="F11" s="81" t="s">
        <v>100</v>
      </c>
      <c r="G11" s="83">
        <v>44212</v>
      </c>
      <c r="H11" s="81" t="s">
        <v>121</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7"/>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1 G12:G139" xr:uid="{00000000-0002-0000-05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pane ySplit="8" topLeftCell="A11" activePane="bottomLeft" state="frozen"/>
      <selection pane="bottomLeft" activeCell="D14" sqref="D14"/>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44</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155</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COUNTIF(F10:F995,"Pass")</f>
        <v>4</v>
      </c>
      <c r="B6" s="71">
        <f>COUNTIF(G10:G995,"Fail")</f>
        <v>0</v>
      </c>
      <c r="C6" s="71">
        <f>E6-D6-B6-A6</f>
        <v>0</v>
      </c>
      <c r="D6" s="71">
        <f>COUNTIF(G10:G995,"N/A")</f>
        <v>0</v>
      </c>
      <c r="E6" s="72">
        <f>COUNTA(F10:F995)</f>
        <v>4</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156</v>
      </c>
      <c r="B9" s="77"/>
      <c r="C9" s="78"/>
      <c r="D9" s="78"/>
      <c r="E9" s="78"/>
      <c r="F9" s="78"/>
      <c r="G9" s="78"/>
      <c r="H9" s="78"/>
      <c r="I9" s="79"/>
      <c r="J9" s="62"/>
      <c r="K9" s="80"/>
      <c r="L9" s="62"/>
      <c r="M9" s="62"/>
      <c r="N9" s="62"/>
      <c r="O9" s="62"/>
      <c r="P9" s="62"/>
      <c r="Q9" s="62"/>
      <c r="R9" s="62"/>
      <c r="S9" s="62"/>
      <c r="T9" s="62"/>
      <c r="U9" s="62"/>
      <c r="V9" s="62"/>
      <c r="W9" s="62"/>
      <c r="X9" s="62"/>
      <c r="Y9" s="62"/>
      <c r="Z9" s="62"/>
    </row>
    <row r="10" spans="1:26" ht="111.75" customHeight="1" x14ac:dyDescent="0.2">
      <c r="A10" s="81" t="str">
        <f>IF(OR(B10&lt;B10&gt;"",D10&lt;&gt;""),"["&amp;TEXT($B$2,"##")&amp;"-"&amp;TEXT(ROW()-10,"##")&amp;"]","")</f>
        <v>[Get Album-]</v>
      </c>
      <c r="B10" s="122" t="s">
        <v>301</v>
      </c>
      <c r="C10" s="122" t="s">
        <v>302</v>
      </c>
      <c r="D10" s="123" t="s">
        <v>303</v>
      </c>
      <c r="E10" s="82" t="s">
        <v>107</v>
      </c>
      <c r="F10" s="81" t="s">
        <v>100</v>
      </c>
      <c r="G10" s="83">
        <v>44212</v>
      </c>
      <c r="H10" s="81" t="s">
        <v>157</v>
      </c>
      <c r="I10" s="81"/>
      <c r="J10" s="124"/>
      <c r="K10" s="125"/>
      <c r="L10" s="124"/>
      <c r="M10" s="124"/>
      <c r="N10" s="124"/>
      <c r="O10" s="124"/>
      <c r="P10" s="124"/>
      <c r="Q10" s="124"/>
      <c r="R10" s="124"/>
      <c r="S10" s="124"/>
      <c r="T10" s="124"/>
      <c r="U10" s="124"/>
      <c r="V10" s="124"/>
      <c r="W10" s="124"/>
      <c r="X10" s="124"/>
      <c r="Y10" s="124"/>
      <c r="Z10" s="124"/>
    </row>
    <row r="11" spans="1:26" ht="112.15" customHeight="1" x14ac:dyDescent="0.2">
      <c r="A11" s="81" t="str">
        <f>IF(OR(B11&lt;B11&gt;"",D11&lt;&gt;""),"["&amp;TEXT($B$2,"##")&amp;"-"&amp;TEXT(ROW()-10,"##")&amp;"]","")</f>
        <v>[Get Album-1]</v>
      </c>
      <c r="B11" s="122" t="s">
        <v>158</v>
      </c>
      <c r="C11" s="122" t="s">
        <v>302</v>
      </c>
      <c r="D11" s="123" t="s">
        <v>154</v>
      </c>
      <c r="E11" s="82" t="s">
        <v>107</v>
      </c>
      <c r="F11" s="81" t="s">
        <v>100</v>
      </c>
      <c r="G11" s="83">
        <v>44212</v>
      </c>
      <c r="H11" s="81" t="s">
        <v>157</v>
      </c>
      <c r="I11" s="81"/>
      <c r="J11" s="7"/>
      <c r="K11" s="84"/>
      <c r="L11" s="7"/>
      <c r="M11" s="7"/>
      <c r="N11" s="7"/>
      <c r="O11" s="7"/>
      <c r="P11" s="7"/>
      <c r="Q11" s="7"/>
      <c r="R11" s="7"/>
      <c r="S11" s="7"/>
      <c r="T11" s="7"/>
      <c r="U11" s="7"/>
      <c r="V11" s="7"/>
      <c r="W11" s="7"/>
      <c r="X11" s="7"/>
      <c r="Y11" s="7"/>
      <c r="Z11" s="7"/>
    </row>
    <row r="12" spans="1:26" ht="15.75" customHeight="1" x14ac:dyDescent="0.2">
      <c r="A12" s="77" t="s">
        <v>159</v>
      </c>
      <c r="B12" s="87"/>
      <c r="C12" s="88"/>
      <c r="D12" s="88"/>
      <c r="E12" s="88"/>
      <c r="F12" s="88"/>
      <c r="G12" s="88"/>
      <c r="H12" s="88"/>
      <c r="I12" s="89"/>
      <c r="J12" s="62"/>
      <c r="K12" s="80"/>
      <c r="L12" s="62"/>
      <c r="M12" s="62"/>
      <c r="N12" s="62"/>
      <c r="O12" s="62"/>
      <c r="P12" s="62"/>
      <c r="Q12" s="62"/>
      <c r="R12" s="62"/>
      <c r="S12" s="62"/>
      <c r="T12" s="62"/>
      <c r="U12" s="62"/>
      <c r="V12" s="62"/>
      <c r="W12" s="62"/>
      <c r="X12" s="62"/>
      <c r="Y12" s="62"/>
      <c r="Z12" s="62"/>
    </row>
    <row r="13" spans="1:26" ht="45" customHeight="1" x14ac:dyDescent="0.2">
      <c r="A13" s="81" t="str">
        <f t="shared" ref="A13:A14" si="0">IF(OR(B13&lt;&gt;"",D13&lt;&gt;""),"["&amp;TEXT($B$2,"##")&amp;"-"&amp;TEXT(ROW()-12,"##")&amp;"]","")</f>
        <v>[Get Album-1]</v>
      </c>
      <c r="B13" s="122" t="s">
        <v>160</v>
      </c>
      <c r="C13" s="122" t="s">
        <v>161</v>
      </c>
      <c r="D13" s="123" t="s">
        <v>162</v>
      </c>
      <c r="E13" s="81" t="s">
        <v>107</v>
      </c>
      <c r="F13" s="81" t="s">
        <v>100</v>
      </c>
      <c r="G13" s="83">
        <v>44212</v>
      </c>
      <c r="H13" s="81" t="s">
        <v>157</v>
      </c>
      <c r="I13" s="81"/>
      <c r="J13" s="62"/>
      <c r="K13" s="80"/>
      <c r="L13" s="62"/>
      <c r="M13" s="62"/>
      <c r="N13" s="62"/>
      <c r="O13" s="62"/>
      <c r="P13" s="62"/>
      <c r="Q13" s="62"/>
      <c r="R13" s="62"/>
      <c r="S13" s="62"/>
      <c r="T13" s="62"/>
      <c r="U13" s="62"/>
      <c r="V13" s="62"/>
      <c r="W13" s="62"/>
      <c r="X13" s="62"/>
      <c r="Y13" s="62"/>
      <c r="Z13" s="62"/>
    </row>
    <row r="14" spans="1:26" ht="38.25" x14ac:dyDescent="0.2">
      <c r="A14" s="81" t="str">
        <f t="shared" si="0"/>
        <v>[Get Album-2]</v>
      </c>
      <c r="B14" s="81" t="s">
        <v>163</v>
      </c>
      <c r="C14" s="81" t="s">
        <v>161</v>
      </c>
      <c r="D14" s="82" t="s">
        <v>154</v>
      </c>
      <c r="E14" s="81" t="s">
        <v>107</v>
      </c>
      <c r="F14" s="81" t="s">
        <v>100</v>
      </c>
      <c r="G14" s="83">
        <v>44212</v>
      </c>
      <c r="H14" s="81" t="s">
        <v>157</v>
      </c>
      <c r="I14" s="81"/>
      <c r="J14" s="7"/>
      <c r="K14" s="84"/>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7"/>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G15:G142 F8:F14" xr:uid="{00000000-0002-0000-06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8" topLeftCell="A9"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38</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164</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COUNTIF(F10:F998,"Pass")</f>
        <v>6</v>
      </c>
      <c r="B6" s="71">
        <f>COUNTIF(G10:G998,"Fail")</f>
        <v>0</v>
      </c>
      <c r="C6" s="71">
        <f>E6-D6-B6-A6</f>
        <v>0</v>
      </c>
      <c r="D6" s="71">
        <f>COUNTIF(G10:G998,"N/A")</f>
        <v>0</v>
      </c>
      <c r="E6" s="72">
        <f>COUNTA(F10:F998)</f>
        <v>6</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165</v>
      </c>
      <c r="B9" s="77"/>
      <c r="C9" s="78"/>
      <c r="D9" s="78"/>
      <c r="E9" s="78"/>
      <c r="F9" s="78"/>
      <c r="G9" s="78"/>
      <c r="H9" s="78"/>
      <c r="I9" s="79"/>
      <c r="J9" s="62"/>
      <c r="K9" s="80"/>
      <c r="L9" s="62"/>
      <c r="M9" s="62"/>
      <c r="N9" s="62"/>
      <c r="O9" s="62"/>
      <c r="P9" s="62"/>
      <c r="Q9" s="62"/>
      <c r="R9" s="62"/>
      <c r="S9" s="62"/>
      <c r="T9" s="62"/>
      <c r="U9" s="62"/>
      <c r="V9" s="62"/>
      <c r="W9" s="62"/>
      <c r="X9" s="62"/>
      <c r="Y9" s="62"/>
      <c r="Z9" s="62"/>
    </row>
    <row r="10" spans="1:26" ht="96" customHeight="1" x14ac:dyDescent="0.2">
      <c r="A10" s="81" t="str">
        <f t="shared" ref="A10:A11" si="0">IF(OR(B10&lt;&gt;"",D10&lt;&gt;""),"["&amp;TEXT($B$2,"##")&amp;"-"&amp;TEXT(ROW()-10,"##")&amp;"]","")</f>
        <v>[Get photographer-]</v>
      </c>
      <c r="B10" s="81" t="s">
        <v>166</v>
      </c>
      <c r="C10" s="122" t="s">
        <v>302</v>
      </c>
      <c r="D10" s="123" t="s">
        <v>304</v>
      </c>
      <c r="E10" s="82" t="s">
        <v>107</v>
      </c>
      <c r="F10" s="81" t="s">
        <v>100</v>
      </c>
      <c r="G10" s="83">
        <v>44217</v>
      </c>
      <c r="H10" s="81" t="s">
        <v>157</v>
      </c>
      <c r="I10" s="81"/>
      <c r="J10" s="7"/>
      <c r="K10" s="84"/>
      <c r="L10" s="7"/>
      <c r="M10" s="7"/>
      <c r="N10" s="7"/>
      <c r="O10" s="7"/>
      <c r="P10" s="7"/>
      <c r="Q10" s="7"/>
      <c r="R10" s="7"/>
      <c r="S10" s="7"/>
      <c r="T10" s="7"/>
      <c r="U10" s="7"/>
      <c r="V10" s="7"/>
      <c r="W10" s="7"/>
      <c r="X10" s="7"/>
      <c r="Y10" s="7"/>
      <c r="Z10" s="7"/>
    </row>
    <row r="11" spans="1:26" ht="112.9" customHeight="1" x14ac:dyDescent="0.2">
      <c r="A11" s="81" t="str">
        <f t="shared" si="0"/>
        <v>[Get photographer-1]</v>
      </c>
      <c r="B11" s="81" t="s">
        <v>167</v>
      </c>
      <c r="C11" s="122" t="s">
        <v>302</v>
      </c>
      <c r="D11" s="123" t="s">
        <v>154</v>
      </c>
      <c r="E11" s="82" t="s">
        <v>107</v>
      </c>
      <c r="F11" s="81" t="s">
        <v>100</v>
      </c>
      <c r="G11" s="83">
        <v>44217</v>
      </c>
      <c r="H11" s="81" t="s">
        <v>157</v>
      </c>
      <c r="I11" s="81"/>
      <c r="J11" s="7"/>
      <c r="K11" s="84"/>
      <c r="L11" s="7"/>
      <c r="M11" s="7"/>
      <c r="N11" s="7"/>
      <c r="O11" s="7"/>
      <c r="P11" s="7"/>
      <c r="Q11" s="7"/>
      <c r="R11" s="7"/>
      <c r="S11" s="7"/>
      <c r="T11" s="7"/>
      <c r="U11" s="7"/>
      <c r="V11" s="7"/>
      <c r="W11" s="7"/>
      <c r="X11" s="7"/>
      <c r="Y11" s="7"/>
      <c r="Z11" s="7"/>
    </row>
    <row r="12" spans="1:26" ht="15.75" customHeight="1" x14ac:dyDescent="0.2">
      <c r="A12" s="77" t="s">
        <v>168</v>
      </c>
      <c r="B12" s="87"/>
      <c r="C12" s="88"/>
      <c r="D12" s="88"/>
      <c r="E12" s="88"/>
      <c r="F12" s="88"/>
      <c r="G12" s="88"/>
      <c r="H12" s="88"/>
      <c r="I12" s="89"/>
      <c r="J12" s="62"/>
      <c r="K12" s="80"/>
      <c r="L12" s="62"/>
      <c r="M12" s="62"/>
      <c r="N12" s="62"/>
      <c r="O12" s="62"/>
      <c r="P12" s="62"/>
      <c r="Q12" s="62"/>
      <c r="R12" s="62"/>
      <c r="S12" s="62"/>
      <c r="T12" s="62"/>
      <c r="U12" s="62"/>
      <c r="V12" s="62"/>
      <c r="W12" s="62"/>
      <c r="X12" s="62"/>
      <c r="Y12" s="62"/>
      <c r="Z12" s="62"/>
    </row>
    <row r="13" spans="1:26" ht="78" customHeight="1" x14ac:dyDescent="0.2">
      <c r="A13" s="81" t="str">
        <f>IF(OR(B14&lt;&gt;"",D14&lt;&gt;""),"["&amp;TEXT($B$2,"##")&amp;"-"&amp;TEXT(ROW()-11,"##")&amp;"]","")</f>
        <v>[Get photographer-2]</v>
      </c>
      <c r="B13" s="122" t="s">
        <v>307</v>
      </c>
      <c r="C13" s="122" t="s">
        <v>305</v>
      </c>
      <c r="D13" s="122" t="s">
        <v>306</v>
      </c>
      <c r="E13" s="81" t="s">
        <v>107</v>
      </c>
      <c r="F13" s="81" t="s">
        <v>100</v>
      </c>
      <c r="G13" s="83">
        <v>44217</v>
      </c>
      <c r="H13" s="81" t="s">
        <v>157</v>
      </c>
      <c r="I13" s="81"/>
      <c r="J13" s="7"/>
      <c r="K13" s="84"/>
      <c r="L13" s="7"/>
      <c r="M13" s="7"/>
      <c r="N13" s="7"/>
      <c r="O13" s="7"/>
      <c r="P13" s="7"/>
      <c r="Q13" s="7"/>
      <c r="R13" s="7"/>
      <c r="S13" s="7"/>
      <c r="T13" s="7"/>
      <c r="U13" s="7"/>
      <c r="V13" s="7"/>
      <c r="W13" s="7"/>
      <c r="X13" s="7"/>
      <c r="Y13" s="7"/>
      <c r="Z13" s="7"/>
    </row>
    <row r="14" spans="1:26" ht="76.150000000000006" customHeight="1" x14ac:dyDescent="0.2">
      <c r="A14" s="81" t="str">
        <f>IF(OR(B14&lt;&gt;"",D14&lt;&gt;""),"["&amp;TEXT($B$2,"##")&amp;"-"&amp;TEXT(ROW()-11,"##")&amp;"]","")</f>
        <v>[Get photographer-3]</v>
      </c>
      <c r="B14" s="122" t="s">
        <v>308</v>
      </c>
      <c r="C14" s="122" t="s">
        <v>305</v>
      </c>
      <c r="D14" s="81" t="s">
        <v>169</v>
      </c>
      <c r="E14" s="81" t="s">
        <v>107</v>
      </c>
      <c r="F14" s="81" t="s">
        <v>100</v>
      </c>
      <c r="G14" s="83">
        <v>44217</v>
      </c>
      <c r="H14" s="81" t="s">
        <v>157</v>
      </c>
      <c r="I14" s="90"/>
      <c r="J14" s="7"/>
      <c r="K14" s="57"/>
      <c r="L14" s="7"/>
      <c r="M14" s="7"/>
      <c r="N14" s="7"/>
      <c r="O14" s="7"/>
      <c r="P14" s="7"/>
      <c r="Q14" s="7"/>
      <c r="R14" s="7"/>
      <c r="S14" s="7"/>
      <c r="T14" s="7"/>
      <c r="U14" s="7"/>
      <c r="V14" s="7"/>
      <c r="W14" s="7"/>
      <c r="X14" s="7"/>
      <c r="Y14" s="7"/>
      <c r="Z14" s="7"/>
    </row>
    <row r="15" spans="1:26" ht="15.75" customHeight="1" x14ac:dyDescent="0.2">
      <c r="A15" s="77" t="s">
        <v>170</v>
      </c>
      <c r="B15" s="87"/>
      <c r="C15" s="88"/>
      <c r="D15" s="88"/>
      <c r="E15" s="88"/>
      <c r="F15" s="88"/>
      <c r="G15" s="88"/>
      <c r="H15" s="88"/>
      <c r="I15" s="89"/>
      <c r="J15" s="62"/>
      <c r="K15" s="80"/>
      <c r="L15" s="62"/>
      <c r="M15" s="62"/>
      <c r="N15" s="62"/>
      <c r="O15" s="62"/>
      <c r="P15" s="62"/>
      <c r="Q15" s="62"/>
      <c r="R15" s="62"/>
      <c r="S15" s="62"/>
      <c r="T15" s="62"/>
      <c r="U15" s="62"/>
      <c r="V15" s="62"/>
      <c r="W15" s="62"/>
      <c r="X15" s="62"/>
      <c r="Y15" s="62"/>
      <c r="Z15" s="62"/>
    </row>
    <row r="16" spans="1:26" ht="63" customHeight="1" x14ac:dyDescent="0.2">
      <c r="A16" s="81" t="str">
        <f t="shared" ref="A16:A17" si="1">IF(OR(B16&lt;&gt;"",D16&lt;&gt;""),"["&amp;TEXT($B$2,"##")&amp;"-"&amp;TEXT(ROW()-12,"##")&amp;"]","")</f>
        <v>[Get photographer-4]</v>
      </c>
      <c r="B16" s="122" t="s">
        <v>171</v>
      </c>
      <c r="C16" s="81" t="s">
        <v>161</v>
      </c>
      <c r="D16" s="82" t="s">
        <v>172</v>
      </c>
      <c r="E16" s="81" t="s">
        <v>107</v>
      </c>
      <c r="F16" s="81" t="s">
        <v>100</v>
      </c>
      <c r="G16" s="83">
        <v>44217</v>
      </c>
      <c r="H16" s="81" t="s">
        <v>157</v>
      </c>
      <c r="I16" s="81"/>
      <c r="J16" s="62"/>
      <c r="K16" s="80"/>
      <c r="L16" s="62"/>
      <c r="M16" s="62"/>
      <c r="N16" s="62"/>
      <c r="O16" s="62"/>
      <c r="P16" s="62"/>
      <c r="Q16" s="62"/>
      <c r="R16" s="62"/>
      <c r="S16" s="62"/>
      <c r="T16" s="62"/>
      <c r="U16" s="62"/>
      <c r="V16" s="62"/>
      <c r="W16" s="62"/>
      <c r="X16" s="62"/>
      <c r="Y16" s="62"/>
      <c r="Z16" s="62"/>
    </row>
    <row r="17" spans="1:26" ht="50.25" customHeight="1" x14ac:dyDescent="0.2">
      <c r="A17" s="81" t="str">
        <f t="shared" si="1"/>
        <v>[Get photographer-5]</v>
      </c>
      <c r="B17" s="81" t="s">
        <v>173</v>
      </c>
      <c r="C17" s="81" t="s">
        <v>161</v>
      </c>
      <c r="D17" s="82" t="s">
        <v>154</v>
      </c>
      <c r="E17" s="81" t="s">
        <v>107</v>
      </c>
      <c r="F17" s="81" t="s">
        <v>100</v>
      </c>
      <c r="G17" s="83">
        <v>44217</v>
      </c>
      <c r="H17" s="81" t="s">
        <v>157</v>
      </c>
      <c r="I17" s="81"/>
      <c r="J17" s="7"/>
      <c r="K17" s="84"/>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7"/>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7 G18:G145" xr:uid="{00000000-0002-0000-07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8" topLeftCell="A17" activePane="bottomLeft" state="frozen"/>
      <selection pane="bottomLeft" activeCell="D18" sqref="D18"/>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46</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50" t="s">
        <v>364</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COUNTIF(F10:F999,"Pass")</f>
        <v>8</v>
      </c>
      <c r="B6" s="71">
        <f>COUNTIF(G10:G999,"Fail")</f>
        <v>0</v>
      </c>
      <c r="C6" s="71">
        <f>E6-D6-B6-A6</f>
        <v>0</v>
      </c>
      <c r="D6" s="71">
        <f>COUNTIF(G10:G999,"N/A")</f>
        <v>0</v>
      </c>
      <c r="E6" s="72">
        <f>COUNTA(F10:F999)</f>
        <v>8</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4.25" x14ac:dyDescent="0.2">
      <c r="A9" s="77" t="s">
        <v>174</v>
      </c>
      <c r="B9" s="77"/>
      <c r="C9" s="78"/>
      <c r="D9" s="78"/>
      <c r="E9" s="78"/>
      <c r="F9" s="78"/>
      <c r="G9" s="78"/>
      <c r="H9" s="78"/>
      <c r="I9" s="79"/>
      <c r="J9" s="62"/>
      <c r="K9" s="80"/>
      <c r="L9" s="62"/>
      <c r="M9" s="62"/>
      <c r="N9" s="62"/>
      <c r="O9" s="62"/>
      <c r="P9" s="62"/>
      <c r="Q9" s="62"/>
      <c r="R9" s="62"/>
      <c r="S9" s="62"/>
      <c r="T9" s="62"/>
      <c r="U9" s="62"/>
      <c r="V9" s="62"/>
      <c r="W9" s="62"/>
      <c r="X9" s="62"/>
      <c r="Y9" s="62"/>
      <c r="Z9" s="62"/>
    </row>
    <row r="10" spans="1:26" ht="123.6" customHeight="1" x14ac:dyDescent="0.2">
      <c r="A10" s="81" t="str">
        <f t="shared" ref="A10:A13" si="0">IF(OR(B10&lt;&gt;"",D10&lt;&gt;""),"["&amp;TEXT($B$2,"##")&amp;"-"&amp;TEXT(ROW()-10,"##")&amp;"]","")</f>
        <v>[Book photographer-]</v>
      </c>
      <c r="B10" s="122" t="s">
        <v>175</v>
      </c>
      <c r="C10" s="122" t="s">
        <v>315</v>
      </c>
      <c r="D10" s="82" t="s">
        <v>176</v>
      </c>
      <c r="E10" s="82" t="s">
        <v>107</v>
      </c>
      <c r="F10" s="81" t="s">
        <v>100</v>
      </c>
      <c r="G10" s="83">
        <v>44219</v>
      </c>
      <c r="H10" s="81" t="s">
        <v>121</v>
      </c>
      <c r="I10" s="81"/>
      <c r="J10" s="7"/>
      <c r="K10" s="84"/>
      <c r="L10" s="7"/>
      <c r="M10" s="7"/>
      <c r="N10" s="7"/>
      <c r="O10" s="7"/>
      <c r="P10" s="7"/>
      <c r="Q10" s="7"/>
      <c r="R10" s="7"/>
      <c r="S10" s="7"/>
      <c r="T10" s="7"/>
      <c r="U10" s="7"/>
      <c r="V10" s="7"/>
      <c r="W10" s="7"/>
      <c r="X10" s="7"/>
      <c r="Y10" s="7"/>
      <c r="Z10" s="7"/>
    </row>
    <row r="11" spans="1:26" ht="135.6" customHeight="1" x14ac:dyDescent="0.2">
      <c r="A11" s="81" t="str">
        <f t="shared" si="0"/>
        <v>[Book photographer-1]</v>
      </c>
      <c r="B11" s="122" t="s">
        <v>177</v>
      </c>
      <c r="C11" s="122" t="s">
        <v>310</v>
      </c>
      <c r="D11" s="123" t="s">
        <v>309</v>
      </c>
      <c r="E11" s="82" t="s">
        <v>107</v>
      </c>
      <c r="F11" s="81" t="s">
        <v>100</v>
      </c>
      <c r="G11" s="83">
        <v>44219</v>
      </c>
      <c r="H11" s="81" t="s">
        <v>121</v>
      </c>
      <c r="I11" s="81"/>
      <c r="J11" s="7"/>
      <c r="K11" s="84"/>
      <c r="L11" s="7"/>
      <c r="M11" s="7"/>
      <c r="N11" s="7"/>
      <c r="O11" s="7"/>
      <c r="P11" s="7"/>
      <c r="Q11" s="7"/>
      <c r="R11" s="7"/>
      <c r="S11" s="7"/>
      <c r="T11" s="7"/>
      <c r="U11" s="7"/>
      <c r="V11" s="7"/>
      <c r="W11" s="7"/>
      <c r="X11" s="7"/>
      <c r="Y11" s="7"/>
      <c r="Z11" s="7"/>
    </row>
    <row r="12" spans="1:26" ht="89.25" x14ac:dyDescent="0.2">
      <c r="A12" s="81" t="str">
        <f t="shared" si="0"/>
        <v>[Book photographer-2]</v>
      </c>
      <c r="B12" s="122" t="s">
        <v>178</v>
      </c>
      <c r="C12" s="122" t="s">
        <v>311</v>
      </c>
      <c r="D12" s="123" t="s">
        <v>312</v>
      </c>
      <c r="E12" s="82" t="s">
        <v>107</v>
      </c>
      <c r="F12" s="81" t="s">
        <v>100</v>
      </c>
      <c r="G12" s="83">
        <v>44219</v>
      </c>
      <c r="H12" s="81" t="s">
        <v>121</v>
      </c>
      <c r="I12" s="81"/>
      <c r="J12" s="7"/>
      <c r="K12" s="84"/>
      <c r="L12" s="7"/>
      <c r="M12" s="7"/>
      <c r="N12" s="7"/>
      <c r="O12" s="7"/>
      <c r="P12" s="7"/>
      <c r="Q12" s="7"/>
      <c r="R12" s="7"/>
      <c r="S12" s="7"/>
      <c r="T12" s="7"/>
      <c r="U12" s="7"/>
      <c r="V12" s="7"/>
      <c r="W12" s="7"/>
      <c r="X12" s="7"/>
      <c r="Y12" s="7"/>
      <c r="Z12" s="7"/>
    </row>
    <row r="13" spans="1:26" ht="123" customHeight="1" x14ac:dyDescent="0.2">
      <c r="A13" s="81" t="str">
        <f t="shared" si="0"/>
        <v>[Book photographer-3]</v>
      </c>
      <c r="B13" s="81" t="s">
        <v>179</v>
      </c>
      <c r="C13" s="122" t="s">
        <v>314</v>
      </c>
      <c r="D13" s="123" t="s">
        <v>313</v>
      </c>
      <c r="E13" s="82" t="s">
        <v>107</v>
      </c>
      <c r="F13" s="81" t="s">
        <v>100</v>
      </c>
      <c r="G13" s="83">
        <v>44219</v>
      </c>
      <c r="H13" s="81" t="s">
        <v>121</v>
      </c>
      <c r="I13" s="81"/>
      <c r="J13" s="7"/>
      <c r="K13" s="84"/>
      <c r="L13" s="7"/>
      <c r="M13" s="7"/>
      <c r="N13" s="7"/>
      <c r="O13" s="7"/>
      <c r="P13" s="7"/>
      <c r="Q13" s="7"/>
      <c r="R13" s="7"/>
      <c r="S13" s="7"/>
      <c r="T13" s="7"/>
      <c r="U13" s="7"/>
      <c r="V13" s="7"/>
      <c r="W13" s="7"/>
      <c r="X13" s="7"/>
      <c r="Y13" s="7"/>
      <c r="Z13" s="7"/>
    </row>
    <row r="14" spans="1:26" ht="15.75" customHeight="1" x14ac:dyDescent="0.2">
      <c r="A14" s="77" t="s">
        <v>180</v>
      </c>
      <c r="B14" s="87"/>
      <c r="C14" s="88"/>
      <c r="D14" s="88"/>
      <c r="E14" s="88"/>
      <c r="F14" s="88"/>
      <c r="G14" s="88"/>
      <c r="H14" s="88"/>
      <c r="I14" s="89"/>
      <c r="J14" s="62"/>
      <c r="K14" s="80"/>
      <c r="L14" s="62"/>
      <c r="M14" s="62"/>
      <c r="N14" s="62"/>
      <c r="O14" s="62"/>
      <c r="P14" s="62"/>
      <c r="Q14" s="62"/>
      <c r="R14" s="62"/>
      <c r="S14" s="62"/>
      <c r="T14" s="62"/>
      <c r="U14" s="62"/>
      <c r="V14" s="62"/>
      <c r="W14" s="62"/>
      <c r="X14" s="62"/>
      <c r="Y14" s="62"/>
      <c r="Z14" s="62"/>
    </row>
    <row r="15" spans="1:26" ht="89.25" x14ac:dyDescent="0.2">
      <c r="A15" s="81" t="str">
        <f t="shared" ref="A15:A18" si="1">IF(OR(B15&lt;&gt;"",D15&lt;&gt;""),"["&amp;TEXT($B$2,"##")&amp;"-"&amp;TEXT(ROW()-11,"##")&amp;"]","")</f>
        <v>[Book photographer-4]</v>
      </c>
      <c r="B15" s="81" t="s">
        <v>181</v>
      </c>
      <c r="C15" s="122" t="s">
        <v>315</v>
      </c>
      <c r="D15" s="81" t="s">
        <v>176</v>
      </c>
      <c r="E15" s="81" t="s">
        <v>107</v>
      </c>
      <c r="F15" s="81" t="s">
        <v>100</v>
      </c>
      <c r="G15" s="83">
        <v>44219</v>
      </c>
      <c r="H15" s="81" t="s">
        <v>121</v>
      </c>
      <c r="I15" s="81"/>
      <c r="J15" s="7"/>
      <c r="K15" s="84"/>
      <c r="L15" s="7"/>
      <c r="M15" s="7"/>
      <c r="N15" s="7"/>
      <c r="O15" s="7"/>
      <c r="P15" s="7"/>
      <c r="Q15" s="7"/>
      <c r="R15" s="7"/>
      <c r="S15" s="7"/>
      <c r="T15" s="7"/>
      <c r="U15" s="7"/>
      <c r="V15" s="7"/>
      <c r="W15" s="7"/>
      <c r="X15" s="7"/>
      <c r="Y15" s="7"/>
      <c r="Z15" s="7"/>
    </row>
    <row r="16" spans="1:26" ht="102" x14ac:dyDescent="0.2">
      <c r="A16" s="81" t="str">
        <f t="shared" si="1"/>
        <v>[Book photographer-5]</v>
      </c>
      <c r="B16" s="81" t="s">
        <v>179</v>
      </c>
      <c r="C16" s="122" t="s">
        <v>316</v>
      </c>
      <c r="D16" s="122" t="s">
        <v>313</v>
      </c>
      <c r="E16" s="81" t="s">
        <v>107</v>
      </c>
      <c r="F16" s="81" t="s">
        <v>100</v>
      </c>
      <c r="G16" s="83">
        <v>44168</v>
      </c>
      <c r="H16" s="81" t="s">
        <v>121</v>
      </c>
      <c r="I16" s="90"/>
      <c r="J16" s="7"/>
      <c r="K16" s="57"/>
      <c r="L16" s="7"/>
      <c r="M16" s="7"/>
      <c r="N16" s="7"/>
      <c r="O16" s="7"/>
      <c r="P16" s="7"/>
      <c r="Q16" s="7"/>
      <c r="R16" s="7"/>
      <c r="S16" s="7"/>
      <c r="T16" s="7"/>
      <c r="U16" s="7"/>
      <c r="V16" s="7"/>
      <c r="W16" s="7"/>
      <c r="X16" s="7"/>
      <c r="Y16" s="7"/>
      <c r="Z16" s="7"/>
    </row>
    <row r="17" spans="1:26" ht="102" x14ac:dyDescent="0.2">
      <c r="A17" s="81" t="str">
        <f t="shared" si="1"/>
        <v>[Book photographer-6]</v>
      </c>
      <c r="B17" s="81" t="s">
        <v>177</v>
      </c>
      <c r="C17" s="122" t="s">
        <v>317</v>
      </c>
      <c r="D17" s="122" t="s">
        <v>309</v>
      </c>
      <c r="E17" s="81" t="s">
        <v>107</v>
      </c>
      <c r="F17" s="81" t="s">
        <v>100</v>
      </c>
      <c r="G17" s="83">
        <v>44168</v>
      </c>
      <c r="H17" s="81" t="s">
        <v>121</v>
      </c>
      <c r="I17" s="90"/>
      <c r="J17" s="7"/>
      <c r="K17" s="57"/>
      <c r="L17" s="7"/>
      <c r="M17" s="7"/>
      <c r="N17" s="7"/>
      <c r="O17" s="7"/>
      <c r="P17" s="7"/>
      <c r="Q17" s="7"/>
      <c r="R17" s="7"/>
      <c r="S17" s="7"/>
      <c r="T17" s="7"/>
      <c r="U17" s="7"/>
      <c r="V17" s="7"/>
      <c r="W17" s="7"/>
      <c r="X17" s="7"/>
      <c r="Y17" s="7"/>
      <c r="Z17" s="7"/>
    </row>
    <row r="18" spans="1:26" ht="89.25" x14ac:dyDescent="0.2">
      <c r="A18" s="81" t="str">
        <f t="shared" si="1"/>
        <v>[Book photographer-7]</v>
      </c>
      <c r="B18" s="81" t="s">
        <v>182</v>
      </c>
      <c r="C18" s="122" t="s">
        <v>318</v>
      </c>
      <c r="D18" s="122" t="s">
        <v>312</v>
      </c>
      <c r="E18" s="81" t="s">
        <v>107</v>
      </c>
      <c r="F18" s="81" t="s">
        <v>100</v>
      </c>
      <c r="G18" s="83">
        <v>44219</v>
      </c>
      <c r="H18" s="81" t="s">
        <v>121</v>
      </c>
      <c r="I18" s="90"/>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7"/>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8 G19:G146" xr:uid="{00000000-0002-0000-08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8"/>
  <sheetViews>
    <sheetView workbookViewId="0">
      <pane ySplit="8" topLeftCell="A12" activePane="bottomLeft" state="frozen"/>
      <selection pane="bottomLeft" activeCell="C14" sqref="C14"/>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52</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183</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COUNTIF(F10:F995,"Pass")</f>
        <v>4</v>
      </c>
      <c r="B6" s="71">
        <f>COUNTIF(G10:G995,"Fail")</f>
        <v>0</v>
      </c>
      <c r="C6" s="71">
        <f>E6-D6-B6-A6</f>
        <v>0</v>
      </c>
      <c r="D6" s="71">
        <f>COUNTIF(G10:G995,"N/A")</f>
        <v>0</v>
      </c>
      <c r="E6" s="72">
        <f>COUNTA(F10:F995)</f>
        <v>4</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174</v>
      </c>
      <c r="B9" s="77"/>
      <c r="C9" s="78"/>
      <c r="D9" s="78"/>
      <c r="E9" s="78"/>
      <c r="F9" s="78"/>
      <c r="G9" s="78"/>
      <c r="H9" s="78"/>
      <c r="I9" s="79"/>
      <c r="J9" s="62"/>
      <c r="K9" s="80"/>
      <c r="L9" s="62"/>
      <c r="M9" s="62"/>
      <c r="N9" s="62"/>
      <c r="O9" s="62"/>
      <c r="P9" s="62"/>
      <c r="Q9" s="62"/>
      <c r="R9" s="62"/>
      <c r="S9" s="62"/>
      <c r="T9" s="62"/>
      <c r="U9" s="62"/>
      <c r="V9" s="62"/>
      <c r="W9" s="62"/>
      <c r="X9" s="62"/>
      <c r="Y9" s="62"/>
      <c r="Z9" s="62"/>
    </row>
    <row r="10" spans="1:26" ht="127.9" customHeight="1" x14ac:dyDescent="0.2">
      <c r="A10" s="81" t="str">
        <f t="shared" ref="A10:A11" si="0">IF(OR(B10&lt;&gt;"",D10&lt;&gt;""),"["&amp;TEXT($B$2,"##")&amp;"-"&amp;TEXT(ROW()-10,"##")&amp;"]","")</f>
        <v>[Edit Request-]</v>
      </c>
      <c r="B10" s="122" t="s">
        <v>319</v>
      </c>
      <c r="C10" s="122" t="s">
        <v>320</v>
      </c>
      <c r="D10" s="82" t="s">
        <v>176</v>
      </c>
      <c r="E10" s="82" t="s">
        <v>107</v>
      </c>
      <c r="F10" s="81" t="s">
        <v>100</v>
      </c>
      <c r="G10" s="83">
        <v>44218</v>
      </c>
      <c r="H10" s="81" t="s">
        <v>121</v>
      </c>
      <c r="I10" s="81"/>
      <c r="J10" s="7"/>
      <c r="K10" s="84"/>
      <c r="L10" s="7"/>
      <c r="M10" s="7"/>
      <c r="N10" s="7"/>
      <c r="O10" s="7"/>
      <c r="P10" s="7"/>
      <c r="Q10" s="7"/>
      <c r="R10" s="7"/>
      <c r="S10" s="7"/>
      <c r="T10" s="7"/>
      <c r="U10" s="7"/>
      <c r="V10" s="7"/>
      <c r="W10" s="7"/>
      <c r="X10" s="7"/>
      <c r="Y10" s="7"/>
      <c r="Z10" s="7"/>
    </row>
    <row r="11" spans="1:26" ht="129.6" customHeight="1" x14ac:dyDescent="0.2">
      <c r="A11" s="81" t="str">
        <f t="shared" si="0"/>
        <v>[Edit Request-1]</v>
      </c>
      <c r="B11" s="122" t="s">
        <v>326</v>
      </c>
      <c r="C11" s="122" t="s">
        <v>320</v>
      </c>
      <c r="D11" s="123" t="s">
        <v>321</v>
      </c>
      <c r="E11" s="82" t="s">
        <v>107</v>
      </c>
      <c r="F11" s="81" t="s">
        <v>100</v>
      </c>
      <c r="G11" s="83">
        <v>44218</v>
      </c>
      <c r="H11" s="81" t="s">
        <v>121</v>
      </c>
      <c r="I11" s="81"/>
      <c r="J11" s="7"/>
      <c r="K11" s="84"/>
      <c r="L11" s="7"/>
      <c r="M11" s="7"/>
      <c r="N11" s="7"/>
      <c r="O11" s="7"/>
      <c r="P11" s="7"/>
      <c r="Q11" s="7"/>
      <c r="R11" s="7"/>
      <c r="S11" s="7"/>
      <c r="T11" s="7"/>
      <c r="U11" s="7"/>
      <c r="V11" s="7"/>
      <c r="W11" s="7"/>
      <c r="X11" s="7"/>
      <c r="Y11" s="7"/>
      <c r="Z11" s="7"/>
    </row>
    <row r="12" spans="1:26" ht="15.75" customHeight="1" x14ac:dyDescent="0.2">
      <c r="A12" s="77" t="s">
        <v>180</v>
      </c>
      <c r="B12" s="87"/>
      <c r="C12" s="88"/>
      <c r="D12" s="88"/>
      <c r="E12" s="88"/>
      <c r="F12" s="88"/>
      <c r="G12" s="88"/>
      <c r="H12" s="88"/>
      <c r="I12" s="89"/>
      <c r="J12" s="62"/>
      <c r="K12" s="80"/>
      <c r="L12" s="62"/>
      <c r="M12" s="62"/>
      <c r="N12" s="62"/>
      <c r="O12" s="62"/>
      <c r="P12" s="62"/>
      <c r="Q12" s="62"/>
      <c r="R12" s="62"/>
      <c r="S12" s="62"/>
      <c r="T12" s="62"/>
      <c r="U12" s="62"/>
      <c r="V12" s="62"/>
      <c r="W12" s="62"/>
      <c r="X12" s="62"/>
      <c r="Y12" s="62"/>
      <c r="Z12" s="62"/>
    </row>
    <row r="13" spans="1:26" ht="128.44999999999999" customHeight="1" x14ac:dyDescent="0.2">
      <c r="A13" s="81" t="str">
        <f t="shared" ref="A13:A14" si="1">IF(OR(B13&lt;&gt;"",D13&lt;&gt;""),"["&amp;TEXT($B$2,"##")&amp;"-"&amp;TEXT(ROW()-11,"##")&amp;"]","")</f>
        <v>[Edit Request-2]</v>
      </c>
      <c r="B13" s="122" t="s">
        <v>322</v>
      </c>
      <c r="C13" s="122" t="s">
        <v>320</v>
      </c>
      <c r="D13" s="81" t="s">
        <v>176</v>
      </c>
      <c r="E13" s="81" t="s">
        <v>107</v>
      </c>
      <c r="F13" s="81" t="s">
        <v>100</v>
      </c>
      <c r="G13" s="83">
        <v>44218</v>
      </c>
      <c r="H13" s="81" t="s">
        <v>121</v>
      </c>
      <c r="I13" s="81"/>
      <c r="J13" s="7"/>
      <c r="K13" s="84"/>
      <c r="L13" s="7"/>
      <c r="M13" s="7"/>
      <c r="N13" s="7"/>
      <c r="O13" s="7"/>
      <c r="P13" s="7"/>
      <c r="Q13" s="7"/>
      <c r="R13" s="7"/>
      <c r="S13" s="7"/>
      <c r="T13" s="7"/>
      <c r="U13" s="7"/>
      <c r="V13" s="7"/>
      <c r="W13" s="7"/>
      <c r="X13" s="7"/>
      <c r="Y13" s="7"/>
      <c r="Z13" s="7"/>
    </row>
    <row r="14" spans="1:26" ht="89.25" x14ac:dyDescent="0.2">
      <c r="A14" s="81" t="str">
        <f t="shared" si="1"/>
        <v>[Edit Request-3]</v>
      </c>
      <c r="B14" s="122" t="s">
        <v>323</v>
      </c>
      <c r="C14" s="122" t="s">
        <v>320</v>
      </c>
      <c r="D14" s="123" t="s">
        <v>321</v>
      </c>
      <c r="E14" s="81" t="s">
        <v>107</v>
      </c>
      <c r="F14" s="81" t="s">
        <v>100</v>
      </c>
      <c r="G14" s="91">
        <v>44218</v>
      </c>
      <c r="H14" s="81" t="s">
        <v>121</v>
      </c>
      <c r="I14" s="90"/>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5.75" customHeight="1" x14ac:dyDescent="0.15"/>
    <row r="220" spans="1:26" ht="15.75" customHeight="1" x14ac:dyDescent="0.15"/>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sheetData>
  <mergeCells count="3">
    <mergeCell ref="B2:E2"/>
    <mergeCell ref="B3:E3"/>
    <mergeCell ref="B4:E4"/>
  </mergeCells>
  <dataValidations count="1">
    <dataValidation type="list" allowBlank="1" showErrorMessage="1" sqref="G2:G3 G7 G15:G142 F8:F14" xr:uid="{00000000-0002-0000-09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pane ySplit="8" topLeftCell="A9"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51" t="s">
        <v>324</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184</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COUNTIF(F9:F992,"Pass")</f>
        <v>2</v>
      </c>
      <c r="B6" s="71">
        <f>COUNTIF(G9:G992,"Fail")</f>
        <v>0</v>
      </c>
      <c r="C6" s="71">
        <f>E6-D6-B6-A6</f>
        <v>0</v>
      </c>
      <c r="D6" s="71">
        <f>COUNTIF(G9:G992,"N/A")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185</v>
      </c>
      <c r="B9" s="87"/>
      <c r="C9" s="88"/>
      <c r="D9" s="88"/>
      <c r="E9" s="88"/>
      <c r="F9" s="88"/>
      <c r="G9" s="88"/>
      <c r="H9" s="88"/>
      <c r="I9" s="89"/>
      <c r="J9" s="62"/>
      <c r="K9" s="80"/>
      <c r="L9" s="62"/>
      <c r="M9" s="62"/>
      <c r="N9" s="62"/>
      <c r="O9" s="62"/>
      <c r="P9" s="62"/>
      <c r="Q9" s="62"/>
      <c r="R9" s="62"/>
      <c r="S9" s="62"/>
      <c r="T9" s="62"/>
      <c r="U9" s="62"/>
      <c r="V9" s="62"/>
      <c r="W9" s="62"/>
      <c r="X9" s="62"/>
      <c r="Y9" s="62"/>
      <c r="Z9" s="62"/>
    </row>
    <row r="10" spans="1:26" ht="100.9" customHeight="1" x14ac:dyDescent="0.2">
      <c r="A10" s="81" t="str">
        <f t="shared" ref="A10:A11" si="0">IF(OR(B10&lt;&gt;"",D10&lt;&gt;""),"["&amp;TEXT($B$2,"##")&amp;"-"&amp;TEXT(ROW()-10,"##")&amp;"]","")</f>
        <v>[Cancel Request-]</v>
      </c>
      <c r="B10" s="122" t="s">
        <v>325</v>
      </c>
      <c r="C10" s="122" t="s">
        <v>328</v>
      </c>
      <c r="D10" s="122" t="s">
        <v>329</v>
      </c>
      <c r="E10" s="81" t="s">
        <v>107</v>
      </c>
      <c r="F10" s="81" t="s">
        <v>100</v>
      </c>
      <c r="G10" s="83">
        <v>44209</v>
      </c>
      <c r="H10" s="81" t="s">
        <v>121</v>
      </c>
      <c r="I10" s="81"/>
      <c r="J10" s="7"/>
      <c r="K10" s="84"/>
      <c r="L10" s="7"/>
      <c r="M10" s="7"/>
      <c r="N10" s="7"/>
      <c r="O10" s="7"/>
      <c r="P10" s="7"/>
      <c r="Q10" s="7"/>
      <c r="R10" s="7"/>
      <c r="S10" s="7"/>
      <c r="T10" s="7"/>
      <c r="U10" s="7"/>
      <c r="V10" s="7"/>
      <c r="W10" s="7"/>
      <c r="X10" s="7"/>
      <c r="Y10" s="7"/>
      <c r="Z10" s="7"/>
    </row>
    <row r="11" spans="1:26" ht="76.5" x14ac:dyDescent="0.2">
      <c r="A11" s="81" t="str">
        <f t="shared" si="0"/>
        <v>[Cancel Request-1]</v>
      </c>
      <c r="B11" s="122" t="s">
        <v>327</v>
      </c>
      <c r="C11" s="122" t="s">
        <v>328</v>
      </c>
      <c r="D11" s="122" t="s">
        <v>321</v>
      </c>
      <c r="E11" s="81" t="s">
        <v>107</v>
      </c>
      <c r="F11" s="81" t="s">
        <v>100</v>
      </c>
      <c r="G11" s="83">
        <v>44209</v>
      </c>
      <c r="H11" s="81" t="s">
        <v>121</v>
      </c>
      <c r="I11" s="90"/>
      <c r="J11" s="7"/>
      <c r="K11" s="57"/>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2:G139" xr:uid="{00000000-0002-0000-0A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8" topLeftCell="A9" activePane="bottomLeft" state="frozen"/>
      <selection pane="bottomLeft" activeCell="A10" sqref="A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55</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186</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COUNTIF(F10:F992,"Pass")</f>
        <v>2</v>
      </c>
      <c r="B6" s="71">
        <f>COUNTIF(G10:G992,"Fail")</f>
        <v>0</v>
      </c>
      <c r="C6" s="71">
        <f>E6-D6-B6-A6</f>
        <v>0</v>
      </c>
      <c r="D6" s="71">
        <f>COUNTIF(G10:G992,"N/A")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55</v>
      </c>
      <c r="B9" s="77"/>
      <c r="C9" s="78"/>
      <c r="D9" s="78"/>
      <c r="E9" s="78"/>
      <c r="F9" s="78"/>
      <c r="G9" s="78"/>
      <c r="H9" s="78"/>
      <c r="I9" s="79"/>
      <c r="J9" s="62"/>
      <c r="K9" s="80"/>
      <c r="L9" s="62"/>
      <c r="M9" s="62"/>
      <c r="N9" s="62"/>
      <c r="O9" s="62"/>
      <c r="P9" s="62"/>
      <c r="Q9" s="62"/>
      <c r="R9" s="62"/>
      <c r="S9" s="62"/>
      <c r="T9" s="62"/>
      <c r="U9" s="62"/>
      <c r="V9" s="62"/>
      <c r="W9" s="62"/>
      <c r="X9" s="62"/>
      <c r="Y9" s="62"/>
      <c r="Z9" s="62"/>
    </row>
    <row r="10" spans="1:26" ht="89.25" x14ac:dyDescent="0.2">
      <c r="A10" s="81" t="str">
        <f t="shared" ref="A10:A11" si="0">IF(OR(B10&lt;&gt;"",D10&lt;&gt;""),"["&amp;TEXT($B$2,"##")&amp;"-"&amp;TEXT(ROW()-10,"##")&amp;"]","")</f>
        <v>[Review photographer-]</v>
      </c>
      <c r="B10" s="122" t="s">
        <v>331</v>
      </c>
      <c r="C10" s="122" t="s">
        <v>332</v>
      </c>
      <c r="D10" s="123" t="s">
        <v>330</v>
      </c>
      <c r="E10" s="82" t="s">
        <v>107</v>
      </c>
      <c r="F10" s="81" t="s">
        <v>100</v>
      </c>
      <c r="G10" s="83">
        <v>44209</v>
      </c>
      <c r="H10" s="81" t="s">
        <v>187</v>
      </c>
      <c r="I10" s="81"/>
      <c r="J10" s="7"/>
      <c r="K10" s="84"/>
      <c r="L10" s="7"/>
      <c r="M10" s="7"/>
      <c r="N10" s="7"/>
      <c r="O10" s="7"/>
      <c r="P10" s="7"/>
      <c r="Q10" s="7"/>
      <c r="R10" s="7"/>
      <c r="S10" s="7"/>
      <c r="T10" s="7"/>
      <c r="U10" s="7"/>
      <c r="V10" s="7"/>
      <c r="W10" s="7"/>
      <c r="X10" s="7"/>
      <c r="Y10" s="7"/>
      <c r="Z10" s="7"/>
    </row>
    <row r="11" spans="1:26" ht="89.25" x14ac:dyDescent="0.2">
      <c r="A11" s="81" t="str">
        <f t="shared" si="0"/>
        <v>[Review photographer-1]</v>
      </c>
      <c r="B11" s="122" t="s">
        <v>333</v>
      </c>
      <c r="C11" s="122" t="s">
        <v>332</v>
      </c>
      <c r="D11" s="123" t="s">
        <v>321</v>
      </c>
      <c r="E11" s="82" t="s">
        <v>107</v>
      </c>
      <c r="F11" s="81" t="s">
        <v>100</v>
      </c>
      <c r="G11" s="83">
        <v>44209</v>
      </c>
      <c r="H11" s="81" t="s">
        <v>187</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7"/>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1 G12:G139" xr:uid="{00000000-0002-0000-0B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pane ySplit="8" topLeftCell="A9" activePane="bottomLeft" state="frozen"/>
      <selection pane="bottomLeft" activeCell="D10" sqref="D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188</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50" t="s">
        <v>366</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COUNTIF(F10:F992,"Pass")</f>
        <v>2</v>
      </c>
      <c r="B6" s="71">
        <f>COUNTIF(G10:G992,"Fail")</f>
        <v>0</v>
      </c>
      <c r="C6" s="71">
        <f>E6-D6-B6-A6</f>
        <v>0</v>
      </c>
      <c r="D6" s="71">
        <f>COUNTIF(G10:G992,"N/A")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57</v>
      </c>
      <c r="B9" s="77"/>
      <c r="C9" s="78"/>
      <c r="D9" s="78"/>
      <c r="E9" s="78"/>
      <c r="F9" s="78"/>
      <c r="G9" s="78"/>
      <c r="H9" s="78"/>
      <c r="I9" s="79"/>
      <c r="J9" s="62"/>
      <c r="K9" s="80"/>
      <c r="L9" s="62"/>
      <c r="M9" s="62"/>
      <c r="N9" s="62"/>
      <c r="O9" s="62"/>
      <c r="P9" s="62"/>
      <c r="Q9" s="62"/>
      <c r="R9" s="62"/>
      <c r="S9" s="62"/>
      <c r="T9" s="62"/>
      <c r="U9" s="62"/>
      <c r="V9" s="62"/>
      <c r="W9" s="62"/>
      <c r="X9" s="62"/>
      <c r="Y9" s="62"/>
      <c r="Z9" s="62"/>
    </row>
    <row r="10" spans="1:26" ht="63.75" x14ac:dyDescent="0.2">
      <c r="A10" s="81" t="str">
        <f t="shared" ref="A10:A11" si="0">IF(OR(B10&lt;&gt;"",D10&lt;&gt;""),"["&amp;TEXT($B$2,"##")&amp;"-"&amp;TEXT(ROW()-10,"##")&amp;"]","")</f>
        <v>[Accept request -]</v>
      </c>
      <c r="B10" s="81" t="s">
        <v>189</v>
      </c>
      <c r="C10" s="122" t="s">
        <v>334</v>
      </c>
      <c r="D10" s="82" t="s">
        <v>190</v>
      </c>
      <c r="E10" s="82" t="s">
        <v>107</v>
      </c>
      <c r="F10" s="81" t="s">
        <v>100</v>
      </c>
      <c r="G10" s="83">
        <v>44209</v>
      </c>
      <c r="H10" s="81" t="s">
        <v>187</v>
      </c>
      <c r="I10" s="81"/>
      <c r="J10" s="7"/>
      <c r="K10" s="84"/>
      <c r="L10" s="7"/>
      <c r="M10" s="7"/>
      <c r="N10" s="7"/>
      <c r="O10" s="7"/>
      <c r="P10" s="7"/>
      <c r="Q10" s="7"/>
      <c r="R10" s="7"/>
      <c r="S10" s="7"/>
      <c r="T10" s="7"/>
      <c r="U10" s="7"/>
      <c r="V10" s="7"/>
      <c r="W10" s="7"/>
      <c r="X10" s="7"/>
      <c r="Y10" s="7"/>
      <c r="Z10" s="7"/>
    </row>
    <row r="11" spans="1:26" ht="63.75" x14ac:dyDescent="0.2">
      <c r="A11" s="81" t="str">
        <f t="shared" si="0"/>
        <v>[Accept request -1]</v>
      </c>
      <c r="B11" s="81" t="s">
        <v>191</v>
      </c>
      <c r="C11" s="122" t="s">
        <v>334</v>
      </c>
      <c r="D11" s="82" t="s">
        <v>192</v>
      </c>
      <c r="E11" s="82" t="s">
        <v>107</v>
      </c>
      <c r="F11" s="81" t="s">
        <v>100</v>
      </c>
      <c r="G11" s="83">
        <v>44209</v>
      </c>
      <c r="H11" s="81" t="s">
        <v>187</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3:G139" xr:uid="{00000000-0002-0000-0C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pane ySplit="8" topLeftCell="A9" activePane="bottomLeft" state="frozen"/>
      <selection pane="bottomLeft"/>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60</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50" t="s">
        <v>365</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COUNTIF(F9:F992,"Pass")</f>
        <v>2</v>
      </c>
      <c r="B6" s="71">
        <f>COUNTIF(G9:G992,"Fail")</f>
        <v>0</v>
      </c>
      <c r="C6" s="71">
        <f>E6-D6-B6-A6</f>
        <v>0</v>
      </c>
      <c r="D6" s="71">
        <f>COUNTIF(G9:G992,"N/A")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60</v>
      </c>
      <c r="B9" s="87"/>
      <c r="C9" s="88"/>
      <c r="D9" s="88"/>
      <c r="E9" s="88"/>
      <c r="F9" s="88"/>
      <c r="G9" s="88"/>
      <c r="H9" s="88"/>
      <c r="I9" s="89"/>
      <c r="J9" s="62"/>
      <c r="K9" s="80"/>
      <c r="L9" s="62"/>
      <c r="M9" s="62"/>
      <c r="N9" s="62"/>
      <c r="O9" s="62"/>
      <c r="P9" s="62"/>
      <c r="Q9" s="62"/>
      <c r="R9" s="62"/>
      <c r="S9" s="62"/>
      <c r="T9" s="62"/>
      <c r="U9" s="62"/>
      <c r="V9" s="62"/>
      <c r="W9" s="62"/>
      <c r="X9" s="62"/>
      <c r="Y9" s="62"/>
      <c r="Z9" s="62"/>
    </row>
    <row r="10" spans="1:26" ht="63.75" x14ac:dyDescent="0.2">
      <c r="A10" s="81" t="str">
        <f t="shared" ref="A10:A11" si="0">IF(OR(B10&lt;&gt;"",D10&lt;&gt;""),"["&amp;TEXT($B$2,"##")&amp;"-"&amp;TEXT(ROW()-10,"##")&amp;"]","")</f>
        <v>[Decline request-]</v>
      </c>
      <c r="B10" s="81" t="s">
        <v>193</v>
      </c>
      <c r="C10" s="122" t="s">
        <v>335</v>
      </c>
      <c r="D10" s="122" t="s">
        <v>336</v>
      </c>
      <c r="E10" s="81" t="s">
        <v>107</v>
      </c>
      <c r="F10" s="81" t="s">
        <v>100</v>
      </c>
      <c r="G10" s="83">
        <v>44209</v>
      </c>
      <c r="H10" s="81" t="s">
        <v>187</v>
      </c>
      <c r="I10" s="81"/>
      <c r="J10" s="7"/>
      <c r="K10" s="84"/>
      <c r="L10" s="7"/>
      <c r="M10" s="7"/>
      <c r="N10" s="7"/>
      <c r="O10" s="7"/>
      <c r="P10" s="7"/>
      <c r="Q10" s="7"/>
      <c r="R10" s="7"/>
      <c r="S10" s="7"/>
      <c r="T10" s="7"/>
      <c r="U10" s="7"/>
      <c r="V10" s="7"/>
      <c r="W10" s="7"/>
      <c r="X10" s="7"/>
      <c r="Y10" s="7"/>
      <c r="Z10" s="7"/>
    </row>
    <row r="11" spans="1:26" ht="63.75" x14ac:dyDescent="0.2">
      <c r="A11" s="81" t="str">
        <f t="shared" si="0"/>
        <v>[Decline request-1]</v>
      </c>
      <c r="B11" s="81" t="s">
        <v>194</v>
      </c>
      <c r="C11" s="122" t="s">
        <v>335</v>
      </c>
      <c r="D11" s="81" t="s">
        <v>195</v>
      </c>
      <c r="E11" s="81" t="s">
        <v>107</v>
      </c>
      <c r="F11" s="81" t="s">
        <v>100</v>
      </c>
      <c r="G11" s="83">
        <v>44209</v>
      </c>
      <c r="H11" s="81" t="s">
        <v>187</v>
      </c>
      <c r="I11" s="90"/>
      <c r="J11" s="7"/>
      <c r="K11" s="57"/>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3:G139" xr:uid="{00000000-0002-0000-0D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94"/>
  <sheetViews>
    <sheetView workbookViewId="0">
      <pane ySplit="8" topLeftCell="A9" activePane="bottomLeft" state="frozen"/>
      <selection pane="bottomLeft" activeCell="D10" sqref="D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51" t="s">
        <v>337</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196</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COUNTIF(F9:F993,"Pass")</f>
        <v>2</v>
      </c>
      <c r="B6" s="71">
        <f>COUNTIF(G9:G993,"Fail")</f>
        <v>0</v>
      </c>
      <c r="C6" s="71">
        <f>E6-D6-B6-A6</f>
        <v>0</v>
      </c>
      <c r="D6" s="71">
        <f>COUNTIF(G9:G993,"N/A")</f>
        <v>0</v>
      </c>
      <c r="E6" s="72">
        <f>COUNTA(F9:F993)</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197</v>
      </c>
      <c r="B9" s="87"/>
      <c r="C9" s="88"/>
      <c r="D9" s="88"/>
      <c r="E9" s="88"/>
      <c r="F9" s="88"/>
      <c r="G9" s="88"/>
      <c r="H9" s="88"/>
      <c r="I9" s="89"/>
      <c r="J9" s="62"/>
      <c r="K9" s="80"/>
      <c r="L9" s="62"/>
      <c r="M9" s="62"/>
      <c r="N9" s="62"/>
      <c r="O9" s="62"/>
      <c r="P9" s="62"/>
      <c r="Q9" s="62"/>
      <c r="R9" s="62"/>
      <c r="S9" s="62"/>
      <c r="T9" s="62"/>
      <c r="U9" s="62"/>
      <c r="V9" s="62"/>
      <c r="W9" s="62"/>
      <c r="X9" s="62"/>
      <c r="Y9" s="62"/>
      <c r="Z9" s="62"/>
    </row>
    <row r="10" spans="1:26" ht="76.5" x14ac:dyDescent="0.2">
      <c r="A10" s="81" t="str">
        <f>IF(OR(B10&lt;&gt;"",D10&lt;&gt;""),"["&amp;TEXT($B$2,"##")&amp;"-"&amp;TEXT(ROW()-10,"##")&amp;"]","")</f>
        <v>[Change booking status -]</v>
      </c>
      <c r="B10" s="122" t="s">
        <v>198</v>
      </c>
      <c r="C10" s="122" t="s">
        <v>338</v>
      </c>
      <c r="D10" s="81" t="s">
        <v>199</v>
      </c>
      <c r="E10" s="81" t="s">
        <v>107</v>
      </c>
      <c r="F10" s="81" t="s">
        <v>100</v>
      </c>
      <c r="G10" s="83">
        <v>44217</v>
      </c>
      <c r="H10" s="81" t="s">
        <v>187</v>
      </c>
      <c r="I10" s="81"/>
      <c r="J10" s="7"/>
      <c r="K10" s="84"/>
      <c r="L10" s="7"/>
      <c r="M10" s="7"/>
      <c r="N10" s="7"/>
      <c r="O10" s="7"/>
      <c r="P10" s="7"/>
      <c r="Q10" s="7"/>
      <c r="R10" s="7"/>
      <c r="S10" s="7"/>
      <c r="T10" s="7"/>
      <c r="U10" s="7"/>
      <c r="V10" s="7"/>
      <c r="W10" s="7"/>
      <c r="X10" s="7"/>
      <c r="Y10" s="7"/>
      <c r="Z10" s="7"/>
    </row>
    <row r="11" spans="1:26" ht="15.75" customHeight="1" x14ac:dyDescent="0.2">
      <c r="A11" s="77" t="s">
        <v>200</v>
      </c>
      <c r="B11" s="87"/>
      <c r="C11" s="88"/>
      <c r="D11" s="88"/>
      <c r="E11" s="88"/>
      <c r="F11" s="88"/>
      <c r="G11" s="88"/>
      <c r="H11" s="88"/>
      <c r="I11" s="89"/>
      <c r="J11" s="62"/>
      <c r="K11" s="80"/>
      <c r="L11" s="62"/>
      <c r="M11" s="62"/>
      <c r="N11" s="62"/>
      <c r="O11" s="62"/>
      <c r="P11" s="62"/>
      <c r="Q11" s="62"/>
      <c r="R11" s="62"/>
      <c r="S11" s="62"/>
      <c r="T11" s="62"/>
      <c r="U11" s="62"/>
      <c r="V11" s="62"/>
      <c r="W11" s="62"/>
      <c r="X11" s="62"/>
      <c r="Y11" s="62"/>
      <c r="Z11" s="62"/>
    </row>
    <row r="12" spans="1:26" ht="63.75" x14ac:dyDescent="0.2">
      <c r="A12" s="81" t="str">
        <f>IF(OR(B12&lt;&gt;"",D12&lt;&gt;""),"["&amp;TEXT($B$2,"##")&amp;"-"&amp;TEXT(ROW()-13,"##")&amp;"]","")</f>
        <v>[Change booking status --1]</v>
      </c>
      <c r="B12" s="81" t="s">
        <v>201</v>
      </c>
      <c r="C12" s="122" t="s">
        <v>339</v>
      </c>
      <c r="D12" s="81" t="s">
        <v>202</v>
      </c>
      <c r="E12" s="81" t="s">
        <v>107</v>
      </c>
      <c r="F12" s="81" t="s">
        <v>100</v>
      </c>
      <c r="G12" s="83">
        <v>44217</v>
      </c>
      <c r="H12" s="81" t="s">
        <v>187</v>
      </c>
      <c r="I12" s="92"/>
      <c r="J12" s="7"/>
      <c r="K12" s="84"/>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sheetData>
  <mergeCells count="3">
    <mergeCell ref="B2:E2"/>
    <mergeCell ref="B3:E3"/>
    <mergeCell ref="B4:E4"/>
  </mergeCells>
  <dataValidations count="1">
    <dataValidation type="list" allowBlank="1" showErrorMessage="1" sqref="G2:G3 G7 F8:F12 G14:G140" xr:uid="{00000000-0002-0000-0E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pane ySplit="8" topLeftCell="A9" activePane="bottomLeft" state="frozen"/>
      <selection pane="bottomLeft" activeCell="D10" sqref="D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66</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203</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COUNTIF(F9:F991,"Pass")</f>
        <v>2</v>
      </c>
      <c r="B6" s="71">
        <f>COUNTIF(G9:G991,"Fail")</f>
        <v>0</v>
      </c>
      <c r="C6" s="71">
        <f>E6-D6-B6-A6</f>
        <v>0</v>
      </c>
      <c r="D6" s="71">
        <f>COUNTIF(G9:G991,"N/A")</f>
        <v>0</v>
      </c>
      <c r="E6" s="72">
        <f>COUNTA(A9:A991)</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38.25" x14ac:dyDescent="0.2">
      <c r="A9" s="81" t="str">
        <f t="shared" ref="A9:A10" si="0">IF(OR(B9&lt;&gt;"",D9&lt;&gt;""),"["&amp;TEXT($B$2,"##")&amp;"-"&amp;TEXT(ROW()-10,"##")&amp;"]","")</f>
        <v>[View calendar--1]</v>
      </c>
      <c r="B9" s="81" t="s">
        <v>204</v>
      </c>
      <c r="C9" s="81" t="s">
        <v>205</v>
      </c>
      <c r="D9" s="82" t="s">
        <v>206</v>
      </c>
      <c r="E9" s="82" t="s">
        <v>107</v>
      </c>
      <c r="F9" s="81" t="s">
        <v>100</v>
      </c>
      <c r="G9" s="83">
        <v>44217</v>
      </c>
      <c r="H9" s="81" t="s">
        <v>207</v>
      </c>
      <c r="I9" s="81"/>
      <c r="J9" s="7"/>
      <c r="K9" s="84"/>
      <c r="L9" s="7"/>
      <c r="M9" s="7"/>
      <c r="N9" s="7"/>
      <c r="O9" s="7"/>
      <c r="P9" s="7"/>
      <c r="Q9" s="7"/>
      <c r="R9" s="7"/>
      <c r="S9" s="7"/>
      <c r="T9" s="7"/>
      <c r="U9" s="7"/>
      <c r="V9" s="7"/>
      <c r="W9" s="7"/>
      <c r="X9" s="7"/>
      <c r="Y9" s="7"/>
      <c r="Z9" s="7"/>
    </row>
    <row r="10" spans="1:26" ht="51" x14ac:dyDescent="0.2">
      <c r="A10" s="81" t="str">
        <f t="shared" si="0"/>
        <v>[View calendar-]</v>
      </c>
      <c r="B10" s="81" t="s">
        <v>208</v>
      </c>
      <c r="C10" s="81" t="s">
        <v>209</v>
      </c>
      <c r="D10" s="123" t="s">
        <v>340</v>
      </c>
      <c r="E10" s="82" t="s">
        <v>107</v>
      </c>
      <c r="F10" s="81" t="s">
        <v>100</v>
      </c>
      <c r="G10" s="83">
        <v>44217</v>
      </c>
      <c r="H10" s="81" t="s">
        <v>207</v>
      </c>
      <c r="I10" s="81"/>
      <c r="J10" s="7"/>
      <c r="K10" s="84"/>
      <c r="L10" s="7"/>
      <c r="M10" s="7"/>
      <c r="N10" s="7"/>
      <c r="O10" s="7"/>
      <c r="P10" s="7"/>
      <c r="Q10" s="7"/>
      <c r="R10" s="7"/>
      <c r="S10" s="7"/>
      <c r="T10" s="7"/>
      <c r="U10" s="7"/>
      <c r="V10" s="7"/>
      <c r="W10" s="7"/>
      <c r="X10" s="7"/>
      <c r="Y10" s="7"/>
      <c r="Z10" s="7"/>
    </row>
    <row r="11" spans="1:26" ht="12.75" customHeight="1" x14ac:dyDescent="0.2">
      <c r="A11" s="7"/>
      <c r="B11" s="7"/>
      <c r="C11" s="7"/>
      <c r="D11" s="7"/>
      <c r="E11" s="7"/>
      <c r="F11" s="7"/>
      <c r="G11" s="7"/>
      <c r="H11" s="7"/>
      <c r="I11" s="7"/>
      <c r="J11" s="7"/>
      <c r="K11" s="57"/>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0 G11:G138" xr:uid="{00000000-0002-0000-0F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tabSelected="1" workbookViewId="0">
      <pane ySplit="8" topLeftCell="A10"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69</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210</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COUNTIF(F10:F992,"Pass")</f>
        <v>2</v>
      </c>
      <c r="B6" s="71">
        <f>COUNTIF(G10:G992,"Fail")</f>
        <v>0</v>
      </c>
      <c r="C6" s="71">
        <f>E6-D6-B6-A6</f>
        <v>0</v>
      </c>
      <c r="D6" s="71">
        <f>COUNTIF(G10:G992,"N/A")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69</v>
      </c>
      <c r="B9" s="77"/>
      <c r="C9" s="78"/>
      <c r="D9" s="78"/>
      <c r="E9" s="78"/>
      <c r="F9" s="78"/>
      <c r="G9" s="78"/>
      <c r="H9" s="78"/>
      <c r="I9" s="79"/>
      <c r="J9" s="62"/>
      <c r="K9" s="80"/>
      <c r="L9" s="62"/>
      <c r="M9" s="62"/>
      <c r="N9" s="62"/>
      <c r="O9" s="62"/>
      <c r="P9" s="62"/>
      <c r="Q9" s="62"/>
      <c r="R9" s="62"/>
      <c r="S9" s="62"/>
      <c r="T9" s="62"/>
      <c r="U9" s="62"/>
      <c r="V9" s="62"/>
      <c r="W9" s="62"/>
      <c r="X9" s="62"/>
      <c r="Y9" s="62"/>
      <c r="Z9" s="62"/>
    </row>
    <row r="10" spans="1:26" ht="175.15" customHeight="1" x14ac:dyDescent="0.2">
      <c r="A10" s="81" t="str">
        <f t="shared" ref="A10:A11" si="0">IF(OR(B10&lt;&gt;"",D10&lt;&gt;""),"["&amp;TEXT($B$2,"##")&amp;"-"&amp;TEXT(ROW()-10,"##")&amp;"]","")</f>
        <v>[Add working day-]</v>
      </c>
      <c r="B10" s="81" t="s">
        <v>211</v>
      </c>
      <c r="C10" s="81" t="s">
        <v>212</v>
      </c>
      <c r="D10" s="82" t="s">
        <v>213</v>
      </c>
      <c r="E10" s="82" t="s">
        <v>107</v>
      </c>
      <c r="F10" s="81" t="s">
        <v>100</v>
      </c>
      <c r="G10" s="83">
        <v>44221</v>
      </c>
      <c r="H10" s="81" t="s">
        <v>207</v>
      </c>
      <c r="I10" s="81"/>
      <c r="J10" s="7"/>
      <c r="K10" s="84"/>
      <c r="L10" s="7"/>
      <c r="M10" s="7"/>
      <c r="N10" s="7"/>
      <c r="O10" s="7"/>
      <c r="P10" s="7"/>
      <c r="Q10" s="7"/>
      <c r="R10" s="7"/>
      <c r="S10" s="7"/>
      <c r="T10" s="7"/>
      <c r="U10" s="7"/>
      <c r="V10" s="7"/>
      <c r="W10" s="7"/>
      <c r="X10" s="7"/>
      <c r="Y10" s="7"/>
      <c r="Z10" s="7"/>
    </row>
    <row r="11" spans="1:26" ht="183" customHeight="1" x14ac:dyDescent="0.2">
      <c r="A11" s="81" t="str">
        <f t="shared" si="0"/>
        <v>[Add working day-1]</v>
      </c>
      <c r="B11" s="81" t="s">
        <v>214</v>
      </c>
      <c r="C11" s="81" t="s">
        <v>215</v>
      </c>
      <c r="D11" s="82" t="s">
        <v>216</v>
      </c>
      <c r="E11" s="82" t="s">
        <v>107</v>
      </c>
      <c r="F11" s="81" t="s">
        <v>100</v>
      </c>
      <c r="G11" s="83">
        <v>44217</v>
      </c>
      <c r="H11" s="81" t="s">
        <v>207</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2:G139" xr:uid="{00000000-0002-0000-10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8" topLeftCell="A9" activePane="bottomLeft" state="frozen"/>
      <selection pane="bottomLeft" activeCell="C11" sqref="C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72</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74</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COUNTIF(F10:F992,"Pass")</f>
        <v>2</v>
      </c>
      <c r="B6" s="71">
        <f>COUNTIF(G10:G992,"Fail")</f>
        <v>0</v>
      </c>
      <c r="C6" s="71">
        <f>E6-D6-B6-A6</f>
        <v>0</v>
      </c>
      <c r="D6" s="71">
        <f>COUNTIF(G10:G992,"N/A")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72</v>
      </c>
      <c r="B9" s="77"/>
      <c r="C9" s="78"/>
      <c r="D9" s="78"/>
      <c r="E9" s="78"/>
      <c r="F9" s="78"/>
      <c r="G9" s="78"/>
      <c r="H9" s="78"/>
      <c r="I9" s="79"/>
      <c r="J9" s="62"/>
      <c r="K9" s="80"/>
      <c r="L9" s="62"/>
      <c r="M9" s="62"/>
      <c r="N9" s="62"/>
      <c r="O9" s="62"/>
      <c r="P9" s="62"/>
      <c r="Q9" s="62"/>
      <c r="R9" s="62"/>
      <c r="S9" s="62"/>
      <c r="T9" s="62"/>
      <c r="U9" s="62"/>
      <c r="V9" s="62"/>
      <c r="W9" s="62"/>
      <c r="X9" s="62"/>
      <c r="Y9" s="62"/>
      <c r="Z9" s="62"/>
    </row>
    <row r="10" spans="1:26" ht="118.5" customHeight="1" x14ac:dyDescent="0.2">
      <c r="A10" s="81" t="str">
        <f t="shared" ref="A10:A11" si="0">IF(OR(B10&lt;&gt;"",D10&lt;&gt;""),"["&amp;TEXT($B$2,"##")&amp;"-"&amp;TEXT(ROW()-10,"##")&amp;"]","")</f>
        <v>[Add busy day-]</v>
      </c>
      <c r="B10" s="81" t="s">
        <v>217</v>
      </c>
      <c r="C10" s="81" t="s">
        <v>218</v>
      </c>
      <c r="D10" s="82" t="s">
        <v>219</v>
      </c>
      <c r="E10" s="82" t="s">
        <v>107</v>
      </c>
      <c r="F10" s="81" t="s">
        <v>100</v>
      </c>
      <c r="G10" s="83">
        <v>44221</v>
      </c>
      <c r="H10" s="81" t="s">
        <v>207</v>
      </c>
      <c r="I10" s="81"/>
      <c r="J10" s="7"/>
      <c r="K10" s="84"/>
      <c r="L10" s="7"/>
      <c r="M10" s="7"/>
      <c r="N10" s="7"/>
      <c r="O10" s="7"/>
      <c r="P10" s="7"/>
      <c r="Q10" s="7"/>
      <c r="R10" s="7"/>
      <c r="S10" s="7"/>
      <c r="T10" s="7"/>
      <c r="U10" s="7"/>
      <c r="V10" s="7"/>
      <c r="W10" s="7"/>
      <c r="X10" s="7"/>
      <c r="Y10" s="7"/>
      <c r="Z10" s="7"/>
    </row>
    <row r="11" spans="1:26" ht="159" customHeight="1" x14ac:dyDescent="0.2">
      <c r="A11" s="81" t="str">
        <f t="shared" si="0"/>
        <v>[Add busy day-1]</v>
      </c>
      <c r="B11" s="81" t="s">
        <v>220</v>
      </c>
      <c r="C11" s="81" t="s">
        <v>221</v>
      </c>
      <c r="D11" s="82" t="s">
        <v>222</v>
      </c>
      <c r="E11" s="82" t="s">
        <v>107</v>
      </c>
      <c r="F11" s="81" t="s">
        <v>100</v>
      </c>
      <c r="G11" s="83">
        <v>44217</v>
      </c>
      <c r="H11" s="81" t="s">
        <v>207</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2:G139" xr:uid="{00000000-0002-0000-11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998"/>
  <sheetViews>
    <sheetView workbookViewId="0">
      <pane ySplit="8" topLeftCell="A10"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75</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223</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COUNTIF(F10:F995,"Pass")</f>
        <v>4</v>
      </c>
      <c r="B6" s="71">
        <f>COUNTIF(G10:G995,"Fail")</f>
        <v>0</v>
      </c>
      <c r="C6" s="71">
        <f>E6-D6-B6-A6</f>
        <v>0</v>
      </c>
      <c r="D6" s="71">
        <f>COUNTIF(G10:G995,"N/A")</f>
        <v>0</v>
      </c>
      <c r="E6" s="72">
        <f>COUNTA(F10:F995)</f>
        <v>4</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224</v>
      </c>
      <c r="B9" s="77"/>
      <c r="C9" s="78"/>
      <c r="D9" s="78"/>
      <c r="E9" s="78"/>
      <c r="F9" s="78"/>
      <c r="G9" s="78"/>
      <c r="H9" s="78"/>
      <c r="I9" s="79"/>
      <c r="J9" s="62"/>
      <c r="K9" s="80"/>
      <c r="L9" s="62"/>
      <c r="M9" s="62"/>
      <c r="N9" s="62"/>
      <c r="O9" s="62"/>
      <c r="P9" s="62"/>
      <c r="Q9" s="62"/>
      <c r="R9" s="62"/>
      <c r="S9" s="62"/>
      <c r="T9" s="62"/>
      <c r="U9" s="62"/>
      <c r="V9" s="62"/>
      <c r="W9" s="62"/>
      <c r="X9" s="62"/>
      <c r="Y9" s="62"/>
      <c r="Z9" s="62"/>
    </row>
    <row r="10" spans="1:26" ht="282" customHeight="1" x14ac:dyDescent="0.2">
      <c r="A10" s="81" t="str">
        <f t="shared" ref="A10:A11" si="0">IF(OR(B10&lt;&gt;"",D10&lt;&gt;""),"["&amp;TEXT($B$2,"##")&amp;"-"&amp;TEXT(ROW()-10,"##")&amp;"]","")</f>
        <v>[Add service-]</v>
      </c>
      <c r="B10" s="81" t="s">
        <v>225</v>
      </c>
      <c r="C10" s="122" t="s">
        <v>347</v>
      </c>
      <c r="D10" s="82" t="s">
        <v>226</v>
      </c>
      <c r="E10" s="82" t="s">
        <v>107</v>
      </c>
      <c r="F10" s="81" t="s">
        <v>100</v>
      </c>
      <c r="G10" s="83">
        <v>44217</v>
      </c>
      <c r="H10" s="81" t="s">
        <v>207</v>
      </c>
      <c r="I10" s="81"/>
      <c r="J10" s="7"/>
      <c r="K10" s="84"/>
      <c r="L10" s="7"/>
      <c r="M10" s="7"/>
      <c r="N10" s="7"/>
      <c r="O10" s="7"/>
      <c r="P10" s="7"/>
      <c r="Q10" s="7"/>
      <c r="R10" s="7"/>
      <c r="S10" s="7"/>
      <c r="T10" s="7"/>
      <c r="U10" s="7"/>
      <c r="V10" s="7"/>
      <c r="W10" s="7"/>
      <c r="X10" s="7"/>
      <c r="Y10" s="7"/>
      <c r="Z10" s="7"/>
    </row>
    <row r="11" spans="1:26" ht="191.25" x14ac:dyDescent="0.2">
      <c r="A11" s="81" t="str">
        <f t="shared" si="0"/>
        <v>[Add service-1]</v>
      </c>
      <c r="B11" s="81" t="s">
        <v>227</v>
      </c>
      <c r="C11" s="122" t="s">
        <v>348</v>
      </c>
      <c r="D11" s="123" t="s">
        <v>341</v>
      </c>
      <c r="E11" s="82" t="s">
        <v>107</v>
      </c>
      <c r="F11" s="81" t="s">
        <v>100</v>
      </c>
      <c r="G11" s="83">
        <v>44217</v>
      </c>
      <c r="H11" s="81" t="s">
        <v>207</v>
      </c>
      <c r="I11" s="81"/>
      <c r="J11" s="7"/>
      <c r="K11" s="84"/>
      <c r="L11" s="7"/>
      <c r="M11" s="7"/>
      <c r="N11" s="7"/>
      <c r="O11" s="7"/>
      <c r="P11" s="7"/>
      <c r="Q11" s="7"/>
      <c r="R11" s="7"/>
      <c r="S11" s="7"/>
      <c r="T11" s="7"/>
      <c r="U11" s="7"/>
      <c r="V11" s="7"/>
      <c r="W11" s="7"/>
      <c r="X11" s="7"/>
      <c r="Y11" s="7"/>
      <c r="Z11" s="7"/>
    </row>
    <row r="12" spans="1:26" ht="15.75" customHeight="1" x14ac:dyDescent="0.2">
      <c r="A12" s="77" t="s">
        <v>228</v>
      </c>
      <c r="B12" s="87"/>
      <c r="C12" s="88"/>
      <c r="D12" s="88"/>
      <c r="E12" s="88"/>
      <c r="F12" s="88"/>
      <c r="G12" s="88"/>
      <c r="H12" s="88"/>
      <c r="I12" s="89"/>
      <c r="J12" s="62"/>
      <c r="K12" s="80"/>
      <c r="L12" s="62"/>
      <c r="M12" s="62"/>
      <c r="N12" s="62"/>
      <c r="O12" s="62"/>
      <c r="P12" s="62"/>
      <c r="Q12" s="62"/>
      <c r="R12" s="62"/>
      <c r="S12" s="62"/>
      <c r="T12" s="62"/>
      <c r="U12" s="62"/>
      <c r="V12" s="62"/>
      <c r="W12" s="62"/>
      <c r="X12" s="62"/>
      <c r="Y12" s="62"/>
      <c r="Z12" s="62"/>
    </row>
    <row r="13" spans="1:26" ht="279" customHeight="1" x14ac:dyDescent="0.2">
      <c r="A13" s="81" t="str">
        <f t="shared" ref="A13:A14" si="1">IF(OR(B13&lt;&gt;"",D13&lt;&gt;""),"["&amp;TEXT($B$2,"##")&amp;"-"&amp;TEXT(ROW()-11,"##")&amp;"]","")</f>
        <v>[Add service-2]</v>
      </c>
      <c r="B13" s="81" t="s">
        <v>229</v>
      </c>
      <c r="C13" s="122" t="s">
        <v>346</v>
      </c>
      <c r="D13" s="81" t="s">
        <v>230</v>
      </c>
      <c r="E13" s="81" t="s">
        <v>107</v>
      </c>
      <c r="F13" s="81" t="s">
        <v>100</v>
      </c>
      <c r="G13" s="83">
        <v>44217</v>
      </c>
      <c r="H13" s="81" t="s">
        <v>207</v>
      </c>
      <c r="I13" s="81"/>
      <c r="J13" s="7"/>
      <c r="K13" s="84"/>
      <c r="L13" s="7"/>
      <c r="M13" s="7"/>
      <c r="N13" s="7"/>
      <c r="O13" s="7"/>
      <c r="P13" s="7"/>
      <c r="Q13" s="7"/>
      <c r="R13" s="7"/>
      <c r="S13" s="7"/>
      <c r="T13" s="7"/>
      <c r="U13" s="7"/>
      <c r="V13" s="7"/>
      <c r="W13" s="7"/>
      <c r="X13" s="7"/>
      <c r="Y13" s="7"/>
      <c r="Z13" s="7"/>
    </row>
    <row r="14" spans="1:26" ht="268.89999999999998" customHeight="1" x14ac:dyDescent="0.2">
      <c r="A14" s="81" t="str">
        <f t="shared" si="1"/>
        <v>[Add service-3]</v>
      </c>
      <c r="B14" s="81" t="s">
        <v>231</v>
      </c>
      <c r="C14" s="122" t="s">
        <v>345</v>
      </c>
      <c r="D14" s="122" t="s">
        <v>341</v>
      </c>
      <c r="E14" s="81" t="s">
        <v>107</v>
      </c>
      <c r="F14" s="81" t="s">
        <v>100</v>
      </c>
      <c r="G14" s="83">
        <v>44217</v>
      </c>
      <c r="H14" s="81" t="s">
        <v>232</v>
      </c>
      <c r="I14" s="93"/>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7"/>
      <c r="L998" s="7"/>
      <c r="M998" s="7"/>
      <c r="N998" s="7"/>
      <c r="O998" s="7"/>
      <c r="P998" s="7"/>
      <c r="Q998" s="7"/>
      <c r="R998" s="7"/>
      <c r="S998" s="7"/>
      <c r="T998" s="7"/>
      <c r="U998" s="7"/>
      <c r="V998" s="7"/>
      <c r="W998" s="7"/>
      <c r="X998" s="7"/>
      <c r="Y998" s="7"/>
      <c r="Z998" s="7"/>
    </row>
  </sheetData>
  <mergeCells count="3">
    <mergeCell ref="B2:E2"/>
    <mergeCell ref="B3:E3"/>
    <mergeCell ref="B4:E4"/>
  </mergeCells>
  <dataValidations count="1">
    <dataValidation type="list" allowBlank="1" showErrorMessage="1" sqref="G2:G3 G7 F8:F14 G15:G142" xr:uid="{00000000-0002-0000-12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pane ySplit="8" topLeftCell="A10"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77</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233</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COUNTIF(F9:F992,"Pass")</f>
        <v>2</v>
      </c>
      <c r="B6" s="71">
        <f>COUNTIF(G9:G992,"Fail")</f>
        <v>0</v>
      </c>
      <c r="C6" s="71">
        <f>E6-D6-B6-A6</f>
        <v>0</v>
      </c>
      <c r="D6" s="71">
        <f>COUNTIF(G9:G992,"N/A")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77</v>
      </c>
      <c r="B9" s="87"/>
      <c r="C9" s="88"/>
      <c r="D9" s="88"/>
      <c r="E9" s="88"/>
      <c r="F9" s="88"/>
      <c r="G9" s="88"/>
      <c r="H9" s="88"/>
      <c r="I9" s="89"/>
      <c r="J9" s="62"/>
      <c r="K9" s="80"/>
      <c r="L9" s="62"/>
      <c r="M9" s="62"/>
      <c r="N9" s="62"/>
      <c r="O9" s="62"/>
      <c r="P9" s="62"/>
      <c r="Q9" s="62"/>
      <c r="R9" s="62"/>
      <c r="S9" s="62"/>
      <c r="T9" s="62"/>
      <c r="U9" s="62"/>
      <c r="V9" s="62"/>
      <c r="W9" s="62"/>
      <c r="X9" s="62"/>
      <c r="Y9" s="62"/>
      <c r="Z9" s="62"/>
    </row>
    <row r="10" spans="1:26" ht="312.75" customHeight="1" x14ac:dyDescent="0.2">
      <c r="A10" s="81" t="str">
        <f>IF(OR(B10&lt;&gt;"",D10&lt;&gt;""),"["&amp;TEXT($B$2,"##")&amp;"-"&amp;TEXT(ROW()-10,"##")&amp;"]","")</f>
        <v>[Edit service-]</v>
      </c>
      <c r="B10" s="122" t="s">
        <v>342</v>
      </c>
      <c r="C10" s="122" t="s">
        <v>343</v>
      </c>
      <c r="D10" s="81" t="s">
        <v>234</v>
      </c>
      <c r="E10" s="81" t="s">
        <v>107</v>
      </c>
      <c r="F10" s="81" t="s">
        <v>100</v>
      </c>
      <c r="G10" s="83">
        <v>44212</v>
      </c>
      <c r="H10" s="81" t="s">
        <v>207</v>
      </c>
      <c r="I10" s="81"/>
      <c r="J10" s="7"/>
      <c r="K10" s="84"/>
      <c r="L10" s="7"/>
      <c r="M10" s="7"/>
      <c r="N10" s="7"/>
      <c r="O10" s="7"/>
      <c r="P10" s="7"/>
      <c r="Q10" s="7"/>
      <c r="R10" s="7"/>
      <c r="S10" s="7"/>
      <c r="T10" s="7"/>
      <c r="U10" s="7"/>
      <c r="V10" s="7"/>
      <c r="W10" s="7"/>
      <c r="X10" s="7"/>
      <c r="Y10" s="7"/>
      <c r="Z10" s="7"/>
    </row>
    <row r="11" spans="1:26" ht="178.5" x14ac:dyDescent="0.2">
      <c r="A11" s="81" t="str">
        <f>IF(OR(B11&lt;&gt;"",D11&lt;&gt;""),"["&amp;TEXT($B$2,"##")&amp;"-"&amp;TEXT(ROW()-12,"##")&amp;"]","")</f>
        <v>[Edit service--1]</v>
      </c>
      <c r="B11" s="81" t="s">
        <v>235</v>
      </c>
      <c r="C11" s="122" t="s">
        <v>344</v>
      </c>
      <c r="D11" s="81" t="s">
        <v>236</v>
      </c>
      <c r="E11" s="81" t="s">
        <v>107</v>
      </c>
      <c r="F11" s="81" t="s">
        <v>100</v>
      </c>
      <c r="G11" s="83">
        <v>44212</v>
      </c>
      <c r="H11" s="81" t="s">
        <v>207</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2:G139" xr:uid="{00000000-0002-0000-13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pane ySplit="8" topLeftCell="A9" activePane="bottomLeft" state="frozen"/>
      <selection pane="bottomLeft" activeCell="B2" sqref="B2:E2"/>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80</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237</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COUNTIF(F9:F991,"Pass")</f>
        <v>1</v>
      </c>
      <c r="B6" s="71">
        <f>COUNTIF(G9:G991,"Fail")</f>
        <v>0</v>
      </c>
      <c r="C6" s="71">
        <f>E6-D6-B6-A6</f>
        <v>0</v>
      </c>
      <c r="D6" s="71">
        <f>COUNTIF(G9:G991,"N/A")</f>
        <v>0</v>
      </c>
      <c r="E6" s="72">
        <f>COUNTA(A10:A991)</f>
        <v>1</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80</v>
      </c>
      <c r="B9" s="87"/>
      <c r="C9" s="88"/>
      <c r="D9" s="88"/>
      <c r="E9" s="88"/>
      <c r="F9" s="88"/>
      <c r="G9" s="88"/>
      <c r="H9" s="88"/>
      <c r="I9" s="89"/>
      <c r="J9" s="62"/>
      <c r="K9" s="80"/>
      <c r="L9" s="62"/>
      <c r="M9" s="62"/>
      <c r="N9" s="62"/>
      <c r="O9" s="62"/>
      <c r="P9" s="62"/>
      <c r="Q9" s="62"/>
      <c r="R9" s="62"/>
      <c r="S9" s="62"/>
      <c r="T9" s="62"/>
      <c r="U9" s="62"/>
      <c r="V9" s="62"/>
      <c r="W9" s="62"/>
      <c r="X9" s="62"/>
      <c r="Y9" s="62"/>
      <c r="Z9" s="62"/>
    </row>
    <row r="10" spans="1:26" ht="102" x14ac:dyDescent="0.2">
      <c r="A10" s="81" t="str">
        <f>IF(OR(B10&lt;&gt;"",D10&lt;&gt;""),"["&amp;TEXT($B$2,"##")&amp;"-"&amp;TEXT(ROW()-10,"##")&amp;"]","")</f>
        <v>[Remove service-]</v>
      </c>
      <c r="B10" s="81" t="s">
        <v>238</v>
      </c>
      <c r="C10" s="81" t="s">
        <v>239</v>
      </c>
      <c r="D10" s="81" t="s">
        <v>240</v>
      </c>
      <c r="E10" s="81" t="s">
        <v>107</v>
      </c>
      <c r="F10" s="81" t="s">
        <v>100</v>
      </c>
      <c r="G10" s="83">
        <v>44212</v>
      </c>
      <c r="H10" s="81" t="s">
        <v>207</v>
      </c>
      <c r="I10" s="81"/>
      <c r="J10" s="7"/>
      <c r="K10" s="84"/>
      <c r="L10" s="7"/>
      <c r="M10" s="7"/>
      <c r="N10" s="7"/>
      <c r="O10" s="7"/>
      <c r="P10" s="7"/>
      <c r="Q10" s="7"/>
      <c r="R10" s="7"/>
      <c r="S10" s="7"/>
      <c r="T10" s="7"/>
      <c r="U10" s="7"/>
      <c r="V10" s="7"/>
      <c r="W10" s="7"/>
      <c r="X10" s="7"/>
      <c r="Y10" s="7"/>
      <c r="Z10" s="7"/>
    </row>
    <row r="11" spans="1:26" ht="12.75" customHeight="1" x14ac:dyDescent="0.2">
      <c r="A11" s="7"/>
      <c r="B11" s="7"/>
      <c r="C11" s="7"/>
      <c r="D11" s="7"/>
      <c r="E11" s="7"/>
      <c r="F11" s="7"/>
      <c r="G11" s="7"/>
      <c r="H11" s="7"/>
      <c r="I11" s="7"/>
      <c r="J11" s="7"/>
      <c r="K11" s="57"/>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0 G11:G138" xr:uid="{00000000-0002-0000-14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5"/>
  <sheetViews>
    <sheetView workbookViewId="0">
      <pane ySplit="8" topLeftCell="A9"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83</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241</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COUNTIF(F10:F992,"Pass")</f>
        <v>2</v>
      </c>
      <c r="B6" s="71">
        <f>COUNTIF(G10:G992,"Fail")</f>
        <v>0</v>
      </c>
      <c r="C6" s="71">
        <f>E6-D6-B6-A6</f>
        <v>0</v>
      </c>
      <c r="D6" s="71">
        <f>COUNTIF(G10:G992,"N/A")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83</v>
      </c>
      <c r="B9" s="77"/>
      <c r="C9" s="78"/>
      <c r="D9" s="78"/>
      <c r="E9" s="78"/>
      <c r="F9" s="78"/>
      <c r="G9" s="78"/>
      <c r="H9" s="78"/>
      <c r="I9" s="79"/>
      <c r="J9" s="62"/>
      <c r="K9" s="80"/>
      <c r="L9" s="62"/>
      <c r="M9" s="62"/>
      <c r="N9" s="62"/>
      <c r="O9" s="62"/>
      <c r="P9" s="62"/>
      <c r="Q9" s="62"/>
      <c r="R9" s="62"/>
      <c r="S9" s="62"/>
      <c r="T9" s="62"/>
      <c r="U9" s="62"/>
      <c r="V9" s="62"/>
      <c r="W9" s="62"/>
      <c r="X9" s="62"/>
      <c r="Y9" s="62"/>
      <c r="Z9" s="62"/>
    </row>
    <row r="10" spans="1:26" ht="191.25" x14ac:dyDescent="0.2">
      <c r="A10" s="81" t="str">
        <f t="shared" ref="A10:A11" si="0">IF(OR(B10&lt;&gt;"",D10&lt;&gt;""),"["&amp;TEXT($B$2,"##")&amp;"-"&amp;TEXT(ROW()-10,"##")&amp;"]","")</f>
        <v>[Add album-]</v>
      </c>
      <c r="B10" s="81" t="s">
        <v>242</v>
      </c>
      <c r="C10" s="122" t="s">
        <v>349</v>
      </c>
      <c r="D10" s="82" t="s">
        <v>243</v>
      </c>
      <c r="E10" s="82" t="s">
        <v>107</v>
      </c>
      <c r="F10" s="81" t="s">
        <v>100</v>
      </c>
      <c r="G10" s="83">
        <v>44212</v>
      </c>
      <c r="H10" s="81" t="s">
        <v>157</v>
      </c>
      <c r="I10" s="81"/>
      <c r="J10" s="7"/>
      <c r="K10" s="84"/>
      <c r="L10" s="7"/>
      <c r="M10" s="7"/>
      <c r="N10" s="7"/>
      <c r="O10" s="7"/>
      <c r="P10" s="7"/>
      <c r="Q10" s="7"/>
      <c r="R10" s="7"/>
      <c r="S10" s="7"/>
      <c r="T10" s="7"/>
      <c r="U10" s="7"/>
      <c r="V10" s="7"/>
      <c r="W10" s="7"/>
      <c r="X10" s="7"/>
      <c r="Y10" s="7"/>
      <c r="Z10" s="7"/>
    </row>
    <row r="11" spans="1:26" ht="191.25" x14ac:dyDescent="0.2">
      <c r="A11" s="81" t="str">
        <f t="shared" si="0"/>
        <v>[Add album-1]</v>
      </c>
      <c r="B11" s="81" t="s">
        <v>244</v>
      </c>
      <c r="C11" s="122" t="s">
        <v>350</v>
      </c>
      <c r="D11" s="123" t="s">
        <v>351</v>
      </c>
      <c r="E11" s="82" t="s">
        <v>107</v>
      </c>
      <c r="F11" s="81" t="s">
        <v>100</v>
      </c>
      <c r="G11" s="83">
        <v>44212</v>
      </c>
      <c r="H11" s="81" t="s">
        <v>157</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7"/>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F8:F11 G12:G139" xr:uid="{00000000-0002-0000-15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pane ySplit="8" topLeftCell="A11" activePane="bottomLeft" state="frozen"/>
      <selection pane="bottomLeft" activeCell="E11" sqref="E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86</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245</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COUNTIF(F9:F992,"Pass")</f>
        <v>2</v>
      </c>
      <c r="B6" s="71">
        <f>COUNTIF(G9:G992,"Fail")</f>
        <v>0</v>
      </c>
      <c r="C6" s="71">
        <f>E6-D6-B6-A6</f>
        <v>0</v>
      </c>
      <c r="D6" s="71">
        <f>COUNTIF(G9:G992,"N/A")</f>
        <v>0</v>
      </c>
      <c r="E6" s="72">
        <f>COUNTA(F9:F992)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86</v>
      </c>
      <c r="B9" s="87"/>
      <c r="C9" s="88"/>
      <c r="D9" s="88"/>
      <c r="E9" s="88"/>
      <c r="F9" s="88"/>
      <c r="G9" s="88"/>
      <c r="H9" s="88"/>
      <c r="I9" s="89"/>
      <c r="J9" s="62"/>
      <c r="K9" s="80"/>
      <c r="L9" s="62"/>
      <c r="M9" s="62"/>
      <c r="N9" s="62"/>
      <c r="O9" s="62"/>
      <c r="P9" s="62"/>
      <c r="Q9" s="62"/>
      <c r="R9" s="62"/>
      <c r="S9" s="62"/>
      <c r="T9" s="62"/>
      <c r="U9" s="62"/>
      <c r="V9" s="62"/>
      <c r="W9" s="62"/>
      <c r="X9" s="62"/>
      <c r="Y9" s="62"/>
      <c r="Z9" s="62"/>
    </row>
    <row r="10" spans="1:26" ht="178.5" x14ac:dyDescent="0.2">
      <c r="A10" s="81" t="str">
        <f t="shared" ref="A10:A11" si="0">IF(OR(B10&lt;&gt;"",D10&lt;&gt;""),"["&amp;TEXT($B$2,"##")&amp;"-"&amp;TEXT(ROW()-10,"##")&amp;"]","")</f>
        <v>[Edit album-]</v>
      </c>
      <c r="B10" s="122" t="s">
        <v>246</v>
      </c>
      <c r="C10" s="122" t="s">
        <v>352</v>
      </c>
      <c r="D10" s="122" t="s">
        <v>354</v>
      </c>
      <c r="E10" s="81" t="s">
        <v>107</v>
      </c>
      <c r="F10" s="81" t="s">
        <v>100</v>
      </c>
      <c r="G10" s="83">
        <v>44212</v>
      </c>
      <c r="H10" s="81" t="s">
        <v>157</v>
      </c>
      <c r="I10" s="81"/>
      <c r="J10" s="7"/>
      <c r="K10" s="84"/>
      <c r="L10" s="7"/>
      <c r="M10" s="7"/>
      <c r="N10" s="7"/>
      <c r="O10" s="7"/>
      <c r="P10" s="7"/>
      <c r="Q10" s="7"/>
      <c r="R10" s="7"/>
      <c r="S10" s="7"/>
      <c r="T10" s="7"/>
      <c r="U10" s="7"/>
      <c r="V10" s="7"/>
      <c r="W10" s="7"/>
      <c r="X10" s="7"/>
      <c r="Y10" s="7"/>
      <c r="Z10" s="7"/>
    </row>
    <row r="11" spans="1:26" ht="178.5" x14ac:dyDescent="0.2">
      <c r="A11" s="81" t="str">
        <f t="shared" si="0"/>
        <v>[Edit album-1]</v>
      </c>
      <c r="B11" s="122" t="s">
        <v>353</v>
      </c>
      <c r="C11" s="122" t="s">
        <v>352</v>
      </c>
      <c r="D11" s="122" t="s">
        <v>355</v>
      </c>
      <c r="E11" s="81" t="s">
        <v>107</v>
      </c>
      <c r="F11" s="81" t="s">
        <v>100</v>
      </c>
      <c r="G11" s="83">
        <v>44212</v>
      </c>
      <c r="H11" s="81" t="s">
        <v>247</v>
      </c>
      <c r="I11" s="90"/>
      <c r="J11" s="7"/>
      <c r="K11" s="57"/>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2:G139" xr:uid="{00000000-0002-0000-16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pane ySplit="8" topLeftCell="A9" activePane="bottomLeft" state="frozen"/>
      <selection pane="bottomLeft" activeCell="A10" sqref="A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89</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248</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COUNTIF(F9:F991,"Pass")</f>
        <v>1</v>
      </c>
      <c r="B6" s="71">
        <f>COUNTIF(G9:G991,"Fail")</f>
        <v>0</v>
      </c>
      <c r="C6" s="71">
        <f>E6-D6-B6-A6</f>
        <v>0</v>
      </c>
      <c r="D6" s="71">
        <f>COUNTIF(G9:G991,"N/A")</f>
        <v>0</v>
      </c>
      <c r="E6" s="72">
        <f>COUNTA(A10:A991)</f>
        <v>1</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89</v>
      </c>
      <c r="B9" s="87"/>
      <c r="C9" s="88"/>
      <c r="D9" s="88"/>
      <c r="E9" s="88"/>
      <c r="F9" s="88"/>
      <c r="G9" s="88"/>
      <c r="H9" s="88"/>
      <c r="I9" s="89"/>
      <c r="J9" s="62"/>
      <c r="K9" s="80"/>
      <c r="L9" s="62"/>
      <c r="M9" s="62"/>
      <c r="N9" s="62"/>
      <c r="O9" s="62"/>
      <c r="P9" s="62"/>
      <c r="Q9" s="62"/>
      <c r="R9" s="62"/>
      <c r="S9" s="62"/>
      <c r="T9" s="62"/>
      <c r="U9" s="62"/>
      <c r="V9" s="62"/>
      <c r="W9" s="62"/>
      <c r="X9" s="62"/>
      <c r="Y9" s="62"/>
      <c r="Z9" s="62"/>
    </row>
    <row r="10" spans="1:26" ht="89.25" x14ac:dyDescent="0.2">
      <c r="A10" s="81" t="str">
        <f>IF(OR(B10&lt;&gt;"",D10&lt;&gt;""),"["&amp;TEXT($B$2,"##")&amp;"-"&amp;TEXT(ROW()-10,"##")&amp;"]","")</f>
        <v>[Remove album-]</v>
      </c>
      <c r="B10" s="81" t="s">
        <v>249</v>
      </c>
      <c r="C10" s="81" t="s">
        <v>250</v>
      </c>
      <c r="D10" s="81" t="s">
        <v>251</v>
      </c>
      <c r="E10" s="81" t="s">
        <v>107</v>
      </c>
      <c r="F10" s="81" t="s">
        <v>100</v>
      </c>
      <c r="G10" s="83">
        <v>44212</v>
      </c>
      <c r="H10" s="81" t="s">
        <v>157</v>
      </c>
      <c r="I10" s="81"/>
      <c r="J10" s="7"/>
      <c r="K10" s="84"/>
      <c r="L10" s="7"/>
      <c r="M10" s="7"/>
      <c r="N10" s="7"/>
      <c r="O10" s="7"/>
      <c r="P10" s="7"/>
      <c r="Q10" s="7"/>
      <c r="R10" s="7"/>
      <c r="S10" s="7"/>
      <c r="T10" s="7"/>
      <c r="U10" s="7"/>
      <c r="V10" s="7"/>
      <c r="W10" s="7"/>
      <c r="X10" s="7"/>
      <c r="Y10" s="7"/>
      <c r="Z10" s="7"/>
    </row>
    <row r="11" spans="1:26" ht="12.75" customHeight="1" x14ac:dyDescent="0.2">
      <c r="A11" s="7"/>
      <c r="B11" s="7"/>
      <c r="C11" s="7"/>
      <c r="D11" s="7"/>
      <c r="E11" s="7"/>
      <c r="F11" s="7"/>
      <c r="G11" s="7"/>
      <c r="H11" s="7"/>
      <c r="I11" s="7"/>
      <c r="J11" s="7"/>
      <c r="K11" s="57"/>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0 G11:G138" xr:uid="{00000000-0002-0000-17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pane ySplit="8" topLeftCell="A10" activePane="bottomLeft" state="frozen"/>
      <selection pane="bottomLeft" activeCell="C11" sqref="C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92</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252</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COUNTIF(F9:F992,"Pass")</f>
        <v>2</v>
      </c>
      <c r="B6" s="71">
        <f>COUNTIF(G9:G992,"Fail")</f>
        <v>0</v>
      </c>
      <c r="C6" s="71">
        <f>E6-D6-B6-A6</f>
        <v>0</v>
      </c>
      <c r="D6" s="71">
        <f>COUNTIF(G9:G992,"N/A")</f>
        <v>0</v>
      </c>
      <c r="E6" s="72">
        <f>COUNTA(F9:F992)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92</v>
      </c>
      <c r="B9" s="87"/>
      <c r="C9" s="88"/>
      <c r="D9" s="88"/>
      <c r="E9" s="88"/>
      <c r="F9" s="88"/>
      <c r="G9" s="88"/>
      <c r="H9" s="88"/>
      <c r="I9" s="89"/>
      <c r="J9" s="62"/>
      <c r="K9" s="80"/>
      <c r="L9" s="62"/>
      <c r="M9" s="62"/>
      <c r="N9" s="62"/>
      <c r="O9" s="62"/>
      <c r="P9" s="62"/>
      <c r="Q9" s="62"/>
      <c r="R9" s="62"/>
      <c r="S9" s="62"/>
      <c r="T9" s="62"/>
      <c r="U9" s="62"/>
      <c r="V9" s="62"/>
      <c r="W9" s="62"/>
      <c r="X9" s="62"/>
      <c r="Y9" s="62"/>
      <c r="Z9" s="62"/>
    </row>
    <row r="10" spans="1:26" ht="178.15" customHeight="1" x14ac:dyDescent="0.2">
      <c r="A10" s="81" t="str">
        <f t="shared" ref="A10:A11" si="0">IF(OR(B10&lt;&gt;"",D10&lt;&gt;""),"["&amp;TEXT($B$2,"##")&amp;"-"&amp;TEXT(ROW()-10,"##")&amp;"]","")</f>
        <v>[Open thread-]</v>
      </c>
      <c r="B10" s="81" t="s">
        <v>253</v>
      </c>
      <c r="C10" s="81" t="s">
        <v>254</v>
      </c>
      <c r="D10" s="81" t="s">
        <v>255</v>
      </c>
      <c r="E10" s="81" t="s">
        <v>107</v>
      </c>
      <c r="F10" s="81" t="s">
        <v>100</v>
      </c>
      <c r="G10" s="83">
        <v>44212</v>
      </c>
      <c r="H10" s="81" t="s">
        <v>157</v>
      </c>
      <c r="I10" s="81"/>
      <c r="J10" s="7"/>
      <c r="K10" s="84"/>
      <c r="L10" s="7"/>
      <c r="M10" s="7"/>
      <c r="N10" s="7"/>
      <c r="O10" s="7"/>
      <c r="P10" s="7"/>
      <c r="Q10" s="7"/>
      <c r="R10" s="7"/>
      <c r="S10" s="7"/>
      <c r="T10" s="7"/>
      <c r="U10" s="7"/>
      <c r="V10" s="7"/>
      <c r="W10" s="7"/>
      <c r="X10" s="7"/>
      <c r="Y10" s="7"/>
      <c r="Z10" s="7"/>
    </row>
    <row r="11" spans="1:26" ht="108" customHeight="1" x14ac:dyDescent="0.2">
      <c r="A11" s="81" t="str">
        <f t="shared" si="0"/>
        <v>[Open thread-1]</v>
      </c>
      <c r="B11" s="81" t="s">
        <v>256</v>
      </c>
      <c r="C11" s="81" t="s">
        <v>257</v>
      </c>
      <c r="D11" s="81" t="s">
        <v>258</v>
      </c>
      <c r="E11" s="81" t="s">
        <v>107</v>
      </c>
      <c r="F11" s="81" t="s">
        <v>100</v>
      </c>
      <c r="G11" s="83">
        <v>44212</v>
      </c>
      <c r="H11" s="81" t="s">
        <v>157</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2:G139" xr:uid="{00000000-0002-0000-18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pane ySplit="8" topLeftCell="A9" activePane="bottomLeft" state="frozen"/>
      <selection pane="bottomLeft" activeCell="D11" sqref="D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7"/>
      <c r="L1" s="7"/>
      <c r="M1" s="7"/>
      <c r="N1" s="7"/>
      <c r="O1" s="7"/>
      <c r="P1" s="7"/>
      <c r="Q1" s="7"/>
      <c r="R1" s="7"/>
      <c r="S1" s="7"/>
      <c r="T1" s="7"/>
      <c r="U1" s="7"/>
      <c r="V1" s="7"/>
      <c r="W1" s="7"/>
      <c r="X1" s="7"/>
      <c r="Y1" s="7"/>
      <c r="Z1" s="7"/>
    </row>
    <row r="2" spans="1:26" ht="15" customHeight="1" x14ac:dyDescent="0.2">
      <c r="A2" s="58" t="s">
        <v>98</v>
      </c>
      <c r="B2" s="145" t="s">
        <v>95</v>
      </c>
      <c r="C2" s="146"/>
      <c r="D2" s="146"/>
      <c r="E2" s="147"/>
      <c r="F2" s="59"/>
      <c r="G2" s="60"/>
      <c r="H2" s="36"/>
      <c r="I2" s="36"/>
      <c r="J2" s="36"/>
      <c r="K2" s="61"/>
      <c r="L2" s="62" t="s">
        <v>100</v>
      </c>
      <c r="M2" s="62"/>
      <c r="N2" s="62"/>
      <c r="O2" s="62"/>
      <c r="P2" s="62"/>
      <c r="Q2" s="62"/>
      <c r="R2" s="62"/>
      <c r="S2" s="62"/>
      <c r="T2" s="62"/>
      <c r="U2" s="62"/>
      <c r="V2" s="62"/>
      <c r="W2" s="62"/>
      <c r="X2" s="62"/>
      <c r="Y2" s="62"/>
      <c r="Z2" s="62"/>
    </row>
    <row r="3" spans="1:26" ht="12.75" customHeight="1" x14ac:dyDescent="0.2">
      <c r="A3" s="63" t="s">
        <v>101</v>
      </c>
      <c r="B3" s="148" t="s">
        <v>259</v>
      </c>
      <c r="C3" s="128"/>
      <c r="D3" s="128"/>
      <c r="E3" s="149"/>
      <c r="F3" s="59"/>
      <c r="G3" s="60"/>
      <c r="H3" s="36"/>
      <c r="I3" s="36"/>
      <c r="J3" s="36"/>
      <c r="K3" s="61"/>
      <c r="L3" s="62" t="s">
        <v>103</v>
      </c>
      <c r="M3" s="62"/>
      <c r="N3" s="62"/>
      <c r="O3" s="62"/>
      <c r="P3" s="62"/>
      <c r="Q3" s="62"/>
      <c r="R3" s="62"/>
      <c r="S3" s="62"/>
      <c r="T3" s="62"/>
      <c r="U3" s="62"/>
      <c r="V3" s="62"/>
      <c r="W3" s="62"/>
      <c r="X3" s="62"/>
      <c r="Y3" s="62"/>
      <c r="Z3" s="62"/>
    </row>
    <row r="4" spans="1:26" ht="18" customHeight="1" x14ac:dyDescent="0.2">
      <c r="A4" s="63" t="s">
        <v>104</v>
      </c>
      <c r="B4" s="148"/>
      <c r="C4" s="128"/>
      <c r="D4" s="128"/>
      <c r="E4" s="149"/>
      <c r="F4" s="59"/>
      <c r="G4" s="60"/>
      <c r="H4" s="36"/>
      <c r="I4" s="36"/>
      <c r="J4" s="36"/>
      <c r="K4" s="61"/>
      <c r="L4" s="62" t="s">
        <v>105</v>
      </c>
      <c r="M4" s="62"/>
      <c r="N4" s="62"/>
      <c r="O4" s="62"/>
      <c r="P4" s="62"/>
      <c r="Q4" s="62"/>
      <c r="R4" s="62"/>
      <c r="S4" s="62"/>
      <c r="T4" s="62"/>
      <c r="U4" s="62"/>
      <c r="V4" s="62"/>
      <c r="W4" s="62"/>
      <c r="X4" s="62"/>
      <c r="Y4" s="62"/>
      <c r="Z4" s="62"/>
    </row>
    <row r="5" spans="1:26" ht="19.5" customHeight="1" x14ac:dyDescent="0.2">
      <c r="A5" s="64" t="s">
        <v>100</v>
      </c>
      <c r="B5" s="65" t="s">
        <v>103</v>
      </c>
      <c r="C5" s="65" t="s">
        <v>106</v>
      </c>
      <c r="D5" s="65" t="s">
        <v>107</v>
      </c>
      <c r="E5" s="66" t="s">
        <v>108</v>
      </c>
      <c r="F5" s="67"/>
      <c r="G5" s="67"/>
      <c r="H5" s="68"/>
      <c r="I5" s="68"/>
      <c r="J5" s="68"/>
      <c r="K5" s="69"/>
      <c r="L5" s="62" t="s">
        <v>107</v>
      </c>
      <c r="M5" s="62"/>
      <c r="N5" s="62"/>
      <c r="O5" s="62"/>
      <c r="P5" s="62"/>
      <c r="Q5" s="62"/>
      <c r="R5" s="62"/>
      <c r="S5" s="62"/>
      <c r="T5" s="62"/>
      <c r="U5" s="62"/>
      <c r="V5" s="62"/>
      <c r="W5" s="62"/>
      <c r="X5" s="62"/>
      <c r="Y5" s="62"/>
      <c r="Z5" s="62"/>
    </row>
    <row r="6" spans="1:26" ht="15" customHeight="1" x14ac:dyDescent="0.2">
      <c r="A6" s="70">
        <f>COUNTIF(F9:F992,"Pass")</f>
        <v>2</v>
      </c>
      <c r="B6" s="71">
        <f>COUNTIF(G9:G992,"Fail")</f>
        <v>0</v>
      </c>
      <c r="C6" s="71">
        <f>E6-D6-B6-A6</f>
        <v>0</v>
      </c>
      <c r="D6" s="71">
        <f>COUNTIF(G9:G992,"N/A")</f>
        <v>0</v>
      </c>
      <c r="E6" s="72">
        <f>COUNTA(A10:A992)</f>
        <v>2</v>
      </c>
      <c r="F6" s="73"/>
      <c r="G6" s="73"/>
      <c r="H6" s="68"/>
      <c r="I6" s="68"/>
      <c r="J6" s="68"/>
      <c r="K6" s="69"/>
      <c r="L6" s="62"/>
      <c r="M6" s="62"/>
      <c r="N6" s="62"/>
      <c r="O6" s="62"/>
      <c r="P6" s="62"/>
      <c r="Q6" s="62"/>
      <c r="R6" s="62"/>
      <c r="S6" s="62"/>
      <c r="T6" s="62"/>
      <c r="U6" s="62"/>
      <c r="V6" s="62"/>
      <c r="W6" s="62"/>
      <c r="X6" s="62"/>
      <c r="Y6" s="62"/>
      <c r="Z6" s="62"/>
    </row>
    <row r="7" spans="1:26" ht="15" customHeight="1" x14ac:dyDescent="0.2">
      <c r="A7" s="68"/>
      <c r="B7" s="68"/>
      <c r="C7" s="68"/>
      <c r="D7" s="68"/>
      <c r="E7" s="68"/>
      <c r="F7" s="74"/>
      <c r="G7" s="68"/>
      <c r="H7" s="68"/>
      <c r="I7" s="68"/>
      <c r="J7" s="68"/>
      <c r="K7" s="69"/>
      <c r="L7" s="62"/>
      <c r="M7" s="62"/>
      <c r="N7" s="62"/>
      <c r="O7" s="62"/>
      <c r="P7" s="62"/>
      <c r="Q7" s="62"/>
      <c r="R7" s="62"/>
      <c r="S7" s="62"/>
      <c r="T7" s="62"/>
      <c r="U7" s="62"/>
      <c r="V7" s="62"/>
      <c r="W7" s="62"/>
      <c r="X7" s="62"/>
      <c r="Y7" s="62"/>
      <c r="Z7" s="62"/>
    </row>
    <row r="8" spans="1:26" ht="25.5" customHeight="1" x14ac:dyDescent="0.2">
      <c r="A8" s="75" t="s">
        <v>109</v>
      </c>
      <c r="B8" s="75" t="s">
        <v>110</v>
      </c>
      <c r="C8" s="75" t="s">
        <v>111</v>
      </c>
      <c r="D8" s="75" t="s">
        <v>112</v>
      </c>
      <c r="E8" s="75" t="s">
        <v>113</v>
      </c>
      <c r="F8" s="75" t="s">
        <v>114</v>
      </c>
      <c r="G8" s="75" t="s">
        <v>115</v>
      </c>
      <c r="H8" s="75" t="s">
        <v>116</v>
      </c>
      <c r="I8" s="75" t="s">
        <v>117</v>
      </c>
      <c r="J8" s="62"/>
      <c r="K8" s="76"/>
      <c r="L8" s="62"/>
      <c r="M8" s="62"/>
      <c r="N8" s="62"/>
      <c r="O8" s="62"/>
      <c r="P8" s="62"/>
      <c r="Q8" s="62"/>
      <c r="R8" s="62"/>
      <c r="S8" s="62"/>
      <c r="T8" s="62"/>
      <c r="U8" s="62"/>
      <c r="V8" s="62"/>
      <c r="W8" s="62"/>
      <c r="X8" s="62"/>
      <c r="Y8" s="62"/>
      <c r="Z8" s="62"/>
    </row>
    <row r="9" spans="1:26" ht="15.75" customHeight="1" x14ac:dyDescent="0.2">
      <c r="A9" s="77" t="s">
        <v>95</v>
      </c>
      <c r="B9" s="87"/>
      <c r="C9" s="88"/>
      <c r="D9" s="88"/>
      <c r="E9" s="88"/>
      <c r="F9" s="88"/>
      <c r="G9" s="88"/>
      <c r="H9" s="88"/>
      <c r="I9" s="89"/>
      <c r="J9" s="62"/>
      <c r="K9" s="80"/>
      <c r="L9" s="62"/>
      <c r="M9" s="62"/>
      <c r="N9" s="62"/>
      <c r="O9" s="62"/>
      <c r="P9" s="62"/>
      <c r="Q9" s="62"/>
      <c r="R9" s="62"/>
      <c r="S9" s="62"/>
      <c r="T9" s="62"/>
      <c r="U9" s="62"/>
      <c r="V9" s="62"/>
      <c r="W9" s="62"/>
      <c r="X9" s="62"/>
      <c r="Y9" s="62"/>
      <c r="Z9" s="62"/>
    </row>
    <row r="10" spans="1:26" ht="115.5" customHeight="1" x14ac:dyDescent="0.2">
      <c r="A10" s="81" t="str">
        <f t="shared" ref="A10:A11" si="0">IF(OR(B10&lt;&gt;"",D10&lt;&gt;""),"["&amp;TEXT($B$2,"##")&amp;"-"&amp;TEXT(ROW()-10,"##")&amp;"]","")</f>
        <v>[Comment thread-]</v>
      </c>
      <c r="B10" s="81" t="s">
        <v>260</v>
      </c>
      <c r="C10" s="81" t="s">
        <v>261</v>
      </c>
      <c r="D10" s="81" t="s">
        <v>262</v>
      </c>
      <c r="E10" s="81" t="s">
        <v>107</v>
      </c>
      <c r="F10" s="81" t="s">
        <v>100</v>
      </c>
      <c r="G10" s="83">
        <v>44212</v>
      </c>
      <c r="H10" s="81" t="s">
        <v>157</v>
      </c>
      <c r="I10" s="81"/>
      <c r="J10" s="7"/>
      <c r="K10" s="84"/>
      <c r="L10" s="7"/>
      <c r="M10" s="7"/>
      <c r="N10" s="7"/>
      <c r="O10" s="7"/>
      <c r="P10" s="7"/>
      <c r="Q10" s="7"/>
      <c r="R10" s="7"/>
      <c r="S10" s="7"/>
      <c r="T10" s="7"/>
      <c r="U10" s="7"/>
      <c r="V10" s="7"/>
      <c r="W10" s="7"/>
      <c r="X10" s="7"/>
      <c r="Y10" s="7"/>
      <c r="Z10" s="7"/>
    </row>
    <row r="11" spans="1:26" ht="127.5" x14ac:dyDescent="0.2">
      <c r="A11" s="81" t="str">
        <f t="shared" si="0"/>
        <v>[Comment thread-1]</v>
      </c>
      <c r="B11" s="81" t="s">
        <v>263</v>
      </c>
      <c r="C11" s="81" t="s">
        <v>264</v>
      </c>
      <c r="D11" s="81" t="s">
        <v>262</v>
      </c>
      <c r="E11" s="81" t="s">
        <v>107</v>
      </c>
      <c r="F11" s="81" t="s">
        <v>100</v>
      </c>
      <c r="G11" s="83">
        <v>44212</v>
      </c>
      <c r="H11" s="81" t="s">
        <v>157</v>
      </c>
      <c r="I11" s="81"/>
      <c r="J11" s="7"/>
      <c r="K11" s="84"/>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7"/>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7"/>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7"/>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7"/>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7"/>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7"/>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7"/>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7"/>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7"/>
      <c r="L220" s="7"/>
      <c r="M220" s="7"/>
      <c r="N220" s="7"/>
      <c r="O220" s="7"/>
      <c r="P220" s="7"/>
      <c r="Q220" s="7"/>
      <c r="R220" s="7"/>
      <c r="S220" s="7"/>
      <c r="T220" s="7"/>
      <c r="U220" s="7"/>
      <c r="V220" s="7"/>
      <c r="W220" s="7"/>
      <c r="X220" s="7"/>
      <c r="Y220" s="7"/>
      <c r="Z220" s="7"/>
    </row>
    <row r="221" spans="1:26" ht="15.75" customHeight="1" x14ac:dyDescent="0.15"/>
    <row r="222" spans="1:26" ht="15.75" customHeight="1" x14ac:dyDescent="0.15"/>
    <row r="223" spans="1:26" ht="15.75" customHeight="1" x14ac:dyDescent="0.15"/>
    <row r="224" spans="1:26"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3">
    <mergeCell ref="B2:E2"/>
    <mergeCell ref="B3:E3"/>
    <mergeCell ref="B4:E4"/>
  </mergeCells>
  <dataValidations count="1">
    <dataValidation type="list" allowBlank="1" showErrorMessage="1" sqref="G2:G3 G7 F8:F11 G12:G139" xr:uid="{00000000-0002-0000-1900-00000000000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Cover</vt:lpstr>
      <vt:lpstr>Test Report</vt:lpstr>
      <vt:lpstr>Test case List</vt:lpstr>
      <vt:lpstr>Register</vt:lpstr>
      <vt:lpstr>Login</vt:lpstr>
      <vt:lpstr>Update profile</vt:lpstr>
      <vt:lpstr>Get service</vt:lpstr>
      <vt:lpstr>Get Album</vt:lpstr>
      <vt:lpstr>Get Photographer</vt:lpstr>
      <vt:lpstr>Book photographer</vt:lpstr>
      <vt:lpstr>Edit request</vt:lpstr>
      <vt:lpstr>Cancel request</vt:lpstr>
      <vt:lpstr>Review photographer</vt:lpstr>
      <vt:lpstr>Accept request</vt:lpstr>
      <vt:lpstr>Decline request</vt:lpstr>
      <vt:lpstr>Change Booking Status</vt:lpstr>
      <vt:lpstr>View calendar</vt:lpstr>
      <vt:lpstr>Add working day</vt:lpstr>
      <vt:lpstr>Add busy day</vt:lpstr>
      <vt:lpstr>Add service</vt:lpstr>
      <vt:lpstr>Edit service</vt:lpstr>
      <vt:lpstr>Remove service</vt:lpstr>
      <vt:lpstr>Add album</vt:lpstr>
      <vt:lpstr>Edit album</vt:lpstr>
      <vt:lpstr>Remove album</vt:lpstr>
      <vt:lpstr>Open thread</vt:lpstr>
      <vt:lpstr>Comment thread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Kien Nguyen</dc:creator>
  <cp:lastModifiedBy>Thien Thao</cp:lastModifiedBy>
  <dcterms:created xsi:type="dcterms:W3CDTF">2020-03-17T17:34:29Z</dcterms:created>
  <dcterms:modified xsi:type="dcterms:W3CDTF">2021-01-22T16:54:26Z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ab756e17-e6ee-44f5-a54b-289460d4bcee</vt:lpwstr>
  </property>
</Properties>
</file>