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MyTN\Downloads\"/>
    </mc:Choice>
  </mc:AlternateContent>
  <bookViews>
    <workbookView xWindow="0" yWindow="0" windowWidth="20490" windowHeight="7650" tabRatio="824" activeTab="1"/>
  </bookViews>
  <sheets>
    <sheet name="Cover" sheetId="1" r:id="rId1"/>
    <sheet name="Test case List" sheetId="2" r:id="rId2"/>
    <sheet name="Register" sheetId="3" r:id="rId3"/>
    <sheet name="Forget password" sheetId="4" r:id="rId4"/>
    <sheet name="Login" sheetId="5" r:id="rId5"/>
    <sheet name="Update profile" sheetId="6" r:id="rId6"/>
    <sheet name="Get service" sheetId="7" r:id="rId7"/>
    <sheet name="Get Album" sheetId="8" r:id="rId8"/>
    <sheet name="Get Photographer" sheetId="9" r:id="rId9"/>
    <sheet name="Book photographer" sheetId="10" r:id="rId10"/>
    <sheet name="Edit request" sheetId="19" r:id="rId11"/>
    <sheet name="Remove request" sheetId="18" r:id="rId12"/>
    <sheet name="Review photographer" sheetId="11" r:id="rId13"/>
    <sheet name="Accept request" sheetId="20" r:id="rId14"/>
    <sheet name="Decline request" sheetId="21" r:id="rId15"/>
    <sheet name="Change Status" sheetId="12" r:id="rId16"/>
    <sheet name="View calendar" sheetId="24" r:id="rId17"/>
    <sheet name="Add working day" sheetId="26" r:id="rId18"/>
    <sheet name="Add busy day" sheetId="25" r:id="rId19"/>
    <sheet name="Add service" sheetId="13" r:id="rId20"/>
    <sheet name="Edit service" sheetId="22" r:id="rId21"/>
    <sheet name="Remove service" sheetId="23" r:id="rId22"/>
    <sheet name="Add album" sheetId="14" r:id="rId23"/>
    <sheet name="Edit album" sheetId="27" r:id="rId24"/>
    <sheet name="Remove album" sheetId="28" r:id="rId25"/>
    <sheet name="Add category" sheetId="15" r:id="rId26"/>
    <sheet name="Edit category" sheetId="29" r:id="rId27"/>
    <sheet name="Remove category" sheetId="30" r:id="rId28"/>
    <sheet name="Open thread" sheetId="31" r:id="rId29"/>
    <sheet name="Comment thread" sheetId="32" r:id="rId30"/>
    <sheet name="Test Report" sheetId="16" r:id="rId31"/>
  </sheets>
  <definedNames>
    <definedName name="ACTION" localSheetId="13">#REF!</definedName>
    <definedName name="ACTION" localSheetId="22">#REF!</definedName>
    <definedName name="ACTION" localSheetId="18">#REF!</definedName>
    <definedName name="ACTION" localSheetId="25">#REF!</definedName>
    <definedName name="ACTION" localSheetId="19">#REF!</definedName>
    <definedName name="ACTION" localSheetId="17">#REF!</definedName>
    <definedName name="ACTION" localSheetId="9">#REF!</definedName>
    <definedName name="ACTION" localSheetId="15">#REF!</definedName>
    <definedName name="ACTION" localSheetId="29">#REF!</definedName>
    <definedName name="ACTION" localSheetId="14">#REF!</definedName>
    <definedName name="ACTION" localSheetId="23">#REF!</definedName>
    <definedName name="ACTION" localSheetId="26">#REF!</definedName>
    <definedName name="ACTION" localSheetId="10">#REF!</definedName>
    <definedName name="ACTION" localSheetId="20">#REF!</definedName>
    <definedName name="ACTION" localSheetId="3">#REF!</definedName>
    <definedName name="ACTION" localSheetId="7">#REF!</definedName>
    <definedName name="ACTION" localSheetId="8">#REF!</definedName>
    <definedName name="ACTION" localSheetId="6">#REF!</definedName>
    <definedName name="ACTION" localSheetId="4">#REF!</definedName>
    <definedName name="ACTION" localSheetId="28">#REF!</definedName>
    <definedName name="ACTION" localSheetId="24">#REF!</definedName>
    <definedName name="ACTION" localSheetId="27">#REF!</definedName>
    <definedName name="ACTION" localSheetId="11">#REF!</definedName>
    <definedName name="ACTION" localSheetId="21">#REF!</definedName>
    <definedName name="ACTION" localSheetId="12">#REF!</definedName>
    <definedName name="ACTION" localSheetId="5">#REF!</definedName>
    <definedName name="ACTION" localSheetId="16">#REF!</definedName>
    <definedName name="ACTION">#REF!</definedName>
    <definedName name="ForgetPassword" localSheetId="13">#REF!</definedName>
    <definedName name="ForgetPassword" localSheetId="18">#REF!</definedName>
    <definedName name="ForgetPassword" localSheetId="17">#REF!</definedName>
    <definedName name="ForgetPassword" localSheetId="29">#REF!</definedName>
    <definedName name="ForgetPassword" localSheetId="14">#REF!</definedName>
    <definedName name="ForgetPassword" localSheetId="23">#REF!</definedName>
    <definedName name="ForgetPassword" localSheetId="26">#REF!</definedName>
    <definedName name="ForgetPassword" localSheetId="10">#REF!</definedName>
    <definedName name="ForgetPassword" localSheetId="20">#REF!</definedName>
    <definedName name="ForgetPassword" localSheetId="7">#REF!</definedName>
    <definedName name="ForgetPassword" localSheetId="6">#REF!</definedName>
    <definedName name="ForgetPassword" localSheetId="28">#REF!</definedName>
    <definedName name="ForgetPassword" localSheetId="24">#REF!</definedName>
    <definedName name="ForgetPassword" localSheetId="27">#REF!</definedName>
    <definedName name="ForgetPassword" localSheetId="11">#REF!</definedName>
    <definedName name="ForgetPassword" localSheetId="21">#REF!</definedName>
    <definedName name="ForgetPassword" localSheetId="16">#REF!</definedName>
    <definedName name="ForgetPassword">#REF!</definedName>
    <definedName name="get_service" localSheetId="13">#REF!</definedName>
    <definedName name="get_service" localSheetId="18">#REF!</definedName>
    <definedName name="get_service" localSheetId="17">#REF!</definedName>
    <definedName name="get_service" localSheetId="29">#REF!</definedName>
    <definedName name="get_service" localSheetId="14">#REF!</definedName>
    <definedName name="get_service" localSheetId="23">#REF!</definedName>
    <definedName name="get_service" localSheetId="26">#REF!</definedName>
    <definedName name="get_service" localSheetId="10">#REF!</definedName>
    <definedName name="get_service" localSheetId="20">#REF!</definedName>
    <definedName name="get_service" localSheetId="28">#REF!</definedName>
    <definedName name="get_service" localSheetId="24">#REF!</definedName>
    <definedName name="get_service" localSheetId="27">#REF!</definedName>
    <definedName name="get_service" localSheetId="11">#REF!</definedName>
    <definedName name="get_service" localSheetId="21">#REF!</definedName>
    <definedName name="get_service" localSheetId="16">#REF!</definedName>
    <definedName name="get_service">#REF!</definedName>
    <definedName name="GetAlbum" localSheetId="13">#REF!</definedName>
    <definedName name="GetAlbum" localSheetId="18">#REF!</definedName>
    <definedName name="GetAlbum" localSheetId="17">#REF!</definedName>
    <definedName name="GetAlbum" localSheetId="29">#REF!</definedName>
    <definedName name="GetAlbum" localSheetId="14">#REF!</definedName>
    <definedName name="GetAlbum" localSheetId="23">#REF!</definedName>
    <definedName name="GetAlbum" localSheetId="26">#REF!</definedName>
    <definedName name="GetAlbum" localSheetId="10">#REF!</definedName>
    <definedName name="GetAlbum" localSheetId="20">#REF!</definedName>
    <definedName name="GetAlbum" localSheetId="6">#REF!</definedName>
    <definedName name="GetAlbum" localSheetId="28">#REF!</definedName>
    <definedName name="GetAlbum" localSheetId="24">#REF!</definedName>
    <definedName name="GetAlbum" localSheetId="27">#REF!</definedName>
    <definedName name="GetAlbum" localSheetId="11">#REF!</definedName>
    <definedName name="GetAlbum" localSheetId="21">#REF!</definedName>
    <definedName name="GetAlbum" localSheetId="16">#REF!</definedName>
    <definedName name="GetAlbum">#REF!</definedName>
  </definedNames>
  <calcPr calcId="162913"/>
  <extLst>
    <ext uri="GoogleSheetsCustomDataVersion1">
      <go:sheetsCustomData xmlns:go="http://customooxmlschemas.google.com/" r:id="rId32" roundtripDataSignature="AMtx7miu3b0gJ0fUR4+IgqxR78W+xV6Tsg=="/>
    </ext>
  </extLst>
</workbook>
</file>

<file path=xl/calcChain.xml><?xml version="1.0" encoding="utf-8"?>
<calcChain xmlns="http://schemas.openxmlformats.org/spreadsheetml/2006/main">
  <c r="A11" i="32" l="1"/>
  <c r="A10" i="32"/>
  <c r="D6" i="32"/>
  <c r="B6" i="32"/>
  <c r="A6" i="32"/>
  <c r="A10" i="31"/>
  <c r="A11" i="31"/>
  <c r="D6" i="31"/>
  <c r="B6" i="31"/>
  <c r="A6" i="31"/>
  <c r="A10" i="29"/>
  <c r="E6" i="29" s="1"/>
  <c r="A10" i="30"/>
  <c r="E6" i="30" s="1"/>
  <c r="C6" i="30" s="1"/>
  <c r="D6" i="30"/>
  <c r="B6" i="30"/>
  <c r="A6" i="30"/>
  <c r="D6" i="29"/>
  <c r="B6" i="29"/>
  <c r="A6" i="29"/>
  <c r="A11" i="27"/>
  <c r="A10" i="27"/>
  <c r="A10" i="28"/>
  <c r="E6" i="28"/>
  <c r="C6" i="28" s="1"/>
  <c r="D6" i="28"/>
  <c r="B6" i="28"/>
  <c r="A6" i="28"/>
  <c r="D6" i="27"/>
  <c r="B6" i="27"/>
  <c r="A6" i="27"/>
  <c r="A10" i="23"/>
  <c r="A10" i="22"/>
  <c r="A10" i="25"/>
  <c r="A11" i="26"/>
  <c r="A10" i="26"/>
  <c r="A10" i="24"/>
  <c r="D6" i="26"/>
  <c r="B6" i="26"/>
  <c r="A6" i="26"/>
  <c r="A11" i="25"/>
  <c r="D6" i="25"/>
  <c r="B6" i="25"/>
  <c r="A6" i="25"/>
  <c r="A11" i="24"/>
  <c r="D6" i="24"/>
  <c r="B6" i="24"/>
  <c r="A6" i="24"/>
  <c r="D6" i="23"/>
  <c r="B6" i="23"/>
  <c r="A6" i="23"/>
  <c r="A11" i="22"/>
  <c r="D6" i="22"/>
  <c r="B6" i="22"/>
  <c r="A6" i="22"/>
  <c r="A11" i="18"/>
  <c r="A10" i="18"/>
  <c r="A10" i="12"/>
  <c r="A11" i="21"/>
  <c r="A10" i="21"/>
  <c r="D6" i="21"/>
  <c r="B6" i="21"/>
  <c r="A6" i="21"/>
  <c r="A11" i="20"/>
  <c r="A10" i="20"/>
  <c r="D6" i="20"/>
  <c r="B6" i="20"/>
  <c r="A6" i="20"/>
  <c r="A11" i="11"/>
  <c r="A17" i="10"/>
  <c r="A16" i="10"/>
  <c r="A16" i="19"/>
  <c r="A15" i="19"/>
  <c r="A13" i="19"/>
  <c r="A12" i="19"/>
  <c r="A11" i="19"/>
  <c r="A10" i="19"/>
  <c r="D6" i="19"/>
  <c r="B6" i="19"/>
  <c r="A6" i="19"/>
  <c r="D6" i="18"/>
  <c r="B6" i="18"/>
  <c r="A6" i="18"/>
  <c r="D12" i="16"/>
  <c r="C12" i="16"/>
  <c r="C11" i="16"/>
  <c r="C5" i="16"/>
  <c r="A11" i="15"/>
  <c r="A10" i="15"/>
  <c r="E6" i="15" s="1"/>
  <c r="D6" i="15"/>
  <c r="B6" i="15"/>
  <c r="A6" i="15"/>
  <c r="A11" i="14"/>
  <c r="E6" i="14" s="1"/>
  <c r="A10" i="14"/>
  <c r="D6" i="14"/>
  <c r="B6" i="14"/>
  <c r="A6" i="14"/>
  <c r="A14" i="13"/>
  <c r="A13" i="13"/>
  <c r="A11" i="13"/>
  <c r="A10" i="13"/>
  <c r="D6" i="13"/>
  <c r="B6" i="13"/>
  <c r="A6" i="13"/>
  <c r="A12" i="12"/>
  <c r="D6" i="12"/>
  <c r="B6" i="12"/>
  <c r="A6" i="12"/>
  <c r="A12" i="11"/>
  <c r="A10" i="11"/>
  <c r="D6" i="11"/>
  <c r="B6" i="11"/>
  <c r="A6" i="11"/>
  <c r="A18" i="10"/>
  <c r="A15" i="10"/>
  <c r="A13" i="10"/>
  <c r="A12" i="10"/>
  <c r="A11" i="10"/>
  <c r="A10" i="10"/>
  <c r="D6" i="10"/>
  <c r="B6" i="10"/>
  <c r="A6" i="10"/>
  <c r="A17" i="9"/>
  <c r="A16" i="9"/>
  <c r="A14" i="9"/>
  <c r="A13" i="9"/>
  <c r="A11" i="9"/>
  <c r="A10" i="9"/>
  <c r="E6" i="9" s="1"/>
  <c r="C6" i="9" s="1"/>
  <c r="D6" i="9"/>
  <c r="B6" i="9"/>
  <c r="A6" i="9"/>
  <c r="A14" i="8"/>
  <c r="A13" i="8"/>
  <c r="A11" i="8"/>
  <c r="E6" i="8" s="1"/>
  <c r="C6" i="8" s="1"/>
  <c r="A10" i="8"/>
  <c r="D6" i="8"/>
  <c r="B6" i="8"/>
  <c r="A6" i="8"/>
  <c r="A11" i="7"/>
  <c r="A10" i="7"/>
  <c r="E6" i="7" s="1"/>
  <c r="C6" i="7" s="1"/>
  <c r="D6" i="7"/>
  <c r="B6" i="7"/>
  <c r="A6" i="7"/>
  <c r="A18" i="6"/>
  <c r="A17" i="6"/>
  <c r="A16" i="6"/>
  <c r="A15" i="6"/>
  <c r="A14" i="6"/>
  <c r="A13" i="6"/>
  <c r="A12" i="6"/>
  <c r="E6" i="6" s="1"/>
  <c r="C6" i="6" s="1"/>
  <c r="A11" i="6"/>
  <c r="A10" i="6"/>
  <c r="D6" i="6"/>
  <c r="B6" i="6"/>
  <c r="A6" i="6"/>
  <c r="A18" i="5"/>
  <c r="A17" i="5"/>
  <c r="A16" i="5"/>
  <c r="A15" i="5"/>
  <c r="A14" i="5"/>
  <c r="A13" i="5"/>
  <c r="A12" i="5"/>
  <c r="A11" i="5"/>
  <c r="A10" i="5"/>
  <c r="E6" i="5" s="1"/>
  <c r="D6" i="5"/>
  <c r="G12" i="16" s="1"/>
  <c r="B6" i="5"/>
  <c r="E12" i="16" s="1"/>
  <c r="A6" i="5"/>
  <c r="A13" i="4"/>
  <c r="A12" i="4"/>
  <c r="A11" i="4"/>
  <c r="E6" i="4" s="1"/>
  <c r="C6" i="4" s="1"/>
  <c r="A10" i="4"/>
  <c r="D6" i="4"/>
  <c r="B6" i="4"/>
  <c r="A6" i="4"/>
  <c r="A19" i="3"/>
  <c r="A18" i="3"/>
  <c r="A17" i="3"/>
  <c r="A16" i="3"/>
  <c r="A15" i="3"/>
  <c r="A14" i="3"/>
  <c r="A13" i="3"/>
  <c r="A12" i="3"/>
  <c r="A11" i="3"/>
  <c r="A10" i="3"/>
  <c r="E6" i="3" s="1"/>
  <c r="D6" i="3"/>
  <c r="G11" i="16" s="1"/>
  <c r="G17" i="16" s="1"/>
  <c r="B6" i="3"/>
  <c r="E11" i="16" s="1"/>
  <c r="E17" i="16" s="1"/>
  <c r="A6" i="3"/>
  <c r="D11" i="16" s="1"/>
  <c r="D17" i="16" s="1"/>
  <c r="D4" i="2"/>
  <c r="D3" i="2"/>
  <c r="C6" i="1"/>
  <c r="E6" i="32" l="1"/>
  <c r="C6" i="32" s="1"/>
  <c r="E6" i="31"/>
  <c r="C6" i="31" s="1"/>
  <c r="C6" i="29"/>
  <c r="C6" i="15"/>
  <c r="E6" i="27"/>
  <c r="C6" i="27" s="1"/>
  <c r="C6" i="14"/>
  <c r="E6" i="23"/>
  <c r="C6" i="23" s="1"/>
  <c r="E6" i="22"/>
  <c r="C6" i="22" s="1"/>
  <c r="E6" i="13"/>
  <c r="C6" i="13" s="1"/>
  <c r="E6" i="25"/>
  <c r="C6" i="25" s="1"/>
  <c r="E6" i="26"/>
  <c r="C6" i="26" s="1"/>
  <c r="E6" i="24"/>
  <c r="C6" i="24" s="1"/>
  <c r="E6" i="12"/>
  <c r="C6" i="12" s="1"/>
  <c r="E6" i="21"/>
  <c r="C6" i="21" s="1"/>
  <c r="E6" i="20"/>
  <c r="C6" i="20" s="1"/>
  <c r="E6" i="11"/>
  <c r="C6" i="11" s="1"/>
  <c r="E6" i="18"/>
  <c r="C6" i="18" s="1"/>
  <c r="E6" i="19"/>
  <c r="C6" i="19" s="1"/>
  <c r="E6" i="10"/>
  <c r="C6" i="10" s="1"/>
  <c r="H11" i="16"/>
  <c r="C6" i="3"/>
  <c r="F11" i="16" s="1"/>
  <c r="F17" i="16" s="1"/>
  <c r="C6" i="5"/>
  <c r="F12" i="16" s="1"/>
  <c r="H12" i="16"/>
  <c r="H17" i="16" l="1"/>
  <c r="E20" i="16" l="1"/>
  <c r="E19" i="16"/>
</calcChain>
</file>

<file path=xl/comments1.xml><?xml version="1.0" encoding="utf-8"?>
<comments xmlns="http://schemas.openxmlformats.org/spreadsheetml/2006/main">
  <authors>
    <author/>
  </authors>
  <commentList>
    <comment ref="E11" authorId="0" shapeId="0">
      <text>
        <r>
          <rPr>
            <sz val="11"/>
            <color rgb="FF000000"/>
            <rFont val="MS PGothic"/>
          </rPr>
          <t>======
ID#AAAAHTEG6qE
    (2020-11-22 14:14:16)
*A: Add
  M: Modify
  D: Delete</t>
        </r>
      </text>
    </comment>
  </commentList>
  <extLst>
    <ext xmlns:r="http://schemas.openxmlformats.org/officeDocument/2006/relationships" uri="GoogleSheetsCustomDataVersion1">
      <go:sheetsCustomData xmlns:go="http://customooxmlschemas.google.com/" r:id="rId1" roundtripDataSignature="AMtx7mh+P2KVVbyXrXWpywrAjtUptfXTBA=="/>
    </ext>
  </extLst>
</comments>
</file>

<file path=xl/comments2.xml><?xml version="1.0" encoding="utf-8"?>
<comments xmlns="http://schemas.openxmlformats.org/spreadsheetml/2006/main">
  <authors>
    <author/>
  </authors>
  <commentList>
    <comment ref="F8" authorId="0" shapeId="0">
      <text>
        <r>
          <rPr>
            <sz val="11"/>
            <color rgb="FF000000"/>
            <rFont val="MS PGothic"/>
          </rPr>
          <t>======
ID#AAAAHTEG6qQ
    (2020-11-22 14:14:16)
Pass
Fail
Untested
N/A</t>
        </r>
      </text>
    </comment>
  </commentList>
  <extLst>
    <ext xmlns:r="http://schemas.openxmlformats.org/officeDocument/2006/relationships" uri="GoogleSheetsCustomDataVersion1">
      <go:sheetsCustomData xmlns:go="http://customooxmlschemas.google.com/" r:id="rId1" roundtripDataSignature="AMtx7mgxffyidinT6duVVfPkvId1sZO/GQ=="/>
    </ext>
  </extLst>
</comments>
</file>

<file path=xl/comments3.xml><?xml version="1.0" encoding="utf-8"?>
<comments xmlns="http://schemas.openxmlformats.org/spreadsheetml/2006/main">
  <authors>
    <author/>
  </authors>
  <commentList>
    <comment ref="F8" authorId="0" shapeId="0">
      <text>
        <r>
          <rPr>
            <sz val="11"/>
            <color rgb="FF000000"/>
            <rFont val="MS PGothic"/>
          </rPr>
          <t>======
ID#AAAAHTEG6qk
    (2020-11-22 14:14:16)
Pass
Fail
Untested
N/A</t>
        </r>
      </text>
    </comment>
  </commentList>
  <extLst>
    <ext xmlns:r="http://schemas.openxmlformats.org/officeDocument/2006/relationships" uri="GoogleSheetsCustomDataVersion1">
      <go:sheetsCustomData xmlns:go="http://customooxmlschemas.google.com/" r:id="rId1" roundtripDataSignature="AMtx7miJ25gqZaMaQbFbw3zj+EP4vdF0Dg=="/>
    </ext>
  </extLst>
</comments>
</file>

<file path=xl/comments4.xml><?xml version="1.0" encoding="utf-8"?>
<comments xmlns="http://schemas.openxmlformats.org/spreadsheetml/2006/main">
  <authors>
    <author/>
  </authors>
  <commentList>
    <comment ref="F8" authorId="0" shapeId="0">
      <text>
        <r>
          <rPr>
            <sz val="11"/>
            <color rgb="FF000000"/>
            <rFont val="MS PGothic"/>
          </rPr>
          <t>======
ID#AAAAHTEG6qM
    (2020-11-22 14:14:16)
Pass
Fail
Untested
N/A</t>
        </r>
      </text>
    </comment>
  </commentList>
  <extLst>
    <ext xmlns:r="http://schemas.openxmlformats.org/officeDocument/2006/relationships" uri="GoogleSheetsCustomDataVersion1">
      <go:sheetsCustomData xmlns:go="http://customooxmlschemas.google.com/" r:id="rId1" roundtripDataSignature="AMtx7mgZBQ0A6EieVQDXMCSlij22n5NXzg=="/>
    </ext>
  </extLst>
</comments>
</file>

<file path=xl/comments5.xml><?xml version="1.0" encoding="utf-8"?>
<comments xmlns="http://schemas.openxmlformats.org/spreadsheetml/2006/main">
  <authors>
    <author/>
  </authors>
  <commentList>
    <comment ref="F8" authorId="0" shapeId="0">
      <text>
        <r>
          <rPr>
            <sz val="11"/>
            <color rgb="FF000000"/>
            <rFont val="MS PGothic"/>
          </rPr>
          <t>======
ID#AAAAHTEG6qY
    (2020-11-22 14:14:16)
Pass
Fail
Untested
N/A</t>
        </r>
      </text>
    </comment>
  </commentList>
  <extLst>
    <ext xmlns:r="http://schemas.openxmlformats.org/officeDocument/2006/relationships" uri="GoogleSheetsCustomDataVersion1">
      <go:sheetsCustomData xmlns:go="http://customooxmlschemas.google.com/" r:id="rId1" roundtripDataSignature="AMtx7mjUzY/FsbjSx3cD/jsfXniLCD2vkQ=="/>
    </ext>
  </extLst>
</comments>
</file>

<file path=xl/comments6.xml><?xml version="1.0" encoding="utf-8"?>
<comments xmlns="http://schemas.openxmlformats.org/spreadsheetml/2006/main">
  <authors>
    <author/>
  </authors>
  <commentList>
    <comment ref="F8" authorId="0" shapeId="0">
      <text>
        <r>
          <rPr>
            <sz val="11"/>
            <color rgb="FF000000"/>
            <rFont val="MS PGothic"/>
          </rPr>
          <t>======
ID#AAAAHTEG6qc
    (2020-11-22 14:14:16)
Pass
Fail
Untested
N/A</t>
        </r>
      </text>
    </comment>
  </commentList>
  <extLst>
    <ext xmlns:r="http://schemas.openxmlformats.org/officeDocument/2006/relationships" uri="GoogleSheetsCustomDataVersion1">
      <go:sheetsCustomData xmlns:go="http://customooxmlschemas.google.com/" r:id="rId1" roundtripDataSignature="AMtx7mjOq2UXX5c+qTfzU/ajotU9bz5yHg=="/>
    </ext>
  </extLst>
</comments>
</file>

<file path=xl/comments7.xml><?xml version="1.0" encoding="utf-8"?>
<comments xmlns="http://schemas.openxmlformats.org/spreadsheetml/2006/main">
  <authors>
    <author/>
  </authors>
  <commentList>
    <comment ref="F8" authorId="0" shapeId="0">
      <text>
        <r>
          <rPr>
            <sz val="11"/>
            <color rgb="FF000000"/>
            <rFont val="MS PGothic"/>
          </rPr>
          <t>======
ID#AAAAHTEG6qs
    (2020-11-22 14:14:16)
Pass
Fail
Untested
N/A</t>
        </r>
      </text>
    </comment>
  </commentList>
  <extLst>
    <ext xmlns:r="http://schemas.openxmlformats.org/officeDocument/2006/relationships" uri="GoogleSheetsCustomDataVersion1">
      <go:sheetsCustomData xmlns:go="http://customooxmlschemas.google.com/" r:id="rId1" roundtripDataSignature="AMtx7mj71fFFBlyMRLRRWg5DsfjRMB8Vbg=="/>
    </ext>
  </extLst>
</comments>
</file>

<file path=xl/comments8.xml><?xml version="1.0" encoding="utf-8"?>
<comments xmlns="http://schemas.openxmlformats.org/spreadsheetml/2006/main">
  <authors>
    <author/>
  </authors>
  <commentList>
    <comment ref="F8" authorId="0" shapeId="0">
      <text>
        <r>
          <rPr>
            <sz val="11"/>
            <color rgb="FF000000"/>
            <rFont val="MS PGothic"/>
          </rPr>
          <t>======
ID#AAAAHTEG6qA
    (2020-11-22 14:14:16)
Pass
Fail
Untested
N/A</t>
        </r>
      </text>
    </comment>
  </commentList>
  <extLst>
    <ext xmlns:r="http://schemas.openxmlformats.org/officeDocument/2006/relationships" uri="GoogleSheetsCustomDataVersion1">
      <go:sheetsCustomData xmlns:go="http://customooxmlschemas.google.com/" r:id="rId1" roundtripDataSignature="AMtx7mjjZyLp06aFMjBByg7HrHOB8OVj3g=="/>
    </ext>
  </extLst>
</comments>
</file>

<file path=xl/comments9.xml><?xml version="1.0" encoding="utf-8"?>
<comments xmlns="http://schemas.openxmlformats.org/spreadsheetml/2006/main">
  <authors>
    <author/>
  </authors>
  <commentList>
    <comment ref="F8" authorId="0" shapeId="0">
      <text>
        <r>
          <rPr>
            <sz val="11"/>
            <color rgb="FF000000"/>
            <rFont val="MS PGothic"/>
          </rPr>
          <t>======
ID#AAAAHTEG6qo
    (2020-11-22 14:14:16)
Pass
Fail
Untested
N/A</t>
        </r>
      </text>
    </comment>
  </commentList>
  <extLst>
    <ext xmlns:r="http://schemas.openxmlformats.org/officeDocument/2006/relationships" uri="GoogleSheetsCustomDataVersion1">
      <go:sheetsCustomData xmlns:go="http://customooxmlschemas.google.com/" r:id="rId1" roundtripDataSignature="AMtx7miNSKiRBx4WKUuwoBnEFnHtn7XmAQ=="/>
    </ext>
  </extLst>
</comments>
</file>

<file path=xl/comments10.xml><?xml version="1.0" encoding="utf-8"?>
<comments xmlns="http://schemas.openxmlformats.org/spreadsheetml/2006/main">
  <authors>
    <author/>
  </authors>
  <commentList>
    <comment ref="F8" authorId="0" shapeId="0">
      <text>
        <r>
          <rPr>
            <sz val="11"/>
            <color rgb="FF000000"/>
            <rFont val="MS PGothic"/>
          </rPr>
          <t>======
ID#AAAAHTEG6qo
    (2020-11-22 14:14:16)
Pass
Fail
Untested
N/A</t>
        </r>
      </text>
    </comment>
  </commentList>
</comments>
</file>

<file path=xl/comments11.xml><?xml version="1.0" encoding="utf-8"?>
<comments xmlns="http://schemas.openxmlformats.org/spreadsheetml/2006/main">
  <authors>
    <author/>
  </authors>
  <commentList>
    <comment ref="F8" authorId="0" shapeId="0">
      <text>
        <r>
          <rPr>
            <sz val="11"/>
            <color rgb="FF000000"/>
            <rFont val="MS PGothic"/>
          </rPr>
          <t>======
ID#AAAAHTEG6qo
    (2020-11-22 14:14:16)
Pass
Fail
Untested
N/A</t>
        </r>
      </text>
    </comment>
  </commentList>
</comments>
</file>

<file path=xl/comments12.xml><?xml version="1.0" encoding="utf-8"?>
<comments xmlns="http://schemas.openxmlformats.org/spreadsheetml/2006/main">
  <authors>
    <author/>
  </authors>
  <commentList>
    <comment ref="F8" authorId="0" shapeId="0">
      <text>
        <r>
          <rPr>
            <sz val="11"/>
            <color rgb="FF000000"/>
            <rFont val="MS PGothic"/>
          </rPr>
          <t>======
ID#AAAAHTEG6qg
    (2020-11-22 14:14:16)
Pass
Fail
Untested
N/A</t>
        </r>
      </text>
    </comment>
  </commentList>
  <extLst>
    <ext xmlns:r="http://schemas.openxmlformats.org/officeDocument/2006/relationships" uri="GoogleSheetsCustomDataVersion1">
      <go:sheetsCustomData xmlns:go="http://customooxmlschemas.google.com/" r:id="rId1" roundtripDataSignature="AMtx7miIj/ULWZTkhXzBuTBWSy0BKpiT6A=="/>
    </ext>
  </extLst>
</comments>
</file>

<file path=xl/comments13.xml><?xml version="1.0" encoding="utf-8"?>
<comments xmlns="http://schemas.openxmlformats.org/spreadsheetml/2006/main">
  <authors>
    <author/>
  </authors>
  <commentList>
    <comment ref="F8" authorId="0" shapeId="0">
      <text>
        <r>
          <rPr>
            <sz val="11"/>
            <color rgb="FF000000"/>
            <rFont val="MS PGothic"/>
          </rPr>
          <t>======
ID#AAAAHTEG6qU
    (2020-11-22 14:14:16)
Pass
Fail
Untested
N/A</t>
        </r>
      </text>
    </comment>
  </commentList>
</comments>
</file>

<file path=xl/comments14.xml><?xml version="1.0" encoding="utf-8"?>
<comments xmlns="http://schemas.openxmlformats.org/spreadsheetml/2006/main">
  <authors>
    <author/>
  </authors>
  <commentList>
    <comment ref="F8" authorId="0" shapeId="0">
      <text>
        <r>
          <rPr>
            <sz val="11"/>
            <color rgb="FF000000"/>
            <rFont val="MS PGothic"/>
          </rPr>
          <t>======
ID#AAAAHTEG6qU
    (2020-11-22 14:14:16)
Pass
Fail
Untested
N/A</t>
        </r>
      </text>
    </comment>
  </commentList>
</comments>
</file>

<file path=xl/comments15.xml><?xml version="1.0" encoding="utf-8"?>
<comments xmlns="http://schemas.openxmlformats.org/spreadsheetml/2006/main">
  <authors>
    <author/>
  </authors>
  <commentList>
    <comment ref="F8" authorId="0" shapeId="0">
      <text>
        <r>
          <rPr>
            <sz val="11"/>
            <color rgb="FF000000"/>
            <rFont val="MS PGothic"/>
          </rPr>
          <t>======
ID#AAAAHTEG6qU
    (2020-11-22 14:14:16)
Pass
Fail
Untested
N/A</t>
        </r>
      </text>
    </comment>
  </commentList>
  <extLst>
    <ext xmlns:r="http://schemas.openxmlformats.org/officeDocument/2006/relationships" uri="GoogleSheetsCustomDataVersion1">
      <go:sheetsCustomData xmlns:go="http://customooxmlschemas.google.com/" r:id="rId1" roundtripDataSignature="AMtx7mj/N9jtCFhXwtB82c2Z1zS/fkUH/A=="/>
    </ext>
  </extLst>
</comments>
</file>

<file path=xl/comments16.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comments>
</file>

<file path=xl/comments17.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comments>
</file>

<file path=xl/comments18.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comments>
</file>

<file path=xl/comments19.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extLst>
    <ext xmlns:r="http://schemas.openxmlformats.org/officeDocument/2006/relationships" uri="GoogleSheetsCustomDataVersion1">
      <go:sheetsCustomData xmlns:go="http://customooxmlschemas.google.com/" r:id="rId1" roundtripDataSignature="AMtx7miWZ+PFP58gf/wNZu3NwDHtHM316g=="/>
    </ext>
  </extLst>
</comments>
</file>

<file path=xl/comments20.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comments>
</file>

<file path=xl/comments21.xml><?xml version="1.0" encoding="utf-8"?>
<comments xmlns="http://schemas.openxmlformats.org/spreadsheetml/2006/main">
  <authors>
    <author/>
  </authors>
  <commentList>
    <comment ref="F8" authorId="0" shapeId="0">
      <text>
        <r>
          <rPr>
            <sz val="11"/>
            <color rgb="FF000000"/>
            <rFont val="MS PGothic"/>
          </rPr>
          <t>======
ID#AAAAHTEG6qw
    (2020-11-22 14:14:16)
Pass
Fail
Untested
N/A</t>
        </r>
      </text>
    </comment>
  </commentList>
</comments>
</file>

<file path=xl/comments22.xml><?xml version="1.0" encoding="utf-8"?>
<comments xmlns="http://schemas.openxmlformats.org/spreadsheetml/2006/main">
  <authors>
    <author/>
  </authors>
  <commentList>
    <comment ref="F8" authorId="0" shapeId="0">
      <text>
        <r>
          <rPr>
            <sz val="11"/>
            <color rgb="FF000000"/>
            <rFont val="MS PGothic"/>
          </rPr>
          <t>======
ID#AAAAHTEG6qI
    (2020-11-22 14:14:16)
Pass
Fail
Untested
N/A</t>
        </r>
      </text>
    </comment>
  </commentList>
  <extLst>
    <ext xmlns:r="http://schemas.openxmlformats.org/officeDocument/2006/relationships" uri="GoogleSheetsCustomDataVersion1">
      <go:sheetsCustomData xmlns:go="http://customooxmlschemas.google.com/" r:id="rId1" roundtripDataSignature="AMtx7mg6a0HO9WE6IFYh2BrRMxVL6a2aLw=="/>
    </ext>
  </extLst>
</comments>
</file>

<file path=xl/comments23.xml><?xml version="1.0" encoding="utf-8"?>
<comments xmlns="http://schemas.openxmlformats.org/spreadsheetml/2006/main">
  <authors>
    <author/>
  </authors>
  <commentList>
    <comment ref="F8" authorId="0" shapeId="0">
      <text>
        <r>
          <rPr>
            <sz val="11"/>
            <color rgb="FF000000"/>
            <rFont val="MS PGothic"/>
          </rPr>
          <t>======
ID#AAAAHTEG6qI
    (2020-11-22 14:14:16)
Pass
Fail
Untested
N/A</t>
        </r>
      </text>
    </comment>
  </commentList>
</comments>
</file>

<file path=xl/comments24.xml><?xml version="1.0" encoding="utf-8"?>
<comments xmlns="http://schemas.openxmlformats.org/spreadsheetml/2006/main">
  <authors>
    <author/>
  </authors>
  <commentList>
    <comment ref="F8" authorId="0" shapeId="0">
      <text>
        <r>
          <rPr>
            <sz val="11"/>
            <color rgb="FF000000"/>
            <rFont val="MS PGothic"/>
          </rPr>
          <t>======
ID#AAAAHTEG6qI
    (2020-11-22 14:14:16)
Pass
Fail
Untested
N/A</t>
        </r>
      </text>
    </comment>
  </commentList>
</comments>
</file>

<file path=xl/comments25.xml><?xml version="1.0" encoding="utf-8"?>
<comments xmlns="http://schemas.openxmlformats.org/spreadsheetml/2006/main">
  <authors>
    <author/>
  </authors>
  <commentList>
    <comment ref="F8" authorId="0" shapeId="0">
      <text>
        <r>
          <rPr>
            <sz val="11"/>
            <color rgb="FF000000"/>
            <rFont val="MS PGothic"/>
          </rPr>
          <t>======
ID#AAAAHTEG6p8
    (2020-11-22 14:14:16)
Pass
Fail
Untested
N/A</t>
        </r>
      </text>
    </comment>
  </commentList>
  <extLst>
    <ext xmlns:r="http://schemas.openxmlformats.org/officeDocument/2006/relationships" uri="GoogleSheetsCustomDataVersion1">
      <go:sheetsCustomData xmlns:go="http://customooxmlschemas.google.com/" r:id="rId1" roundtripDataSignature="AMtx7mgZcNHDd4C0U5lKjM5UahtB0jhoeQ=="/>
    </ext>
  </extLst>
</comments>
</file>

<file path=xl/comments26.xml><?xml version="1.0" encoding="utf-8"?>
<comments xmlns="http://schemas.openxmlformats.org/spreadsheetml/2006/main">
  <authors>
    <author/>
  </authors>
  <commentList>
    <comment ref="F8" authorId="0" shapeId="0">
      <text>
        <r>
          <rPr>
            <sz val="11"/>
            <color rgb="FF000000"/>
            <rFont val="MS PGothic"/>
          </rPr>
          <t>======
ID#AAAAHTEG6p8
    (2020-11-22 14:14:16)
Pass
Fail
Untested
N/A</t>
        </r>
      </text>
    </comment>
  </commentList>
</comments>
</file>

<file path=xl/comments27.xml><?xml version="1.0" encoding="utf-8"?>
<comments xmlns="http://schemas.openxmlformats.org/spreadsheetml/2006/main">
  <authors>
    <author/>
  </authors>
  <commentList>
    <comment ref="F8" authorId="0" shapeId="0">
      <text>
        <r>
          <rPr>
            <sz val="11"/>
            <color rgb="FF000000"/>
            <rFont val="MS PGothic"/>
          </rPr>
          <t>======
ID#AAAAHTEG6p8
    (2020-11-22 14:14:16)
Pass
Fail
Untested
N/A</t>
        </r>
      </text>
    </comment>
  </commentList>
</comments>
</file>

<file path=xl/comments28.xml><?xml version="1.0" encoding="utf-8"?>
<comments xmlns="http://schemas.openxmlformats.org/spreadsheetml/2006/main">
  <authors>
    <author/>
  </authors>
  <commentList>
    <comment ref="F8" authorId="0" shapeId="0">
      <text>
        <r>
          <rPr>
            <sz val="11"/>
            <color rgb="FF000000"/>
            <rFont val="MS PGothic"/>
          </rPr>
          <t>======
ID#AAAAHTEG6p8
    (2020-11-22 14:14:16)
Pass
Fail
Untested
N/A</t>
        </r>
      </text>
    </comment>
  </commentList>
</comments>
</file>

<file path=xl/comments29.xml><?xml version="1.0" encoding="utf-8"?>
<comments xmlns="http://schemas.openxmlformats.org/spreadsheetml/2006/main">
  <authors>
    <author/>
  </authors>
  <commentList>
    <comment ref="F8" authorId="0" shapeId="0">
      <text>
        <r>
          <rPr>
            <sz val="11"/>
            <color rgb="FF000000"/>
            <rFont val="MS PGothic"/>
          </rPr>
          <t>======
ID#AAAAHTEG6p8
    (2020-11-22 14:14:16)
Pass
Fail
Untested
N/A</t>
        </r>
      </text>
    </comment>
  </commentList>
</comments>
</file>

<file path=xl/sharedStrings.xml><?xml version="1.0" encoding="utf-8"?>
<sst xmlns="http://schemas.openxmlformats.org/spreadsheetml/2006/main" count="1298" uniqueCount="418">
  <si>
    <t>SYSTEM TEST CASE</t>
  </si>
  <si>
    <t>Project Name</t>
  </si>
  <si>
    <t>Photographer Booking System</t>
  </si>
  <si>
    <t>Creator</t>
  </si>
  <si>
    <t>Project Code</t>
  </si>
  <si>
    <t>PBS</t>
  </si>
  <si>
    <t>Reviewer/Approver</t>
  </si>
  <si>
    <t>Document Code</t>
  </si>
  <si>
    <t>Issue Date</t>
  </si>
  <si>
    <t>Version</t>
  </si>
  <si>
    <t>Record of change</t>
  </si>
  <si>
    <t>Effective Date</t>
  </si>
  <si>
    <t>Change Item</t>
  </si>
  <si>
    <t>*A,D,M</t>
  </si>
  <si>
    <t>Change description</t>
  </si>
  <si>
    <t>Reference</t>
  </si>
  <si>
    <t>&lt;Date when these changes are effective&gt;</t>
  </si>
  <si>
    <t>&lt;List of documents which are referred in this version.&gt;</t>
  </si>
  <si>
    <t>TEST CASE LIST</t>
  </si>
  <si>
    <t>Test Environment Setup Description</t>
  </si>
  <si>
    <t>1. Chrome
2. Android Devices</t>
  </si>
  <si>
    <t>No</t>
  </si>
  <si>
    <t>Function Name</t>
  </si>
  <si>
    <t>Sheet Name</t>
  </si>
  <si>
    <t>Description</t>
  </si>
  <si>
    <t>Pre-Condition</t>
  </si>
  <si>
    <t>Guest register new account in the 
customer and photographer app.</t>
  </si>
  <si>
    <t>Register</t>
  </si>
  <si>
    <t>The guest register the system</t>
  </si>
  <si>
    <t>Guest login the system</t>
  </si>
  <si>
    <t>Login</t>
  </si>
  <si>
    <t>The guest login the system</t>
  </si>
  <si>
    <t>Guest forgot password</t>
  </si>
  <si>
    <t>Forget password</t>
  </si>
  <si>
    <t>The guest forgot password to login the system.</t>
  </si>
  <si>
    <t>Update profile</t>
  </si>
  <si>
    <t xml:space="preserve">The authenticated user want to update profile. </t>
  </si>
  <si>
    <t>Get photographer</t>
  </si>
  <si>
    <t>Get Photographer</t>
  </si>
  <si>
    <t>The customer find the photographer 
by location, by category and by name.</t>
  </si>
  <si>
    <t>Book photographer</t>
  </si>
  <si>
    <t>The customer create requets to the 
photographer.</t>
  </si>
  <si>
    <t>Remove request</t>
  </si>
  <si>
    <t>The customer cancel requets to the 
photographer.</t>
  </si>
  <si>
    <t>Edit request</t>
  </si>
  <si>
    <t>The customer edit requets to the 
photographer.</t>
  </si>
  <si>
    <t>Review service</t>
  </si>
  <si>
    <t>Review photographer</t>
  </si>
  <si>
    <t>The customer review the photographer after the photographer finish.</t>
  </si>
  <si>
    <t>Accept request</t>
  </si>
  <si>
    <t>Change Status</t>
  </si>
  <si>
    <t>The photographer accept request of 
the customer.</t>
  </si>
  <si>
    <t>Decline request</t>
  </si>
  <si>
    <t>The photographer decline request of 
the customer.</t>
  </si>
  <si>
    <t>"Hậu kỳ" status</t>
  </si>
  <si>
    <t>The photographer change status request of  the customer to "Hậu kỳ" when the photographer edit picture.</t>
  </si>
  <si>
    <t>"Hoàn thành" status</t>
  </si>
  <si>
    <t>Add service</t>
  </si>
  <si>
    <t>Manage service</t>
  </si>
  <si>
    <t>The photographer want to add service.</t>
  </si>
  <si>
    <t>Edit service</t>
  </si>
  <si>
    <t>The photographer want to edit service.</t>
  </si>
  <si>
    <t>Remove service</t>
  </si>
  <si>
    <t>The photographer want to remove 
service.</t>
  </si>
  <si>
    <t>Add album</t>
  </si>
  <si>
    <t>The photographer want to add album.</t>
  </si>
  <si>
    <t>Edit album</t>
  </si>
  <si>
    <t>The photographer want to edit album.</t>
  </si>
  <si>
    <t>Remove album</t>
  </si>
  <si>
    <t>The photographer want to remove 
album.</t>
  </si>
  <si>
    <t>Add category</t>
  </si>
  <si>
    <t>Admin want to add new category.</t>
  </si>
  <si>
    <t>Edit category</t>
  </si>
  <si>
    <t>Admin want to edit category.</t>
  </si>
  <si>
    <t>Remove category</t>
  </si>
  <si>
    <t>Admin want to remove category.</t>
  </si>
  <si>
    <t>Feature</t>
  </si>
  <si>
    <t xml:space="preserve">Register </t>
  </si>
  <si>
    <t>Pass</t>
  </si>
  <si>
    <t>Test requirement</t>
  </si>
  <si>
    <t xml:space="preserve">Guest register new account </t>
  </si>
  <si>
    <t>Fail</t>
  </si>
  <si>
    <t>Reference Document</t>
  </si>
  <si>
    <t>Untesed</t>
  </si>
  <si>
    <t>Untested</t>
  </si>
  <si>
    <t>N/A</t>
  </si>
  <si>
    <t>Number of Test cases</t>
  </si>
  <si>
    <t>ID</t>
  </si>
  <si>
    <t>Test Case Description</t>
  </si>
  <si>
    <t>Test Case Procedure</t>
  </si>
  <si>
    <t>Expected Results</t>
  </si>
  <si>
    <t>Inter-test case Dependence</t>
  </si>
  <si>
    <t>Result</t>
  </si>
  <si>
    <t>Test date</t>
  </si>
  <si>
    <t>Tester</t>
  </si>
  <si>
    <t>Note</t>
  </si>
  <si>
    <t>Guest register new account in the customer and photographer app.</t>
  </si>
  <si>
    <t xml:space="preserve">The customer register successfully. </t>
  </si>
  <si>
    <t xml:space="preserve">1. The customer click "Đăng ký" button.
2. In "Tên đăng nhập" filed: enter "ngocmy96".
3. In "Mật khẩu" field: enter "Ngocmy1234".
4. In "Nhập lại mật khẩu" filed: enter"Ngocmy1234".
5. Press button "Đăng ký"
</t>
  </si>
  <si>
    <t>1.System show notification "Đăng kí thành công".
2.System shows "Đăng nhập" screen.</t>
  </si>
  <si>
    <t>Trương Ngọc Mỹ</t>
  </si>
  <si>
    <t>The customer register successfully with Google account</t>
  </si>
  <si>
    <t xml:space="preserve">1. The customer click "Đăng ký" button.
2. Press Google button.
3. Select a google account in the list of google account.
</t>
  </si>
  <si>
    <t>Trung Kiên</t>
  </si>
  <si>
    <t>The customer register successfully with Facebook account</t>
  </si>
  <si>
    <t xml:space="preserve">1. The customer click "Đăng ký" button.
2. Press Facebook button.
3. The customer login to their facebook account.
</t>
  </si>
  <si>
    <t>The customer register fail with Google account</t>
  </si>
  <si>
    <t>1.System show notification "Có lỗi xảy ra".
2.System show "Đăng kí" screen.</t>
  </si>
  <si>
    <t>The customer register fail with Facebook account</t>
  </si>
  <si>
    <t>"Tên đăng nhập"  filed is empty</t>
  </si>
  <si>
    <t>1. The customer click "Đăng ký" button.
3. In "Tên đăng nhập" filed: no input.
4. In "Mật khẩu" field: enter "Ngocmy1234".
5. In "Nhập lại mật khẩu" filed: enter"Ngocmy1234".
8. Press button "Đăng ký"</t>
  </si>
  <si>
    <t>System shows error message: "Tên đăng nhập là bắt buộc"</t>
  </si>
  <si>
    <t>"Tên đăng nhập" is exist.</t>
  </si>
  <si>
    <t>1. The customer click "Đăng ký" button.
2. In "Tên đăng nhập" filed: enter "ngocmy96".
3. In "Mật khẩu" field: enter "Ngocmy1234".
4. In "Nhập lại mật khẩu" filed: enter"Ngocmy1234".
5. Press button "Đăng ký"</t>
  </si>
  <si>
    <t>System shows error message: "Tên đăng nhập này đã có người sử dụng. Vui lòng nhập tên khác."</t>
  </si>
  <si>
    <t>"Mật khẩu" and "Nhập lại mật khẩu" filed is empty</t>
  </si>
  <si>
    <t>1. The customer click "Đăng ký" button.
2. In "Tên đăng nhập" filed: enter "ngocmy96".
3. In "Mật khẩu" field: no input.
4. In "Nhập lại mật khẩu" filed: no input.
5. Press button "Đăng ký"</t>
  </si>
  <si>
    <t>System shows error message: "Mật khẩu là bắt buộc"
System shows error message: "Nhập lại mật khẩu là bắt buộc"</t>
  </si>
  <si>
    <t>"Mật khẩu" and "Nhập lại mật khẩu" is not matched.</t>
  </si>
  <si>
    <t>1. The customer click "Đăng ký" button.
2. In "Tên đăng nhập" filed: enter "ngocmy96".
3. In "Mật khẩu" field: enter "Ngocmy1234".
4. In "Nhập lại mật khẩu" filed: enter"Ngocmy12345".
5. Press button "Đăng ký"</t>
  </si>
  <si>
    <t>System shows error message: "Mật khẩu nhập lại không khớp"</t>
  </si>
  <si>
    <t>"Password" is invalid.</t>
  </si>
  <si>
    <t>1. The customer click "Đăng ký" button.
2. In "Tên đăng nhập" filed: enter "ngocmy96".
3. In "Mật khẩu" field: enter "ngoncmy".
4. In "Nhập lại mật khẩu" filed: enter"ngocmy".
5. Press button "Đăng ký"</t>
  </si>
  <si>
    <t>System shows error message: “Mật khẩu phải có ít nhất 7 kí tự, có ít nhất 1 kí tự in hoa,có ít nhất một số .”</t>
  </si>
  <si>
    <t>Forger password</t>
  </si>
  <si>
    <t>User send email to get new password</t>
  </si>
  <si>
    <t>1. Guest click "Quên mật khẩu" button.
2. "Email" field: enter "test@gmail.com".
4. Press "Xác nhận" button. 
5.The system send message to the email.
6.The guest check and confirm.</t>
  </si>
  <si>
    <t>The system shows "Đăng nhập".</t>
  </si>
  <si>
    <t>User fail send email to get new password</t>
  </si>
  <si>
    <t xml:space="preserve">The system shows "Quên mật khẩu" screen.
System shows error message: "Có lỗi xảy ra" </t>
  </si>
  <si>
    <t>"Email" is empty.</t>
  </si>
  <si>
    <t xml:space="preserve">1. Guest click "Quên mật khẩu" button.
2. "Email" field: no input.
4. Press "Xác nhận" button. </t>
  </si>
  <si>
    <t xml:space="preserve">The system shows "Quên mật khẩu" screen.
System shows error message: "Email là bắt buộc" </t>
  </si>
  <si>
    <t>"Email" is invalid.</t>
  </si>
  <si>
    <t xml:space="preserve">1. Guest click "Quên mật khẩu" button.
2. "Email" field: enter "test".
4. Press "Xác nhận" button. </t>
  </si>
  <si>
    <t xml:space="preserve">The system shows "Đăng nhập" screen.
System shows error message: "Email không chính xác" </t>
  </si>
  <si>
    <t>Login the system</t>
  </si>
  <si>
    <t>Guest login to system successfully.</t>
  </si>
  <si>
    <t>1. "Tên đăng nhập" field: enter "ngocmy96"
2. "Mật khẩu" field: enter "Ngocmy96"
3. Press button "Đăng nhập".</t>
  </si>
  <si>
    <t>The system shows main screen.</t>
  </si>
  <si>
    <t>Guest login to system successfully with Google account.</t>
  </si>
  <si>
    <t xml:space="preserve">1. Press Google button.
2. Select a google account in the list of google account.
</t>
  </si>
  <si>
    <t>Guest login to system successfully with Facebook account.</t>
  </si>
  <si>
    <t xml:space="preserve">1. Press Facebook button.
2. The customer login to their facebook account.
</t>
  </si>
  <si>
    <t>Guest login to system fail with Facebook account.</t>
  </si>
  <si>
    <t xml:space="preserve">The system shows "Đăng nhập" screen.
System shows error message: "Có lỗi xảy ra" </t>
  </si>
  <si>
    <t>"Tên đăng nhập" is incorrect.</t>
  </si>
  <si>
    <t>1. "Tên đăng nhập" field: enter "ngocmy9123"
2. "Mật khẩu" field: enter "Ngocmy96"
3. Press button "Đăng nhập".</t>
  </si>
  <si>
    <t xml:space="preserve">System shows error message: "Thông tin đăng nhập không chính xác" </t>
  </si>
  <si>
    <t>"Mật khẩu" is incorrect.</t>
  </si>
  <si>
    <t>1. "Tên đăng nhập" field: enter "ngocmy9123"
2. "Mật khẩu" field: enter "Test1235"
3. Press button "Đăng nhập".</t>
  </si>
  <si>
    <t>"Tên đăng nhập" is empty.</t>
  </si>
  <si>
    <t>1. "Tên đăng nhập" field: no input.
2. "Mật khẩu" field: enter "Ngocmy96"
3. Press button "Đăng nhập".</t>
  </si>
  <si>
    <t xml:space="preserve">System shows error message: "Vui lòng điền đủ thông tin." </t>
  </si>
  <si>
    <t>"Mật khẩu" is empty.</t>
  </si>
  <si>
    <t>1. "Tên đăng nhập" field: enter "ngocmy96"
2. "Mật khẩu" field: No input.
3. Press button "Đăng nhập".</t>
  </si>
  <si>
    <t>System shows error message: "Vui lòng điền đủ thông tin."</t>
  </si>
  <si>
    <t>Authenticated user want to update profile</t>
  </si>
  <si>
    <t>Update profile successfully.</t>
  </si>
  <si>
    <t>1  Press "Tài khoản" button on navbar.
2. Press on "Thông tin của tôi" button.
5. "Họ tên" field: enter "Nguyễn An"
6. "Địa chỉ" field: enter "Nguyễn Thái Sơn, p.5, Gò Vấp, TP.HCM".
7. "Số điện thoại" field: enter "0906969078".
8. "Email" field: enter "mytnse62050@fpt.edu.vn".
9. "Mô tả" field: enter "Tôi muốn chụp ảnh".
10. Press on "Cập nhật" button.</t>
  </si>
  <si>
    <t>System shows error message: "Cập nhật thông tin thành công".</t>
  </si>
  <si>
    <t>Update profile picture successfully</t>
  </si>
  <si>
    <t>1  Press "Tài khoản" button on navbar.
2. Press pen icon button
3. Pick a picture in gallery</t>
  </si>
  <si>
    <t>Profile picture is change</t>
  </si>
  <si>
    <t>Update cover picture successfully</t>
  </si>
  <si>
    <t>1  Press "Tài khoản" button on navbar.
2. Press camera icon button
3. Pick a picture in gallery</t>
  </si>
  <si>
    <t>Cover picture is change</t>
  </si>
  <si>
    <t>Update profile picture fail</t>
  </si>
  <si>
    <t>Profile picture is not change</t>
  </si>
  <si>
    <t>Update cover picture fail</t>
  </si>
  <si>
    <t>Cover picture is not change</t>
  </si>
  <si>
    <t>"Họ và tên" is empty.</t>
  </si>
  <si>
    <t>1  Press "Tài khoản" button on navbar.
2. Press on "Thông tin của tôi" button.
5. "Họ tên" field: no input.
6. "Địa chỉ" field: enter "Nguyễn Thái Sơn, p.5, Gò Vấp, TP.HCM".
7. "Số điện thoại" field: enter "0906969078".
8. "Email" field: enter "mytnse62050@fpt.edu.vn".
9. "Mô tả" field: enter "Tôi muốn chụp ảnh".
10. Press on "Cập nhật" button.</t>
  </si>
  <si>
    <t>System shows error message: "Thông tin này là bắt buộc".</t>
  </si>
  <si>
    <t>"Số điện thoại" is empty.</t>
  </si>
  <si>
    <t>1  Press "Tài khoản" button on navbar.
2. Press on "Thông tin của tôi" button.
5. "Họ tên" field: enter "Nguyễn An".
6. "Địa chỉ" field: enter "Nguyễn Thái Sơn, p.5, Gò Vấp, TP.HCM".
7. "Số điện thoại" field: no input.
8. "Email" field: enter "mytnse62050@fpt.edu.vn".
9. "Mô tả" field: enter "Tôi muốn chụp ảnh".
10. Press on "Cập nhật" button.</t>
  </si>
  <si>
    <t>"Email" is empty</t>
  </si>
  <si>
    <t>1  Press "Tài khoản" button on navbar.
2. Press on "Thông tin của tôi" button.
5. "Họ tên" field: enter "Nguyễn An".
6. "Địa chỉ" field: enter "Nguyễn Thái Sơn, p.5, Gò Vấp, TP.HCM".
7. "Số điện thoại" field: no input.
8. "Email" field: no input.
9. "Mô tả" field: enter "Tôi muốn chụp ảnh".
10. Press on "Cập nhật" button.</t>
  </si>
  <si>
    <t>"Email" is invalid</t>
  </si>
  <si>
    <t>1  Press "Tài khoản" button on navbar.
2. Press on "Thông tin của tôi" button.
5. "Họ tên" field: enter "Nguyễn An".
6. "Địa chỉ" field: enter "Nguyễn Thái Sơn, p.5, Gò Vấp, TP.HCM".
7. "Số điện thoại" field: no input.
8. "Email" field: enter "123456789".
9. "Mô tả" field: enter "Tôi muốn chụp ảnh".
10. Press on "Cập nhật" button.</t>
  </si>
  <si>
    <t>System shows error message: “Email mail này không hợp lệ. Vui lòng nhập email khác."</t>
  </si>
  <si>
    <t>Get Service</t>
  </si>
  <si>
    <t>The customer find service.</t>
  </si>
  <si>
    <t xml:space="preserve">Find service by name </t>
  </si>
  <si>
    <t>The customer get service by name successfully.</t>
  </si>
  <si>
    <t>1. Press on "Tìm kiếm" sympol button.
2. "Tìm kiếm" field: enter "cao cấp" 
3. Press enter.</t>
  </si>
  <si>
    <t>The system shows services .</t>
  </si>
  <si>
    <t>The customer get service by name failed.</t>
  </si>
  <si>
    <t>The system shows error message: "Không có kết quả nào phù hợp".</t>
  </si>
  <si>
    <t>Get Album</t>
  </si>
  <si>
    <t>The customer find album.</t>
  </si>
  <si>
    <t xml:space="preserve">Find album by location </t>
  </si>
  <si>
    <t>The customer get album by location successfully.</t>
  </si>
  <si>
    <t>1. Press on " Địa điểm" button.
2.The system shows current position on map.
3. "Nhập vị trí" field: enter " Đà Lạt".
4. Press on "Xác nhận" button.</t>
  </si>
  <si>
    <t>The system shows the album in "Đà Lạt".</t>
  </si>
  <si>
    <t>The customer find album by location failed.</t>
  </si>
  <si>
    <t>Find album by category</t>
  </si>
  <si>
    <t>The customer get album by category successfully.</t>
  </si>
  <si>
    <t>1. Select 1 item in category list.</t>
  </si>
  <si>
    <t>The system shows the album the same as the chosen category.</t>
  </si>
  <si>
    <t>The customer get album by category failed.</t>
  </si>
  <si>
    <t>The customer find photographer.</t>
  </si>
  <si>
    <t xml:space="preserve">Find photographer by location </t>
  </si>
  <si>
    <t>The customer get photographer by location successfully.</t>
  </si>
  <si>
    <t>The system shows the photographers in "Đà Lạt".</t>
  </si>
  <si>
    <t>The customer find photographer by location failed.</t>
  </si>
  <si>
    <t>Find photographer by name</t>
  </si>
  <si>
    <t>The customer find photographer by name.</t>
  </si>
  <si>
    <t>1. Press on "Tìm kiếm" sympol button.
2. "Tìm kiếm" field: enter "Cao Tiến" 
3. Press enter.</t>
  </si>
  <si>
    <t>The system shows photographer name is "Cao Tiến".</t>
  </si>
  <si>
    <t>The customer find name does not exist.</t>
  </si>
  <si>
    <t>1. Press on "Tìm kiếm" sympol button.
2. "Tìm kiếm" field: enter "abc" 
3. Press enter.</t>
  </si>
  <si>
    <t>The system shows error message: "Không có kết quả nào phù hợp"</t>
  </si>
  <si>
    <t>Find photographer by category</t>
  </si>
  <si>
    <t>The customer get photographer by category successfully.</t>
  </si>
  <si>
    <t>The system shows the photographers the same as the chosen category.</t>
  </si>
  <si>
    <t>The customer get photographer by category failed.</t>
  </si>
  <si>
    <t>The customer create the request to the photographers.</t>
  </si>
  <si>
    <t>"Thời gian nhận" is empty</t>
  </si>
  <si>
    <t>The system shows red line: "Thông tin này là bắt buộc".</t>
  </si>
  <si>
    <t>"Địa điểm" is empty.</t>
  </si>
  <si>
    <t>"Thời gian chụp" is empty</t>
  </si>
  <si>
    <t>Remove requets</t>
  </si>
  <si>
    <t>Remove request with status "Chờ xác nhận".</t>
  </si>
  <si>
    <t>1. Press on "Hoạt động" tab.
2. Press on "Chụp ảnh với Cao Tiến" with status "Chờ xác nhận".
3. Press on "Hủy" button.</t>
  </si>
  <si>
    <t>The system shows error message: "Hủy yêu cầu thành công".</t>
  </si>
  <si>
    <t>Remove request with status "Sắp diễn ra".</t>
  </si>
  <si>
    <t>1. Press on "Hoạt động" tab.
2. Press on "Chụp ảnh với Quang Huy" with status "Sắp diễn ra".
3. Press on "Hủy" button.
4. "Lý do" field: enter "Ngày hôm đó tôi có việc đột xuất không thể chụp được."</t>
  </si>
  <si>
    <t>The customer review photographer after the photographer finish the request.</t>
  </si>
  <si>
    <t>The customer write comment to the photographer.</t>
  </si>
  <si>
    <t>The system shows error message: "Gửi đánh giá thành công".
The system shows comment in the profile page the photographer.</t>
  </si>
  <si>
    <t>Trần Thiên Thảo</t>
  </si>
  <si>
    <t>The customer rate star to the photographer.</t>
  </si>
  <si>
    <t xml:space="preserve">Change status </t>
  </si>
  <si>
    <t>The photogrspher change status of the request of the customers</t>
  </si>
  <si>
    <t>The photographer accept the request of the customer.</t>
  </si>
  <si>
    <t>1. Press on "Đang chờ" tab.
2. Press on " Chụp ảnh một người" tab.
3. The system shows "Chụp ảnh một người" detail.
4. Press on "Đồng ý" button.</t>
  </si>
  <si>
    <t>The photographer accept the request of the customer in the "Đang chờ " tab.</t>
  </si>
  <si>
    <t>1. Press on "Đang chờ" tab.
2. Press on " Chụp ảnh cưới" tab.
3. Drag left
4. Press on "Đồng ý" button.</t>
  </si>
  <si>
    <t>The photographer decline the request of the customer.</t>
  </si>
  <si>
    <t>1. Press on "Đang chờ" tab.
2. Press on " Chụp ảnh" tab.
3. The system shows "Chụp ảnh" detail.
4. Press on "Từ chối" button.</t>
  </si>
  <si>
    <t>The system send notification to the customer: "Yêu cầu của bạn đã bị từ chối".</t>
  </si>
  <si>
    <t>The photographer decline the request of the customer in the "Đang chờ" tab.</t>
  </si>
  <si>
    <t>1. Press on "Đang chờ" tab.
2. Press on " Chụp ảnh" tab.
3. Drag left
4. Press on "Từ chối" button.</t>
  </si>
  <si>
    <t>The photographer change "Sắp diễn ra" status to "Hậu kỳ" status when the photographer edit picture.</t>
  </si>
  <si>
    <t xml:space="preserve">1. Press on "Đang tiến hành" tab.
2. Press on "Gói 1 người chụp" with status "Sắp diễn ra".
3. Click "Hậu kỳ" button.
</t>
  </si>
  <si>
    <t>The photographer change "Hậu kỳ" status to "Hoàn thành" status when the photographer finish.</t>
  </si>
  <si>
    <t>1. Press on "Đang tiến hành" tab.
2. Press on "Gói 1 người chụp" with status "Hậu kỳ".
3. Click "Hoàn thành" button.</t>
  </si>
  <si>
    <t>The photographer can manage service of their.</t>
  </si>
  <si>
    <t>The system shows error message: "Thêm dich vụ thành công".
The system return to "Dịch vụ" and update all service.</t>
  </si>
  <si>
    <t>Bồ Công Đạt</t>
  </si>
  <si>
    <t>"Tên dịch vụ" is empty</t>
  </si>
  <si>
    <t xml:space="preserve">The system shows red line: "Thông tin này bắt buộc".
</t>
  </si>
  <si>
    <t>The system shows error message: "Thay đổi thành công".
The system return to "Dịch vụ" and update service.</t>
  </si>
  <si>
    <t>Update service without price.</t>
  </si>
  <si>
    <t>Bồ Công
Đạt</t>
  </si>
  <si>
    <t>The photographer remove service successfully.</t>
  </si>
  <si>
    <t xml:space="preserve">1. Press on "Dịch vụ tab.
2. The photographer choose the service they want to delete then click on “Xóa” button.
4. Pop up notification show up “Bạn muốn xóa dịch vụ này”.
5. Press “Có”.
</t>
  </si>
  <si>
    <t xml:space="preserve">System shows notification “Xóa dịch vụ thành công”.
</t>
  </si>
  <si>
    <t>The photographer adds album successfully.</t>
  </si>
  <si>
    <t xml:space="preserve">1. Press on "Tài khoản" tab.
2. Press on "Album" 
3. Press on "+" button.
4. "Tên album" field: enter "Đồng xanh"
5. "Ngày chụp" field: enter "20/10/2020".
6. "Category" field: choose "Phong cảnh"
7. Press on "+" button to add picture.
8. Press on "Thêm album". button.
</t>
  </si>
  <si>
    <t>The system shows nontification: "Thêm album thành công"
The system update album to the detail photographer in the customer app.</t>
  </si>
  <si>
    <t>Đào Sỹ Trung Kiên</t>
  </si>
  <si>
    <t>"Tên album" is empty</t>
  </si>
  <si>
    <t xml:space="preserve">1. Press on "Tài khoản" tab.
2. Press on "Album" 
3. Press on "+" button.
4. "Tên album" field: No input
5. "Ngày chụp" field: enter "20/10/2020".
6. "Category" field: choose "Phong cảnh"
7. Press on "+" button to add picture.
8. Press on "Thêm album". button.
</t>
  </si>
  <si>
    <t>The system shows red line: "Thông tin này là bắt buộc."</t>
  </si>
  <si>
    <t>The photographer edit album successfully.</t>
  </si>
  <si>
    <t xml:space="preserve">1. Press on "Tài khoản" tab.
2. Press on "Album" 
3. Choose album "Đà Lạt" 
4. Press on "Chỉnh sửa" button.
5. "Tên album" field: enter "Lâm Đồng"
6. "Ngày chụp" field: enter "20/10/2020".
7. "Category" field: choose "Phong cảnh"
8. Press on "+" button to add picture.
9. Press on "Chỉnh sửa". button.
</t>
  </si>
  <si>
    <t>The system shows nontification: "Chỉnh sửa album thành công"
The system update album to the detail photographer in the customer app.</t>
  </si>
  <si>
    <t>"Category" is empty</t>
  </si>
  <si>
    <t xml:space="preserve">1. Press on "Tài khoản" tab.
2. Press on "Album" 
3. Choose album "Đà Lạt" 
4. Press on "Chỉnh sửa" button.
5. "Tên album" field: enter "Lâm Đồng"
6. "Ngày chụp" field: enter "20/10/2020".
7. "Category" field: no select
8. Press on "+" button to add picture.
9. Press on "Chỉnh sửa". button.
</t>
  </si>
  <si>
    <t>Đào Sỹ 
Trung Kiên</t>
  </si>
  <si>
    <t>The photographer remove album successfully.</t>
  </si>
  <si>
    <t>1. Press on "Tài khoản" tab.
2. Press on "Album" 
3. Choose album they want to remove. Click "Xóa" button.
4. Pop up notification show up “Bạn muốn xóa dịch vụ này”.
5. Press “Có”.</t>
  </si>
  <si>
    <t xml:space="preserve">System shows notification “Xóa album thành công”.
</t>
  </si>
  <si>
    <t xml:space="preserve">1. Press on "Category" tab.
2. Press on "+" button.
3. "Tên category" field: enter "Cosplay"
4. Press on "Xác nhận" button.
</t>
  </si>
  <si>
    <t xml:space="preserve">The system shows nontification: "Thêm category thành công"
The system update the category to the application. </t>
  </si>
  <si>
    <t>"Tên category" is empty</t>
  </si>
  <si>
    <t xml:space="preserve">1. Press on "Category" tab.
2. Press on "+" button.
3. "Tên category" field: No input
4. Press on "Xác nhận" button.
</t>
  </si>
  <si>
    <t>Admin edit category successfully.</t>
  </si>
  <si>
    <t>The system shows nontification: "Chỉnh sửa category thành công"
The system update the category all application.</t>
  </si>
  <si>
    <t>Admin remove category successfully.</t>
  </si>
  <si>
    <t>System shows notification “Xóa category thành công”.
System update all category of application.</t>
  </si>
  <si>
    <t>TEST REPORT</t>
  </si>
  <si>
    <t>Team member</t>
  </si>
  <si>
    <t>26/10/2020</t>
  </si>
  <si>
    <t>Notes</t>
  </si>
  <si>
    <t>&lt;List modules included in this release&gt; ex: Release 1 includes 2 modules: Module1 and Module2</t>
  </si>
  <si>
    <t>Module code</t>
  </si>
  <si>
    <t>Number of  test cases</t>
  </si>
  <si>
    <t>Sub total</t>
  </si>
  <si>
    <t>Test coverage</t>
  </si>
  <si>
    <t>%</t>
  </si>
  <si>
    <t>Test successful coverage</t>
  </si>
  <si>
    <t>Packet capture of the day</t>
  </si>
  <si>
    <t>Packet capture more days</t>
  </si>
  <si>
    <t xml:space="preserve">Make request "Gói chụp trong ngày" successfully. </t>
  </si>
  <si>
    <t>The system shows error message: "Gửi yêu cầu thành công".
The photographer received a request of the customer.</t>
  </si>
  <si>
    <t>1. Press on "Cao Tiến" photographer.
2. Press on "Gói chụp một người" button.
3. Press on "Tiếp tục" button.
4. The system shows "Đặt lịch với Cao Tiến" page.
5. Choose "Thời giạn chụp": "25/11/2020". "Thời gian bắt đầu": "08:00"
6. Choose "Thời gian nhận": 01/12/2020".
7. "Địa điểm" : "Phố đi bộ Bùi Viện, q.1, tp.hcm".
8. "Giao trả": "Thông qua ứng dụng".
9. Press on "Đặt dịch vụ" button.</t>
  </si>
  <si>
    <t>1. Press on "Cao Tiến" photographer.
2. Press on "Gói chụp một người" button.
3. Press on "Tiếp tục" button.
4. The system shows "Đặt lịch với Cao Tiến" page.
5. Choose "Thời giạn chụp": "25/11/2020". "Thời gian bắt đầu": "08:00"
6. Choose "Thời gian nhận": no select.
7. "Địa điểm" : "Phố đi bộ Bùi Viện, q.1, tp.hcm".
8. "Giao trả":  "Thông qua ứng dụng".
9. Press on "Đặt dịch vụ" button.</t>
  </si>
  <si>
    <t>1. Press on "Cao Tiến" photographer.
2. Press on "Gói chụp một người" button.
3. Press on "Tiếp tục" button.
4. The system shows "Đặt lịch với Cao Tiến" page.
5. Choose "Thời giạn chụp": "25/11/2020". "Thời gian bắt đầu": "08:00"
6. Choose "Thời gian nhận": 01/12/2020".
7. "Địa điểm" : no select.
8. "Giao trả": "Thông qua ứng dụng".
9. Press on "Đặt dịch vụ" button.</t>
  </si>
  <si>
    <t>1. Press on "Cao Tiến" photographer.
2. Press on "Gói chụp một người" button.
3. Press on "Tiếp tục" button.
4. The system shows "Đặt lịch với Cao Tiến" page.
5. Choose "Thời giạn chụp": no select.
6. Choose "Thời gian nhận": 01/12/2020".
7. "Địa điểm" : "Phố đi bộ Bùi Viện, q.1, tp.hcm".
8. "Giao trả": "Thông qua ứng dụng".
9. Press on "Đặt dịch vụ" button.</t>
  </si>
  <si>
    <t xml:space="preserve">Make request "Gói chụp nhiều ngày" successfully. </t>
  </si>
  <si>
    <t>1. Press on "Cao Tiến" photographer.
2. Press on "Gói chụp nhiều ngày" button.
3. Press on "chụp mẫu sản phẩm" button.
4. Press on "Tiếp tục" button.
5. The system shows "Đặt lịch với Cao Tiến" page.
6. Choose "Thời giạn chụp": "Ngày 1":"25/11/2020", "08:00". "Ngày 2": "28/11/2020", "9:00". 
7. Choose "Thời gian nhận": 01/12/2020".
8. "Địa điểm" : "Ngày 1": "studio, q.1, tp.hcm". "Ngày 2": "Phim trường".
9. "Giao trả": "Thông qua ứng dụng".
10. Press on "Đặt dịch vụ" button.</t>
  </si>
  <si>
    <t>1. Press on "Cao Tiến" photographer.
2. Press on "Gói chụp nhiều ngày" button.
3. Press on "chụp mẫu sản phẩm" button.
4. Press on "Tiếp tục" button.
5. The system shows "Đặt lịch với Cao Tiến" page.
6. Choose "Thời giạn chụp": "Ngày 1":"25/11/2020", "08:00". "Ngày 2": "28/11/2020", "9:00". 
7. Choose "Thời gian nhận": no choose date.
8. "Địa điểm" : "Ngày 1": "studio, q.1, tp.hcm". "Ngày 2": "Phim trường".
9. "Giao trả": "Thông qua ứng dụng".
10. Press on "Đặt dịch vụ" button.</t>
  </si>
  <si>
    <t>"Địa điểm" is empty</t>
  </si>
  <si>
    <t>1. Press on "Cao Tiến" photographer.
2. Press on "Gói chụp nhiều ngày" button.
3. Press on "chụp mẫu sản phẩm" button.
4. Press on "Tiếp tục" button.
5. The system shows "Đặt lịch với Cao Tiến" page.
6. Choose "Thời giạn chụp":no choose date.
7. Choose "Thời gian nhận": "01/12/2020".
8. "Địa điểm" : "Ngày 1": "studio, q.1, tp.hcm". "Ngày 2": "Phim trường".
9. "Giao trả": "Thông qua ứng dụng".
10. Press on "Đặt dịch vụ" button.</t>
  </si>
  <si>
    <t>1. Press on "Cao Tiến" photographer.
2. Press on "Gói chụp nhiều ngày" button.
3. Press on "chụp mẫu sản phẩm" button.
4. Press on "Tiếp tục" button.
5. The system shows "Đặt lịch với Cao Tiến" page.
6. Choose "Thời giạn chụp": "Ngày 1":"25/11/2020", "08:00". "Ngày 2": "28/11/2020", "9:00". 
7. Choose "Thời gian nhận": "01/12/2020".
8. "Địa điểm" : no input.
9. "Giao trả": "Thông qua ứng dụng".
10. Press on "Đặt dịch vụ" button.</t>
  </si>
  <si>
    <t>Edit request "Gói chụp trong ngày" with status "Chờ xác nhận"  succsessfully.
Edit "Ngày chụp ảnh" and "Thời gian nhận".</t>
  </si>
  <si>
    <t>1. Press on "Lịch sử" Tab.
2. Press on "Chụp ảnh với Cao Tiến" with status "Chờ xác nhận".
3. Press on "Chỉnh sửa" button.
4. Choose "Ngày chụp ảnh": 30/11/2020.
5. Choose "Thời gian nhận": "12/01/2020".
6. "Địa điểm" : "Phố đi bộ Bùi Viện, q.1, tp.hcm".
7. "Giao trả": "Thông qua ứng dụng".
8. Press on "Xác nhận" button.</t>
  </si>
  <si>
    <t>Edit request "Gói chụp trong ngày" with status "Chờ xác nhận"  succsessfully.
Edit "Địa điểm".</t>
  </si>
  <si>
    <t>1. Press on "Lịch sử" Tab.
2. Press on "Chụp ảnh với Cao Tiến" with status "Chờ xác nhận".
3. Press on "Chỉnh sửa" button.
4. Choose "Ngày chụp ảnh": 30/11/2020.
5. Choose "Thời gian nhận": "12/01/2020".
6. "Địa điểm" : "Làng đại học quốc gia, Thủ Đức".
7. "Giao trả": "Thông qua ứng dụng".
8. Press on "Xác nhận" button.</t>
  </si>
  <si>
    <t>1. Press on "Lịch sử" Tab.
2. Press on "Chụp ảnh với Cao Tiến" with status "Chờ xác nhận".
3. Press on "Chỉnh sửa" button.
4. Choose "Ngày chụp ảnh": 30/11/2020.
5. Choose "Thời gian nhận": "12/01/2020".
6. "Địa điểm" : no input
7. "Giao trả": "Thông qua ứng dụng".
8. Press on "Xác nhận" button.</t>
  </si>
  <si>
    <t>1. Press on "Lịch sử" Tab.
2. Press on "Chụp ảnh với Cao Tiến" with status "Chờ xác nhận".
3. Press on "Chỉnh sửa" button.
4. Choose "Ngày chụp ảnh": no choose date
5. Choose "Thời gian nhận": "12/01/2020".
6. "Địa điểm" : "Làng đại học quốc gia, Thủ Đức".
7. "Giao trả": "Thông qua ứng dụng".
8. Press on "Xác nhận" button.</t>
  </si>
  <si>
    <t>Edit request "Gói chụp nhiều ngày" with status "Chờ xác nhận"  succsessfully.
Edit "Ngày chụp ảnh" and "Thời gian nhận".</t>
  </si>
  <si>
    <t>1. Press on "Hoạt động" tab.
2. Press on "Chụp ảnh với Cao Tiến" with status "Chờ xác nhận".
3. Press on "chụp mẫu sản phẩm" request.
4. Press on "Tiếp tục" button.
5. The system shows "Đặt lịch với Cao Tiến" page.
6. Choose "Thời giạn chụp": "Ngày 1":"30/11/2020", "08:00". "Ngày 2": "03/12/2020", "9:00". 
7. Choose "Thời gian nhận": 01/02/2020".
8. "Địa điểm" : "Ngày 1": "studio, q.1, tp.hcm". "Ngày 2": "Phim trường".
9. "Giao trả": "Thông qua ứng dụng".
10. Press on "Xác nhận" button.</t>
  </si>
  <si>
    <t>1. Press on "Hoạt động" tab.
2. Press on "Chụp ảnh với Cao Tiến" with status "Chờ xác nhận".
3. Press on "chụp mẫu sản phẩm" request.
4. Press on "Tiếp tục" button.
5. The system shows "Đặt lịch với Cao Tiến" page.
6. Choose "Thời giạn chụp": "Ngày 1":"30/11/2020", "08:00". "Ngày 2": "03/12/2020", "9:00". 
7. Choose "Thời gian nhận": 01/02/2020".
8. "Địa điểm" : "Ngày 1": "Phố đi bộ Bùi Viện". "Ngày 2": "Quán cà phê Tocha".
9. "Giao trả": "Thông qua ứng dụng".
10. Press on "Xác nhận" button.</t>
  </si>
  <si>
    <t>Edit Request</t>
  </si>
  <si>
    <t>The customer edit the request to the photographers with status "Chờ xác nhận".</t>
  </si>
  <si>
    <t>Remove Request</t>
  </si>
  <si>
    <t>The customer remove the request to the photographers with status "Chờ xác nhận" and "Sắp diễn ra".</t>
  </si>
  <si>
    <t>Get service</t>
  </si>
  <si>
    <t>The customer can view all service of the photographer.</t>
  </si>
  <si>
    <t>The customer can view all album of the photographer.</t>
  </si>
  <si>
    <t>1. Press on "Lịch sử" tab.
2. Press on "Chụp ảnh với Cao Tiến" with status "Hoàn thành".
3. Press on "Đánh giá" button.
4. "Bình luận" filed: enter "Dịch vụ tốt, photographer nhiệt tình, giúp tạo nhiều kiểu ảnh đẹp."
5. Press on "Xác nhận" button.</t>
  </si>
  <si>
    <t>1. Press on "Lịch sử" tab.
2. Press on "Chụp ảnh với Cao Tiến" with status "Hoàn thành".
3. Press on "Đánh giá" button.
4. Press on 5 star rating.
4. "Bình luận" filed: enter "Dịch vụ tốt, photographer nhiệt tình, giúp tạo nhiều kiểu ảnh đẹp."
5. Press on "Xác nhận" button.</t>
  </si>
  <si>
    <t>The customer can't post the comment.</t>
  </si>
  <si>
    <t>The system shows error message: "Gửi đánh giá thất bại".
The system shows red line: "Không đủ ký tự quy định".</t>
  </si>
  <si>
    <t>The system change request status is "Sắp diễn ra".
The system send notification to the customer.</t>
  </si>
  <si>
    <t xml:space="preserve">The system change request status is "Sắp diễn ra".
The system send notification to the customer.
</t>
  </si>
  <si>
    <t xml:space="preserve">Accept request </t>
  </si>
  <si>
    <t>The photogrspher accept the request of the customers</t>
  </si>
  <si>
    <t>The photogrspher decline the request of the customers</t>
  </si>
  <si>
    <t>The system change request status is "Hậu kỳ".
The system send notification to the customer.</t>
  </si>
  <si>
    <t>The system change request status is "Hoàn thành".
The system send notification to the customer.</t>
  </si>
  <si>
    <t>Change status</t>
  </si>
  <si>
    <t>Accept Request</t>
  </si>
  <si>
    <t>Decline Request</t>
  </si>
  <si>
    <t>View calendar</t>
  </si>
  <si>
    <t>The photographer view calendar of their.</t>
  </si>
  <si>
    <t>The photographer view calendar successfully.</t>
  </si>
  <si>
    <t xml:space="preserve">1. Press on "Việc cần làm" tab.
2. Press on day with red dots
</t>
  </si>
  <si>
    <t>The system displays the start time required to take pictures that day.</t>
  </si>
  <si>
    <t>The photographercan't view calendar.</t>
  </si>
  <si>
    <t>1. Press on "Việc cần làm" tab.
2. Press on day with red dots</t>
  </si>
  <si>
    <t>The system does not display calendar.
The system shows error message: "Lỗi hệ thống".</t>
  </si>
  <si>
    <t>Add working day</t>
  </si>
  <si>
    <t>The photographer add working day in the week.</t>
  </si>
  <si>
    <t>The photographer adds working day successfully.</t>
  </si>
  <si>
    <t xml:space="preserve">1. Press on "Việc cần làm" tab.
2. Press on calendar icon.
3. Press on "Hằng tuần"
4. Choose "Chọn giờ làm việc": "Từ : 8:00" "Đến: 22:00".
5. Click choose: "Thứ hai", "Thứ tư", "Thứ năm", "Thứ sáu", "Thứ bảy", "Chủ nhật".
6. Press on "Xác nhận" button. </t>
  </si>
  <si>
    <t>The system shows error message: "Thêm ngày làm việc thành công".
The system return to "Việc cần làm" and update calendar.</t>
  </si>
  <si>
    <t>The photographer adds working day failed.</t>
  </si>
  <si>
    <t xml:space="preserve">1. Press on "Việc cần làm" tab.
2. Press on calendar icon.
3. Press on "Hằng tuần"
4. Choose "Chọn giờ làm việc": "Từ : 8:00" "Đến: 8:00".
5. Click choose: "Thứ hai", "Thứ tư", "Thứ năm", "Thứ sáu", "Thứ bảy", "Chủ nhật".
6. Press on "Xác nhận" button. </t>
  </si>
  <si>
    <t xml:space="preserve">The system shows error message: "Thông tin không chính xác".
</t>
  </si>
  <si>
    <t>Add busy day</t>
  </si>
  <si>
    <t>The photographer can add busy day of their.</t>
  </si>
  <si>
    <t>The photographer adds busy day successfully.</t>
  </si>
  <si>
    <t xml:space="preserve">1. Press on "Việc cần làm" tab.
2. Press on calendar icon.
3. Press on "+" button.
4. "Tiêu đề": input "Ngày bận".
5. "Mô tả": input "Đi chụp ảnh xa không về kịp".
6. Choose day: "30/02/2021"
6. Press on "Xác nhận" button. </t>
  </si>
  <si>
    <t>The system shows error message: "Thêm ngày nghỉ thành công".
The system return to "Dịch vụ" and update all service.</t>
  </si>
  <si>
    <t xml:space="preserve">1. Press on "Việc cần làm" tab.
2. Press on calendar icon.
3. Press on "+" button.
4. "Tiêu đề": input "Ngày bận".
5. "Mô tả": input "Đi chụp ảnh xa không về kịp".
6. Choose day: "30/02/2021"
6. Press on "Xác nhận" button.
6. "Chi tiết dịch vụ" field: "Thêm dịch vụ" feld: enter "Hỗ trợ trang phục", "Chụp 150 ảnh đã chỉnh sửa".
7. Press on "Xác nhận" button. </t>
  </si>
  <si>
    <t>The photographer adds busy day failed.</t>
  </si>
  <si>
    <t xml:space="preserve">The system shows red line: "Bạn không thể nghỉ ngày này".
</t>
  </si>
  <si>
    <t>Add Working Day</t>
  </si>
  <si>
    <t>View Calendar</t>
  </si>
  <si>
    <t>Add Busy Day</t>
  </si>
  <si>
    <t>The photographer can add working day of their.</t>
  </si>
  <si>
    <t>The photographer can view calendar of their.</t>
  </si>
  <si>
    <t>Add Service</t>
  </si>
  <si>
    <t>Edit Service</t>
  </si>
  <si>
    <t>Remove Service</t>
  </si>
  <si>
    <t>Add service packet capture of the day</t>
  </si>
  <si>
    <t>Add service packet capture more days</t>
  </si>
  <si>
    <t>The photographer can add service of their.</t>
  </si>
  <si>
    <t>The photographer adds service "Gói chụp trong ngày" successfully.</t>
  </si>
  <si>
    <t xml:space="preserve">1. Press on "Dịch vụ" tab.
2. Press on "+" button.
3. "Kiểu dịch vụ": Choose "Trong ngày".
4. "Tên dịch vụ" field: enter "Gói chụp ảnh kỷ yếu"
5. "Giá thành dịch vụ" field: enter "14000000đ".
6. "Mô tả": enter "Chụp ảnh lưu niệm lại cho cả thời học sinh".
7. "Thời gian tác nghiệp": enter "8 giờ".
8. "Phương thức giao hàng": choose "Giao qua ứng dụng".
9. "Chi tiết dịch vụ" field: "Thêm dịch vụ" feld: enter "Hỗ trợ trang phục", "Chụp 150 ảnh đã chỉnh sửa".
10. Press on "Xác nhận" button. </t>
  </si>
  <si>
    <t xml:space="preserve">1. Press on "Dịch vụ" tab.
2. Press on "+" button.
3. "Kiểu dịch vụ": Choose "Trong ngày".
4. "Tên dịch vụ" field: no enter
5. "Giá thành dịch vụ" field: enter "14000000đ".
6. "Mô tả": enter "Chụp ảnh lưu niệm lại cho cả thời học sinh".
7. "Thời gian tác nghiệp": enter "8 giờ".
8. "Phương thức giao hàng": choose "Giao qua ứng dụng".
9. "Chi tiết dịch vụ" field: "Thêm dịch vụ" feld: enter "Hỗ trợ trang phục", "Chụp 150 ảnh đã chỉnh sửa".
10. Press on "Xác nhận" button. </t>
  </si>
  <si>
    <t>The photographer add service successfully.</t>
  </si>
  <si>
    <t xml:space="preserve">1. Press on "Dịch vụ" tab.
2. Press on "+" button.
3. "Kiểu dịch vụ": Choose "Nhiều ngày".
4. "Tên dịch vụ" field: enter "Gói chụp ảnh cưới"
5. "Giá thành dịch vụ" field: enter "20000000đ".
6. "Mô tả": enter "Chụp ảnh cưới ghi nhớ ngày quan trọng".
7. "Thời gian tác nghiệp": enter "3 ngày".
8. "Phương thức giao hàng": choose "Gặp mặt khách hàng".
9. "Chi tiết dịch vụ" field: "Thêm dịch vụ" feld: enter "Hỗ trợ trang phục", "Chụp 150 ảnh đã chỉnh sửa", "Rửa 2 tấm ảnh khổ lớn".
10. Press on "Xác nhận" button. </t>
  </si>
  <si>
    <t xml:space="preserve">1. Press on "Dịch vụ" tab.
2. Press on "+" button.
3. "Kiểu dịch vụ": Choose "Nhiều ngày".
4. "Tên dịch vụ" field: enter "Gói chụp ảnh cưới"
5. "Giá thành dịch vụ" field: no enter.
6. "Mô tả": enter "Chụp ảnh cưới ghi nhớ ngày quan trọng".
7. "Thời gian tác nghiệp": enter "3 ngày".
8. "Phương thức giao hàng": choose "Gặp mặt khách hàng".
9. "Chi tiết dịch vụ" field: "Thêm dịch vụ" feld: enter "Hỗ trợ trang phục", "Chụp 150 ảnh đã chỉnh sửa", "Rửa 2 tấm ảnh khổ lớn".
10. Press on "Xác nhận" button. sửa".
</t>
  </si>
  <si>
    <t>The photographer can edit service of their.</t>
  </si>
  <si>
    <t>The photographer edit service successfully.
Change price</t>
  </si>
  <si>
    <t>The photographer edit service failed.
Service name already exists</t>
  </si>
  <si>
    <t>1. Press on "Dịch vụ" tab.
2. Press on "Gói chụp ảnh cưới".
3. The system shows service detail.
4. Press on "chỉnh sửa" button.
5. "Kiểu dịch vụ": Choose "Nhiều ngày".
6. "Tên dịch vụ" field: enter "Gói chụp ảnh cưới"
7. "Giá thành dịch vụ" field: enter "15000000".
8. "Mô tả": enter "Chụp ảnh cưới ghi nhớ ngày quan trọng".
9. "Thời gian tác nghiệp": enter "3 ngày".
10. "Phương thức giao hàng": choose "Gặp mặt khách hàng".
11. "Chi tiết dịch vụ" field: "Thêm dịch vụ" feld: enter "Hỗ trợ trang phục", "Chụp 150 ảnh đã chỉnh sửa", "Rửa 2 tấm ảnh khổ lớn".
12. Press on "Xác nhận" button.</t>
  </si>
  <si>
    <t xml:space="preserve">1. Press on "Dịch vụ" tab.
2. Press on "Gói chụp ảnh cưới".
3. The system shows service detail.
4. Press on "chỉnh sửa" button.
5. "Kiểu dịch vụ": Choose "Nhiều ngày".
6. "Tên dịch vụ" field: enter "Gói chụp ảnh cưới"
7. "Giá thành dịch vụ" field: enter "15000000".
8. "Mô tả": enter "Chụp ảnh cưới ghi nhớ ngày quan trọng".
9. "Thời gian tác nghiệp": enter "3 ngày".
10. "Phương thức giao hàng": choose "Gặp mặt khách hàng".
11. "Chi tiết dịch vụ" field: "Thêm dịch vụ" feld: enter "Hỗ trợ trang phục", "Chụp 150 ảnh đã chỉnh sửa", "Rửa 2 tấm ảnh khổ lớn".
12. Press on "Xác nhận" button. </t>
  </si>
  <si>
    <t>The system shows red line: "Tên dịch vụ đã tồn tại.".</t>
  </si>
  <si>
    <t>The photographer can add album of their.</t>
  </si>
  <si>
    <t>The photographer can edit album of their.</t>
  </si>
  <si>
    <t>The photographer can remove album of their.</t>
  </si>
  <si>
    <t>Add Album</t>
  </si>
  <si>
    <t>Edit Album</t>
  </si>
  <si>
    <t>Remove Album</t>
  </si>
  <si>
    <t>Admin can remove the category.</t>
  </si>
  <si>
    <t>Admin can edit the category.</t>
  </si>
  <si>
    <t>Admin can add the category.</t>
  </si>
  <si>
    <t>Add Category</t>
  </si>
  <si>
    <t>Edit Category</t>
  </si>
  <si>
    <t>Remove Category</t>
  </si>
  <si>
    <t>Open thread</t>
  </si>
  <si>
    <t>All the user can open thread in the forum.</t>
  </si>
  <si>
    <t>The user open thread successfully.</t>
  </si>
  <si>
    <t>1. Press on "Category" tab. 
2. Choose the category they want to remove. Click "Xóa" button.
3. Pop up notification show up “Bạn muốn xóa category này”.
4. Press “Có”.</t>
  </si>
  <si>
    <t xml:space="preserve">1. Press on "Category" tab.
2. Choose "Đồng xanh" category.  
3. Press on "Chỉnh sửa" button.
4. "Tên category" field: enter "Phong cảnh"
5. Press on "Chỉnh sửa". button.
</t>
  </si>
  <si>
    <t>1. Press on "Diễn đàn" tab. 
2. Press on add icon.
3. "Chủ đề": choose "Hỏi đáp - góp ý".
4. "Tên chủ đề": enter "Ngoại cảnh đẹp".
5. "Bình luận của bạn": enter "Tuần sau mình muốn đi chụp ngoại cảnh. Có bạn nào biết chỗ nào đẹp để sống ảo không? giúp mình với.".
6. Press on "V" button.</t>
  </si>
  <si>
    <t>System shows error message: "Tạo chủ đề thành công".
System shows thread in the forum.</t>
  </si>
  <si>
    <t>The user open thread failed.</t>
  </si>
  <si>
    <t>1. Press on "Diễn đàn" tab. 
2. Press on add icon.
3. "Chủ đề": choose "Hỏi đáp - góp ý".
4. "Tên chủ đề": enter "Chụp ngoại khóa".
5. "Bình luận của bạn": no enter
6. Press on "V" button.</t>
  </si>
  <si>
    <t>System shows red line: "Thông tin này là bắt buộc.</t>
  </si>
  <si>
    <t>Comment thread</t>
  </si>
  <si>
    <t>All the user can comment thread in the forum.</t>
  </si>
  <si>
    <t>The user comment thread successfully.</t>
  </si>
  <si>
    <t>System shows error message: "Bình luận chủ đề thành công".
System shows the comment thread in the forum.</t>
  </si>
  <si>
    <t>1. Press on "Diễn đàn" tab. 
2. Press on thread want to the comment.
3. Press on comment icon.
4. "Viết bình luận của bạn": enter "Chủ đề này rất bổ ích cho việc chụp ảnh của mình".
5. Press on "V" button.</t>
  </si>
  <si>
    <t>The user reply comment of the orther user.</t>
  </si>
  <si>
    <t>1. Press on "Diễn đàn" tab. 
2. Press on thread want to the comment.
4. Press on comment want to reply.
3. Press on comment icon.
4. "Viết bình luận của bạn": enter "Bình luận của bạn rất hợp lý cho chủ đề này".
5. Press on "V" button.</t>
  </si>
  <si>
    <t>Open Thread</t>
  </si>
  <si>
    <t>Comment Thread</t>
  </si>
  <si>
    <t>All user can open thread in the forum</t>
  </si>
  <si>
    <t>All user can comment thread in the 
forum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</si>
</sst>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rgb="FF000000"/>
      <name val="MS PGothic"/>
    </font>
    <font>
      <sz val="10"/>
      <color theme="1"/>
      <name val="Tahoma"/>
    </font>
    <font>
      <b/>
      <sz val="22"/>
      <color rgb="FFFF0000"/>
      <name val="Tahoma"/>
    </font>
    <font>
      <b/>
      <sz val="26"/>
      <color rgb="FFFF0000"/>
      <name val="Tahoma"/>
    </font>
    <font>
      <sz val="11"/>
      <name val="MS PGothic"/>
    </font>
    <font>
      <b/>
      <sz val="20"/>
      <color rgb="FF000000"/>
      <name val="Tahoma"/>
    </font>
    <font>
      <b/>
      <sz val="10"/>
      <color rgb="FF993300"/>
      <name val="Tahoma"/>
    </font>
    <font>
      <i/>
      <sz val="10"/>
      <color rgb="FF008000"/>
      <name val="Tahoma"/>
    </font>
    <font>
      <b/>
      <sz val="10"/>
      <color rgb="FFFFFFFF"/>
      <name val="Tahoma"/>
    </font>
    <font>
      <b/>
      <sz val="10"/>
      <color rgb="FF000000"/>
      <name val="Tahoma"/>
    </font>
    <font>
      <b/>
      <sz val="10"/>
      <color rgb="FFFF0000"/>
      <name val="Tahoma"/>
    </font>
    <font>
      <b/>
      <sz val="10"/>
      <color theme="1"/>
      <name val="Tahoma"/>
    </font>
    <font>
      <u/>
      <sz val="11"/>
      <color rgb="FF0000FF"/>
      <name val="Tahoma"/>
    </font>
    <font>
      <sz val="10"/>
      <color rgb="FFFF0000"/>
      <name val="Tahoma"/>
    </font>
    <font>
      <sz val="10"/>
      <color rgb="FF000000"/>
      <name val="Tahoma"/>
    </font>
    <font>
      <b/>
      <i/>
      <sz val="10"/>
      <color theme="1"/>
      <name val="Tahoma"/>
    </font>
    <font>
      <b/>
      <sz val="10"/>
      <name val="Tahoma"/>
    </font>
    <font>
      <sz val="10"/>
      <color rgb="FFFFFFFF"/>
      <name val="Tahoma"/>
    </font>
    <font>
      <b/>
      <sz val="10"/>
      <color rgb="FF0000FF"/>
      <name val="Tahoma"/>
    </font>
  </fonts>
  <fills count="7">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53">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hair">
        <color rgb="FF000000"/>
      </left>
      <right/>
      <top style="thin">
        <color rgb="FF000000"/>
      </top>
      <bottom style="hair">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hair">
        <color rgb="FF000000"/>
      </left>
      <right style="thin">
        <color rgb="FF000000"/>
      </right>
      <top style="hair">
        <color rgb="FF000000"/>
      </top>
      <bottom/>
      <diagonal/>
    </border>
  </borders>
  <cellStyleXfs count="1">
    <xf numFmtId="0" fontId="0" fillId="0" borderId="0"/>
  </cellStyleXfs>
  <cellXfs count="149">
    <xf numFmtId="0" fontId="0" fillId="0" borderId="0" xfId="0" applyFont="1" applyAlignment="1"/>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1" fillId="0" borderId="0" xfId="0" applyFont="1" applyAlignment="1">
      <alignment horizontal="center" vertical="center"/>
    </xf>
    <xf numFmtId="0" fontId="6" fillId="2" borderId="1" xfId="0" applyFont="1" applyFill="1" applyBorder="1" applyAlignment="1">
      <alignment horizontal="left"/>
    </xf>
    <xf numFmtId="0" fontId="7" fillId="0" borderId="0" xfId="0" applyFont="1" applyAlignment="1">
      <alignment horizontal="left"/>
    </xf>
    <xf numFmtId="0" fontId="1" fillId="2" borderId="1" xfId="0" applyFont="1" applyFill="1" applyBorder="1"/>
    <xf numFmtId="0" fontId="6" fillId="2" borderId="5" xfId="0" applyFont="1" applyFill="1" applyBorder="1" applyAlignment="1">
      <alignment horizontal="left"/>
    </xf>
    <xf numFmtId="0" fontId="1" fillId="0" borderId="4" xfId="0" applyFont="1" applyBorder="1"/>
    <xf numFmtId="0" fontId="7" fillId="0" borderId="4" xfId="0" applyFont="1" applyBorder="1" applyAlignment="1">
      <alignment horizontal="left"/>
    </xf>
    <xf numFmtId="0" fontId="6" fillId="2" borderId="1" xfId="0" applyFont="1" applyFill="1" applyBorder="1"/>
    <xf numFmtId="0" fontId="6" fillId="0" borderId="0" xfId="0" applyFont="1" applyAlignment="1">
      <alignment horizontal="left"/>
    </xf>
    <xf numFmtId="0" fontId="1" fillId="0" borderId="0" xfId="0" applyFont="1" applyAlignment="1">
      <alignment vertical="center"/>
    </xf>
    <xf numFmtId="15" fontId="8" fillId="3" borderId="14" xfId="0" applyNumberFormat="1"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1" fillId="0" borderId="0" xfId="0" applyFont="1" applyAlignment="1">
      <alignment vertical="top"/>
    </xf>
    <xf numFmtId="0" fontId="7" fillId="0" borderId="17" xfId="0" applyFont="1" applyBorder="1" applyAlignment="1">
      <alignment vertical="top" wrapText="1"/>
    </xf>
    <xf numFmtId="49" fontId="1" fillId="0" borderId="18" xfId="0" applyNumberFormat="1" applyFont="1" applyBorder="1" applyAlignment="1">
      <alignment vertical="top"/>
    </xf>
    <xf numFmtId="0" fontId="1" fillId="0" borderId="18" xfId="0" applyFont="1" applyBorder="1" applyAlignment="1">
      <alignment vertical="top"/>
    </xf>
    <xf numFmtId="15" fontId="1" fillId="0" borderId="18" xfId="0" applyNumberFormat="1" applyFont="1" applyBorder="1" applyAlignment="1">
      <alignment vertical="top"/>
    </xf>
    <xf numFmtId="0" fontId="7" fillId="0" borderId="19" xfId="0" applyFont="1" applyBorder="1" applyAlignment="1">
      <alignment vertical="top" wrapText="1"/>
    </xf>
    <xf numFmtId="15" fontId="1" fillId="0" borderId="17" xfId="0" applyNumberFormat="1" applyFont="1" applyBorder="1" applyAlignment="1">
      <alignment vertical="top"/>
    </xf>
    <xf numFmtId="0" fontId="1" fillId="0" borderId="19" xfId="0" applyFont="1" applyBorder="1" applyAlignment="1">
      <alignment vertical="top"/>
    </xf>
    <xf numFmtId="15" fontId="1" fillId="0" borderId="20" xfId="0" applyNumberFormat="1" applyFont="1" applyBorder="1" applyAlignment="1">
      <alignment vertical="top"/>
    </xf>
    <xf numFmtId="49" fontId="1" fillId="0" borderId="21" xfId="0" applyNumberFormat="1" applyFont="1" applyBorder="1" applyAlignment="1">
      <alignment vertical="top"/>
    </xf>
    <xf numFmtId="0" fontId="1" fillId="0" borderId="21" xfId="0" applyFont="1" applyBorder="1" applyAlignment="1">
      <alignment vertical="top"/>
    </xf>
    <xf numFmtId="0" fontId="1" fillId="0" borderId="22" xfId="0" applyFont="1" applyBorder="1" applyAlignment="1">
      <alignment vertical="top"/>
    </xf>
    <xf numFmtId="1" fontId="1" fillId="2" borderId="1" xfId="0" applyNumberFormat="1" applyFont="1" applyFill="1" applyBorder="1"/>
    <xf numFmtId="0" fontId="1" fillId="2" borderId="1" xfId="0" applyFont="1" applyFill="1" applyBorder="1" applyAlignment="1">
      <alignment horizontal="left"/>
    </xf>
    <xf numFmtId="0" fontId="5" fillId="2" borderId="1" xfId="0" applyFont="1" applyFill="1" applyBorder="1" applyAlignment="1">
      <alignment horizontal="left"/>
    </xf>
    <xf numFmtId="0" fontId="9" fillId="2" borderId="1" xfId="0" applyFont="1" applyFill="1" applyBorder="1" applyAlignment="1">
      <alignment horizontal="left"/>
    </xf>
    <xf numFmtId="0" fontId="10" fillId="2" borderId="1" xfId="0" applyFont="1" applyFill="1" applyBorder="1" applyAlignment="1">
      <alignment horizontal="left"/>
    </xf>
    <xf numFmtId="0" fontId="1" fillId="2" borderId="1" xfId="0" applyFont="1" applyFill="1" applyBorder="1" applyAlignment="1">
      <alignment wrapText="1"/>
    </xf>
    <xf numFmtId="1" fontId="6" fillId="2" borderId="1" xfId="0" applyNumberFormat="1" applyFont="1" applyFill="1" applyBorder="1"/>
    <xf numFmtId="0" fontId="1" fillId="2" borderId="1" xfId="0" applyFont="1" applyFill="1" applyBorder="1" applyAlignment="1">
      <alignment vertical="center"/>
    </xf>
    <xf numFmtId="1" fontId="1" fillId="2" borderId="1" xfId="0" applyNumberFormat="1" applyFont="1" applyFill="1" applyBorder="1" applyAlignment="1">
      <alignment vertical="center"/>
    </xf>
    <xf numFmtId="0" fontId="1" fillId="2" borderId="1" xfId="0" applyFont="1" applyFill="1" applyBorder="1" applyAlignment="1">
      <alignment horizontal="left" vertical="center"/>
    </xf>
    <xf numFmtId="0" fontId="11" fillId="2" borderId="1" xfId="0" applyFont="1" applyFill="1" applyBorder="1" applyAlignment="1">
      <alignment horizontal="center"/>
    </xf>
    <xf numFmtId="1" fontId="8" fillId="4" borderId="14" xfId="0" applyNumberFormat="1" applyFont="1" applyFill="1" applyBorder="1" applyAlignment="1">
      <alignment horizontal="center" vertical="center"/>
    </xf>
    <xf numFmtId="0" fontId="8" fillId="4" borderId="15" xfId="0" applyFont="1" applyFill="1" applyBorder="1" applyAlignment="1">
      <alignment horizontal="center" vertical="center"/>
    </xf>
    <xf numFmtId="0" fontId="8" fillId="4" borderId="24" xfId="0" applyFont="1" applyFill="1" applyBorder="1" applyAlignment="1">
      <alignment horizontal="center" vertical="center"/>
    </xf>
    <xf numFmtId="0" fontId="8" fillId="4" borderId="16" xfId="0" applyFont="1" applyFill="1" applyBorder="1" applyAlignment="1">
      <alignment horizontal="center" vertical="center"/>
    </xf>
    <xf numFmtId="1" fontId="1" fillId="2" borderId="17" xfId="0" applyNumberFormat="1" applyFont="1" applyFill="1" applyBorder="1" applyAlignment="1">
      <alignment vertical="center"/>
    </xf>
    <xf numFmtId="49" fontId="1" fillId="2" borderId="18" xfId="0" applyNumberFormat="1" applyFont="1" applyFill="1" applyBorder="1" applyAlignment="1">
      <alignment horizontal="left" vertical="center" wrapText="1"/>
    </xf>
    <xf numFmtId="0" fontId="12" fillId="2" borderId="18" xfId="0" applyFont="1" applyFill="1" applyBorder="1" applyAlignment="1">
      <alignment horizontal="left" vertical="center"/>
    </xf>
    <xf numFmtId="0" fontId="1" fillId="2" borderId="18" xfId="0" applyFont="1" applyFill="1" applyBorder="1" applyAlignment="1">
      <alignment horizontal="left" vertical="center"/>
    </xf>
    <xf numFmtId="0" fontId="1" fillId="2" borderId="19" xfId="0" applyFont="1" applyFill="1" applyBorder="1" applyAlignment="1">
      <alignment horizontal="left" vertical="center"/>
    </xf>
    <xf numFmtId="49" fontId="1" fillId="2" borderId="18" xfId="0" applyNumberFormat="1" applyFont="1" applyFill="1" applyBorder="1" applyAlignment="1">
      <alignment horizontal="left" vertical="center"/>
    </xf>
    <xf numFmtId="0" fontId="1" fillId="2" borderId="18" xfId="0" applyFont="1" applyFill="1" applyBorder="1" applyAlignment="1">
      <alignment horizontal="left" vertical="center" wrapText="1"/>
    </xf>
    <xf numFmtId="0" fontId="1" fillId="2" borderId="22" xfId="0" applyFont="1" applyFill="1" applyBorder="1" applyAlignment="1">
      <alignment horizontal="left" vertical="center"/>
    </xf>
    <xf numFmtId="1" fontId="1" fillId="2" borderId="20" xfId="0" applyNumberFormat="1" applyFont="1" applyFill="1" applyBorder="1" applyAlignment="1">
      <alignment vertical="center"/>
    </xf>
    <xf numFmtId="49" fontId="1" fillId="2" borderId="21" xfId="0" applyNumberFormat="1" applyFont="1" applyFill="1" applyBorder="1" applyAlignment="1">
      <alignment horizontal="left" vertical="center"/>
    </xf>
    <xf numFmtId="0" fontId="1" fillId="2" borderId="21" xfId="0" applyFont="1" applyFill="1" applyBorder="1" applyAlignment="1">
      <alignment horizontal="left" vertical="center"/>
    </xf>
    <xf numFmtId="0" fontId="13" fillId="2" borderId="1" xfId="0" applyFont="1" applyFill="1" applyBorder="1"/>
    <xf numFmtId="0" fontId="11" fillId="2" borderId="25" xfId="0" applyFont="1" applyFill="1" applyBorder="1" applyAlignment="1">
      <alignment vertical="top" wrapText="1"/>
    </xf>
    <xf numFmtId="0" fontId="7" fillId="2" borderId="1" xfId="0" applyFont="1" applyFill="1" applyBorder="1" applyAlignment="1">
      <alignment wrapText="1"/>
    </xf>
    <xf numFmtId="0" fontId="7" fillId="2" borderId="1" xfId="0" applyFont="1" applyFill="1" applyBorder="1" applyAlignment="1">
      <alignment horizontal="left" wrapText="1"/>
    </xf>
    <xf numFmtId="0" fontId="13" fillId="2" borderId="1" xfId="0" applyFont="1" applyFill="1" applyBorder="1" applyAlignment="1">
      <alignment wrapText="1"/>
    </xf>
    <xf numFmtId="0" fontId="14" fillId="2" borderId="1" xfId="0" applyFont="1" applyFill="1" applyBorder="1"/>
    <xf numFmtId="0" fontId="11" fillId="2" borderId="29" xfId="0" applyFont="1" applyFill="1" applyBorder="1" applyAlignment="1">
      <alignment vertical="top" wrapText="1"/>
    </xf>
    <xf numFmtId="0" fontId="15" fillId="2" borderId="29" xfId="0" applyFont="1" applyFill="1" applyBorder="1" applyAlignment="1">
      <alignment horizontal="center" vertical="top" wrapText="1"/>
    </xf>
    <xf numFmtId="0" fontId="15" fillId="2" borderId="5" xfId="0" applyFont="1" applyFill="1" applyBorder="1" applyAlignment="1">
      <alignment horizontal="center" vertical="top" wrapText="1"/>
    </xf>
    <xf numFmtId="0" fontId="15" fillId="2" borderId="31" xfId="0" applyFont="1" applyFill="1" applyBorder="1" applyAlignment="1">
      <alignment horizontal="center" vertical="top" wrapText="1"/>
    </xf>
    <xf numFmtId="0" fontId="9" fillId="2" borderId="1" xfId="0" applyFont="1" applyFill="1" applyBorder="1" applyAlignment="1">
      <alignment horizontal="center" vertical="center" wrapText="1"/>
    </xf>
    <xf numFmtId="0" fontId="1" fillId="2" borderId="1" xfId="0" applyFont="1" applyFill="1" applyBorder="1" applyAlignment="1">
      <alignment horizontal="center" wrapText="1"/>
    </xf>
    <xf numFmtId="0" fontId="13" fillId="2" borderId="1" xfId="0" applyFont="1" applyFill="1" applyBorder="1" applyAlignment="1">
      <alignment horizontal="center" wrapText="1"/>
    </xf>
    <xf numFmtId="0" fontId="1" fillId="2" borderId="32" xfId="0" applyFont="1" applyFill="1" applyBorder="1" applyAlignment="1">
      <alignment horizontal="center" vertical="top" wrapText="1"/>
    </xf>
    <xf numFmtId="0" fontId="1" fillId="2" borderId="33" xfId="0" applyFont="1" applyFill="1" applyBorder="1" applyAlignment="1">
      <alignment horizontal="center" vertical="top" wrapText="1"/>
    </xf>
    <xf numFmtId="0" fontId="1" fillId="2" borderId="34" xfId="0" applyFont="1" applyFill="1" applyBorder="1" applyAlignment="1">
      <alignment horizontal="center" vertical="top" wrapText="1"/>
    </xf>
    <xf numFmtId="0" fontId="14" fillId="2" borderId="1" xfId="0" applyFont="1" applyFill="1" applyBorder="1" applyAlignment="1">
      <alignment horizontal="center" vertical="center" wrapText="1"/>
    </xf>
    <xf numFmtId="0" fontId="14" fillId="2" borderId="1" xfId="0" applyFont="1" applyFill="1" applyBorder="1" applyAlignment="1">
      <alignment horizontal="center" wrapText="1"/>
    </xf>
    <xf numFmtId="0" fontId="8" fillId="5" borderId="5"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6" borderId="35" xfId="0" applyFont="1" applyFill="1" applyBorder="1" applyAlignment="1">
      <alignment horizontal="left" vertical="center"/>
    </xf>
    <xf numFmtId="0" fontId="11" fillId="6" borderId="36" xfId="0" applyFont="1" applyFill="1" applyBorder="1" applyAlignment="1">
      <alignment horizontal="left" vertical="center"/>
    </xf>
    <xf numFmtId="0" fontId="11" fillId="6" borderId="37" xfId="0" applyFont="1" applyFill="1" applyBorder="1" applyAlignment="1">
      <alignment horizontal="left" vertical="center"/>
    </xf>
    <xf numFmtId="0" fontId="10" fillId="2" borderId="1" xfId="0" applyFont="1" applyFill="1" applyBorder="1" applyAlignment="1">
      <alignment horizontal="left" vertical="center"/>
    </xf>
    <xf numFmtId="0" fontId="1" fillId="2" borderId="5" xfId="0" applyFont="1" applyFill="1" applyBorder="1" applyAlignment="1">
      <alignment vertical="top" wrapText="1"/>
    </xf>
    <xf numFmtId="0" fontId="14" fillId="2" borderId="5" xfId="0" applyFont="1" applyFill="1" applyBorder="1" applyAlignment="1">
      <alignment horizontal="left" vertical="top" wrapText="1"/>
    </xf>
    <xf numFmtId="0" fontId="13" fillId="2" borderId="1" xfId="0" applyFont="1" applyFill="1" applyBorder="1" applyAlignment="1">
      <alignment vertical="top" wrapText="1"/>
    </xf>
    <xf numFmtId="0" fontId="1" fillId="2" borderId="1" xfId="0" applyFont="1" applyFill="1" applyBorder="1" applyAlignment="1">
      <alignment vertical="top" wrapText="1"/>
    </xf>
    <xf numFmtId="0" fontId="14" fillId="2" borderId="1" xfId="0" applyFont="1" applyFill="1" applyBorder="1" applyAlignment="1">
      <alignment horizontal="left" vertical="top" wrapText="1"/>
    </xf>
    <xf numFmtId="0" fontId="11" fillId="6" borderId="38" xfId="0" applyFont="1" applyFill="1" applyBorder="1" applyAlignment="1">
      <alignment horizontal="left" vertical="center"/>
    </xf>
    <xf numFmtId="0" fontId="11" fillId="6" borderId="39" xfId="0" applyFont="1" applyFill="1" applyBorder="1" applyAlignment="1">
      <alignment horizontal="left" vertical="center"/>
    </xf>
    <xf numFmtId="0" fontId="11" fillId="6" borderId="40" xfId="0" applyFont="1" applyFill="1" applyBorder="1" applyAlignment="1">
      <alignment horizontal="left" vertical="center"/>
    </xf>
    <xf numFmtId="0" fontId="1" fillId="2" borderId="5" xfId="0" applyFont="1" applyFill="1" applyBorder="1"/>
    <xf numFmtId="0" fontId="16" fillId="6" borderId="35" xfId="0" applyFont="1" applyFill="1" applyBorder="1" applyAlignment="1">
      <alignment horizontal="left" vertical="center"/>
    </xf>
    <xf numFmtId="0" fontId="1" fillId="2" borderId="40" xfId="0" applyFont="1" applyFill="1" applyBorder="1" applyAlignment="1">
      <alignment vertical="top" wrapText="1"/>
    </xf>
    <xf numFmtId="0" fontId="1" fillId="2" borderId="40" xfId="0" applyFont="1" applyFill="1" applyBorder="1"/>
    <xf numFmtId="0" fontId="11" fillId="2" borderId="1" xfId="0" applyFont="1" applyFill="1" applyBorder="1"/>
    <xf numFmtId="15" fontId="1" fillId="2" borderId="1" xfId="0" applyNumberFormat="1" applyFont="1" applyFill="1" applyBorder="1"/>
    <xf numFmtId="0" fontId="6" fillId="2" borderId="5" xfId="0" applyFont="1" applyFill="1" applyBorder="1" applyAlignment="1">
      <alignment horizontal="left" vertical="center"/>
    </xf>
    <xf numFmtId="0" fontId="6" fillId="2" borderId="40" xfId="0" applyFont="1" applyFill="1" applyBorder="1" applyAlignment="1">
      <alignment horizontal="left"/>
    </xf>
    <xf numFmtId="0" fontId="1" fillId="2" borderId="40" xfId="0" applyFont="1" applyFill="1" applyBorder="1" applyAlignment="1">
      <alignment vertical="top"/>
    </xf>
    <xf numFmtId="0" fontId="6" fillId="2" borderId="5" xfId="0" applyFont="1" applyFill="1" applyBorder="1" applyAlignment="1">
      <alignment vertical="center"/>
    </xf>
    <xf numFmtId="0" fontId="7" fillId="2" borderId="40" xfId="0" applyFont="1" applyFill="1" applyBorder="1" applyAlignment="1">
      <alignment vertical="top"/>
    </xf>
    <xf numFmtId="0" fontId="7" fillId="2" borderId="1" xfId="0" applyFont="1" applyFill="1" applyBorder="1"/>
    <xf numFmtId="0" fontId="1" fillId="2" borderId="44" xfId="0" applyFont="1" applyFill="1" applyBorder="1"/>
    <xf numFmtId="0" fontId="8" fillId="3" borderId="45" xfId="0" applyFont="1" applyFill="1" applyBorder="1" applyAlignment="1">
      <alignment horizontal="center"/>
    </xf>
    <xf numFmtId="0" fontId="8" fillId="3" borderId="15" xfId="0" applyFont="1" applyFill="1" applyBorder="1" applyAlignment="1">
      <alignment horizontal="center"/>
    </xf>
    <xf numFmtId="0" fontId="8" fillId="3" borderId="15" xfId="0" applyFont="1" applyFill="1" applyBorder="1" applyAlignment="1">
      <alignment horizontal="center" wrapText="1"/>
    </xf>
    <xf numFmtId="0" fontId="8" fillId="3" borderId="24" xfId="0" applyFont="1" applyFill="1" applyBorder="1" applyAlignment="1">
      <alignment horizontal="center"/>
    </xf>
    <xf numFmtId="0" fontId="8" fillId="3" borderId="46" xfId="0" applyFont="1" applyFill="1" applyBorder="1" applyAlignment="1">
      <alignment horizontal="center" wrapText="1"/>
    </xf>
    <xf numFmtId="0" fontId="1" fillId="2" borderId="47" xfId="0" applyFont="1" applyFill="1" applyBorder="1" applyAlignment="1">
      <alignment horizontal="center"/>
    </xf>
    <xf numFmtId="0" fontId="1" fillId="2" borderId="18" xfId="0" applyFont="1" applyFill="1" applyBorder="1"/>
    <xf numFmtId="0" fontId="1" fillId="2" borderId="18" xfId="0" applyFont="1" applyFill="1" applyBorder="1" applyAlignment="1">
      <alignment horizontal="center"/>
    </xf>
    <xf numFmtId="0" fontId="1" fillId="2" borderId="48" xfId="0" applyFont="1" applyFill="1" applyBorder="1" applyAlignment="1">
      <alignment horizontal="center"/>
    </xf>
    <xf numFmtId="0" fontId="1" fillId="2" borderId="49" xfId="0" applyFont="1" applyFill="1" applyBorder="1" applyAlignment="1">
      <alignment horizontal="center"/>
    </xf>
    <xf numFmtId="0" fontId="17" fillId="3" borderId="50" xfId="0" applyFont="1" applyFill="1" applyBorder="1" applyAlignment="1">
      <alignment horizontal="center"/>
    </xf>
    <xf numFmtId="0" fontId="8" fillId="3" borderId="21" xfId="0" applyFont="1" applyFill="1" applyBorder="1"/>
    <xf numFmtId="0" fontId="17" fillId="3" borderId="21" xfId="0" applyFont="1" applyFill="1" applyBorder="1" applyAlignment="1">
      <alignment horizontal="center"/>
    </xf>
    <xf numFmtId="0" fontId="17" fillId="3" borderId="51" xfId="0" applyFont="1" applyFill="1" applyBorder="1" applyAlignment="1">
      <alignment horizontal="center"/>
    </xf>
    <xf numFmtId="0" fontId="1" fillId="2" borderId="1" xfId="0" applyFont="1" applyFill="1" applyBorder="1" applyAlignment="1">
      <alignment horizontal="center"/>
    </xf>
    <xf numFmtId="10" fontId="1" fillId="2" borderId="1" xfId="0" applyNumberFormat="1" applyFont="1" applyFill="1" applyBorder="1" applyAlignment="1">
      <alignment horizontal="center"/>
    </xf>
    <xf numFmtId="9" fontId="1" fillId="2" borderId="1" xfId="0" applyNumberFormat="1" applyFont="1" applyFill="1" applyBorder="1" applyAlignment="1">
      <alignment horizontal="center"/>
    </xf>
    <xf numFmtId="2" fontId="18" fillId="2" borderId="1" xfId="0" applyNumberFormat="1" applyFont="1" applyFill="1" applyBorder="1" applyAlignment="1">
      <alignment horizontal="right" wrapText="1"/>
    </xf>
    <xf numFmtId="0" fontId="3" fillId="0" borderId="2" xfId="0" applyFont="1" applyBorder="1" applyAlignment="1">
      <alignment horizontal="center" vertical="center"/>
    </xf>
    <xf numFmtId="0" fontId="4" fillId="0" borderId="3" xfId="0" applyFont="1" applyBorder="1"/>
    <xf numFmtId="0" fontId="4" fillId="0" borderId="4" xfId="0" applyFont="1" applyBorder="1"/>
    <xf numFmtId="0" fontId="5" fillId="0" borderId="2" xfId="0" applyFont="1" applyBorder="1" applyAlignment="1">
      <alignment horizontal="left" vertical="center"/>
    </xf>
    <xf numFmtId="0" fontId="7" fillId="0" borderId="2" xfId="0" applyFont="1" applyBorder="1" applyAlignment="1">
      <alignment horizontal="left"/>
    </xf>
    <xf numFmtId="0" fontId="6" fillId="2" borderId="6" xfId="0" applyFont="1" applyFill="1" applyBorder="1" applyAlignment="1">
      <alignment horizontal="left" vertical="center"/>
    </xf>
    <xf numFmtId="0" fontId="4" fillId="0" borderId="10" xfId="0" applyFont="1" applyBorder="1"/>
    <xf numFmtId="0" fontId="7" fillId="0" borderId="7" xfId="0" applyFont="1" applyBorder="1" applyAlignment="1">
      <alignment horizontal="left" vertical="center"/>
    </xf>
    <xf numFmtId="0" fontId="4" fillId="0" borderId="8" xfId="0" applyFont="1" applyBorder="1"/>
    <xf numFmtId="0" fontId="4" fillId="0" borderId="9" xfId="0" applyFont="1" applyBorder="1"/>
    <xf numFmtId="0" fontId="4" fillId="0" borderId="11" xfId="0" applyFont="1" applyBorder="1"/>
    <xf numFmtId="0" fontId="4" fillId="0" borderId="12" xfId="0" applyFont="1" applyBorder="1"/>
    <xf numFmtId="0" fontId="4" fillId="0" borderId="13" xfId="0" applyFont="1" applyBorder="1"/>
    <xf numFmtId="1" fontId="6" fillId="2" borderId="2" xfId="0" applyNumberFormat="1" applyFont="1" applyFill="1" applyBorder="1"/>
    <xf numFmtId="0" fontId="4" fillId="0" borderId="23" xfId="0" applyFont="1" applyBorder="1"/>
    <xf numFmtId="0" fontId="7" fillId="2" borderId="2" xfId="0" applyFont="1" applyFill="1" applyBorder="1" applyAlignment="1">
      <alignment horizontal="left"/>
    </xf>
    <xf numFmtId="1" fontId="6" fillId="2" borderId="2" xfId="0" applyNumberFormat="1" applyFont="1" applyFill="1" applyBorder="1" applyAlignment="1">
      <alignment vertical="center" wrapText="1"/>
    </xf>
    <xf numFmtId="0" fontId="7" fillId="2" borderId="2" xfId="0" applyFont="1" applyFill="1" applyBorder="1" applyAlignment="1">
      <alignment vertical="top" wrapText="1"/>
    </xf>
    <xf numFmtId="0" fontId="1" fillId="2" borderId="26" xfId="0" applyFont="1" applyFill="1" applyBorder="1" applyAlignment="1">
      <alignment horizontal="left" vertical="top" wrapText="1"/>
    </xf>
    <xf numFmtId="0" fontId="4" fillId="0" borderId="27" xfId="0" applyFont="1" applyBorder="1"/>
    <xf numFmtId="0" fontId="4" fillId="0" borderId="28" xfId="0" applyFont="1" applyBorder="1"/>
    <xf numFmtId="0" fontId="1" fillId="2" borderId="2" xfId="0" applyFont="1" applyFill="1" applyBorder="1" applyAlignment="1">
      <alignment horizontal="left" vertical="top" wrapText="1"/>
    </xf>
    <xf numFmtId="0" fontId="4" fillId="0" borderId="30" xfId="0" applyFont="1" applyBorder="1"/>
    <xf numFmtId="0" fontId="5" fillId="2" borderId="41" xfId="0" applyFont="1" applyFill="1" applyBorder="1" applyAlignment="1">
      <alignment horizontal="center"/>
    </xf>
    <xf numFmtId="0" fontId="4" fillId="0" borderId="42" xfId="0" applyFont="1" applyBorder="1"/>
    <xf numFmtId="0" fontId="4" fillId="0" borderId="43" xfId="0" applyFont="1" applyBorder="1"/>
    <xf numFmtId="0" fontId="6" fillId="2" borderId="2" xfId="0" applyFont="1" applyFill="1" applyBorder="1" applyAlignment="1">
      <alignment horizontal="left"/>
    </xf>
    <xf numFmtId="0" fontId="7" fillId="2" borderId="2" xfId="0" applyFont="1" applyFill="1" applyBorder="1" applyAlignment="1">
      <alignment vertical="top"/>
    </xf>
    <xf numFmtId="0" fontId="1" fillId="2" borderId="43" xfId="0" applyFont="1" applyFill="1" applyBorder="1"/>
    <xf numFmtId="0" fontId="13" fillId="2" borderId="43" xfId="0" applyFont="1" applyFill="1" applyBorder="1" applyAlignment="1">
      <alignment vertical="top" wrapText="1"/>
    </xf>
    <xf numFmtId="0" fontId="1" fillId="2" borderId="5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2.xml.rels><?xml version="1.0" encoding="UTF-8" standalone="yes"?>
<Relationships xmlns="http://schemas.openxmlformats.org/package/2006/relationships"><Relationship Id="rId1" Type="http://customschemas.google.com/relationships/workbookmetadata" Target="commentsmeta9"/></Relationships>
</file>

<file path=xl/_rels/comments15.xml.rels><?xml version="1.0" encoding="UTF-8" standalone="yes"?>
<Relationships xmlns="http://schemas.openxmlformats.org/package/2006/relationships"><Relationship Id="rId1" Type="http://customschemas.google.com/relationships/workbookmetadata" Target="commentsmeta10"/></Relationships>
</file>

<file path=xl/_rels/comments19.xml.rels><?xml version="1.0" encoding="UTF-8" standalone="yes"?>
<Relationships xmlns="http://schemas.openxmlformats.org/package/2006/relationships"><Relationship Id="rId1" Type="http://customschemas.google.com/relationships/workbookmetadata" Target="commentsmeta11"/></Relationships>
</file>

<file path=xl/_rels/comments22.xml.rels><?xml version="1.0" encoding="UTF-8" standalone="yes"?>
<Relationships xmlns="http://schemas.openxmlformats.org/package/2006/relationships"><Relationship Id="rId1" Type="http://customschemas.google.com/relationships/workbookmetadata" Target="commentsmeta12"/></Relationships>
</file>

<file path=xl/_rels/comments25.xml.rels><?xml version="1.0" encoding="UTF-8" standalone="yes"?>
<Relationships xmlns="http://schemas.openxmlformats.org/package/2006/relationships"><Relationship Id="rId1" Type="http://customschemas.google.com/relationships/workbookmetadata" Target="commentsmeta13"/></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523875</xdr:colOff>
      <xdr:row>1</xdr:row>
      <xdr:rowOff>95250</xdr:rowOff>
    </xdr:from>
    <xdr:ext cx="2143125" cy="69532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1000"/>
  <sheetViews>
    <sheetView topLeftCell="A4" workbookViewId="0"/>
  </sheetViews>
  <sheetFormatPr defaultColWidth="12.625" defaultRowHeight="15" customHeight="1" x14ac:dyDescent="0.15"/>
  <cols>
    <col min="1" max="1" width="2.25" customWidth="1"/>
    <col min="2" max="2" width="19.625" customWidth="1"/>
    <col min="3" max="3" width="9.25" customWidth="1"/>
    <col min="4" max="4" width="14.5" customWidth="1"/>
    <col min="5" max="5" width="8" customWidth="1"/>
    <col min="6" max="6" width="31.125" customWidth="1"/>
    <col min="7" max="7" width="31" customWidth="1"/>
    <col min="8" max="26" width="9" customWidth="1"/>
  </cols>
  <sheetData>
    <row r="1" spans="1:26" ht="12.75" customHeight="1" x14ac:dyDescent="0.2">
      <c r="A1" s="1"/>
      <c r="B1" s="2"/>
      <c r="C1" s="1"/>
      <c r="D1" s="1"/>
      <c r="E1" s="1"/>
      <c r="F1" s="1"/>
      <c r="G1" s="1"/>
      <c r="H1" s="1"/>
      <c r="I1" s="1"/>
      <c r="J1" s="1"/>
      <c r="K1" s="1"/>
      <c r="L1" s="1"/>
      <c r="M1" s="1"/>
      <c r="N1" s="1"/>
      <c r="O1" s="1"/>
      <c r="P1" s="1"/>
      <c r="Q1" s="1"/>
      <c r="R1" s="1"/>
      <c r="S1" s="1"/>
      <c r="T1" s="1"/>
      <c r="U1" s="1"/>
      <c r="V1" s="1"/>
      <c r="W1" s="1"/>
      <c r="X1" s="1"/>
      <c r="Y1" s="1"/>
      <c r="Z1" s="1"/>
    </row>
    <row r="2" spans="1:26" ht="75.75" customHeight="1" x14ac:dyDescent="0.15">
      <c r="A2" s="3"/>
      <c r="B2" s="118"/>
      <c r="C2" s="119"/>
      <c r="D2" s="120"/>
      <c r="E2" s="121" t="s">
        <v>0</v>
      </c>
      <c r="F2" s="119"/>
      <c r="G2" s="120"/>
      <c r="H2" s="4"/>
      <c r="I2" s="4"/>
      <c r="J2" s="4"/>
      <c r="K2" s="4"/>
      <c r="L2" s="4"/>
      <c r="M2" s="4"/>
      <c r="N2" s="4"/>
      <c r="O2" s="4"/>
      <c r="P2" s="4"/>
      <c r="Q2" s="4"/>
      <c r="R2" s="4"/>
      <c r="S2" s="4"/>
      <c r="T2" s="4"/>
      <c r="U2" s="4"/>
      <c r="V2" s="4"/>
      <c r="W2" s="4"/>
      <c r="X2" s="4"/>
      <c r="Y2" s="4"/>
      <c r="Z2" s="4"/>
    </row>
    <row r="3" spans="1:26" ht="12.75" customHeight="1" x14ac:dyDescent="0.2">
      <c r="A3" s="1"/>
      <c r="B3" s="5"/>
      <c r="C3" s="6"/>
      <c r="D3" s="1"/>
      <c r="E3" s="1"/>
      <c r="F3" s="7"/>
      <c r="G3" s="1"/>
      <c r="H3" s="1"/>
      <c r="I3" s="1"/>
      <c r="J3" s="1"/>
      <c r="K3" s="1"/>
      <c r="L3" s="1"/>
      <c r="M3" s="1"/>
      <c r="N3" s="1"/>
      <c r="O3" s="1"/>
      <c r="P3" s="1"/>
      <c r="Q3" s="1"/>
      <c r="R3" s="1"/>
      <c r="S3" s="1"/>
      <c r="T3" s="1"/>
      <c r="U3" s="1"/>
      <c r="V3" s="1"/>
      <c r="W3" s="1"/>
      <c r="X3" s="1"/>
      <c r="Y3" s="1"/>
      <c r="Z3" s="1"/>
    </row>
    <row r="4" spans="1:26" ht="14.25" customHeight="1" x14ac:dyDescent="0.2">
      <c r="A4" s="1"/>
      <c r="B4" s="8" t="s">
        <v>1</v>
      </c>
      <c r="C4" s="122" t="s">
        <v>2</v>
      </c>
      <c r="D4" s="119"/>
      <c r="E4" s="120"/>
      <c r="F4" s="8" t="s">
        <v>3</v>
      </c>
      <c r="G4" s="9"/>
      <c r="H4" s="1"/>
      <c r="I4" s="1"/>
      <c r="J4" s="1"/>
      <c r="K4" s="1"/>
      <c r="L4" s="1"/>
      <c r="M4" s="1"/>
      <c r="N4" s="1"/>
      <c r="O4" s="1"/>
      <c r="P4" s="1"/>
      <c r="Q4" s="1"/>
      <c r="R4" s="1"/>
      <c r="S4" s="1"/>
      <c r="T4" s="1"/>
      <c r="U4" s="1"/>
      <c r="V4" s="1"/>
      <c r="W4" s="1"/>
      <c r="X4" s="1"/>
      <c r="Y4" s="1"/>
      <c r="Z4" s="1"/>
    </row>
    <row r="5" spans="1:26" ht="14.25" customHeight="1" x14ac:dyDescent="0.2">
      <c r="A5" s="1"/>
      <c r="B5" s="8" t="s">
        <v>4</v>
      </c>
      <c r="C5" s="122" t="s">
        <v>5</v>
      </c>
      <c r="D5" s="119"/>
      <c r="E5" s="120"/>
      <c r="F5" s="8" t="s">
        <v>6</v>
      </c>
      <c r="G5" s="9"/>
      <c r="H5" s="1"/>
      <c r="I5" s="1"/>
      <c r="J5" s="1"/>
      <c r="K5" s="1"/>
      <c r="L5" s="1"/>
      <c r="M5" s="1"/>
      <c r="N5" s="1"/>
      <c r="O5" s="1"/>
      <c r="P5" s="1"/>
      <c r="Q5" s="1"/>
      <c r="R5" s="1"/>
      <c r="S5" s="1"/>
      <c r="T5" s="1"/>
      <c r="U5" s="1"/>
      <c r="V5" s="1"/>
      <c r="W5" s="1"/>
      <c r="X5" s="1"/>
      <c r="Y5" s="1"/>
      <c r="Z5" s="1"/>
    </row>
    <row r="6" spans="1:26" ht="15.75" customHeight="1" x14ac:dyDescent="0.2">
      <c r="A6" s="1"/>
      <c r="B6" s="123" t="s">
        <v>7</v>
      </c>
      <c r="C6" s="125" t="str">
        <f>C5&amp;"_"&amp;"XXX"&amp;"_"&amp;"vx.x"</f>
        <v>PBS_XXX_vx.x</v>
      </c>
      <c r="D6" s="126"/>
      <c r="E6" s="127"/>
      <c r="F6" s="8" t="s">
        <v>8</v>
      </c>
      <c r="G6" s="10"/>
      <c r="H6" s="1"/>
      <c r="I6" s="1"/>
      <c r="J6" s="1"/>
      <c r="K6" s="1"/>
      <c r="L6" s="1"/>
      <c r="M6" s="1"/>
      <c r="N6" s="1"/>
      <c r="O6" s="1"/>
      <c r="P6" s="1"/>
      <c r="Q6" s="1"/>
      <c r="R6" s="1"/>
      <c r="S6" s="1"/>
      <c r="T6" s="1"/>
      <c r="U6" s="1"/>
      <c r="V6" s="1"/>
      <c r="W6" s="1"/>
      <c r="X6" s="1"/>
      <c r="Y6" s="1"/>
      <c r="Z6" s="1"/>
    </row>
    <row r="7" spans="1:26" ht="13.5" customHeight="1" x14ac:dyDescent="0.2">
      <c r="A7" s="1"/>
      <c r="B7" s="124"/>
      <c r="C7" s="128"/>
      <c r="D7" s="129"/>
      <c r="E7" s="130"/>
      <c r="F7" s="8" t="s">
        <v>9</v>
      </c>
      <c r="G7" s="10"/>
      <c r="H7" s="1"/>
      <c r="I7" s="1"/>
      <c r="J7" s="1"/>
      <c r="K7" s="1"/>
      <c r="L7" s="1"/>
      <c r="M7" s="1"/>
      <c r="N7" s="1"/>
      <c r="O7" s="1"/>
      <c r="P7" s="1"/>
      <c r="Q7" s="1"/>
      <c r="R7" s="1"/>
      <c r="S7" s="1"/>
      <c r="T7" s="1"/>
      <c r="U7" s="1"/>
      <c r="V7" s="1"/>
      <c r="W7" s="1"/>
      <c r="X7" s="1"/>
      <c r="Y7" s="1"/>
      <c r="Z7" s="1"/>
    </row>
    <row r="8" spans="1:26" ht="12.75" customHeight="1" x14ac:dyDescent="0.2">
      <c r="A8" s="1"/>
      <c r="B8" s="11"/>
      <c r="C8" s="6"/>
      <c r="D8" s="1"/>
      <c r="E8" s="1"/>
      <c r="F8" s="5"/>
      <c r="G8" s="6"/>
      <c r="H8" s="1"/>
      <c r="I8" s="1"/>
      <c r="J8" s="1"/>
      <c r="K8" s="1"/>
      <c r="L8" s="1"/>
      <c r="M8" s="1"/>
      <c r="N8" s="1"/>
      <c r="O8" s="1"/>
      <c r="P8" s="1"/>
      <c r="Q8" s="1"/>
      <c r="R8" s="1"/>
      <c r="S8" s="1"/>
      <c r="T8" s="1"/>
      <c r="U8" s="1"/>
      <c r="V8" s="1"/>
      <c r="W8" s="1"/>
      <c r="X8" s="1"/>
      <c r="Y8" s="1"/>
      <c r="Z8" s="1"/>
    </row>
    <row r="9" spans="1:26" ht="12.75" customHeight="1" x14ac:dyDescent="0.2">
      <c r="A9" s="1"/>
      <c r="B9" s="2"/>
      <c r="C9" s="1"/>
      <c r="D9" s="1"/>
      <c r="E9" s="1"/>
      <c r="F9" s="1"/>
      <c r="G9" s="1"/>
      <c r="H9" s="1"/>
      <c r="I9" s="1"/>
      <c r="J9" s="1"/>
      <c r="K9" s="1"/>
      <c r="L9" s="1"/>
      <c r="M9" s="1"/>
      <c r="N9" s="1"/>
      <c r="O9" s="1"/>
      <c r="P9" s="1"/>
      <c r="Q9" s="1"/>
      <c r="R9" s="1"/>
      <c r="S9" s="1"/>
      <c r="T9" s="1"/>
      <c r="U9" s="1"/>
      <c r="V9" s="1"/>
      <c r="W9" s="1"/>
      <c r="X9" s="1"/>
      <c r="Y9" s="1"/>
      <c r="Z9" s="1"/>
    </row>
    <row r="10" spans="1:26" ht="12.75" customHeight="1" x14ac:dyDescent="0.2">
      <c r="A10" s="1"/>
      <c r="B10" s="12" t="s">
        <v>10</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13"/>
      <c r="B11" s="14" t="s">
        <v>11</v>
      </c>
      <c r="C11" s="15" t="s">
        <v>9</v>
      </c>
      <c r="D11" s="15" t="s">
        <v>12</v>
      </c>
      <c r="E11" s="15" t="s">
        <v>13</v>
      </c>
      <c r="F11" s="15" t="s">
        <v>14</v>
      </c>
      <c r="G11" s="16" t="s">
        <v>15</v>
      </c>
      <c r="H11" s="13"/>
      <c r="I11" s="13"/>
      <c r="J11" s="13"/>
      <c r="K11" s="13"/>
      <c r="L11" s="13"/>
      <c r="M11" s="13"/>
      <c r="N11" s="13"/>
      <c r="O11" s="13"/>
      <c r="P11" s="13"/>
      <c r="Q11" s="13"/>
      <c r="R11" s="13"/>
      <c r="S11" s="13"/>
      <c r="T11" s="13"/>
      <c r="U11" s="13"/>
      <c r="V11" s="13"/>
      <c r="W11" s="13"/>
      <c r="X11" s="13"/>
      <c r="Y11" s="13"/>
      <c r="Z11" s="13"/>
    </row>
    <row r="12" spans="1:26" ht="12.75" customHeight="1" x14ac:dyDescent="0.15">
      <c r="A12" s="17"/>
      <c r="B12" s="18" t="s">
        <v>16</v>
      </c>
      <c r="C12" s="19"/>
      <c r="D12" s="20"/>
      <c r="E12" s="20"/>
      <c r="F12" s="21"/>
      <c r="G12" s="22" t="s">
        <v>17</v>
      </c>
      <c r="H12" s="17"/>
      <c r="I12" s="17"/>
      <c r="J12" s="17"/>
      <c r="K12" s="17"/>
      <c r="L12" s="17"/>
      <c r="M12" s="17"/>
      <c r="N12" s="17"/>
      <c r="O12" s="17"/>
      <c r="P12" s="17"/>
      <c r="Q12" s="17"/>
      <c r="R12" s="17"/>
      <c r="S12" s="17"/>
      <c r="T12" s="17"/>
      <c r="U12" s="17"/>
      <c r="V12" s="17"/>
      <c r="W12" s="17"/>
      <c r="X12" s="17"/>
      <c r="Y12" s="17"/>
      <c r="Z12" s="17"/>
    </row>
    <row r="13" spans="1:26" ht="21.75" customHeight="1" x14ac:dyDescent="0.15">
      <c r="A13" s="17"/>
      <c r="B13" s="23"/>
      <c r="C13" s="19"/>
      <c r="D13" s="20"/>
      <c r="E13" s="20"/>
      <c r="F13" s="20"/>
      <c r="G13" s="24"/>
      <c r="H13" s="17"/>
      <c r="I13" s="17"/>
      <c r="J13" s="17"/>
      <c r="K13" s="17"/>
      <c r="L13" s="17"/>
      <c r="M13" s="17"/>
      <c r="N13" s="17"/>
      <c r="O13" s="17"/>
      <c r="P13" s="17"/>
      <c r="Q13" s="17"/>
      <c r="R13" s="17"/>
      <c r="S13" s="17"/>
      <c r="T13" s="17"/>
      <c r="U13" s="17"/>
      <c r="V13" s="17"/>
      <c r="W13" s="17"/>
      <c r="X13" s="17"/>
      <c r="Y13" s="17"/>
      <c r="Z13" s="17"/>
    </row>
    <row r="14" spans="1:26" ht="19.5" customHeight="1" x14ac:dyDescent="0.15">
      <c r="A14" s="17"/>
      <c r="B14" s="23"/>
      <c r="C14" s="19"/>
      <c r="D14" s="20"/>
      <c r="E14" s="20"/>
      <c r="F14" s="20"/>
      <c r="G14" s="24"/>
      <c r="H14" s="17"/>
      <c r="I14" s="17"/>
      <c r="J14" s="17"/>
      <c r="K14" s="17"/>
      <c r="L14" s="17"/>
      <c r="M14" s="17"/>
      <c r="N14" s="17"/>
      <c r="O14" s="17"/>
      <c r="P14" s="17"/>
      <c r="Q14" s="17"/>
      <c r="R14" s="17"/>
      <c r="S14" s="17"/>
      <c r="T14" s="17"/>
      <c r="U14" s="17"/>
      <c r="V14" s="17"/>
      <c r="W14" s="17"/>
      <c r="X14" s="17"/>
      <c r="Y14" s="17"/>
      <c r="Z14" s="17"/>
    </row>
    <row r="15" spans="1:26" ht="21.75" customHeight="1" x14ac:dyDescent="0.15">
      <c r="A15" s="17"/>
      <c r="B15" s="23"/>
      <c r="C15" s="19"/>
      <c r="D15" s="20"/>
      <c r="E15" s="20"/>
      <c r="F15" s="20"/>
      <c r="G15" s="24"/>
      <c r="H15" s="17"/>
      <c r="I15" s="17"/>
      <c r="J15" s="17"/>
      <c r="K15" s="17"/>
      <c r="L15" s="17"/>
      <c r="M15" s="17"/>
      <c r="N15" s="17"/>
      <c r="O15" s="17"/>
      <c r="P15" s="17"/>
      <c r="Q15" s="17"/>
      <c r="R15" s="17"/>
      <c r="S15" s="17"/>
      <c r="T15" s="17"/>
      <c r="U15" s="17"/>
      <c r="V15" s="17"/>
      <c r="W15" s="17"/>
      <c r="X15" s="17"/>
      <c r="Y15" s="17"/>
      <c r="Z15" s="17"/>
    </row>
    <row r="16" spans="1:26" ht="19.5" customHeight="1" x14ac:dyDescent="0.15">
      <c r="A16" s="17"/>
      <c r="B16" s="23"/>
      <c r="C16" s="19"/>
      <c r="D16" s="20"/>
      <c r="E16" s="20"/>
      <c r="F16" s="20"/>
      <c r="G16" s="24"/>
      <c r="H16" s="17"/>
      <c r="I16" s="17"/>
      <c r="J16" s="17"/>
      <c r="K16" s="17"/>
      <c r="L16" s="17"/>
      <c r="M16" s="17"/>
      <c r="N16" s="17"/>
      <c r="O16" s="17"/>
      <c r="P16" s="17"/>
      <c r="Q16" s="17"/>
      <c r="R16" s="17"/>
      <c r="S16" s="17"/>
      <c r="T16" s="17"/>
      <c r="U16" s="17"/>
      <c r="V16" s="17"/>
      <c r="W16" s="17"/>
      <c r="X16" s="17"/>
      <c r="Y16" s="17"/>
      <c r="Z16" s="17"/>
    </row>
    <row r="17" spans="1:26" ht="21.75" customHeight="1" x14ac:dyDescent="0.15">
      <c r="A17" s="17"/>
      <c r="B17" s="23"/>
      <c r="C17" s="19"/>
      <c r="D17" s="20"/>
      <c r="E17" s="20"/>
      <c r="F17" s="20"/>
      <c r="G17" s="24"/>
      <c r="H17" s="17"/>
      <c r="I17" s="17"/>
      <c r="J17" s="17"/>
      <c r="K17" s="17"/>
      <c r="L17" s="17"/>
      <c r="M17" s="17"/>
      <c r="N17" s="17"/>
      <c r="O17" s="17"/>
      <c r="P17" s="17"/>
      <c r="Q17" s="17"/>
      <c r="R17" s="17"/>
      <c r="S17" s="17"/>
      <c r="T17" s="17"/>
      <c r="U17" s="17"/>
      <c r="V17" s="17"/>
      <c r="W17" s="17"/>
      <c r="X17" s="17"/>
      <c r="Y17" s="17"/>
      <c r="Z17" s="17"/>
    </row>
    <row r="18" spans="1:26" ht="19.5" customHeight="1" x14ac:dyDescent="0.15">
      <c r="A18" s="17"/>
      <c r="B18" s="25"/>
      <c r="C18" s="26"/>
      <c r="D18" s="27"/>
      <c r="E18" s="27"/>
      <c r="F18" s="27"/>
      <c r="G18" s="28"/>
      <c r="H18" s="17"/>
      <c r="I18" s="17"/>
      <c r="J18" s="17"/>
      <c r="K18" s="17"/>
      <c r="L18" s="17"/>
      <c r="M18" s="17"/>
      <c r="N18" s="17"/>
      <c r="O18" s="17"/>
      <c r="P18" s="17"/>
      <c r="Q18" s="17"/>
      <c r="R18" s="17"/>
      <c r="S18" s="17"/>
      <c r="T18" s="17"/>
      <c r="U18" s="17"/>
      <c r="V18" s="17"/>
      <c r="W18" s="17"/>
      <c r="X18" s="17"/>
      <c r="Y18" s="17"/>
      <c r="Z18" s="17"/>
    </row>
    <row r="19" spans="1:26" ht="12.75" customHeight="1" x14ac:dyDescent="0.2">
      <c r="A19" s="1"/>
      <c r="B19" s="2"/>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2">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D2"/>
    <mergeCell ref="E2:G2"/>
    <mergeCell ref="C4:E4"/>
    <mergeCell ref="C5:E5"/>
    <mergeCell ref="B6:B7"/>
    <mergeCell ref="C6:E7"/>
  </mergeCells>
  <pageMargins left="0.47013888888888888" right="0.47013888888888888" top="0.5" bottom="0.35138888888888886" header="0" footer="0"/>
  <pageSetup paperSize="9" orientation="landscape"/>
  <headerFooter>
    <oddFooter>&amp;L 02ae-BM/PM/HDCV/FSOFT v2/0&amp;CInternal use&amp;R&amp;P/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Z1007"/>
  <sheetViews>
    <sheetView tabSelected="1" workbookViewId="0">
      <selection activeCell="F32" sqref="F32"/>
    </sheetView>
  </sheetViews>
  <sheetFormatPr defaultColWidth="12.625" defaultRowHeight="15" customHeight="1" x14ac:dyDescent="0.15"/>
  <cols>
    <col min="1" max="1" width="1.375" customWidth="1"/>
    <col min="2" max="2" width="11.75" customWidth="1"/>
    <col min="3" max="3" width="26.5" customWidth="1"/>
    <col min="4" max="4" width="17.125" customWidth="1"/>
    <col min="5" max="5" width="28.125" customWidth="1"/>
    <col min="6" max="6" width="30.625" customWidth="1"/>
    <col min="7" max="26" width="9" customWidth="1"/>
  </cols>
  <sheetData>
    <row r="1" spans="1:26" ht="12.75" customHeight="1" x14ac:dyDescent="0.35">
      <c r="A1" s="7"/>
      <c r="B1" s="29"/>
      <c r="C1" s="30"/>
      <c r="D1" s="31" t="s">
        <v>18</v>
      </c>
      <c r="E1" s="32"/>
      <c r="F1" s="30"/>
      <c r="G1" s="7"/>
      <c r="H1" s="7"/>
      <c r="I1" s="7"/>
      <c r="J1" s="7"/>
      <c r="K1" s="7"/>
      <c r="L1" s="7"/>
      <c r="M1" s="7"/>
      <c r="N1" s="7"/>
      <c r="O1" s="7"/>
      <c r="P1" s="7"/>
      <c r="Q1" s="7"/>
      <c r="R1" s="7"/>
      <c r="S1" s="7"/>
      <c r="T1" s="7"/>
      <c r="U1" s="7"/>
      <c r="V1" s="7"/>
      <c r="W1" s="7"/>
      <c r="X1" s="7"/>
      <c r="Y1" s="7"/>
      <c r="Z1" s="7"/>
    </row>
    <row r="2" spans="1:26" ht="13.5" customHeight="1" x14ac:dyDescent="0.2">
      <c r="A2" s="7"/>
      <c r="B2" s="29"/>
      <c r="C2" s="30"/>
      <c r="D2" s="33"/>
      <c r="E2" s="33"/>
      <c r="F2" s="30"/>
      <c r="G2" s="7"/>
      <c r="H2" s="7"/>
      <c r="I2" s="7"/>
      <c r="J2" s="7"/>
      <c r="K2" s="7"/>
      <c r="L2" s="7"/>
      <c r="M2" s="7"/>
      <c r="N2" s="7"/>
      <c r="O2" s="7"/>
      <c r="P2" s="7"/>
      <c r="Q2" s="7"/>
      <c r="R2" s="7"/>
      <c r="S2" s="7"/>
      <c r="T2" s="7"/>
      <c r="U2" s="7"/>
      <c r="V2" s="7"/>
      <c r="W2" s="7"/>
      <c r="X2" s="7"/>
      <c r="Y2" s="7"/>
      <c r="Z2" s="7"/>
    </row>
    <row r="3" spans="1:26" ht="12.75" customHeight="1" x14ac:dyDescent="0.2">
      <c r="A3" s="7"/>
      <c r="B3" s="131" t="s">
        <v>1</v>
      </c>
      <c r="C3" s="132"/>
      <c r="D3" s="133" t="str">
        <f>Cover!C4</f>
        <v>Photographer Booking System</v>
      </c>
      <c r="E3" s="119"/>
      <c r="F3" s="120"/>
      <c r="G3" s="7"/>
      <c r="H3" s="7"/>
      <c r="I3" s="7"/>
      <c r="J3" s="7"/>
      <c r="K3" s="7"/>
      <c r="L3" s="7"/>
      <c r="M3" s="7"/>
      <c r="N3" s="7"/>
      <c r="O3" s="7"/>
      <c r="P3" s="7"/>
      <c r="Q3" s="7"/>
      <c r="R3" s="7"/>
      <c r="S3" s="7"/>
      <c r="T3" s="7"/>
      <c r="U3" s="7"/>
      <c r="V3" s="7"/>
      <c r="W3" s="7"/>
      <c r="X3" s="7"/>
      <c r="Y3" s="7"/>
      <c r="Z3" s="7"/>
    </row>
    <row r="4" spans="1:26" ht="12.75" customHeight="1" x14ac:dyDescent="0.2">
      <c r="A4" s="7"/>
      <c r="B4" s="131" t="s">
        <v>4</v>
      </c>
      <c r="C4" s="132"/>
      <c r="D4" s="133" t="str">
        <f>Cover!C5</f>
        <v>PBS</v>
      </c>
      <c r="E4" s="119"/>
      <c r="F4" s="120"/>
      <c r="G4" s="7"/>
      <c r="H4" s="7"/>
      <c r="I4" s="7"/>
      <c r="J4" s="7"/>
      <c r="K4" s="7"/>
      <c r="L4" s="7"/>
      <c r="M4" s="7"/>
      <c r="N4" s="7"/>
      <c r="O4" s="7"/>
      <c r="P4" s="7"/>
      <c r="Q4" s="7"/>
      <c r="R4" s="7"/>
      <c r="S4" s="7"/>
      <c r="T4" s="7"/>
      <c r="U4" s="7"/>
      <c r="V4" s="7"/>
      <c r="W4" s="7"/>
      <c r="X4" s="7"/>
      <c r="Y4" s="7"/>
      <c r="Z4" s="7"/>
    </row>
    <row r="5" spans="1:26" ht="84.75" customHeight="1" x14ac:dyDescent="0.2">
      <c r="A5" s="34"/>
      <c r="B5" s="134" t="s">
        <v>19</v>
      </c>
      <c r="C5" s="120"/>
      <c r="D5" s="135" t="s">
        <v>20</v>
      </c>
      <c r="E5" s="119"/>
      <c r="F5" s="120"/>
      <c r="G5" s="34"/>
      <c r="H5" s="34"/>
      <c r="I5" s="34"/>
      <c r="J5" s="34"/>
      <c r="K5" s="34"/>
      <c r="L5" s="34"/>
      <c r="M5" s="34"/>
      <c r="N5" s="34"/>
      <c r="O5" s="34"/>
      <c r="P5" s="34"/>
      <c r="Q5" s="34"/>
      <c r="R5" s="34"/>
      <c r="S5" s="34"/>
      <c r="T5" s="34"/>
      <c r="U5" s="34"/>
      <c r="V5" s="34"/>
      <c r="W5" s="34"/>
      <c r="X5" s="34"/>
      <c r="Y5" s="34"/>
      <c r="Z5" s="34"/>
    </row>
    <row r="6" spans="1:26" ht="12.75" customHeight="1" x14ac:dyDescent="0.2">
      <c r="A6" s="7"/>
      <c r="B6" s="35"/>
      <c r="C6" s="7"/>
      <c r="D6" s="7"/>
      <c r="E6" s="7"/>
      <c r="F6" s="7"/>
      <c r="G6" s="7"/>
      <c r="H6" s="7"/>
      <c r="I6" s="7"/>
      <c r="J6" s="7"/>
      <c r="K6" s="7"/>
      <c r="L6" s="7"/>
      <c r="M6" s="7"/>
      <c r="N6" s="7"/>
      <c r="O6" s="7"/>
      <c r="P6" s="7"/>
      <c r="Q6" s="7"/>
      <c r="R6" s="7"/>
      <c r="S6" s="7"/>
      <c r="T6" s="7"/>
      <c r="U6" s="7"/>
      <c r="V6" s="7"/>
      <c r="W6" s="7"/>
      <c r="X6" s="7"/>
      <c r="Y6" s="7"/>
      <c r="Z6" s="7"/>
    </row>
    <row r="7" spans="1:26" ht="12.75" customHeight="1" x14ac:dyDescent="0.15">
      <c r="A7" s="36"/>
      <c r="B7" s="37"/>
      <c r="C7" s="38"/>
      <c r="D7" s="38"/>
      <c r="E7" s="38"/>
      <c r="F7" s="38"/>
      <c r="G7" s="36"/>
      <c r="H7" s="36"/>
      <c r="I7" s="36"/>
      <c r="J7" s="36"/>
      <c r="K7" s="36"/>
      <c r="L7" s="36"/>
      <c r="M7" s="36"/>
      <c r="N7" s="36"/>
      <c r="O7" s="36"/>
      <c r="P7" s="36"/>
      <c r="Q7" s="36"/>
      <c r="R7" s="36"/>
      <c r="S7" s="36"/>
      <c r="T7" s="36"/>
      <c r="U7" s="36"/>
      <c r="V7" s="36"/>
      <c r="W7" s="36"/>
      <c r="X7" s="36"/>
      <c r="Y7" s="36"/>
      <c r="Z7" s="36"/>
    </row>
    <row r="8" spans="1:26" ht="21" customHeight="1" x14ac:dyDescent="0.2">
      <c r="A8" s="39"/>
      <c r="B8" s="40" t="s">
        <v>21</v>
      </c>
      <c r="C8" s="41" t="s">
        <v>22</v>
      </c>
      <c r="D8" s="41" t="s">
        <v>23</v>
      </c>
      <c r="E8" s="42" t="s">
        <v>24</v>
      </c>
      <c r="F8" s="43" t="s">
        <v>25</v>
      </c>
      <c r="G8" s="39"/>
      <c r="H8" s="39"/>
      <c r="I8" s="39"/>
      <c r="J8" s="39"/>
      <c r="K8" s="39"/>
      <c r="L8" s="39"/>
      <c r="M8" s="39"/>
      <c r="N8" s="39"/>
      <c r="O8" s="39"/>
      <c r="P8" s="39"/>
      <c r="Q8" s="39"/>
      <c r="R8" s="39"/>
      <c r="S8" s="39"/>
      <c r="T8" s="39"/>
      <c r="U8" s="39"/>
      <c r="V8" s="39"/>
      <c r="W8" s="39"/>
      <c r="X8" s="39"/>
      <c r="Y8" s="39"/>
      <c r="Z8" s="39"/>
    </row>
    <row r="9" spans="1:26" ht="12.75" customHeight="1" x14ac:dyDescent="0.2">
      <c r="A9" s="7"/>
      <c r="B9" s="44">
        <v>1</v>
      </c>
      <c r="C9" s="45" t="s">
        <v>26</v>
      </c>
      <c r="D9" s="46" t="s">
        <v>27</v>
      </c>
      <c r="E9" s="47" t="s">
        <v>28</v>
      </c>
      <c r="F9" s="48"/>
      <c r="G9" s="7"/>
      <c r="H9" s="7"/>
      <c r="I9" s="7"/>
      <c r="J9" s="7"/>
      <c r="K9" s="7"/>
      <c r="L9" s="7"/>
      <c r="M9" s="7"/>
      <c r="N9" s="7"/>
      <c r="O9" s="7"/>
      <c r="P9" s="7"/>
      <c r="Q9" s="7"/>
      <c r="R9" s="7"/>
      <c r="S9" s="7"/>
      <c r="T9" s="7"/>
      <c r="U9" s="7"/>
      <c r="V9" s="7"/>
      <c r="W9" s="7"/>
      <c r="X9" s="7"/>
      <c r="Y9" s="7"/>
      <c r="Z9" s="7"/>
    </row>
    <row r="10" spans="1:26" ht="12.75" customHeight="1" x14ac:dyDescent="0.2">
      <c r="A10" s="7"/>
      <c r="B10" s="44">
        <v>2</v>
      </c>
      <c r="C10" s="49" t="s">
        <v>29</v>
      </c>
      <c r="D10" s="46" t="s">
        <v>30</v>
      </c>
      <c r="E10" s="50" t="s">
        <v>31</v>
      </c>
      <c r="F10" s="48"/>
      <c r="G10" s="7"/>
      <c r="H10" s="7"/>
      <c r="I10" s="7"/>
      <c r="J10" s="7"/>
      <c r="K10" s="7"/>
      <c r="L10" s="7"/>
      <c r="M10" s="7"/>
      <c r="N10" s="7"/>
      <c r="O10" s="7"/>
      <c r="P10" s="7"/>
      <c r="Q10" s="7"/>
      <c r="R10" s="7"/>
      <c r="S10" s="7"/>
      <c r="T10" s="7"/>
      <c r="U10" s="7"/>
      <c r="V10" s="7"/>
      <c r="W10" s="7"/>
      <c r="X10" s="7"/>
      <c r="Y10" s="7"/>
      <c r="Z10" s="7"/>
    </row>
    <row r="11" spans="1:26" ht="12.75" customHeight="1" x14ac:dyDescent="0.2">
      <c r="A11" s="7"/>
      <c r="B11" s="44">
        <v>3</v>
      </c>
      <c r="C11" s="49" t="s">
        <v>32</v>
      </c>
      <c r="D11" s="46" t="s">
        <v>33</v>
      </c>
      <c r="E11" s="50" t="s">
        <v>34</v>
      </c>
      <c r="F11" s="48"/>
      <c r="G11" s="7"/>
      <c r="H11" s="7"/>
      <c r="I11" s="7"/>
      <c r="J11" s="7"/>
      <c r="K11" s="7"/>
      <c r="L11" s="7"/>
      <c r="M11" s="7"/>
      <c r="N11" s="7"/>
      <c r="O11" s="7"/>
      <c r="P11" s="7"/>
      <c r="Q11" s="7"/>
      <c r="R11" s="7"/>
      <c r="S11" s="7"/>
      <c r="T11" s="7"/>
      <c r="U11" s="7"/>
      <c r="V11" s="7"/>
      <c r="W11" s="7"/>
      <c r="X11" s="7"/>
      <c r="Y11" s="7"/>
      <c r="Z11" s="7"/>
    </row>
    <row r="12" spans="1:26" ht="12.75" customHeight="1" x14ac:dyDescent="0.2">
      <c r="A12" s="7"/>
      <c r="B12" s="44">
        <v>4</v>
      </c>
      <c r="C12" s="49" t="s">
        <v>35</v>
      </c>
      <c r="D12" s="46" t="s">
        <v>35</v>
      </c>
      <c r="E12" s="50" t="s">
        <v>36</v>
      </c>
      <c r="F12" s="48"/>
      <c r="G12" s="7"/>
      <c r="H12" s="7"/>
      <c r="I12" s="7"/>
      <c r="J12" s="7"/>
      <c r="K12" s="7"/>
      <c r="L12" s="7"/>
      <c r="M12" s="7"/>
      <c r="N12" s="7"/>
      <c r="O12" s="7"/>
      <c r="P12" s="7"/>
      <c r="Q12" s="7"/>
      <c r="R12" s="7"/>
      <c r="S12" s="7"/>
      <c r="T12" s="7"/>
      <c r="U12" s="7"/>
      <c r="V12" s="7"/>
      <c r="W12" s="7"/>
      <c r="X12" s="7"/>
      <c r="Y12" s="7"/>
      <c r="Z12" s="7"/>
    </row>
    <row r="13" spans="1:26" ht="12.75" customHeight="1" x14ac:dyDescent="0.2">
      <c r="A13" s="7"/>
      <c r="B13" s="44">
        <v>5</v>
      </c>
      <c r="C13" s="49" t="s">
        <v>37</v>
      </c>
      <c r="D13" s="46" t="s">
        <v>38</v>
      </c>
      <c r="E13" s="50" t="s">
        <v>39</v>
      </c>
      <c r="F13" s="48"/>
      <c r="G13" s="7"/>
      <c r="H13" s="7"/>
      <c r="I13" s="7"/>
      <c r="J13" s="7"/>
      <c r="K13" s="7"/>
      <c r="L13" s="7"/>
      <c r="M13" s="7"/>
      <c r="N13" s="7"/>
      <c r="O13" s="7"/>
      <c r="P13" s="7"/>
      <c r="Q13" s="7"/>
      <c r="R13" s="7"/>
      <c r="S13" s="7"/>
      <c r="T13" s="7"/>
      <c r="U13" s="7"/>
      <c r="V13" s="7"/>
      <c r="W13" s="7"/>
      <c r="X13" s="7"/>
      <c r="Y13" s="7"/>
      <c r="Z13" s="7"/>
    </row>
    <row r="14" spans="1:26" ht="12.75" customHeight="1" x14ac:dyDescent="0.2">
      <c r="A14" s="146"/>
      <c r="B14" s="44">
        <v>6</v>
      </c>
      <c r="C14" s="49" t="s">
        <v>321</v>
      </c>
      <c r="D14" s="46" t="s">
        <v>181</v>
      </c>
      <c r="E14" s="50" t="s">
        <v>322</v>
      </c>
      <c r="F14" s="48"/>
      <c r="G14" s="146"/>
      <c r="H14" s="146"/>
      <c r="I14" s="146"/>
      <c r="J14" s="146"/>
      <c r="K14" s="146"/>
      <c r="L14" s="146"/>
      <c r="M14" s="146"/>
      <c r="N14" s="146"/>
      <c r="O14" s="146"/>
      <c r="P14" s="146"/>
      <c r="Q14" s="146"/>
      <c r="R14" s="146"/>
      <c r="S14" s="146"/>
      <c r="T14" s="146"/>
      <c r="U14" s="146"/>
      <c r="V14" s="146"/>
      <c r="W14" s="146"/>
      <c r="X14" s="146"/>
      <c r="Y14" s="146"/>
      <c r="Z14" s="146"/>
    </row>
    <row r="15" spans="1:26" ht="12.75" customHeight="1" x14ac:dyDescent="0.2">
      <c r="A15" s="146"/>
      <c r="B15" s="44">
        <v>7</v>
      </c>
      <c r="C15" s="49" t="s">
        <v>189</v>
      </c>
      <c r="D15" s="46" t="s">
        <v>189</v>
      </c>
      <c r="E15" s="50" t="s">
        <v>323</v>
      </c>
      <c r="F15" s="48"/>
      <c r="G15" s="146"/>
      <c r="H15" s="146"/>
      <c r="I15" s="146"/>
      <c r="J15" s="146"/>
      <c r="K15" s="146"/>
      <c r="L15" s="146"/>
      <c r="M15" s="146"/>
      <c r="N15" s="146"/>
      <c r="O15" s="146"/>
      <c r="P15" s="146"/>
      <c r="Q15" s="146"/>
      <c r="R15" s="146"/>
      <c r="S15" s="146"/>
      <c r="T15" s="146"/>
      <c r="U15" s="146"/>
      <c r="V15" s="146"/>
      <c r="W15" s="146"/>
      <c r="X15" s="146"/>
      <c r="Y15" s="146"/>
      <c r="Z15" s="146"/>
    </row>
    <row r="16" spans="1:26" ht="12.75" customHeight="1" x14ac:dyDescent="0.2">
      <c r="A16" s="7"/>
      <c r="B16" s="44">
        <v>8</v>
      </c>
      <c r="C16" s="49" t="s">
        <v>40</v>
      </c>
      <c r="D16" s="46" t="s">
        <v>40</v>
      </c>
      <c r="E16" s="50" t="s">
        <v>41</v>
      </c>
      <c r="F16" s="48"/>
      <c r="G16" s="7"/>
      <c r="H16" s="7"/>
      <c r="I16" s="7"/>
      <c r="J16" s="7"/>
      <c r="K16" s="7"/>
      <c r="L16" s="7"/>
      <c r="M16" s="7"/>
      <c r="N16" s="7"/>
      <c r="O16" s="7"/>
      <c r="P16" s="7"/>
      <c r="Q16" s="7"/>
      <c r="R16" s="7"/>
      <c r="S16" s="7"/>
      <c r="T16" s="7"/>
      <c r="U16" s="7"/>
      <c r="V16" s="7"/>
      <c r="W16" s="7"/>
      <c r="X16" s="7"/>
      <c r="Y16" s="7"/>
      <c r="Z16" s="7"/>
    </row>
    <row r="17" spans="1:26" ht="12.75" customHeight="1" x14ac:dyDescent="0.2">
      <c r="A17" s="7"/>
      <c r="B17" s="44">
        <v>9</v>
      </c>
      <c r="C17" s="49" t="s">
        <v>42</v>
      </c>
      <c r="D17" s="46" t="s">
        <v>319</v>
      </c>
      <c r="E17" s="50" t="s">
        <v>43</v>
      </c>
      <c r="F17" s="48"/>
      <c r="G17" s="7"/>
      <c r="H17" s="7"/>
      <c r="I17" s="7"/>
      <c r="J17" s="7"/>
      <c r="K17" s="7"/>
      <c r="L17" s="7"/>
      <c r="M17" s="7"/>
      <c r="N17" s="7"/>
      <c r="O17" s="7"/>
      <c r="P17" s="7"/>
      <c r="Q17" s="7"/>
      <c r="R17" s="7"/>
      <c r="S17" s="7"/>
      <c r="T17" s="7"/>
      <c r="U17" s="7"/>
      <c r="V17" s="7"/>
      <c r="W17" s="7"/>
      <c r="X17" s="7"/>
      <c r="Y17" s="7"/>
      <c r="Z17" s="7"/>
    </row>
    <row r="18" spans="1:26" ht="12.75" customHeight="1" x14ac:dyDescent="0.2">
      <c r="A18" s="7"/>
      <c r="B18" s="44">
        <v>10</v>
      </c>
      <c r="C18" s="49" t="s">
        <v>44</v>
      </c>
      <c r="D18" s="46" t="s">
        <v>317</v>
      </c>
      <c r="E18" s="50" t="s">
        <v>45</v>
      </c>
      <c r="F18" s="48"/>
      <c r="G18" s="7"/>
      <c r="H18" s="7"/>
      <c r="I18" s="7"/>
      <c r="J18" s="7"/>
      <c r="K18" s="7"/>
      <c r="L18" s="7"/>
      <c r="M18" s="7"/>
      <c r="N18" s="7"/>
      <c r="O18" s="7"/>
      <c r="P18" s="7"/>
      <c r="Q18" s="7"/>
      <c r="R18" s="7"/>
      <c r="S18" s="7"/>
      <c r="T18" s="7"/>
      <c r="U18" s="7"/>
      <c r="V18" s="7"/>
      <c r="W18" s="7"/>
      <c r="X18" s="7"/>
      <c r="Y18" s="7"/>
      <c r="Z18" s="7"/>
    </row>
    <row r="19" spans="1:26" ht="12.75" customHeight="1" x14ac:dyDescent="0.2">
      <c r="A19" s="7"/>
      <c r="B19" s="44">
        <v>11</v>
      </c>
      <c r="C19" s="49" t="s">
        <v>46</v>
      </c>
      <c r="D19" s="46" t="s">
        <v>47</v>
      </c>
      <c r="E19" s="50" t="s">
        <v>48</v>
      </c>
      <c r="F19" s="48"/>
      <c r="G19" s="7"/>
      <c r="H19" s="7"/>
      <c r="I19" s="7"/>
      <c r="J19" s="7"/>
      <c r="K19" s="7"/>
      <c r="L19" s="7"/>
      <c r="M19" s="7"/>
      <c r="N19" s="7"/>
      <c r="O19" s="7"/>
      <c r="P19" s="7"/>
      <c r="Q19" s="7"/>
      <c r="R19" s="7"/>
      <c r="S19" s="7"/>
      <c r="T19" s="7"/>
      <c r="U19" s="7"/>
      <c r="V19" s="7"/>
      <c r="W19" s="7"/>
      <c r="X19" s="7"/>
      <c r="Y19" s="7"/>
      <c r="Z19" s="7"/>
    </row>
    <row r="20" spans="1:26" ht="12.75" customHeight="1" x14ac:dyDescent="0.2">
      <c r="A20" s="7"/>
      <c r="B20" s="44">
        <v>12</v>
      </c>
      <c r="C20" s="49" t="s">
        <v>49</v>
      </c>
      <c r="D20" s="46" t="s">
        <v>336</v>
      </c>
      <c r="E20" s="50" t="s">
        <v>51</v>
      </c>
      <c r="F20" s="48"/>
      <c r="G20" s="7"/>
      <c r="H20" s="7"/>
      <c r="I20" s="7"/>
      <c r="J20" s="7"/>
      <c r="K20" s="7"/>
      <c r="L20" s="7"/>
      <c r="M20" s="7"/>
      <c r="N20" s="7"/>
      <c r="O20" s="7"/>
      <c r="P20" s="7"/>
      <c r="Q20" s="7"/>
      <c r="R20" s="7"/>
      <c r="S20" s="7"/>
      <c r="T20" s="7"/>
      <c r="U20" s="7"/>
      <c r="V20" s="7"/>
      <c r="W20" s="7"/>
      <c r="X20" s="7"/>
      <c r="Y20" s="7"/>
      <c r="Z20" s="7"/>
    </row>
    <row r="21" spans="1:26" ht="12.75" customHeight="1" x14ac:dyDescent="0.2">
      <c r="A21" s="7"/>
      <c r="B21" s="44">
        <v>13</v>
      </c>
      <c r="C21" s="49" t="s">
        <v>52</v>
      </c>
      <c r="D21" s="46" t="s">
        <v>337</v>
      </c>
      <c r="E21" s="50" t="s">
        <v>53</v>
      </c>
      <c r="F21" s="48"/>
      <c r="G21" s="7"/>
      <c r="H21" s="7"/>
      <c r="I21" s="7"/>
      <c r="J21" s="7"/>
      <c r="K21" s="7"/>
      <c r="L21" s="7"/>
      <c r="M21" s="7"/>
      <c r="N21" s="7"/>
      <c r="O21" s="7"/>
      <c r="P21" s="7"/>
      <c r="Q21" s="7"/>
      <c r="R21" s="7"/>
      <c r="S21" s="7"/>
      <c r="T21" s="7"/>
      <c r="U21" s="7"/>
      <c r="V21" s="7"/>
      <c r="W21" s="7"/>
      <c r="X21" s="7"/>
      <c r="Y21" s="7"/>
      <c r="Z21" s="7"/>
    </row>
    <row r="22" spans="1:26" ht="12.75" customHeight="1" x14ac:dyDescent="0.2">
      <c r="A22" s="7"/>
      <c r="B22" s="44">
        <v>14</v>
      </c>
      <c r="C22" s="49" t="s">
        <v>335</v>
      </c>
      <c r="D22" s="46" t="s">
        <v>50</v>
      </c>
      <c r="E22" s="50" t="s">
        <v>55</v>
      </c>
      <c r="F22" s="48"/>
      <c r="G22" s="7"/>
      <c r="H22" s="7"/>
      <c r="I22" s="7"/>
      <c r="J22" s="7"/>
      <c r="K22" s="7"/>
      <c r="L22" s="7"/>
      <c r="M22" s="7"/>
      <c r="N22" s="7"/>
      <c r="O22" s="7"/>
      <c r="P22" s="7"/>
      <c r="Q22" s="7"/>
      <c r="R22" s="7"/>
      <c r="S22" s="7"/>
      <c r="T22" s="7"/>
      <c r="U22" s="7"/>
      <c r="V22" s="7"/>
      <c r="W22" s="7"/>
      <c r="X22" s="7"/>
      <c r="Y22" s="7"/>
      <c r="Z22" s="7"/>
    </row>
    <row r="23" spans="1:26" ht="12.75" customHeight="1" x14ac:dyDescent="0.2">
      <c r="A23" s="146"/>
      <c r="B23" s="44">
        <v>15</v>
      </c>
      <c r="C23" s="49" t="s">
        <v>338</v>
      </c>
      <c r="D23" s="46" t="s">
        <v>363</v>
      </c>
      <c r="E23" s="50" t="s">
        <v>366</v>
      </c>
      <c r="F23" s="48"/>
      <c r="G23" s="146"/>
      <c r="H23" s="146"/>
      <c r="I23" s="146"/>
      <c r="J23" s="146"/>
      <c r="K23" s="146"/>
      <c r="L23" s="146"/>
      <c r="M23" s="146"/>
      <c r="N23" s="146"/>
      <c r="O23" s="146"/>
      <c r="P23" s="146"/>
      <c r="Q23" s="146"/>
      <c r="R23" s="146"/>
      <c r="S23" s="146"/>
      <c r="T23" s="146"/>
      <c r="U23" s="146"/>
      <c r="V23" s="146"/>
      <c r="W23" s="146"/>
      <c r="X23" s="146"/>
      <c r="Y23" s="146"/>
      <c r="Z23" s="146"/>
    </row>
    <row r="24" spans="1:26" ht="12.75" customHeight="1" x14ac:dyDescent="0.2">
      <c r="A24" s="146"/>
      <c r="B24" s="44">
        <v>16</v>
      </c>
      <c r="C24" s="49" t="s">
        <v>346</v>
      </c>
      <c r="D24" s="46" t="s">
        <v>362</v>
      </c>
      <c r="E24" s="50" t="s">
        <v>365</v>
      </c>
      <c r="F24" s="48"/>
      <c r="G24" s="146"/>
      <c r="H24" s="146"/>
      <c r="I24" s="146"/>
      <c r="J24" s="146"/>
      <c r="K24" s="146"/>
      <c r="L24" s="146"/>
      <c r="M24" s="146"/>
      <c r="N24" s="146"/>
      <c r="O24" s="146"/>
      <c r="P24" s="146"/>
      <c r="Q24" s="146"/>
      <c r="R24" s="146"/>
      <c r="S24" s="146"/>
      <c r="T24" s="146"/>
      <c r="U24" s="146"/>
      <c r="V24" s="146"/>
      <c r="W24" s="146"/>
      <c r="X24" s="146"/>
      <c r="Y24" s="146"/>
      <c r="Z24" s="146"/>
    </row>
    <row r="25" spans="1:26" ht="12.75" customHeight="1" x14ac:dyDescent="0.2">
      <c r="A25" s="146"/>
      <c r="B25" s="44">
        <v>17</v>
      </c>
      <c r="C25" s="49" t="s">
        <v>354</v>
      </c>
      <c r="D25" s="46" t="s">
        <v>364</v>
      </c>
      <c r="E25" s="50" t="s">
        <v>355</v>
      </c>
      <c r="F25" s="48"/>
      <c r="G25" s="146"/>
      <c r="H25" s="146"/>
      <c r="I25" s="146"/>
      <c r="J25" s="146"/>
      <c r="K25" s="146"/>
      <c r="L25" s="146"/>
      <c r="M25" s="146"/>
      <c r="N25" s="146"/>
      <c r="O25" s="146"/>
      <c r="P25" s="146"/>
      <c r="Q25" s="146"/>
      <c r="R25" s="146"/>
      <c r="S25" s="146"/>
      <c r="T25" s="146"/>
      <c r="U25" s="146"/>
      <c r="V25" s="146"/>
      <c r="W25" s="146"/>
      <c r="X25" s="146"/>
      <c r="Y25" s="146"/>
      <c r="Z25" s="146"/>
    </row>
    <row r="26" spans="1:26" ht="12.75" customHeight="1" x14ac:dyDescent="0.2">
      <c r="A26" s="7"/>
      <c r="B26" s="44">
        <v>18</v>
      </c>
      <c r="C26" s="49" t="s">
        <v>57</v>
      </c>
      <c r="D26" s="46" t="s">
        <v>367</v>
      </c>
      <c r="E26" s="47" t="s">
        <v>59</v>
      </c>
      <c r="F26" s="48"/>
      <c r="G26" s="7"/>
      <c r="H26" s="7"/>
      <c r="I26" s="7"/>
      <c r="J26" s="7"/>
      <c r="K26" s="7"/>
      <c r="L26" s="7"/>
      <c r="M26" s="7"/>
      <c r="N26" s="7"/>
      <c r="O26" s="7"/>
      <c r="P26" s="7"/>
      <c r="Q26" s="7"/>
      <c r="R26" s="7"/>
      <c r="S26" s="7"/>
      <c r="T26" s="7"/>
      <c r="U26" s="7"/>
      <c r="V26" s="7"/>
      <c r="W26" s="7"/>
      <c r="X26" s="7"/>
      <c r="Y26" s="7"/>
      <c r="Z26" s="7"/>
    </row>
    <row r="27" spans="1:26" ht="12.75" customHeight="1" x14ac:dyDescent="0.2">
      <c r="A27" s="7"/>
      <c r="B27" s="44">
        <v>19</v>
      </c>
      <c r="C27" s="49" t="s">
        <v>60</v>
      </c>
      <c r="D27" s="46" t="s">
        <v>368</v>
      </c>
      <c r="E27" s="47" t="s">
        <v>61</v>
      </c>
      <c r="F27" s="48"/>
      <c r="G27" s="7"/>
      <c r="H27" s="7"/>
      <c r="I27" s="7"/>
      <c r="J27" s="7"/>
      <c r="K27" s="7"/>
      <c r="L27" s="7"/>
      <c r="M27" s="7"/>
      <c r="N27" s="7"/>
      <c r="O27" s="7"/>
      <c r="P27" s="7"/>
      <c r="Q27" s="7"/>
      <c r="R27" s="7"/>
      <c r="S27" s="7"/>
      <c r="T27" s="7"/>
      <c r="U27" s="7"/>
      <c r="V27" s="7"/>
      <c r="W27" s="7"/>
      <c r="X27" s="7"/>
      <c r="Y27" s="7"/>
      <c r="Z27" s="7"/>
    </row>
    <row r="28" spans="1:26" ht="12.75" customHeight="1" x14ac:dyDescent="0.2">
      <c r="A28" s="7"/>
      <c r="B28" s="44">
        <v>20</v>
      </c>
      <c r="C28" s="49" t="s">
        <v>62</v>
      </c>
      <c r="D28" s="46" t="s">
        <v>369</v>
      </c>
      <c r="E28" s="50" t="s">
        <v>63</v>
      </c>
      <c r="F28" s="48"/>
      <c r="G28" s="7"/>
      <c r="H28" s="7"/>
      <c r="I28" s="7"/>
      <c r="J28" s="7"/>
      <c r="K28" s="7"/>
      <c r="L28" s="7"/>
      <c r="M28" s="7"/>
      <c r="N28" s="7"/>
      <c r="O28" s="7"/>
      <c r="P28" s="7"/>
      <c r="Q28" s="7"/>
      <c r="R28" s="7"/>
      <c r="S28" s="7"/>
      <c r="T28" s="7"/>
      <c r="U28" s="7"/>
      <c r="V28" s="7"/>
      <c r="W28" s="7"/>
      <c r="X28" s="7"/>
      <c r="Y28" s="7"/>
      <c r="Z28" s="7"/>
    </row>
    <row r="29" spans="1:26" ht="12.75" customHeight="1" x14ac:dyDescent="0.2">
      <c r="A29" s="7"/>
      <c r="B29" s="44">
        <v>21</v>
      </c>
      <c r="C29" s="49" t="s">
        <v>64</v>
      </c>
      <c r="D29" s="46" t="s">
        <v>388</v>
      </c>
      <c r="E29" s="47" t="s">
        <v>65</v>
      </c>
      <c r="F29" s="48"/>
      <c r="G29" s="7"/>
      <c r="H29" s="7"/>
      <c r="I29" s="7"/>
      <c r="J29" s="7"/>
      <c r="K29" s="7"/>
      <c r="L29" s="7"/>
      <c r="M29" s="7"/>
      <c r="N29" s="7"/>
      <c r="O29" s="7"/>
      <c r="P29" s="7"/>
      <c r="Q29" s="7"/>
      <c r="R29" s="7"/>
      <c r="S29" s="7"/>
      <c r="T29" s="7"/>
      <c r="U29" s="7"/>
      <c r="V29" s="7"/>
      <c r="W29" s="7"/>
      <c r="X29" s="7"/>
      <c r="Y29" s="7"/>
      <c r="Z29" s="7"/>
    </row>
    <row r="30" spans="1:26" ht="12.75" customHeight="1" x14ac:dyDescent="0.2">
      <c r="A30" s="7"/>
      <c r="B30" s="44">
        <v>22</v>
      </c>
      <c r="C30" s="49" t="s">
        <v>66</v>
      </c>
      <c r="D30" s="46" t="s">
        <v>389</v>
      </c>
      <c r="E30" s="47" t="s">
        <v>67</v>
      </c>
      <c r="F30" s="48"/>
      <c r="G30" s="7"/>
      <c r="H30" s="7"/>
      <c r="I30" s="7"/>
      <c r="J30" s="7"/>
      <c r="K30" s="7"/>
      <c r="L30" s="7"/>
      <c r="M30" s="7"/>
      <c r="N30" s="7"/>
      <c r="O30" s="7"/>
      <c r="P30" s="7"/>
      <c r="Q30" s="7"/>
      <c r="R30" s="7"/>
      <c r="S30" s="7"/>
      <c r="T30" s="7"/>
      <c r="U30" s="7"/>
      <c r="V30" s="7"/>
      <c r="W30" s="7"/>
      <c r="X30" s="7"/>
      <c r="Y30" s="7"/>
      <c r="Z30" s="7"/>
    </row>
    <row r="31" spans="1:26" ht="12.75" customHeight="1" x14ac:dyDescent="0.2">
      <c r="A31" s="7"/>
      <c r="B31" s="44">
        <v>23</v>
      </c>
      <c r="C31" s="49" t="s">
        <v>68</v>
      </c>
      <c r="D31" s="46" t="s">
        <v>390</v>
      </c>
      <c r="E31" s="50" t="s">
        <v>69</v>
      </c>
      <c r="F31" s="48"/>
      <c r="G31" s="7"/>
      <c r="H31" s="7"/>
      <c r="I31" s="7"/>
      <c r="J31" s="7"/>
      <c r="K31" s="7"/>
      <c r="L31" s="7"/>
      <c r="M31" s="7"/>
      <c r="N31" s="7"/>
      <c r="O31" s="7"/>
      <c r="P31" s="7"/>
      <c r="Q31" s="7"/>
      <c r="R31" s="7"/>
      <c r="S31" s="7"/>
      <c r="T31" s="7"/>
      <c r="U31" s="7"/>
      <c r="V31" s="7"/>
      <c r="W31" s="7"/>
      <c r="X31" s="7"/>
      <c r="Y31" s="7"/>
      <c r="Z31" s="7"/>
    </row>
    <row r="32" spans="1:26" ht="12.75" customHeight="1" x14ac:dyDescent="0.2">
      <c r="A32" s="7"/>
      <c r="B32" s="44">
        <v>24</v>
      </c>
      <c r="C32" s="49" t="s">
        <v>70</v>
      </c>
      <c r="D32" s="46" t="s">
        <v>394</v>
      </c>
      <c r="E32" s="47" t="s">
        <v>71</v>
      </c>
      <c r="F32" s="48"/>
      <c r="G32" s="7"/>
      <c r="H32" s="7"/>
      <c r="I32" s="7"/>
      <c r="J32" s="7"/>
      <c r="K32" s="7"/>
      <c r="L32" s="7"/>
      <c r="M32" s="7"/>
      <c r="N32" s="7"/>
      <c r="O32" s="7"/>
      <c r="P32" s="7"/>
      <c r="Q32" s="7"/>
      <c r="R32" s="7"/>
      <c r="S32" s="7"/>
      <c r="T32" s="7"/>
      <c r="U32" s="7"/>
      <c r="V32" s="7"/>
      <c r="W32" s="7"/>
      <c r="X32" s="7"/>
      <c r="Y32" s="7"/>
      <c r="Z32" s="7"/>
    </row>
    <row r="33" spans="1:26" ht="12.75" customHeight="1" x14ac:dyDescent="0.2">
      <c r="A33" s="7"/>
      <c r="B33" s="44">
        <v>25</v>
      </c>
      <c r="C33" s="49" t="s">
        <v>72</v>
      </c>
      <c r="D33" s="46" t="s">
        <v>395</v>
      </c>
      <c r="E33" s="47" t="s">
        <v>73</v>
      </c>
      <c r="F33" s="48"/>
      <c r="G33" s="7"/>
      <c r="H33" s="7"/>
      <c r="I33" s="7"/>
      <c r="J33" s="7"/>
      <c r="K33" s="7"/>
      <c r="L33" s="7"/>
      <c r="M33" s="7"/>
      <c r="N33" s="7"/>
      <c r="O33" s="7"/>
      <c r="P33" s="7"/>
      <c r="Q33" s="7"/>
      <c r="R33" s="7"/>
      <c r="S33" s="7"/>
      <c r="T33" s="7"/>
      <c r="U33" s="7"/>
      <c r="V33" s="7"/>
      <c r="W33" s="7"/>
      <c r="X33" s="7"/>
      <c r="Y33" s="7"/>
      <c r="Z33" s="7"/>
    </row>
    <row r="34" spans="1:26" ht="12.75" customHeight="1" x14ac:dyDescent="0.2">
      <c r="A34" s="7"/>
      <c r="B34" s="44">
        <v>26</v>
      </c>
      <c r="C34" s="49" t="s">
        <v>74</v>
      </c>
      <c r="D34" s="46" t="s">
        <v>396</v>
      </c>
      <c r="E34" s="47" t="s">
        <v>75</v>
      </c>
      <c r="F34" s="48"/>
      <c r="G34" s="7"/>
      <c r="H34" s="7"/>
      <c r="I34" s="7"/>
      <c r="J34" s="7"/>
      <c r="K34" s="7"/>
      <c r="L34" s="7"/>
      <c r="M34" s="7"/>
      <c r="N34" s="7"/>
      <c r="O34" s="7"/>
      <c r="P34" s="7"/>
      <c r="Q34" s="7"/>
      <c r="R34" s="7"/>
      <c r="S34" s="7"/>
      <c r="T34" s="7"/>
      <c r="U34" s="7"/>
      <c r="V34" s="7"/>
      <c r="W34" s="7"/>
      <c r="X34" s="7"/>
      <c r="Y34" s="7"/>
      <c r="Z34" s="7"/>
    </row>
    <row r="35" spans="1:26" ht="12.75" customHeight="1" x14ac:dyDescent="0.2">
      <c r="A35" s="146"/>
      <c r="B35" s="44">
        <v>27</v>
      </c>
      <c r="C35" s="49" t="s">
        <v>397</v>
      </c>
      <c r="D35" s="46" t="s">
        <v>414</v>
      </c>
      <c r="E35" s="47" t="s">
        <v>416</v>
      </c>
      <c r="F35" s="148"/>
      <c r="G35" s="146"/>
      <c r="H35" s="146"/>
      <c r="I35" s="146"/>
      <c r="J35" s="146"/>
      <c r="K35" s="146"/>
      <c r="L35" s="146"/>
      <c r="M35" s="146"/>
      <c r="N35" s="146"/>
      <c r="O35" s="146"/>
      <c r="P35" s="146"/>
      <c r="Q35" s="146"/>
      <c r="R35" s="146"/>
      <c r="S35" s="146"/>
      <c r="T35" s="146"/>
      <c r="U35" s="146"/>
      <c r="V35" s="146"/>
      <c r="W35" s="146"/>
      <c r="X35" s="146"/>
      <c r="Y35" s="146"/>
      <c r="Z35" s="146"/>
    </row>
    <row r="36" spans="1:26" ht="12.75" customHeight="1" x14ac:dyDescent="0.2">
      <c r="A36" s="146"/>
      <c r="B36" s="44">
        <v>28</v>
      </c>
      <c r="C36" s="49" t="s">
        <v>407</v>
      </c>
      <c r="D36" s="46" t="s">
        <v>415</v>
      </c>
      <c r="E36" s="50" t="s">
        <v>417</v>
      </c>
      <c r="F36" s="148"/>
      <c r="G36" s="146"/>
      <c r="H36" s="146"/>
      <c r="I36" s="146"/>
      <c r="J36" s="146"/>
      <c r="K36" s="146"/>
      <c r="L36" s="146"/>
      <c r="M36" s="146"/>
      <c r="N36" s="146"/>
      <c r="O36" s="146"/>
      <c r="P36" s="146"/>
      <c r="Q36" s="146"/>
      <c r="R36" s="146"/>
      <c r="S36" s="146"/>
      <c r="T36" s="146"/>
      <c r="U36" s="146"/>
      <c r="V36" s="146"/>
      <c r="W36" s="146"/>
      <c r="X36" s="146"/>
      <c r="Y36" s="146"/>
      <c r="Z36" s="146"/>
    </row>
    <row r="37" spans="1:26" ht="12.75" customHeight="1" x14ac:dyDescent="0.2">
      <c r="A37" s="146"/>
      <c r="B37" s="44"/>
      <c r="C37" s="49"/>
      <c r="D37" s="46"/>
      <c r="E37" s="47"/>
      <c r="F37" s="148"/>
      <c r="G37" s="146"/>
      <c r="H37" s="146"/>
      <c r="I37" s="146"/>
      <c r="J37" s="146"/>
      <c r="K37" s="146"/>
      <c r="L37" s="146"/>
      <c r="M37" s="146"/>
      <c r="N37" s="146"/>
      <c r="O37" s="146"/>
      <c r="P37" s="146"/>
      <c r="Q37" s="146"/>
      <c r="R37" s="146"/>
      <c r="S37" s="146"/>
      <c r="T37" s="146"/>
      <c r="U37" s="146"/>
      <c r="V37" s="146"/>
      <c r="W37" s="146"/>
      <c r="X37" s="146"/>
      <c r="Y37" s="146"/>
      <c r="Z37" s="146"/>
    </row>
    <row r="38" spans="1:26" ht="12.75" customHeight="1" x14ac:dyDescent="0.2">
      <c r="A38" s="7"/>
      <c r="B38" s="44"/>
      <c r="C38" s="49"/>
      <c r="D38" s="47"/>
      <c r="E38" s="47"/>
      <c r="F38" s="51"/>
      <c r="G38" s="7"/>
      <c r="H38" s="7"/>
      <c r="I38" s="7"/>
      <c r="J38" s="7"/>
      <c r="K38" s="7"/>
      <c r="L38" s="7"/>
      <c r="M38" s="7"/>
      <c r="N38" s="7"/>
      <c r="O38" s="7"/>
      <c r="P38" s="7"/>
      <c r="Q38" s="7"/>
      <c r="R38" s="7"/>
      <c r="S38" s="7"/>
      <c r="T38" s="7"/>
      <c r="U38" s="7"/>
      <c r="V38" s="7"/>
      <c r="W38" s="7"/>
      <c r="X38" s="7"/>
      <c r="Y38" s="7"/>
      <c r="Z38" s="7"/>
    </row>
    <row r="39" spans="1:26" ht="12.75" customHeight="1" x14ac:dyDescent="0.2">
      <c r="A39" s="7"/>
      <c r="B39" s="52"/>
      <c r="C39" s="53"/>
      <c r="D39" s="54"/>
      <c r="E39" s="54"/>
      <c r="F39" s="30"/>
      <c r="G39" s="7"/>
      <c r="H39" s="7"/>
      <c r="I39" s="7"/>
      <c r="J39" s="7"/>
      <c r="K39" s="7"/>
      <c r="L39" s="7"/>
      <c r="M39" s="7"/>
      <c r="N39" s="7"/>
      <c r="O39" s="7"/>
      <c r="P39" s="7"/>
      <c r="Q39" s="7"/>
      <c r="R39" s="7"/>
      <c r="S39" s="7"/>
      <c r="T39" s="7"/>
      <c r="U39" s="7"/>
      <c r="V39" s="7"/>
      <c r="W39" s="7"/>
      <c r="X39" s="7"/>
      <c r="Y39" s="7"/>
      <c r="Z39" s="7"/>
    </row>
    <row r="40" spans="1:26" ht="12.75" customHeight="1" x14ac:dyDescent="0.2">
      <c r="A40" s="7"/>
      <c r="B40" s="29"/>
      <c r="C40" s="30"/>
      <c r="D40" s="30"/>
      <c r="E40" s="30"/>
      <c r="F40" s="30"/>
      <c r="G40" s="7"/>
      <c r="H40" s="7"/>
      <c r="I40" s="7"/>
      <c r="J40" s="7"/>
      <c r="K40" s="7"/>
      <c r="L40" s="7"/>
      <c r="M40" s="7"/>
      <c r="N40" s="7"/>
      <c r="O40" s="7"/>
      <c r="P40" s="7"/>
      <c r="Q40" s="7"/>
      <c r="R40" s="7"/>
      <c r="S40" s="7"/>
      <c r="T40" s="7"/>
      <c r="U40" s="7"/>
      <c r="V40" s="7"/>
      <c r="W40" s="7"/>
      <c r="X40" s="7"/>
      <c r="Y40" s="7"/>
      <c r="Z40" s="7"/>
    </row>
    <row r="41" spans="1:26" ht="12.75" customHeight="1" x14ac:dyDescent="0.2">
      <c r="A41" s="7"/>
      <c r="B41" s="29"/>
      <c r="C41" s="30"/>
      <c r="D41" s="30"/>
      <c r="E41" s="30"/>
      <c r="F41" s="30"/>
      <c r="G41" s="7"/>
      <c r="H41" s="7"/>
      <c r="I41" s="7"/>
      <c r="J41" s="7"/>
      <c r="K41" s="7"/>
      <c r="L41" s="7"/>
      <c r="M41" s="7"/>
      <c r="N41" s="7"/>
      <c r="O41" s="7"/>
      <c r="P41" s="7"/>
      <c r="Q41" s="7"/>
      <c r="R41" s="7"/>
      <c r="S41" s="7"/>
      <c r="T41" s="7"/>
      <c r="U41" s="7"/>
      <c r="V41" s="7"/>
      <c r="W41" s="7"/>
      <c r="X41" s="7"/>
      <c r="Y41" s="7"/>
      <c r="Z41" s="7"/>
    </row>
    <row r="42" spans="1:26" ht="12.75" customHeight="1" x14ac:dyDescent="0.2">
      <c r="A42" s="7"/>
      <c r="B42" s="29"/>
      <c r="C42" s="30"/>
      <c r="D42" s="30"/>
      <c r="E42" s="30"/>
      <c r="F42" s="30"/>
      <c r="G42" s="7"/>
      <c r="H42" s="7"/>
      <c r="I42" s="7"/>
      <c r="J42" s="7"/>
      <c r="K42" s="7"/>
      <c r="L42" s="7"/>
      <c r="M42" s="7"/>
      <c r="N42" s="7"/>
      <c r="O42" s="7"/>
      <c r="P42" s="7"/>
      <c r="Q42" s="7"/>
      <c r="R42" s="7"/>
      <c r="S42" s="7"/>
      <c r="T42" s="7"/>
      <c r="U42" s="7"/>
      <c r="V42" s="7"/>
      <c r="W42" s="7"/>
      <c r="X42" s="7"/>
      <c r="Y42" s="7"/>
      <c r="Z42" s="7"/>
    </row>
    <row r="43" spans="1:26" ht="12.75" customHeight="1" x14ac:dyDescent="0.2">
      <c r="A43" s="7"/>
      <c r="B43" s="29"/>
      <c r="C43" s="30"/>
      <c r="D43" s="30"/>
      <c r="E43" s="30"/>
      <c r="F43" s="30"/>
      <c r="G43" s="7"/>
      <c r="H43" s="7"/>
      <c r="I43" s="7"/>
      <c r="J43" s="7"/>
      <c r="K43" s="7"/>
      <c r="L43" s="7"/>
      <c r="M43" s="7"/>
      <c r="N43" s="7"/>
      <c r="O43" s="7"/>
      <c r="P43" s="7"/>
      <c r="Q43" s="7"/>
      <c r="R43" s="7"/>
      <c r="S43" s="7"/>
      <c r="T43" s="7"/>
      <c r="U43" s="7"/>
      <c r="V43" s="7"/>
      <c r="W43" s="7"/>
      <c r="X43" s="7"/>
      <c r="Y43" s="7"/>
      <c r="Z43" s="7"/>
    </row>
    <row r="44" spans="1:26" ht="12.75" customHeight="1" x14ac:dyDescent="0.2">
      <c r="A44" s="7"/>
      <c r="B44" s="29"/>
      <c r="C44" s="30"/>
      <c r="D44" s="30"/>
      <c r="E44" s="30"/>
      <c r="F44" s="30"/>
      <c r="G44" s="7"/>
      <c r="H44" s="7"/>
      <c r="I44" s="7"/>
      <c r="J44" s="7"/>
      <c r="K44" s="7"/>
      <c r="L44" s="7"/>
      <c r="M44" s="7"/>
      <c r="N44" s="7"/>
      <c r="O44" s="7"/>
      <c r="P44" s="7"/>
      <c r="Q44" s="7"/>
      <c r="R44" s="7"/>
      <c r="S44" s="7"/>
      <c r="T44" s="7"/>
      <c r="U44" s="7"/>
      <c r="V44" s="7"/>
      <c r="W44" s="7"/>
      <c r="X44" s="7"/>
      <c r="Y44" s="7"/>
      <c r="Z44" s="7"/>
    </row>
    <row r="45" spans="1:26" ht="12.75" customHeight="1" x14ac:dyDescent="0.2">
      <c r="A45" s="7"/>
      <c r="B45" s="29"/>
      <c r="C45" s="30"/>
      <c r="D45" s="30"/>
      <c r="E45" s="30"/>
      <c r="F45" s="30"/>
      <c r="G45" s="7"/>
      <c r="H45" s="7"/>
      <c r="I45" s="7"/>
      <c r="J45" s="7"/>
      <c r="K45" s="7"/>
      <c r="L45" s="7"/>
      <c r="M45" s="7"/>
      <c r="N45" s="7"/>
      <c r="O45" s="7"/>
      <c r="P45" s="7"/>
      <c r="Q45" s="7"/>
      <c r="R45" s="7"/>
      <c r="S45" s="7"/>
      <c r="T45" s="7"/>
      <c r="U45" s="7"/>
      <c r="V45" s="7"/>
      <c r="W45" s="7"/>
      <c r="X45" s="7"/>
      <c r="Y45" s="7"/>
      <c r="Z45" s="7"/>
    </row>
    <row r="46" spans="1:26" ht="12.75" customHeight="1" x14ac:dyDescent="0.2">
      <c r="A46" s="7"/>
      <c r="B46" s="29"/>
      <c r="C46" s="30"/>
      <c r="D46" s="30"/>
      <c r="E46" s="30"/>
      <c r="F46" s="30"/>
      <c r="G46" s="7"/>
      <c r="H46" s="7"/>
      <c r="I46" s="7"/>
      <c r="J46" s="7"/>
      <c r="K46" s="7"/>
      <c r="L46" s="7"/>
      <c r="M46" s="7"/>
      <c r="N46" s="7"/>
      <c r="O46" s="7"/>
      <c r="P46" s="7"/>
      <c r="Q46" s="7"/>
      <c r="R46" s="7"/>
      <c r="S46" s="7"/>
      <c r="T46" s="7"/>
      <c r="U46" s="7"/>
      <c r="V46" s="7"/>
      <c r="W46" s="7"/>
      <c r="X46" s="7"/>
      <c r="Y46" s="7"/>
      <c r="Z46" s="7"/>
    </row>
    <row r="47" spans="1:26" ht="12.75" customHeight="1" x14ac:dyDescent="0.2">
      <c r="A47" s="7"/>
      <c r="B47" s="29"/>
      <c r="C47" s="30"/>
      <c r="D47" s="30"/>
      <c r="E47" s="30"/>
      <c r="F47" s="30"/>
      <c r="G47" s="7"/>
      <c r="H47" s="7"/>
      <c r="I47" s="7"/>
      <c r="J47" s="7"/>
      <c r="K47" s="7"/>
      <c r="L47" s="7"/>
      <c r="M47" s="7"/>
      <c r="N47" s="7"/>
      <c r="O47" s="7"/>
      <c r="P47" s="7"/>
      <c r="Q47" s="7"/>
      <c r="R47" s="7"/>
      <c r="S47" s="7"/>
      <c r="T47" s="7"/>
      <c r="U47" s="7"/>
      <c r="V47" s="7"/>
      <c r="W47" s="7"/>
      <c r="X47" s="7"/>
      <c r="Y47" s="7"/>
      <c r="Z47" s="7"/>
    </row>
    <row r="48" spans="1:26" ht="12.75" customHeight="1" x14ac:dyDescent="0.2">
      <c r="A48" s="7"/>
      <c r="B48" s="29"/>
      <c r="C48" s="30"/>
      <c r="D48" s="30"/>
      <c r="E48" s="30"/>
      <c r="F48" s="30"/>
      <c r="G48" s="7"/>
      <c r="H48" s="7"/>
      <c r="I48" s="7"/>
      <c r="J48" s="7"/>
      <c r="K48" s="7"/>
      <c r="L48" s="7"/>
      <c r="M48" s="7"/>
      <c r="N48" s="7"/>
      <c r="O48" s="7"/>
      <c r="P48" s="7"/>
      <c r="Q48" s="7"/>
      <c r="R48" s="7"/>
      <c r="S48" s="7"/>
      <c r="T48" s="7"/>
      <c r="U48" s="7"/>
      <c r="V48" s="7"/>
      <c r="W48" s="7"/>
      <c r="X48" s="7"/>
      <c r="Y48" s="7"/>
      <c r="Z48" s="7"/>
    </row>
    <row r="49" spans="1:26" ht="12.75" customHeight="1" x14ac:dyDescent="0.2">
      <c r="A49" s="7"/>
      <c r="B49" s="29"/>
      <c r="C49" s="30"/>
      <c r="D49" s="30"/>
      <c r="E49" s="30"/>
      <c r="F49" s="30"/>
      <c r="G49" s="7"/>
      <c r="H49" s="7"/>
      <c r="I49" s="7"/>
      <c r="J49" s="7"/>
      <c r="K49" s="7"/>
      <c r="L49" s="7"/>
      <c r="M49" s="7"/>
      <c r="N49" s="7"/>
      <c r="O49" s="7"/>
      <c r="P49" s="7"/>
      <c r="Q49" s="7"/>
      <c r="R49" s="7"/>
      <c r="S49" s="7"/>
      <c r="T49" s="7"/>
      <c r="U49" s="7"/>
      <c r="V49" s="7"/>
      <c r="W49" s="7"/>
      <c r="X49" s="7"/>
      <c r="Y49" s="7"/>
      <c r="Z49" s="7"/>
    </row>
    <row r="50" spans="1:26" ht="12.75" customHeight="1" x14ac:dyDescent="0.2">
      <c r="A50" s="7"/>
      <c r="B50" s="29"/>
      <c r="C50" s="30"/>
      <c r="D50" s="30"/>
      <c r="E50" s="30"/>
      <c r="F50" s="30"/>
      <c r="G50" s="7"/>
      <c r="H50" s="7"/>
      <c r="I50" s="7"/>
      <c r="J50" s="7"/>
      <c r="K50" s="7"/>
      <c r="L50" s="7"/>
      <c r="M50" s="7"/>
      <c r="N50" s="7"/>
      <c r="O50" s="7"/>
      <c r="P50" s="7"/>
      <c r="Q50" s="7"/>
      <c r="R50" s="7"/>
      <c r="S50" s="7"/>
      <c r="T50" s="7"/>
      <c r="U50" s="7"/>
      <c r="V50" s="7"/>
      <c r="W50" s="7"/>
      <c r="X50" s="7"/>
      <c r="Y50" s="7"/>
      <c r="Z50" s="7"/>
    </row>
    <row r="51" spans="1:26" ht="12.75" customHeight="1" x14ac:dyDescent="0.2">
      <c r="A51" s="7"/>
      <c r="B51" s="29"/>
      <c r="C51" s="30"/>
      <c r="D51" s="30"/>
      <c r="E51" s="30"/>
      <c r="F51" s="30"/>
      <c r="G51" s="7"/>
      <c r="H51" s="7"/>
      <c r="I51" s="7"/>
      <c r="J51" s="7"/>
      <c r="K51" s="7"/>
      <c r="L51" s="7"/>
      <c r="M51" s="7"/>
      <c r="N51" s="7"/>
      <c r="O51" s="7"/>
      <c r="P51" s="7"/>
      <c r="Q51" s="7"/>
      <c r="R51" s="7"/>
      <c r="S51" s="7"/>
      <c r="T51" s="7"/>
      <c r="U51" s="7"/>
      <c r="V51" s="7"/>
      <c r="W51" s="7"/>
      <c r="X51" s="7"/>
      <c r="Y51" s="7"/>
      <c r="Z51" s="7"/>
    </row>
    <row r="52" spans="1:26" ht="12.75" customHeight="1" x14ac:dyDescent="0.2">
      <c r="A52" s="7"/>
      <c r="B52" s="29"/>
      <c r="C52" s="30"/>
      <c r="D52" s="30"/>
      <c r="E52" s="30"/>
      <c r="F52" s="30"/>
      <c r="G52" s="7"/>
      <c r="H52" s="7"/>
      <c r="I52" s="7"/>
      <c r="J52" s="7"/>
      <c r="K52" s="7"/>
      <c r="L52" s="7"/>
      <c r="M52" s="7"/>
      <c r="N52" s="7"/>
      <c r="O52" s="7"/>
      <c r="P52" s="7"/>
      <c r="Q52" s="7"/>
      <c r="R52" s="7"/>
      <c r="S52" s="7"/>
      <c r="T52" s="7"/>
      <c r="U52" s="7"/>
      <c r="V52" s="7"/>
      <c r="W52" s="7"/>
      <c r="X52" s="7"/>
      <c r="Y52" s="7"/>
      <c r="Z52" s="7"/>
    </row>
    <row r="53" spans="1:26" ht="12.75" customHeight="1" x14ac:dyDescent="0.2">
      <c r="A53" s="7"/>
      <c r="B53" s="29"/>
      <c r="C53" s="30"/>
      <c r="D53" s="30"/>
      <c r="E53" s="30"/>
      <c r="F53" s="30"/>
      <c r="G53" s="7"/>
      <c r="H53" s="7"/>
      <c r="I53" s="7"/>
      <c r="J53" s="7"/>
      <c r="K53" s="7"/>
      <c r="L53" s="7"/>
      <c r="M53" s="7"/>
      <c r="N53" s="7"/>
      <c r="O53" s="7"/>
      <c r="P53" s="7"/>
      <c r="Q53" s="7"/>
      <c r="R53" s="7"/>
      <c r="S53" s="7"/>
      <c r="T53" s="7"/>
      <c r="U53" s="7"/>
      <c r="V53" s="7"/>
      <c r="W53" s="7"/>
      <c r="X53" s="7"/>
      <c r="Y53" s="7"/>
      <c r="Z53" s="7"/>
    </row>
    <row r="54" spans="1:26" ht="12.75" customHeight="1" x14ac:dyDescent="0.2">
      <c r="A54" s="7"/>
      <c r="B54" s="29"/>
      <c r="C54" s="30"/>
      <c r="D54" s="30"/>
      <c r="E54" s="30"/>
      <c r="F54" s="30"/>
      <c r="G54" s="7"/>
      <c r="H54" s="7"/>
      <c r="I54" s="7"/>
      <c r="J54" s="7"/>
      <c r="K54" s="7"/>
      <c r="L54" s="7"/>
      <c r="M54" s="7"/>
      <c r="N54" s="7"/>
      <c r="O54" s="7"/>
      <c r="P54" s="7"/>
      <c r="Q54" s="7"/>
      <c r="R54" s="7"/>
      <c r="S54" s="7"/>
      <c r="T54" s="7"/>
      <c r="U54" s="7"/>
      <c r="V54" s="7"/>
      <c r="W54" s="7"/>
      <c r="X54" s="7"/>
      <c r="Y54" s="7"/>
      <c r="Z54" s="7"/>
    </row>
    <row r="55" spans="1:26" ht="12.75" customHeight="1" x14ac:dyDescent="0.2">
      <c r="A55" s="7"/>
      <c r="B55" s="29"/>
      <c r="C55" s="30"/>
      <c r="D55" s="30"/>
      <c r="E55" s="30"/>
      <c r="F55" s="30"/>
      <c r="G55" s="7"/>
      <c r="H55" s="7"/>
      <c r="I55" s="7"/>
      <c r="J55" s="7"/>
      <c r="K55" s="7"/>
      <c r="L55" s="7"/>
      <c r="M55" s="7"/>
      <c r="N55" s="7"/>
      <c r="O55" s="7"/>
      <c r="P55" s="7"/>
      <c r="Q55" s="7"/>
      <c r="R55" s="7"/>
      <c r="S55" s="7"/>
      <c r="T55" s="7"/>
      <c r="U55" s="7"/>
      <c r="V55" s="7"/>
      <c r="W55" s="7"/>
      <c r="X55" s="7"/>
      <c r="Y55" s="7"/>
      <c r="Z55" s="7"/>
    </row>
    <row r="56" spans="1:26" ht="12.75" customHeight="1" x14ac:dyDescent="0.2">
      <c r="A56" s="7"/>
      <c r="B56" s="29"/>
      <c r="C56" s="30"/>
      <c r="D56" s="30"/>
      <c r="E56" s="30"/>
      <c r="F56" s="30"/>
      <c r="G56" s="7"/>
      <c r="H56" s="7"/>
      <c r="I56" s="7"/>
      <c r="J56" s="7"/>
      <c r="K56" s="7"/>
      <c r="L56" s="7"/>
      <c r="M56" s="7"/>
      <c r="N56" s="7"/>
      <c r="O56" s="7"/>
      <c r="P56" s="7"/>
      <c r="Q56" s="7"/>
      <c r="R56" s="7"/>
      <c r="S56" s="7"/>
      <c r="T56" s="7"/>
      <c r="U56" s="7"/>
      <c r="V56" s="7"/>
      <c r="W56" s="7"/>
      <c r="X56" s="7"/>
      <c r="Y56" s="7"/>
      <c r="Z56" s="7"/>
    </row>
    <row r="57" spans="1:26" ht="12.75" customHeight="1" x14ac:dyDescent="0.2">
      <c r="A57" s="7"/>
      <c r="B57" s="29"/>
      <c r="C57" s="30"/>
      <c r="D57" s="30"/>
      <c r="E57" s="30"/>
      <c r="F57" s="30"/>
      <c r="G57" s="7"/>
      <c r="H57" s="7"/>
      <c r="I57" s="7"/>
      <c r="J57" s="7"/>
      <c r="K57" s="7"/>
      <c r="L57" s="7"/>
      <c r="M57" s="7"/>
      <c r="N57" s="7"/>
      <c r="O57" s="7"/>
      <c r="P57" s="7"/>
      <c r="Q57" s="7"/>
      <c r="R57" s="7"/>
      <c r="S57" s="7"/>
      <c r="T57" s="7"/>
      <c r="U57" s="7"/>
      <c r="V57" s="7"/>
      <c r="W57" s="7"/>
      <c r="X57" s="7"/>
      <c r="Y57" s="7"/>
      <c r="Z57" s="7"/>
    </row>
    <row r="58" spans="1:26" ht="12.75" customHeight="1" x14ac:dyDescent="0.2">
      <c r="A58" s="7"/>
      <c r="B58" s="29"/>
      <c r="C58" s="30"/>
      <c r="D58" s="30"/>
      <c r="E58" s="30"/>
      <c r="F58" s="30"/>
      <c r="G58" s="7"/>
      <c r="H58" s="7"/>
      <c r="I58" s="7"/>
      <c r="J58" s="7"/>
      <c r="K58" s="7"/>
      <c r="L58" s="7"/>
      <c r="M58" s="7"/>
      <c r="N58" s="7"/>
      <c r="O58" s="7"/>
      <c r="P58" s="7"/>
      <c r="Q58" s="7"/>
      <c r="R58" s="7"/>
      <c r="S58" s="7"/>
      <c r="T58" s="7"/>
      <c r="U58" s="7"/>
      <c r="V58" s="7"/>
      <c r="W58" s="7"/>
      <c r="X58" s="7"/>
      <c r="Y58" s="7"/>
      <c r="Z58" s="7"/>
    </row>
    <row r="59" spans="1:26" ht="12.75" customHeight="1" x14ac:dyDescent="0.2">
      <c r="A59" s="7"/>
      <c r="B59" s="29"/>
      <c r="C59" s="30"/>
      <c r="D59" s="30"/>
      <c r="E59" s="30"/>
      <c r="F59" s="30"/>
      <c r="G59" s="7"/>
      <c r="H59" s="7"/>
      <c r="I59" s="7"/>
      <c r="J59" s="7"/>
      <c r="K59" s="7"/>
      <c r="L59" s="7"/>
      <c r="M59" s="7"/>
      <c r="N59" s="7"/>
      <c r="O59" s="7"/>
      <c r="P59" s="7"/>
      <c r="Q59" s="7"/>
      <c r="R59" s="7"/>
      <c r="S59" s="7"/>
      <c r="T59" s="7"/>
      <c r="U59" s="7"/>
      <c r="V59" s="7"/>
      <c r="W59" s="7"/>
      <c r="X59" s="7"/>
      <c r="Y59" s="7"/>
      <c r="Z59" s="7"/>
    </row>
    <row r="60" spans="1:26" ht="12.75" customHeight="1" x14ac:dyDescent="0.2">
      <c r="A60" s="7"/>
      <c r="B60" s="29"/>
      <c r="C60" s="30"/>
      <c r="D60" s="30"/>
      <c r="E60" s="30"/>
      <c r="F60" s="30"/>
      <c r="G60" s="7"/>
      <c r="H60" s="7"/>
      <c r="I60" s="7"/>
      <c r="J60" s="7"/>
      <c r="K60" s="7"/>
      <c r="L60" s="7"/>
      <c r="M60" s="7"/>
      <c r="N60" s="7"/>
      <c r="O60" s="7"/>
      <c r="P60" s="7"/>
      <c r="Q60" s="7"/>
      <c r="R60" s="7"/>
      <c r="S60" s="7"/>
      <c r="T60" s="7"/>
      <c r="U60" s="7"/>
      <c r="V60" s="7"/>
      <c r="W60" s="7"/>
      <c r="X60" s="7"/>
      <c r="Y60" s="7"/>
      <c r="Z60" s="7"/>
    </row>
    <row r="61" spans="1:26" ht="12.75" customHeight="1" x14ac:dyDescent="0.2">
      <c r="A61" s="7"/>
      <c r="B61" s="29"/>
      <c r="C61" s="30"/>
      <c r="D61" s="30"/>
      <c r="E61" s="30"/>
      <c r="F61" s="30"/>
      <c r="G61" s="7"/>
      <c r="H61" s="7"/>
      <c r="I61" s="7"/>
      <c r="J61" s="7"/>
      <c r="K61" s="7"/>
      <c r="L61" s="7"/>
      <c r="M61" s="7"/>
      <c r="N61" s="7"/>
      <c r="O61" s="7"/>
      <c r="P61" s="7"/>
      <c r="Q61" s="7"/>
      <c r="R61" s="7"/>
      <c r="S61" s="7"/>
      <c r="T61" s="7"/>
      <c r="U61" s="7"/>
      <c r="V61" s="7"/>
      <c r="W61" s="7"/>
      <c r="X61" s="7"/>
      <c r="Y61" s="7"/>
      <c r="Z61" s="7"/>
    </row>
    <row r="62" spans="1:26" ht="12.75" customHeight="1" x14ac:dyDescent="0.2">
      <c r="A62" s="7"/>
      <c r="B62" s="29"/>
      <c r="C62" s="30"/>
      <c r="D62" s="30"/>
      <c r="E62" s="30"/>
      <c r="F62" s="30"/>
      <c r="G62" s="7"/>
      <c r="H62" s="7"/>
      <c r="I62" s="7"/>
      <c r="J62" s="7"/>
      <c r="K62" s="7"/>
      <c r="L62" s="7"/>
      <c r="M62" s="7"/>
      <c r="N62" s="7"/>
      <c r="O62" s="7"/>
      <c r="P62" s="7"/>
      <c r="Q62" s="7"/>
      <c r="R62" s="7"/>
      <c r="S62" s="7"/>
      <c r="T62" s="7"/>
      <c r="U62" s="7"/>
      <c r="V62" s="7"/>
      <c r="W62" s="7"/>
      <c r="X62" s="7"/>
      <c r="Y62" s="7"/>
      <c r="Z62" s="7"/>
    </row>
    <row r="63" spans="1:26" ht="12.75" customHeight="1" x14ac:dyDescent="0.2">
      <c r="A63" s="7"/>
      <c r="B63" s="29"/>
      <c r="C63" s="30"/>
      <c r="D63" s="30"/>
      <c r="E63" s="30"/>
      <c r="F63" s="30"/>
      <c r="G63" s="7"/>
      <c r="H63" s="7"/>
      <c r="I63" s="7"/>
      <c r="J63" s="7"/>
      <c r="K63" s="7"/>
      <c r="L63" s="7"/>
      <c r="M63" s="7"/>
      <c r="N63" s="7"/>
      <c r="O63" s="7"/>
      <c r="P63" s="7"/>
      <c r="Q63" s="7"/>
      <c r="R63" s="7"/>
      <c r="S63" s="7"/>
      <c r="T63" s="7"/>
      <c r="U63" s="7"/>
      <c r="V63" s="7"/>
      <c r="W63" s="7"/>
      <c r="X63" s="7"/>
      <c r="Y63" s="7"/>
      <c r="Z63" s="7"/>
    </row>
    <row r="64" spans="1:26" ht="12.75" customHeight="1" x14ac:dyDescent="0.2">
      <c r="A64" s="7"/>
      <c r="B64" s="29"/>
      <c r="C64" s="30"/>
      <c r="D64" s="30"/>
      <c r="E64" s="30"/>
      <c r="F64" s="30"/>
      <c r="G64" s="7"/>
      <c r="H64" s="7"/>
      <c r="I64" s="7"/>
      <c r="J64" s="7"/>
      <c r="K64" s="7"/>
      <c r="L64" s="7"/>
      <c r="M64" s="7"/>
      <c r="N64" s="7"/>
      <c r="O64" s="7"/>
      <c r="P64" s="7"/>
      <c r="Q64" s="7"/>
      <c r="R64" s="7"/>
      <c r="S64" s="7"/>
      <c r="T64" s="7"/>
      <c r="U64" s="7"/>
      <c r="V64" s="7"/>
      <c r="W64" s="7"/>
      <c r="X64" s="7"/>
      <c r="Y64" s="7"/>
      <c r="Z64" s="7"/>
    </row>
    <row r="65" spans="1:26" ht="12.75" customHeight="1" x14ac:dyDescent="0.2">
      <c r="A65" s="7"/>
      <c r="B65" s="29"/>
      <c r="C65" s="30"/>
      <c r="D65" s="30"/>
      <c r="E65" s="30"/>
      <c r="F65" s="30"/>
      <c r="G65" s="7"/>
      <c r="H65" s="7"/>
      <c r="I65" s="7"/>
      <c r="J65" s="7"/>
      <c r="K65" s="7"/>
      <c r="L65" s="7"/>
      <c r="M65" s="7"/>
      <c r="N65" s="7"/>
      <c r="O65" s="7"/>
      <c r="P65" s="7"/>
      <c r="Q65" s="7"/>
      <c r="R65" s="7"/>
      <c r="S65" s="7"/>
      <c r="T65" s="7"/>
      <c r="U65" s="7"/>
      <c r="V65" s="7"/>
      <c r="W65" s="7"/>
      <c r="X65" s="7"/>
      <c r="Y65" s="7"/>
      <c r="Z65" s="7"/>
    </row>
    <row r="66" spans="1:26" ht="12.75" customHeight="1" x14ac:dyDescent="0.2">
      <c r="A66" s="7"/>
      <c r="B66" s="29"/>
      <c r="C66" s="30"/>
      <c r="D66" s="30"/>
      <c r="E66" s="30"/>
      <c r="F66" s="30"/>
      <c r="G66" s="7"/>
      <c r="H66" s="7"/>
      <c r="I66" s="7"/>
      <c r="J66" s="7"/>
      <c r="K66" s="7"/>
      <c r="L66" s="7"/>
      <c r="M66" s="7"/>
      <c r="N66" s="7"/>
      <c r="O66" s="7"/>
      <c r="P66" s="7"/>
      <c r="Q66" s="7"/>
      <c r="R66" s="7"/>
      <c r="S66" s="7"/>
      <c r="T66" s="7"/>
      <c r="U66" s="7"/>
      <c r="V66" s="7"/>
      <c r="W66" s="7"/>
      <c r="X66" s="7"/>
      <c r="Y66" s="7"/>
      <c r="Z66" s="7"/>
    </row>
    <row r="67" spans="1:26" ht="12.75" customHeight="1" x14ac:dyDescent="0.2">
      <c r="A67" s="7"/>
      <c r="B67" s="29"/>
      <c r="C67" s="30"/>
      <c r="D67" s="30"/>
      <c r="E67" s="30"/>
      <c r="F67" s="30"/>
      <c r="G67" s="7"/>
      <c r="H67" s="7"/>
      <c r="I67" s="7"/>
      <c r="J67" s="7"/>
      <c r="K67" s="7"/>
      <c r="L67" s="7"/>
      <c r="M67" s="7"/>
      <c r="N67" s="7"/>
      <c r="O67" s="7"/>
      <c r="P67" s="7"/>
      <c r="Q67" s="7"/>
      <c r="R67" s="7"/>
      <c r="S67" s="7"/>
      <c r="T67" s="7"/>
      <c r="U67" s="7"/>
      <c r="V67" s="7"/>
      <c r="W67" s="7"/>
      <c r="X67" s="7"/>
      <c r="Y67" s="7"/>
      <c r="Z67" s="7"/>
    </row>
    <row r="68" spans="1:26" ht="12.75" customHeight="1" x14ac:dyDescent="0.2">
      <c r="A68" s="7"/>
      <c r="B68" s="29"/>
      <c r="C68" s="30"/>
      <c r="D68" s="30"/>
      <c r="E68" s="30"/>
      <c r="F68" s="30"/>
      <c r="G68" s="7"/>
      <c r="H68" s="7"/>
      <c r="I68" s="7"/>
      <c r="J68" s="7"/>
      <c r="K68" s="7"/>
      <c r="L68" s="7"/>
      <c r="M68" s="7"/>
      <c r="N68" s="7"/>
      <c r="O68" s="7"/>
      <c r="P68" s="7"/>
      <c r="Q68" s="7"/>
      <c r="R68" s="7"/>
      <c r="S68" s="7"/>
      <c r="T68" s="7"/>
      <c r="U68" s="7"/>
      <c r="V68" s="7"/>
      <c r="W68" s="7"/>
      <c r="X68" s="7"/>
      <c r="Y68" s="7"/>
      <c r="Z68" s="7"/>
    </row>
    <row r="69" spans="1:26" ht="12.75" customHeight="1" x14ac:dyDescent="0.2">
      <c r="A69" s="7"/>
      <c r="B69" s="29"/>
      <c r="C69" s="30"/>
      <c r="D69" s="30"/>
      <c r="E69" s="30"/>
      <c r="F69" s="30"/>
      <c r="G69" s="7"/>
      <c r="H69" s="7"/>
      <c r="I69" s="7"/>
      <c r="J69" s="7"/>
      <c r="K69" s="7"/>
      <c r="L69" s="7"/>
      <c r="M69" s="7"/>
      <c r="N69" s="7"/>
      <c r="O69" s="7"/>
      <c r="P69" s="7"/>
      <c r="Q69" s="7"/>
      <c r="R69" s="7"/>
      <c r="S69" s="7"/>
      <c r="T69" s="7"/>
      <c r="U69" s="7"/>
      <c r="V69" s="7"/>
      <c r="W69" s="7"/>
      <c r="X69" s="7"/>
      <c r="Y69" s="7"/>
      <c r="Z69" s="7"/>
    </row>
    <row r="70" spans="1:26" ht="12.75" customHeight="1" x14ac:dyDescent="0.2">
      <c r="A70" s="7"/>
      <c r="B70" s="29"/>
      <c r="C70" s="30"/>
      <c r="D70" s="30"/>
      <c r="E70" s="30"/>
      <c r="F70" s="30"/>
      <c r="G70" s="7"/>
      <c r="H70" s="7"/>
      <c r="I70" s="7"/>
      <c r="J70" s="7"/>
      <c r="K70" s="7"/>
      <c r="L70" s="7"/>
      <c r="M70" s="7"/>
      <c r="N70" s="7"/>
      <c r="O70" s="7"/>
      <c r="P70" s="7"/>
      <c r="Q70" s="7"/>
      <c r="R70" s="7"/>
      <c r="S70" s="7"/>
      <c r="T70" s="7"/>
      <c r="U70" s="7"/>
      <c r="V70" s="7"/>
      <c r="W70" s="7"/>
      <c r="X70" s="7"/>
      <c r="Y70" s="7"/>
      <c r="Z70" s="7"/>
    </row>
    <row r="71" spans="1:26" ht="12.75" customHeight="1" x14ac:dyDescent="0.2">
      <c r="A71" s="7"/>
      <c r="B71" s="29"/>
      <c r="C71" s="30"/>
      <c r="D71" s="30"/>
      <c r="E71" s="30"/>
      <c r="F71" s="30"/>
      <c r="G71" s="7"/>
      <c r="H71" s="7"/>
      <c r="I71" s="7"/>
      <c r="J71" s="7"/>
      <c r="K71" s="7"/>
      <c r="L71" s="7"/>
      <c r="M71" s="7"/>
      <c r="N71" s="7"/>
      <c r="O71" s="7"/>
      <c r="P71" s="7"/>
      <c r="Q71" s="7"/>
      <c r="R71" s="7"/>
      <c r="S71" s="7"/>
      <c r="T71" s="7"/>
      <c r="U71" s="7"/>
      <c r="V71" s="7"/>
      <c r="W71" s="7"/>
      <c r="X71" s="7"/>
      <c r="Y71" s="7"/>
      <c r="Z71" s="7"/>
    </row>
    <row r="72" spans="1:26" ht="12.75" customHeight="1" x14ac:dyDescent="0.2">
      <c r="A72" s="7"/>
      <c r="B72" s="29"/>
      <c r="C72" s="30"/>
      <c r="D72" s="30"/>
      <c r="E72" s="30"/>
      <c r="F72" s="30"/>
      <c r="G72" s="7"/>
      <c r="H72" s="7"/>
      <c r="I72" s="7"/>
      <c r="J72" s="7"/>
      <c r="K72" s="7"/>
      <c r="L72" s="7"/>
      <c r="M72" s="7"/>
      <c r="N72" s="7"/>
      <c r="O72" s="7"/>
      <c r="P72" s="7"/>
      <c r="Q72" s="7"/>
      <c r="R72" s="7"/>
      <c r="S72" s="7"/>
      <c r="T72" s="7"/>
      <c r="U72" s="7"/>
      <c r="V72" s="7"/>
      <c r="W72" s="7"/>
      <c r="X72" s="7"/>
      <c r="Y72" s="7"/>
      <c r="Z72" s="7"/>
    </row>
    <row r="73" spans="1:26" ht="12.75" customHeight="1" x14ac:dyDescent="0.2">
      <c r="A73" s="7"/>
      <c r="B73" s="29"/>
      <c r="C73" s="30"/>
      <c r="D73" s="30"/>
      <c r="E73" s="30"/>
      <c r="F73" s="30"/>
      <c r="G73" s="7"/>
      <c r="H73" s="7"/>
      <c r="I73" s="7"/>
      <c r="J73" s="7"/>
      <c r="K73" s="7"/>
      <c r="L73" s="7"/>
      <c r="M73" s="7"/>
      <c r="N73" s="7"/>
      <c r="O73" s="7"/>
      <c r="P73" s="7"/>
      <c r="Q73" s="7"/>
      <c r="R73" s="7"/>
      <c r="S73" s="7"/>
      <c r="T73" s="7"/>
      <c r="U73" s="7"/>
      <c r="V73" s="7"/>
      <c r="W73" s="7"/>
      <c r="X73" s="7"/>
      <c r="Y73" s="7"/>
      <c r="Z73" s="7"/>
    </row>
    <row r="74" spans="1:26" ht="12.75" customHeight="1" x14ac:dyDescent="0.2">
      <c r="A74" s="7"/>
      <c r="B74" s="29"/>
      <c r="C74" s="30"/>
      <c r="D74" s="30"/>
      <c r="E74" s="30"/>
      <c r="F74" s="30"/>
      <c r="G74" s="7"/>
      <c r="H74" s="7"/>
      <c r="I74" s="7"/>
      <c r="J74" s="7"/>
      <c r="K74" s="7"/>
      <c r="L74" s="7"/>
      <c r="M74" s="7"/>
      <c r="N74" s="7"/>
      <c r="O74" s="7"/>
      <c r="P74" s="7"/>
      <c r="Q74" s="7"/>
      <c r="R74" s="7"/>
      <c r="S74" s="7"/>
      <c r="T74" s="7"/>
      <c r="U74" s="7"/>
      <c r="V74" s="7"/>
      <c r="W74" s="7"/>
      <c r="X74" s="7"/>
      <c r="Y74" s="7"/>
      <c r="Z74" s="7"/>
    </row>
    <row r="75" spans="1:26" ht="12.75" customHeight="1" x14ac:dyDescent="0.2">
      <c r="A75" s="7"/>
      <c r="B75" s="29"/>
      <c r="C75" s="30"/>
      <c r="D75" s="30"/>
      <c r="E75" s="30"/>
      <c r="F75" s="30"/>
      <c r="G75" s="7"/>
      <c r="H75" s="7"/>
      <c r="I75" s="7"/>
      <c r="J75" s="7"/>
      <c r="K75" s="7"/>
      <c r="L75" s="7"/>
      <c r="M75" s="7"/>
      <c r="N75" s="7"/>
      <c r="O75" s="7"/>
      <c r="P75" s="7"/>
      <c r="Q75" s="7"/>
      <c r="R75" s="7"/>
      <c r="S75" s="7"/>
      <c r="T75" s="7"/>
      <c r="U75" s="7"/>
      <c r="V75" s="7"/>
      <c r="W75" s="7"/>
      <c r="X75" s="7"/>
      <c r="Y75" s="7"/>
      <c r="Z75" s="7"/>
    </row>
    <row r="76" spans="1:26" ht="12.75" customHeight="1" x14ac:dyDescent="0.2">
      <c r="A76" s="7"/>
      <c r="B76" s="29"/>
      <c r="C76" s="30"/>
      <c r="D76" s="30"/>
      <c r="E76" s="30"/>
      <c r="F76" s="30"/>
      <c r="G76" s="7"/>
      <c r="H76" s="7"/>
      <c r="I76" s="7"/>
      <c r="J76" s="7"/>
      <c r="K76" s="7"/>
      <c r="L76" s="7"/>
      <c r="M76" s="7"/>
      <c r="N76" s="7"/>
      <c r="O76" s="7"/>
      <c r="P76" s="7"/>
      <c r="Q76" s="7"/>
      <c r="R76" s="7"/>
      <c r="S76" s="7"/>
      <c r="T76" s="7"/>
      <c r="U76" s="7"/>
      <c r="V76" s="7"/>
      <c r="W76" s="7"/>
      <c r="X76" s="7"/>
      <c r="Y76" s="7"/>
      <c r="Z76" s="7"/>
    </row>
    <row r="77" spans="1:26" ht="12.75" customHeight="1" x14ac:dyDescent="0.2">
      <c r="A77" s="7"/>
      <c r="B77" s="29"/>
      <c r="C77" s="30"/>
      <c r="D77" s="30"/>
      <c r="E77" s="30"/>
      <c r="F77" s="30"/>
      <c r="G77" s="7"/>
      <c r="H77" s="7"/>
      <c r="I77" s="7"/>
      <c r="J77" s="7"/>
      <c r="K77" s="7"/>
      <c r="L77" s="7"/>
      <c r="M77" s="7"/>
      <c r="N77" s="7"/>
      <c r="O77" s="7"/>
      <c r="P77" s="7"/>
      <c r="Q77" s="7"/>
      <c r="R77" s="7"/>
      <c r="S77" s="7"/>
      <c r="T77" s="7"/>
      <c r="U77" s="7"/>
      <c r="V77" s="7"/>
      <c r="W77" s="7"/>
      <c r="X77" s="7"/>
      <c r="Y77" s="7"/>
      <c r="Z77" s="7"/>
    </row>
    <row r="78" spans="1:26" ht="12.75" customHeight="1" x14ac:dyDescent="0.2">
      <c r="A78" s="7"/>
      <c r="B78" s="29"/>
      <c r="C78" s="30"/>
      <c r="D78" s="30"/>
      <c r="E78" s="30"/>
      <c r="F78" s="30"/>
      <c r="G78" s="7"/>
      <c r="H78" s="7"/>
      <c r="I78" s="7"/>
      <c r="J78" s="7"/>
      <c r="K78" s="7"/>
      <c r="L78" s="7"/>
      <c r="M78" s="7"/>
      <c r="N78" s="7"/>
      <c r="O78" s="7"/>
      <c r="P78" s="7"/>
      <c r="Q78" s="7"/>
      <c r="R78" s="7"/>
      <c r="S78" s="7"/>
      <c r="T78" s="7"/>
      <c r="U78" s="7"/>
      <c r="V78" s="7"/>
      <c r="W78" s="7"/>
      <c r="X78" s="7"/>
      <c r="Y78" s="7"/>
      <c r="Z78" s="7"/>
    </row>
    <row r="79" spans="1:26" ht="12.75" customHeight="1" x14ac:dyDescent="0.2">
      <c r="A79" s="7"/>
      <c r="B79" s="29"/>
      <c r="C79" s="30"/>
      <c r="D79" s="30"/>
      <c r="E79" s="30"/>
      <c r="F79" s="30"/>
      <c r="G79" s="7"/>
      <c r="H79" s="7"/>
      <c r="I79" s="7"/>
      <c r="J79" s="7"/>
      <c r="K79" s="7"/>
      <c r="L79" s="7"/>
      <c r="M79" s="7"/>
      <c r="N79" s="7"/>
      <c r="O79" s="7"/>
      <c r="P79" s="7"/>
      <c r="Q79" s="7"/>
      <c r="R79" s="7"/>
      <c r="S79" s="7"/>
      <c r="T79" s="7"/>
      <c r="U79" s="7"/>
      <c r="V79" s="7"/>
      <c r="W79" s="7"/>
      <c r="X79" s="7"/>
      <c r="Y79" s="7"/>
      <c r="Z79" s="7"/>
    </row>
    <row r="80" spans="1:26" ht="12.75" customHeight="1" x14ac:dyDescent="0.2">
      <c r="A80" s="7"/>
      <c r="B80" s="29"/>
      <c r="C80" s="30"/>
      <c r="D80" s="30"/>
      <c r="E80" s="30"/>
      <c r="F80" s="30"/>
      <c r="G80" s="7"/>
      <c r="H80" s="7"/>
      <c r="I80" s="7"/>
      <c r="J80" s="7"/>
      <c r="K80" s="7"/>
      <c r="L80" s="7"/>
      <c r="M80" s="7"/>
      <c r="N80" s="7"/>
      <c r="O80" s="7"/>
      <c r="P80" s="7"/>
      <c r="Q80" s="7"/>
      <c r="R80" s="7"/>
      <c r="S80" s="7"/>
      <c r="T80" s="7"/>
      <c r="U80" s="7"/>
      <c r="V80" s="7"/>
      <c r="W80" s="7"/>
      <c r="X80" s="7"/>
      <c r="Y80" s="7"/>
      <c r="Z80" s="7"/>
    </row>
    <row r="81" spans="1:26" ht="12.75" customHeight="1" x14ac:dyDescent="0.2">
      <c r="A81" s="7"/>
      <c r="B81" s="29"/>
      <c r="C81" s="30"/>
      <c r="D81" s="30"/>
      <c r="E81" s="30"/>
      <c r="F81" s="30"/>
      <c r="G81" s="7"/>
      <c r="H81" s="7"/>
      <c r="I81" s="7"/>
      <c r="J81" s="7"/>
      <c r="K81" s="7"/>
      <c r="L81" s="7"/>
      <c r="M81" s="7"/>
      <c r="N81" s="7"/>
      <c r="O81" s="7"/>
      <c r="P81" s="7"/>
      <c r="Q81" s="7"/>
      <c r="R81" s="7"/>
      <c r="S81" s="7"/>
      <c r="T81" s="7"/>
      <c r="U81" s="7"/>
      <c r="V81" s="7"/>
      <c r="W81" s="7"/>
      <c r="X81" s="7"/>
      <c r="Y81" s="7"/>
      <c r="Z81" s="7"/>
    </row>
    <row r="82" spans="1:26" ht="12.75" customHeight="1" x14ac:dyDescent="0.2">
      <c r="A82" s="7"/>
      <c r="B82" s="29"/>
      <c r="C82" s="30"/>
      <c r="D82" s="30"/>
      <c r="E82" s="30"/>
      <c r="F82" s="30"/>
      <c r="G82" s="7"/>
      <c r="H82" s="7"/>
      <c r="I82" s="7"/>
      <c r="J82" s="7"/>
      <c r="K82" s="7"/>
      <c r="L82" s="7"/>
      <c r="M82" s="7"/>
      <c r="N82" s="7"/>
      <c r="O82" s="7"/>
      <c r="P82" s="7"/>
      <c r="Q82" s="7"/>
      <c r="R82" s="7"/>
      <c r="S82" s="7"/>
      <c r="T82" s="7"/>
      <c r="U82" s="7"/>
      <c r="V82" s="7"/>
      <c r="W82" s="7"/>
      <c r="X82" s="7"/>
      <c r="Y82" s="7"/>
      <c r="Z82" s="7"/>
    </row>
    <row r="83" spans="1:26" ht="12.75" customHeight="1" x14ac:dyDescent="0.2">
      <c r="A83" s="7"/>
      <c r="B83" s="29"/>
      <c r="C83" s="30"/>
      <c r="D83" s="30"/>
      <c r="E83" s="30"/>
      <c r="F83" s="30"/>
      <c r="G83" s="7"/>
      <c r="H83" s="7"/>
      <c r="I83" s="7"/>
      <c r="J83" s="7"/>
      <c r="K83" s="7"/>
      <c r="L83" s="7"/>
      <c r="M83" s="7"/>
      <c r="N83" s="7"/>
      <c r="O83" s="7"/>
      <c r="P83" s="7"/>
      <c r="Q83" s="7"/>
      <c r="R83" s="7"/>
      <c r="S83" s="7"/>
      <c r="T83" s="7"/>
      <c r="U83" s="7"/>
      <c r="V83" s="7"/>
      <c r="W83" s="7"/>
      <c r="X83" s="7"/>
      <c r="Y83" s="7"/>
      <c r="Z83" s="7"/>
    </row>
    <row r="84" spans="1:26" ht="12.75" customHeight="1" x14ac:dyDescent="0.2">
      <c r="A84" s="7"/>
      <c r="B84" s="29"/>
      <c r="C84" s="30"/>
      <c r="D84" s="30"/>
      <c r="E84" s="30"/>
      <c r="F84" s="30"/>
      <c r="G84" s="7"/>
      <c r="H84" s="7"/>
      <c r="I84" s="7"/>
      <c r="J84" s="7"/>
      <c r="K84" s="7"/>
      <c r="L84" s="7"/>
      <c r="M84" s="7"/>
      <c r="N84" s="7"/>
      <c r="O84" s="7"/>
      <c r="P84" s="7"/>
      <c r="Q84" s="7"/>
      <c r="R84" s="7"/>
      <c r="S84" s="7"/>
      <c r="T84" s="7"/>
      <c r="U84" s="7"/>
      <c r="V84" s="7"/>
      <c r="W84" s="7"/>
      <c r="X84" s="7"/>
      <c r="Y84" s="7"/>
      <c r="Z84" s="7"/>
    </row>
    <row r="85" spans="1:26" ht="12.75" customHeight="1" x14ac:dyDescent="0.2">
      <c r="A85" s="7"/>
      <c r="B85" s="29"/>
      <c r="C85" s="30"/>
      <c r="D85" s="30"/>
      <c r="E85" s="30"/>
      <c r="F85" s="30"/>
      <c r="G85" s="7"/>
      <c r="H85" s="7"/>
      <c r="I85" s="7"/>
      <c r="J85" s="7"/>
      <c r="K85" s="7"/>
      <c r="L85" s="7"/>
      <c r="M85" s="7"/>
      <c r="N85" s="7"/>
      <c r="O85" s="7"/>
      <c r="P85" s="7"/>
      <c r="Q85" s="7"/>
      <c r="R85" s="7"/>
      <c r="S85" s="7"/>
      <c r="T85" s="7"/>
      <c r="U85" s="7"/>
      <c r="V85" s="7"/>
      <c r="W85" s="7"/>
      <c r="X85" s="7"/>
      <c r="Y85" s="7"/>
      <c r="Z85" s="7"/>
    </row>
    <row r="86" spans="1:26" ht="12.75" customHeight="1" x14ac:dyDescent="0.2">
      <c r="A86" s="7"/>
      <c r="B86" s="29"/>
      <c r="C86" s="30"/>
      <c r="D86" s="30"/>
      <c r="E86" s="30"/>
      <c r="F86" s="30"/>
      <c r="G86" s="7"/>
      <c r="H86" s="7"/>
      <c r="I86" s="7"/>
      <c r="J86" s="7"/>
      <c r="K86" s="7"/>
      <c r="L86" s="7"/>
      <c r="M86" s="7"/>
      <c r="N86" s="7"/>
      <c r="O86" s="7"/>
      <c r="P86" s="7"/>
      <c r="Q86" s="7"/>
      <c r="R86" s="7"/>
      <c r="S86" s="7"/>
      <c r="T86" s="7"/>
      <c r="U86" s="7"/>
      <c r="V86" s="7"/>
      <c r="W86" s="7"/>
      <c r="X86" s="7"/>
      <c r="Y86" s="7"/>
      <c r="Z86" s="7"/>
    </row>
    <row r="87" spans="1:26" ht="12.75" customHeight="1" x14ac:dyDescent="0.2">
      <c r="A87" s="7"/>
      <c r="B87" s="29"/>
      <c r="C87" s="30"/>
      <c r="D87" s="30"/>
      <c r="E87" s="30"/>
      <c r="F87" s="30"/>
      <c r="G87" s="7"/>
      <c r="H87" s="7"/>
      <c r="I87" s="7"/>
      <c r="J87" s="7"/>
      <c r="K87" s="7"/>
      <c r="L87" s="7"/>
      <c r="M87" s="7"/>
      <c r="N87" s="7"/>
      <c r="O87" s="7"/>
      <c r="P87" s="7"/>
      <c r="Q87" s="7"/>
      <c r="R87" s="7"/>
      <c r="S87" s="7"/>
      <c r="T87" s="7"/>
      <c r="U87" s="7"/>
      <c r="V87" s="7"/>
      <c r="W87" s="7"/>
      <c r="X87" s="7"/>
      <c r="Y87" s="7"/>
      <c r="Z87" s="7"/>
    </row>
    <row r="88" spans="1:26" ht="12.75" customHeight="1" x14ac:dyDescent="0.2">
      <c r="A88" s="7"/>
      <c r="B88" s="29"/>
      <c r="C88" s="30"/>
      <c r="D88" s="30"/>
      <c r="E88" s="30"/>
      <c r="F88" s="30"/>
      <c r="G88" s="7"/>
      <c r="H88" s="7"/>
      <c r="I88" s="7"/>
      <c r="J88" s="7"/>
      <c r="K88" s="7"/>
      <c r="L88" s="7"/>
      <c r="M88" s="7"/>
      <c r="N88" s="7"/>
      <c r="O88" s="7"/>
      <c r="P88" s="7"/>
      <c r="Q88" s="7"/>
      <c r="R88" s="7"/>
      <c r="S88" s="7"/>
      <c r="T88" s="7"/>
      <c r="U88" s="7"/>
      <c r="V88" s="7"/>
      <c r="W88" s="7"/>
      <c r="X88" s="7"/>
      <c r="Y88" s="7"/>
      <c r="Z88" s="7"/>
    </row>
    <row r="89" spans="1:26" ht="12.75" customHeight="1" x14ac:dyDescent="0.2">
      <c r="A89" s="7"/>
      <c r="B89" s="29"/>
      <c r="C89" s="30"/>
      <c r="D89" s="30"/>
      <c r="E89" s="30"/>
      <c r="F89" s="30"/>
      <c r="G89" s="7"/>
      <c r="H89" s="7"/>
      <c r="I89" s="7"/>
      <c r="J89" s="7"/>
      <c r="K89" s="7"/>
      <c r="L89" s="7"/>
      <c r="M89" s="7"/>
      <c r="N89" s="7"/>
      <c r="O89" s="7"/>
      <c r="P89" s="7"/>
      <c r="Q89" s="7"/>
      <c r="R89" s="7"/>
      <c r="S89" s="7"/>
      <c r="T89" s="7"/>
      <c r="U89" s="7"/>
      <c r="V89" s="7"/>
      <c r="W89" s="7"/>
      <c r="X89" s="7"/>
      <c r="Y89" s="7"/>
      <c r="Z89" s="7"/>
    </row>
    <row r="90" spans="1:26" ht="12.75" customHeight="1" x14ac:dyDescent="0.2">
      <c r="A90" s="7"/>
      <c r="B90" s="29"/>
      <c r="C90" s="30"/>
      <c r="D90" s="30"/>
      <c r="E90" s="30"/>
      <c r="F90" s="30"/>
      <c r="G90" s="7"/>
      <c r="H90" s="7"/>
      <c r="I90" s="7"/>
      <c r="J90" s="7"/>
      <c r="K90" s="7"/>
      <c r="L90" s="7"/>
      <c r="M90" s="7"/>
      <c r="N90" s="7"/>
      <c r="O90" s="7"/>
      <c r="P90" s="7"/>
      <c r="Q90" s="7"/>
      <c r="R90" s="7"/>
      <c r="S90" s="7"/>
      <c r="T90" s="7"/>
      <c r="U90" s="7"/>
      <c r="V90" s="7"/>
      <c r="W90" s="7"/>
      <c r="X90" s="7"/>
      <c r="Y90" s="7"/>
      <c r="Z90" s="7"/>
    </row>
    <row r="91" spans="1:26" ht="12.75" customHeight="1" x14ac:dyDescent="0.2">
      <c r="A91" s="7"/>
      <c r="B91" s="29"/>
      <c r="C91" s="30"/>
      <c r="D91" s="30"/>
      <c r="E91" s="30"/>
      <c r="F91" s="30"/>
      <c r="G91" s="7"/>
      <c r="H91" s="7"/>
      <c r="I91" s="7"/>
      <c r="J91" s="7"/>
      <c r="K91" s="7"/>
      <c r="L91" s="7"/>
      <c r="M91" s="7"/>
      <c r="N91" s="7"/>
      <c r="O91" s="7"/>
      <c r="P91" s="7"/>
      <c r="Q91" s="7"/>
      <c r="R91" s="7"/>
      <c r="S91" s="7"/>
      <c r="T91" s="7"/>
      <c r="U91" s="7"/>
      <c r="V91" s="7"/>
      <c r="W91" s="7"/>
      <c r="X91" s="7"/>
      <c r="Y91" s="7"/>
      <c r="Z91" s="7"/>
    </row>
    <row r="92" spans="1:26" ht="12.75" customHeight="1" x14ac:dyDescent="0.2">
      <c r="A92" s="7"/>
      <c r="B92" s="29"/>
      <c r="C92" s="30"/>
      <c r="D92" s="30"/>
      <c r="E92" s="30"/>
      <c r="F92" s="30"/>
      <c r="G92" s="7"/>
      <c r="H92" s="7"/>
      <c r="I92" s="7"/>
      <c r="J92" s="7"/>
      <c r="K92" s="7"/>
      <c r="L92" s="7"/>
      <c r="M92" s="7"/>
      <c r="N92" s="7"/>
      <c r="O92" s="7"/>
      <c r="P92" s="7"/>
      <c r="Q92" s="7"/>
      <c r="R92" s="7"/>
      <c r="S92" s="7"/>
      <c r="T92" s="7"/>
      <c r="U92" s="7"/>
      <c r="V92" s="7"/>
      <c r="W92" s="7"/>
      <c r="X92" s="7"/>
      <c r="Y92" s="7"/>
      <c r="Z92" s="7"/>
    </row>
    <row r="93" spans="1:26" ht="12.75" customHeight="1" x14ac:dyDescent="0.2">
      <c r="A93" s="7"/>
      <c r="B93" s="29"/>
      <c r="C93" s="30"/>
      <c r="D93" s="30"/>
      <c r="E93" s="30"/>
      <c r="F93" s="30"/>
      <c r="G93" s="7"/>
      <c r="H93" s="7"/>
      <c r="I93" s="7"/>
      <c r="J93" s="7"/>
      <c r="K93" s="7"/>
      <c r="L93" s="7"/>
      <c r="M93" s="7"/>
      <c r="N93" s="7"/>
      <c r="O93" s="7"/>
      <c r="P93" s="7"/>
      <c r="Q93" s="7"/>
      <c r="R93" s="7"/>
      <c r="S93" s="7"/>
      <c r="T93" s="7"/>
      <c r="U93" s="7"/>
      <c r="V93" s="7"/>
      <c r="W93" s="7"/>
      <c r="X93" s="7"/>
      <c r="Y93" s="7"/>
      <c r="Z93" s="7"/>
    </row>
    <row r="94" spans="1:26" ht="12.75" customHeight="1" x14ac:dyDescent="0.2">
      <c r="A94" s="7"/>
      <c r="B94" s="29"/>
      <c r="C94" s="30"/>
      <c r="D94" s="30"/>
      <c r="E94" s="30"/>
      <c r="F94" s="30"/>
      <c r="G94" s="7"/>
      <c r="H94" s="7"/>
      <c r="I94" s="7"/>
      <c r="J94" s="7"/>
      <c r="K94" s="7"/>
      <c r="L94" s="7"/>
      <c r="M94" s="7"/>
      <c r="N94" s="7"/>
      <c r="O94" s="7"/>
      <c r="P94" s="7"/>
      <c r="Q94" s="7"/>
      <c r="R94" s="7"/>
      <c r="S94" s="7"/>
      <c r="T94" s="7"/>
      <c r="U94" s="7"/>
      <c r="V94" s="7"/>
      <c r="W94" s="7"/>
      <c r="X94" s="7"/>
      <c r="Y94" s="7"/>
      <c r="Z94" s="7"/>
    </row>
    <row r="95" spans="1:26" ht="12.75" customHeight="1" x14ac:dyDescent="0.2">
      <c r="A95" s="7"/>
      <c r="B95" s="29"/>
      <c r="C95" s="30"/>
      <c r="D95" s="30"/>
      <c r="E95" s="30"/>
      <c r="F95" s="30"/>
      <c r="G95" s="7"/>
      <c r="H95" s="7"/>
      <c r="I95" s="7"/>
      <c r="J95" s="7"/>
      <c r="K95" s="7"/>
      <c r="L95" s="7"/>
      <c r="M95" s="7"/>
      <c r="N95" s="7"/>
      <c r="O95" s="7"/>
      <c r="P95" s="7"/>
      <c r="Q95" s="7"/>
      <c r="R95" s="7"/>
      <c r="S95" s="7"/>
      <c r="T95" s="7"/>
      <c r="U95" s="7"/>
      <c r="V95" s="7"/>
      <c r="W95" s="7"/>
      <c r="X95" s="7"/>
      <c r="Y95" s="7"/>
      <c r="Z95" s="7"/>
    </row>
    <row r="96" spans="1:26" ht="12.75" customHeight="1" x14ac:dyDescent="0.2">
      <c r="A96" s="7"/>
      <c r="B96" s="29"/>
      <c r="C96" s="30"/>
      <c r="D96" s="30"/>
      <c r="E96" s="30"/>
      <c r="F96" s="30"/>
      <c r="G96" s="7"/>
      <c r="H96" s="7"/>
      <c r="I96" s="7"/>
      <c r="J96" s="7"/>
      <c r="K96" s="7"/>
      <c r="L96" s="7"/>
      <c r="M96" s="7"/>
      <c r="N96" s="7"/>
      <c r="O96" s="7"/>
      <c r="P96" s="7"/>
      <c r="Q96" s="7"/>
      <c r="R96" s="7"/>
      <c r="S96" s="7"/>
      <c r="T96" s="7"/>
      <c r="U96" s="7"/>
      <c r="V96" s="7"/>
      <c r="W96" s="7"/>
      <c r="X96" s="7"/>
      <c r="Y96" s="7"/>
      <c r="Z96" s="7"/>
    </row>
    <row r="97" spans="1:26" ht="12.75" customHeight="1" x14ac:dyDescent="0.2">
      <c r="A97" s="7"/>
      <c r="B97" s="29"/>
      <c r="C97" s="30"/>
      <c r="D97" s="30"/>
      <c r="E97" s="30"/>
      <c r="F97" s="30"/>
      <c r="G97" s="7"/>
      <c r="H97" s="7"/>
      <c r="I97" s="7"/>
      <c r="J97" s="7"/>
      <c r="K97" s="7"/>
      <c r="L97" s="7"/>
      <c r="M97" s="7"/>
      <c r="N97" s="7"/>
      <c r="O97" s="7"/>
      <c r="P97" s="7"/>
      <c r="Q97" s="7"/>
      <c r="R97" s="7"/>
      <c r="S97" s="7"/>
      <c r="T97" s="7"/>
      <c r="U97" s="7"/>
      <c r="V97" s="7"/>
      <c r="W97" s="7"/>
      <c r="X97" s="7"/>
      <c r="Y97" s="7"/>
      <c r="Z97" s="7"/>
    </row>
    <row r="98" spans="1:26" ht="12.75" customHeight="1" x14ac:dyDescent="0.2">
      <c r="A98" s="7"/>
      <c r="B98" s="29"/>
      <c r="C98" s="30"/>
      <c r="D98" s="30"/>
      <c r="E98" s="30"/>
      <c r="F98" s="30"/>
      <c r="G98" s="7"/>
      <c r="H98" s="7"/>
      <c r="I98" s="7"/>
      <c r="J98" s="7"/>
      <c r="K98" s="7"/>
      <c r="L98" s="7"/>
      <c r="M98" s="7"/>
      <c r="N98" s="7"/>
      <c r="O98" s="7"/>
      <c r="P98" s="7"/>
      <c r="Q98" s="7"/>
      <c r="R98" s="7"/>
      <c r="S98" s="7"/>
      <c r="T98" s="7"/>
      <c r="U98" s="7"/>
      <c r="V98" s="7"/>
      <c r="W98" s="7"/>
      <c r="X98" s="7"/>
      <c r="Y98" s="7"/>
      <c r="Z98" s="7"/>
    </row>
    <row r="99" spans="1:26" ht="12.75" customHeight="1" x14ac:dyDescent="0.2">
      <c r="A99" s="7"/>
      <c r="B99" s="29"/>
      <c r="C99" s="30"/>
      <c r="D99" s="30"/>
      <c r="E99" s="30"/>
      <c r="F99" s="30"/>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29"/>
      <c r="C100" s="30"/>
      <c r="D100" s="30"/>
      <c r="E100" s="30"/>
      <c r="F100" s="30"/>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29"/>
      <c r="C101" s="30"/>
      <c r="D101" s="30"/>
      <c r="E101" s="30"/>
      <c r="F101" s="30"/>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29"/>
      <c r="C102" s="30"/>
      <c r="D102" s="30"/>
      <c r="E102" s="30"/>
      <c r="F102" s="30"/>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29"/>
      <c r="C103" s="30"/>
      <c r="D103" s="30"/>
      <c r="E103" s="30"/>
      <c r="F103" s="30"/>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29"/>
      <c r="C104" s="30"/>
      <c r="D104" s="30"/>
      <c r="E104" s="30"/>
      <c r="F104" s="30"/>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29"/>
      <c r="C105" s="30"/>
      <c r="D105" s="30"/>
      <c r="E105" s="30"/>
      <c r="F105" s="30"/>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29"/>
      <c r="C106" s="30"/>
      <c r="D106" s="30"/>
      <c r="E106" s="30"/>
      <c r="F106" s="30"/>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29"/>
      <c r="C107" s="30"/>
      <c r="D107" s="30"/>
      <c r="E107" s="30"/>
      <c r="F107" s="30"/>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29"/>
      <c r="C108" s="30"/>
      <c r="D108" s="30"/>
      <c r="E108" s="30"/>
      <c r="F108" s="30"/>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29"/>
      <c r="C109" s="30"/>
      <c r="D109" s="30"/>
      <c r="E109" s="30"/>
      <c r="F109" s="30"/>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29"/>
      <c r="C110" s="30"/>
      <c r="D110" s="30"/>
      <c r="E110" s="30"/>
      <c r="F110" s="30"/>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29"/>
      <c r="C111" s="30"/>
      <c r="D111" s="30"/>
      <c r="E111" s="30"/>
      <c r="F111" s="30"/>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29"/>
      <c r="C112" s="30"/>
      <c r="D112" s="30"/>
      <c r="E112" s="30"/>
      <c r="F112" s="30"/>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29"/>
      <c r="C113" s="30"/>
      <c r="D113" s="30"/>
      <c r="E113" s="30"/>
      <c r="F113" s="30"/>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29"/>
      <c r="C114" s="30"/>
      <c r="D114" s="30"/>
      <c r="E114" s="30"/>
      <c r="F114" s="30"/>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29"/>
      <c r="C115" s="30"/>
      <c r="D115" s="30"/>
      <c r="E115" s="30"/>
      <c r="F115" s="30"/>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29"/>
      <c r="C116" s="30"/>
      <c r="D116" s="30"/>
      <c r="E116" s="30"/>
      <c r="F116" s="30"/>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29"/>
      <c r="C117" s="30"/>
      <c r="D117" s="30"/>
      <c r="E117" s="30"/>
      <c r="F117" s="30"/>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29"/>
      <c r="C118" s="30"/>
      <c r="D118" s="30"/>
      <c r="E118" s="30"/>
      <c r="F118" s="30"/>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29"/>
      <c r="C119" s="30"/>
      <c r="D119" s="30"/>
      <c r="E119" s="30"/>
      <c r="F119" s="30"/>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29"/>
      <c r="C120" s="30"/>
      <c r="D120" s="30"/>
      <c r="E120" s="30"/>
      <c r="F120" s="30"/>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29"/>
      <c r="C121" s="30"/>
      <c r="D121" s="30"/>
      <c r="E121" s="30"/>
      <c r="F121" s="30"/>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29"/>
      <c r="C122" s="30"/>
      <c r="D122" s="30"/>
      <c r="E122" s="30"/>
      <c r="F122" s="30"/>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29"/>
      <c r="C123" s="30"/>
      <c r="D123" s="30"/>
      <c r="E123" s="30"/>
      <c r="F123" s="30"/>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29"/>
      <c r="C124" s="30"/>
      <c r="D124" s="30"/>
      <c r="E124" s="30"/>
      <c r="F124" s="30"/>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29"/>
      <c r="C125" s="30"/>
      <c r="D125" s="30"/>
      <c r="E125" s="30"/>
      <c r="F125" s="30"/>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29"/>
      <c r="C126" s="30"/>
      <c r="D126" s="30"/>
      <c r="E126" s="30"/>
      <c r="F126" s="30"/>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29"/>
      <c r="C127" s="30"/>
      <c r="D127" s="30"/>
      <c r="E127" s="30"/>
      <c r="F127" s="30"/>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29"/>
      <c r="C128" s="30"/>
      <c r="D128" s="30"/>
      <c r="E128" s="30"/>
      <c r="F128" s="30"/>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29"/>
      <c r="C129" s="30"/>
      <c r="D129" s="30"/>
      <c r="E129" s="30"/>
      <c r="F129" s="30"/>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29"/>
      <c r="C130" s="30"/>
      <c r="D130" s="30"/>
      <c r="E130" s="30"/>
      <c r="F130" s="30"/>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29"/>
      <c r="C131" s="30"/>
      <c r="D131" s="30"/>
      <c r="E131" s="30"/>
      <c r="F131" s="30"/>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29"/>
      <c r="C132" s="30"/>
      <c r="D132" s="30"/>
      <c r="E132" s="30"/>
      <c r="F132" s="30"/>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29"/>
      <c r="C133" s="30"/>
      <c r="D133" s="30"/>
      <c r="E133" s="30"/>
      <c r="F133" s="30"/>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29"/>
      <c r="C134" s="30"/>
      <c r="D134" s="30"/>
      <c r="E134" s="30"/>
      <c r="F134" s="30"/>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29"/>
      <c r="C135" s="30"/>
      <c r="D135" s="30"/>
      <c r="E135" s="30"/>
      <c r="F135" s="30"/>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29"/>
      <c r="C136" s="30"/>
      <c r="D136" s="30"/>
      <c r="E136" s="30"/>
      <c r="F136" s="30"/>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29"/>
      <c r="C137" s="30"/>
      <c r="D137" s="30"/>
      <c r="E137" s="30"/>
      <c r="F137" s="30"/>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29"/>
      <c r="C138" s="30"/>
      <c r="D138" s="30"/>
      <c r="E138" s="30"/>
      <c r="F138" s="30"/>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29"/>
      <c r="C139" s="30"/>
      <c r="D139" s="30"/>
      <c r="E139" s="30"/>
      <c r="F139" s="30"/>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29"/>
      <c r="C140" s="30"/>
      <c r="D140" s="30"/>
      <c r="E140" s="30"/>
      <c r="F140" s="30"/>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29"/>
      <c r="C141" s="30"/>
      <c r="D141" s="30"/>
      <c r="E141" s="30"/>
      <c r="F141" s="30"/>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29"/>
      <c r="C142" s="30"/>
      <c r="D142" s="30"/>
      <c r="E142" s="30"/>
      <c r="F142" s="30"/>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29"/>
      <c r="C143" s="30"/>
      <c r="D143" s="30"/>
      <c r="E143" s="30"/>
      <c r="F143" s="30"/>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29"/>
      <c r="C144" s="30"/>
      <c r="D144" s="30"/>
      <c r="E144" s="30"/>
      <c r="F144" s="30"/>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29"/>
      <c r="C145" s="30"/>
      <c r="D145" s="30"/>
      <c r="E145" s="30"/>
      <c r="F145" s="30"/>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29"/>
      <c r="C146" s="30"/>
      <c r="D146" s="30"/>
      <c r="E146" s="30"/>
      <c r="F146" s="30"/>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29"/>
      <c r="C147" s="30"/>
      <c r="D147" s="30"/>
      <c r="E147" s="30"/>
      <c r="F147" s="30"/>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29"/>
      <c r="C148" s="30"/>
      <c r="D148" s="30"/>
      <c r="E148" s="30"/>
      <c r="F148" s="30"/>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29"/>
      <c r="C149" s="30"/>
      <c r="D149" s="30"/>
      <c r="E149" s="30"/>
      <c r="F149" s="30"/>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29"/>
      <c r="C150" s="30"/>
      <c r="D150" s="30"/>
      <c r="E150" s="30"/>
      <c r="F150" s="30"/>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29"/>
      <c r="C151" s="30"/>
      <c r="D151" s="30"/>
      <c r="E151" s="30"/>
      <c r="F151" s="30"/>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29"/>
      <c r="C152" s="30"/>
      <c r="D152" s="30"/>
      <c r="E152" s="30"/>
      <c r="F152" s="30"/>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29"/>
      <c r="C153" s="30"/>
      <c r="D153" s="30"/>
      <c r="E153" s="30"/>
      <c r="F153" s="30"/>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29"/>
      <c r="C154" s="30"/>
      <c r="D154" s="30"/>
      <c r="E154" s="30"/>
      <c r="F154" s="30"/>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29"/>
      <c r="C155" s="30"/>
      <c r="D155" s="30"/>
      <c r="E155" s="30"/>
      <c r="F155" s="30"/>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29"/>
      <c r="C156" s="30"/>
      <c r="D156" s="30"/>
      <c r="E156" s="30"/>
      <c r="F156" s="30"/>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29"/>
      <c r="C157" s="30"/>
      <c r="D157" s="30"/>
      <c r="E157" s="30"/>
      <c r="F157" s="30"/>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29"/>
      <c r="C158" s="30"/>
      <c r="D158" s="30"/>
      <c r="E158" s="30"/>
      <c r="F158" s="30"/>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29"/>
      <c r="C159" s="30"/>
      <c r="D159" s="30"/>
      <c r="E159" s="30"/>
      <c r="F159" s="30"/>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29"/>
      <c r="C160" s="30"/>
      <c r="D160" s="30"/>
      <c r="E160" s="30"/>
      <c r="F160" s="30"/>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29"/>
      <c r="C161" s="30"/>
      <c r="D161" s="30"/>
      <c r="E161" s="30"/>
      <c r="F161" s="30"/>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29"/>
      <c r="C162" s="30"/>
      <c r="D162" s="30"/>
      <c r="E162" s="30"/>
      <c r="F162" s="30"/>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29"/>
      <c r="C163" s="30"/>
      <c r="D163" s="30"/>
      <c r="E163" s="30"/>
      <c r="F163" s="30"/>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29"/>
      <c r="C164" s="30"/>
      <c r="D164" s="30"/>
      <c r="E164" s="30"/>
      <c r="F164" s="30"/>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29"/>
      <c r="C165" s="30"/>
      <c r="D165" s="30"/>
      <c r="E165" s="30"/>
      <c r="F165" s="30"/>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29"/>
      <c r="C166" s="30"/>
      <c r="D166" s="30"/>
      <c r="E166" s="30"/>
      <c r="F166" s="30"/>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29"/>
      <c r="C167" s="30"/>
      <c r="D167" s="30"/>
      <c r="E167" s="30"/>
      <c r="F167" s="30"/>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29"/>
      <c r="C168" s="30"/>
      <c r="D168" s="30"/>
      <c r="E168" s="30"/>
      <c r="F168" s="30"/>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29"/>
      <c r="C169" s="30"/>
      <c r="D169" s="30"/>
      <c r="E169" s="30"/>
      <c r="F169" s="30"/>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29"/>
      <c r="C170" s="30"/>
      <c r="D170" s="30"/>
      <c r="E170" s="30"/>
      <c r="F170" s="30"/>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29"/>
      <c r="C171" s="30"/>
      <c r="D171" s="30"/>
      <c r="E171" s="30"/>
      <c r="F171" s="30"/>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29"/>
      <c r="C172" s="30"/>
      <c r="D172" s="30"/>
      <c r="E172" s="30"/>
      <c r="F172" s="30"/>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29"/>
      <c r="C173" s="30"/>
      <c r="D173" s="30"/>
      <c r="E173" s="30"/>
      <c r="F173" s="30"/>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29"/>
      <c r="C174" s="30"/>
      <c r="D174" s="30"/>
      <c r="E174" s="30"/>
      <c r="F174" s="30"/>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29"/>
      <c r="C175" s="30"/>
      <c r="D175" s="30"/>
      <c r="E175" s="30"/>
      <c r="F175" s="30"/>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29"/>
      <c r="C176" s="30"/>
      <c r="D176" s="30"/>
      <c r="E176" s="30"/>
      <c r="F176" s="30"/>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29"/>
      <c r="C177" s="30"/>
      <c r="D177" s="30"/>
      <c r="E177" s="30"/>
      <c r="F177" s="30"/>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29"/>
      <c r="C178" s="30"/>
      <c r="D178" s="30"/>
      <c r="E178" s="30"/>
      <c r="F178" s="30"/>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29"/>
      <c r="C179" s="30"/>
      <c r="D179" s="30"/>
      <c r="E179" s="30"/>
      <c r="F179" s="30"/>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29"/>
      <c r="C180" s="30"/>
      <c r="D180" s="30"/>
      <c r="E180" s="30"/>
      <c r="F180" s="30"/>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29"/>
      <c r="C181" s="30"/>
      <c r="D181" s="30"/>
      <c r="E181" s="30"/>
      <c r="F181" s="30"/>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29"/>
      <c r="C182" s="30"/>
      <c r="D182" s="30"/>
      <c r="E182" s="30"/>
      <c r="F182" s="30"/>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29"/>
      <c r="C183" s="30"/>
      <c r="D183" s="30"/>
      <c r="E183" s="30"/>
      <c r="F183" s="30"/>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29"/>
      <c r="C184" s="30"/>
      <c r="D184" s="30"/>
      <c r="E184" s="30"/>
      <c r="F184" s="30"/>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29"/>
      <c r="C185" s="30"/>
      <c r="D185" s="30"/>
      <c r="E185" s="30"/>
      <c r="F185" s="30"/>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29"/>
      <c r="C186" s="30"/>
      <c r="D186" s="30"/>
      <c r="E186" s="30"/>
      <c r="F186" s="30"/>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29"/>
      <c r="C187" s="30"/>
      <c r="D187" s="30"/>
      <c r="E187" s="30"/>
      <c r="F187" s="30"/>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29"/>
      <c r="C188" s="30"/>
      <c r="D188" s="30"/>
      <c r="E188" s="30"/>
      <c r="F188" s="30"/>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29"/>
      <c r="C189" s="30"/>
      <c r="D189" s="30"/>
      <c r="E189" s="30"/>
      <c r="F189" s="30"/>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29"/>
      <c r="C190" s="30"/>
      <c r="D190" s="30"/>
      <c r="E190" s="30"/>
      <c r="F190" s="30"/>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29"/>
      <c r="C191" s="30"/>
      <c r="D191" s="30"/>
      <c r="E191" s="30"/>
      <c r="F191" s="30"/>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29"/>
      <c r="C192" s="30"/>
      <c r="D192" s="30"/>
      <c r="E192" s="30"/>
      <c r="F192" s="30"/>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29"/>
      <c r="C193" s="30"/>
      <c r="D193" s="30"/>
      <c r="E193" s="30"/>
      <c r="F193" s="30"/>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29"/>
      <c r="C194" s="30"/>
      <c r="D194" s="30"/>
      <c r="E194" s="30"/>
      <c r="F194" s="30"/>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29"/>
      <c r="C195" s="30"/>
      <c r="D195" s="30"/>
      <c r="E195" s="30"/>
      <c r="F195" s="30"/>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29"/>
      <c r="C196" s="30"/>
      <c r="D196" s="30"/>
      <c r="E196" s="30"/>
      <c r="F196" s="30"/>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29"/>
      <c r="C197" s="30"/>
      <c r="D197" s="30"/>
      <c r="E197" s="30"/>
      <c r="F197" s="30"/>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29"/>
      <c r="C198" s="30"/>
      <c r="D198" s="30"/>
      <c r="E198" s="30"/>
      <c r="F198" s="30"/>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29"/>
      <c r="C199" s="30"/>
      <c r="D199" s="30"/>
      <c r="E199" s="30"/>
      <c r="F199" s="30"/>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29"/>
      <c r="C200" s="30"/>
      <c r="D200" s="30"/>
      <c r="E200" s="30"/>
      <c r="F200" s="30"/>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29"/>
      <c r="C201" s="30"/>
      <c r="D201" s="30"/>
      <c r="E201" s="30"/>
      <c r="F201" s="30"/>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29"/>
      <c r="C202" s="30"/>
      <c r="D202" s="30"/>
      <c r="E202" s="30"/>
      <c r="F202" s="30"/>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29"/>
      <c r="C203" s="30"/>
      <c r="D203" s="30"/>
      <c r="E203" s="30"/>
      <c r="F203" s="30"/>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29"/>
      <c r="C204" s="30"/>
      <c r="D204" s="30"/>
      <c r="E204" s="30"/>
      <c r="F204" s="30"/>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29"/>
      <c r="C205" s="30"/>
      <c r="D205" s="30"/>
      <c r="E205" s="30"/>
      <c r="F205" s="30"/>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29"/>
      <c r="C206" s="30"/>
      <c r="D206" s="30"/>
      <c r="E206" s="30"/>
      <c r="F206" s="30"/>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29"/>
      <c r="C207" s="30"/>
      <c r="D207" s="30"/>
      <c r="E207" s="30"/>
      <c r="F207" s="30"/>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29"/>
      <c r="C208" s="30"/>
      <c r="D208" s="30"/>
      <c r="E208" s="30"/>
      <c r="F208" s="30"/>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29"/>
      <c r="C209" s="30"/>
      <c r="D209" s="30"/>
      <c r="E209" s="30"/>
      <c r="F209" s="30"/>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29"/>
      <c r="C210" s="30"/>
      <c r="D210" s="30"/>
      <c r="E210" s="30"/>
      <c r="F210" s="30"/>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29"/>
      <c r="C211" s="30"/>
      <c r="D211" s="30"/>
      <c r="E211" s="30"/>
      <c r="F211" s="30"/>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29"/>
      <c r="C212" s="30"/>
      <c r="D212" s="30"/>
      <c r="E212" s="30"/>
      <c r="F212" s="30"/>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29"/>
      <c r="C213" s="30"/>
      <c r="D213" s="30"/>
      <c r="E213" s="30"/>
      <c r="F213" s="30"/>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29"/>
      <c r="C214" s="30"/>
      <c r="D214" s="30"/>
      <c r="E214" s="30"/>
      <c r="F214" s="30"/>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29"/>
      <c r="C215" s="30"/>
      <c r="D215" s="30"/>
      <c r="E215" s="30"/>
      <c r="F215" s="30"/>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29"/>
      <c r="C216" s="30"/>
      <c r="D216" s="30"/>
      <c r="E216" s="30"/>
      <c r="F216" s="30"/>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29"/>
      <c r="C217" s="30"/>
      <c r="D217" s="30"/>
      <c r="E217" s="30"/>
      <c r="F217" s="30"/>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29"/>
      <c r="C218" s="30"/>
      <c r="D218" s="30"/>
      <c r="E218" s="30"/>
      <c r="F218" s="30"/>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29"/>
      <c r="C219" s="30"/>
      <c r="D219" s="30"/>
      <c r="E219" s="30"/>
      <c r="F219" s="30"/>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29"/>
      <c r="C220" s="30"/>
      <c r="D220" s="30"/>
      <c r="E220" s="30"/>
      <c r="F220" s="30"/>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29"/>
      <c r="C221" s="30"/>
      <c r="D221" s="30"/>
      <c r="E221" s="30"/>
      <c r="F221" s="30"/>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29"/>
      <c r="C222" s="30"/>
      <c r="D222" s="30"/>
      <c r="E222" s="30"/>
      <c r="F222" s="30"/>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29"/>
      <c r="C223" s="30"/>
      <c r="D223" s="30"/>
      <c r="E223" s="30"/>
      <c r="F223" s="30"/>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29"/>
      <c r="C224" s="30"/>
      <c r="D224" s="30"/>
      <c r="E224" s="30"/>
      <c r="F224" s="30"/>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29"/>
      <c r="C225" s="30"/>
      <c r="D225" s="30"/>
      <c r="E225" s="30"/>
      <c r="F225" s="30"/>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29"/>
      <c r="C226" s="30"/>
      <c r="D226" s="30"/>
      <c r="E226" s="30"/>
      <c r="F226" s="30"/>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29"/>
      <c r="C227" s="30"/>
      <c r="D227" s="30"/>
      <c r="E227" s="30"/>
      <c r="F227" s="30"/>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29"/>
      <c r="C228" s="30"/>
      <c r="D228" s="30"/>
      <c r="E228" s="30"/>
      <c r="F228" s="30"/>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29"/>
      <c r="C229" s="30"/>
      <c r="D229" s="30"/>
      <c r="E229" s="30"/>
      <c r="F229" s="30"/>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29"/>
      <c r="C230" s="30"/>
      <c r="D230" s="30"/>
      <c r="E230" s="30"/>
      <c r="F230" s="30"/>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29"/>
      <c r="C231" s="30"/>
      <c r="D231" s="30"/>
      <c r="E231" s="30"/>
      <c r="F231" s="30"/>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29"/>
      <c r="C232" s="30"/>
      <c r="D232" s="30"/>
      <c r="E232" s="30"/>
      <c r="F232" s="30"/>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29"/>
      <c r="C233" s="30"/>
      <c r="D233" s="30"/>
      <c r="E233" s="30"/>
      <c r="F233" s="30"/>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29"/>
      <c r="C234" s="30"/>
      <c r="D234" s="30"/>
      <c r="E234" s="30"/>
      <c r="F234" s="30"/>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29"/>
      <c r="C235" s="30"/>
      <c r="D235" s="30"/>
      <c r="E235" s="30"/>
      <c r="F235" s="30"/>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29"/>
      <c r="C236" s="30"/>
      <c r="D236" s="30"/>
      <c r="E236" s="30"/>
      <c r="F236" s="30"/>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29"/>
      <c r="C237" s="30"/>
      <c r="D237" s="30"/>
      <c r="E237" s="30"/>
      <c r="F237" s="30"/>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29"/>
      <c r="C238" s="30"/>
      <c r="D238" s="30"/>
      <c r="E238" s="30"/>
      <c r="F238" s="30"/>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29"/>
      <c r="C239" s="30"/>
      <c r="D239" s="30"/>
      <c r="E239" s="30"/>
      <c r="F239" s="30"/>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29"/>
      <c r="C240" s="30"/>
      <c r="D240" s="30"/>
      <c r="E240" s="30"/>
      <c r="F240" s="30"/>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29"/>
      <c r="C241" s="30"/>
      <c r="D241" s="30"/>
      <c r="E241" s="30"/>
      <c r="F241" s="30"/>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29"/>
      <c r="C242" s="30"/>
      <c r="D242" s="30"/>
      <c r="E242" s="30"/>
      <c r="F242" s="30"/>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29"/>
      <c r="C243" s="30"/>
      <c r="D243" s="30"/>
      <c r="E243" s="30"/>
      <c r="F243" s="30"/>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29"/>
      <c r="C244" s="30"/>
      <c r="D244" s="30"/>
      <c r="E244" s="30"/>
      <c r="F244" s="30"/>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29"/>
      <c r="C245" s="30"/>
      <c r="D245" s="30"/>
      <c r="E245" s="30"/>
      <c r="F245" s="30"/>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29"/>
      <c r="C246" s="30"/>
      <c r="D246" s="30"/>
      <c r="E246" s="30"/>
      <c r="F246" s="30"/>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29"/>
      <c r="C247" s="30"/>
      <c r="D247" s="30"/>
      <c r="E247" s="30"/>
      <c r="F247" s="30"/>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29"/>
      <c r="C248" s="30"/>
      <c r="D248" s="30"/>
      <c r="E248" s="30"/>
      <c r="F248" s="30"/>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29"/>
      <c r="C249" s="30"/>
      <c r="D249" s="30"/>
      <c r="E249" s="30"/>
      <c r="F249" s="30"/>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29"/>
      <c r="C250" s="30"/>
      <c r="D250" s="30"/>
      <c r="E250" s="30"/>
      <c r="F250" s="30"/>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29"/>
      <c r="C251" s="30"/>
      <c r="D251" s="30"/>
      <c r="E251" s="30"/>
      <c r="F251" s="30"/>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29"/>
      <c r="C252" s="30"/>
      <c r="D252" s="30"/>
      <c r="E252" s="30"/>
      <c r="F252" s="30"/>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29"/>
      <c r="C253" s="30"/>
      <c r="D253" s="30"/>
      <c r="E253" s="30"/>
      <c r="F253" s="30"/>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29"/>
      <c r="C254" s="30"/>
      <c r="D254" s="30"/>
      <c r="E254" s="30"/>
      <c r="F254" s="30"/>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29"/>
      <c r="C255" s="30"/>
      <c r="D255" s="30"/>
      <c r="E255" s="30"/>
      <c r="F255" s="30"/>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29"/>
      <c r="C256" s="30"/>
      <c r="D256" s="30"/>
      <c r="E256" s="30"/>
      <c r="F256" s="30"/>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29"/>
      <c r="C257" s="30"/>
      <c r="D257" s="30"/>
      <c r="E257" s="30"/>
      <c r="F257" s="30"/>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29"/>
      <c r="C258" s="30"/>
      <c r="D258" s="30"/>
      <c r="E258" s="30"/>
      <c r="F258" s="30"/>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29"/>
      <c r="C259" s="30"/>
      <c r="D259" s="30"/>
      <c r="E259" s="30"/>
      <c r="F259" s="30"/>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29"/>
      <c r="C260" s="30"/>
      <c r="D260" s="30"/>
      <c r="E260" s="30"/>
      <c r="F260" s="30"/>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29"/>
      <c r="C261" s="30"/>
      <c r="D261" s="30"/>
      <c r="E261" s="30"/>
      <c r="F261" s="30"/>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29"/>
      <c r="C262" s="30"/>
      <c r="D262" s="30"/>
      <c r="E262" s="30"/>
      <c r="F262" s="30"/>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29"/>
      <c r="C263" s="30"/>
      <c r="D263" s="30"/>
      <c r="E263" s="30"/>
      <c r="F263" s="30"/>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29"/>
      <c r="C264" s="30"/>
      <c r="D264" s="30"/>
      <c r="E264" s="30"/>
      <c r="F264" s="30"/>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29"/>
      <c r="C265" s="30"/>
      <c r="D265" s="30"/>
      <c r="E265" s="30"/>
      <c r="F265" s="30"/>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29"/>
      <c r="C266" s="30"/>
      <c r="D266" s="30"/>
      <c r="E266" s="30"/>
      <c r="F266" s="30"/>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29"/>
      <c r="C267" s="30"/>
      <c r="D267" s="30"/>
      <c r="E267" s="30"/>
      <c r="F267" s="30"/>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29"/>
      <c r="C268" s="30"/>
      <c r="D268" s="30"/>
      <c r="E268" s="30"/>
      <c r="F268" s="30"/>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29"/>
      <c r="C269" s="30"/>
      <c r="D269" s="30"/>
      <c r="E269" s="30"/>
      <c r="F269" s="30"/>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29"/>
      <c r="C270" s="30"/>
      <c r="D270" s="30"/>
      <c r="E270" s="30"/>
      <c r="F270" s="30"/>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29"/>
      <c r="C271" s="30"/>
      <c r="D271" s="30"/>
      <c r="E271" s="30"/>
      <c r="F271" s="30"/>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29"/>
      <c r="C272" s="30"/>
      <c r="D272" s="30"/>
      <c r="E272" s="30"/>
      <c r="F272" s="30"/>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29"/>
      <c r="C273" s="30"/>
      <c r="D273" s="30"/>
      <c r="E273" s="30"/>
      <c r="F273" s="30"/>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29"/>
      <c r="C274" s="30"/>
      <c r="D274" s="30"/>
      <c r="E274" s="30"/>
      <c r="F274" s="30"/>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29"/>
      <c r="C275" s="30"/>
      <c r="D275" s="30"/>
      <c r="E275" s="30"/>
      <c r="F275" s="30"/>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29"/>
      <c r="C276" s="30"/>
      <c r="D276" s="30"/>
      <c r="E276" s="30"/>
      <c r="F276" s="30"/>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29"/>
      <c r="C277" s="30"/>
      <c r="D277" s="30"/>
      <c r="E277" s="30"/>
      <c r="F277" s="30"/>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29"/>
      <c r="C278" s="30"/>
      <c r="D278" s="30"/>
      <c r="E278" s="30"/>
      <c r="F278" s="30"/>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29"/>
      <c r="C279" s="30"/>
      <c r="D279" s="30"/>
      <c r="E279" s="30"/>
      <c r="F279" s="30"/>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29"/>
      <c r="C280" s="30"/>
      <c r="D280" s="30"/>
      <c r="E280" s="30"/>
      <c r="F280" s="30"/>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29"/>
      <c r="C281" s="30"/>
      <c r="D281" s="30"/>
      <c r="E281" s="30"/>
      <c r="F281" s="30"/>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29"/>
      <c r="C282" s="30"/>
      <c r="D282" s="30"/>
      <c r="E282" s="30"/>
      <c r="F282" s="30"/>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29"/>
      <c r="C283" s="30"/>
      <c r="D283" s="30"/>
      <c r="E283" s="30"/>
      <c r="F283" s="30"/>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29"/>
      <c r="C284" s="30"/>
      <c r="D284" s="30"/>
      <c r="E284" s="30"/>
      <c r="F284" s="30"/>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29"/>
      <c r="C285" s="30"/>
      <c r="D285" s="30"/>
      <c r="E285" s="30"/>
      <c r="F285" s="30"/>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29"/>
      <c r="C286" s="30"/>
      <c r="D286" s="30"/>
      <c r="E286" s="30"/>
      <c r="F286" s="30"/>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29"/>
      <c r="C287" s="30"/>
      <c r="D287" s="30"/>
      <c r="E287" s="30"/>
      <c r="F287" s="30"/>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29"/>
      <c r="C288" s="30"/>
      <c r="D288" s="30"/>
      <c r="E288" s="30"/>
      <c r="F288" s="30"/>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29"/>
      <c r="C289" s="30"/>
      <c r="D289" s="30"/>
      <c r="E289" s="30"/>
      <c r="F289" s="30"/>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29"/>
      <c r="C290" s="30"/>
      <c r="D290" s="30"/>
      <c r="E290" s="30"/>
      <c r="F290" s="30"/>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29"/>
      <c r="C291" s="30"/>
      <c r="D291" s="30"/>
      <c r="E291" s="30"/>
      <c r="F291" s="30"/>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29"/>
      <c r="C292" s="30"/>
      <c r="D292" s="30"/>
      <c r="E292" s="30"/>
      <c r="F292" s="30"/>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29"/>
      <c r="C293" s="30"/>
      <c r="D293" s="30"/>
      <c r="E293" s="30"/>
      <c r="F293" s="30"/>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29"/>
      <c r="C294" s="30"/>
      <c r="D294" s="30"/>
      <c r="E294" s="30"/>
      <c r="F294" s="30"/>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29"/>
      <c r="C295" s="30"/>
      <c r="D295" s="30"/>
      <c r="E295" s="30"/>
      <c r="F295" s="30"/>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29"/>
      <c r="C296" s="30"/>
      <c r="D296" s="30"/>
      <c r="E296" s="30"/>
      <c r="F296" s="30"/>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29"/>
      <c r="C297" s="30"/>
      <c r="D297" s="30"/>
      <c r="E297" s="30"/>
      <c r="F297" s="30"/>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29"/>
      <c r="C298" s="30"/>
      <c r="D298" s="30"/>
      <c r="E298" s="30"/>
      <c r="F298" s="30"/>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29"/>
      <c r="C299" s="30"/>
      <c r="D299" s="30"/>
      <c r="E299" s="30"/>
      <c r="F299" s="30"/>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29"/>
      <c r="C300" s="30"/>
      <c r="D300" s="30"/>
      <c r="E300" s="30"/>
      <c r="F300" s="30"/>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29"/>
      <c r="C301" s="30"/>
      <c r="D301" s="30"/>
      <c r="E301" s="30"/>
      <c r="F301" s="30"/>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29"/>
      <c r="C302" s="30"/>
      <c r="D302" s="30"/>
      <c r="E302" s="30"/>
      <c r="F302" s="30"/>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29"/>
      <c r="C303" s="30"/>
      <c r="D303" s="30"/>
      <c r="E303" s="30"/>
      <c r="F303" s="30"/>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29"/>
      <c r="C304" s="30"/>
      <c r="D304" s="30"/>
      <c r="E304" s="30"/>
      <c r="F304" s="30"/>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29"/>
      <c r="C305" s="30"/>
      <c r="D305" s="30"/>
      <c r="E305" s="30"/>
      <c r="F305" s="30"/>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29"/>
      <c r="C306" s="30"/>
      <c r="D306" s="30"/>
      <c r="E306" s="30"/>
      <c r="F306" s="30"/>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29"/>
      <c r="C307" s="30"/>
      <c r="D307" s="30"/>
      <c r="E307" s="30"/>
      <c r="F307" s="30"/>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29"/>
      <c r="C308" s="30"/>
      <c r="D308" s="30"/>
      <c r="E308" s="30"/>
      <c r="F308" s="30"/>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29"/>
      <c r="C309" s="30"/>
      <c r="D309" s="30"/>
      <c r="E309" s="30"/>
      <c r="F309" s="30"/>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29"/>
      <c r="C310" s="30"/>
      <c r="D310" s="30"/>
      <c r="E310" s="30"/>
      <c r="F310" s="30"/>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29"/>
      <c r="C311" s="30"/>
      <c r="D311" s="30"/>
      <c r="E311" s="30"/>
      <c r="F311" s="30"/>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29"/>
      <c r="C312" s="30"/>
      <c r="D312" s="30"/>
      <c r="E312" s="30"/>
      <c r="F312" s="30"/>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29"/>
      <c r="C313" s="30"/>
      <c r="D313" s="30"/>
      <c r="E313" s="30"/>
      <c r="F313" s="30"/>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29"/>
      <c r="C314" s="30"/>
      <c r="D314" s="30"/>
      <c r="E314" s="30"/>
      <c r="F314" s="30"/>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29"/>
      <c r="C315" s="30"/>
      <c r="D315" s="30"/>
      <c r="E315" s="30"/>
      <c r="F315" s="30"/>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29"/>
      <c r="C316" s="30"/>
      <c r="D316" s="30"/>
      <c r="E316" s="30"/>
      <c r="F316" s="30"/>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29"/>
      <c r="C317" s="30"/>
      <c r="D317" s="30"/>
      <c r="E317" s="30"/>
      <c r="F317" s="30"/>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29"/>
      <c r="C318" s="30"/>
      <c r="D318" s="30"/>
      <c r="E318" s="30"/>
      <c r="F318" s="30"/>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29"/>
      <c r="C319" s="30"/>
      <c r="D319" s="30"/>
      <c r="E319" s="30"/>
      <c r="F319" s="30"/>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29"/>
      <c r="C320" s="30"/>
      <c r="D320" s="30"/>
      <c r="E320" s="30"/>
      <c r="F320" s="30"/>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29"/>
      <c r="C321" s="30"/>
      <c r="D321" s="30"/>
      <c r="E321" s="30"/>
      <c r="F321" s="30"/>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29"/>
      <c r="C322" s="30"/>
      <c r="D322" s="30"/>
      <c r="E322" s="30"/>
      <c r="F322" s="30"/>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29"/>
      <c r="C323" s="30"/>
      <c r="D323" s="30"/>
      <c r="E323" s="30"/>
      <c r="F323" s="30"/>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29"/>
      <c r="C324" s="30"/>
      <c r="D324" s="30"/>
      <c r="E324" s="30"/>
      <c r="F324" s="30"/>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29"/>
      <c r="C325" s="30"/>
      <c r="D325" s="30"/>
      <c r="E325" s="30"/>
      <c r="F325" s="30"/>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29"/>
      <c r="C326" s="30"/>
      <c r="D326" s="30"/>
      <c r="E326" s="30"/>
      <c r="F326" s="30"/>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29"/>
      <c r="C327" s="30"/>
      <c r="D327" s="30"/>
      <c r="E327" s="30"/>
      <c r="F327" s="30"/>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29"/>
      <c r="C328" s="30"/>
      <c r="D328" s="30"/>
      <c r="E328" s="30"/>
      <c r="F328" s="30"/>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29"/>
      <c r="C329" s="30"/>
      <c r="D329" s="30"/>
      <c r="E329" s="30"/>
      <c r="F329" s="30"/>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29"/>
      <c r="C330" s="30"/>
      <c r="D330" s="30"/>
      <c r="E330" s="30"/>
      <c r="F330" s="30"/>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29"/>
      <c r="C331" s="30"/>
      <c r="D331" s="30"/>
      <c r="E331" s="30"/>
      <c r="F331" s="30"/>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29"/>
      <c r="C332" s="30"/>
      <c r="D332" s="30"/>
      <c r="E332" s="30"/>
      <c r="F332" s="30"/>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29"/>
      <c r="C333" s="30"/>
      <c r="D333" s="30"/>
      <c r="E333" s="30"/>
      <c r="F333" s="30"/>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29"/>
      <c r="C334" s="30"/>
      <c r="D334" s="30"/>
      <c r="E334" s="30"/>
      <c r="F334" s="30"/>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29"/>
      <c r="C335" s="30"/>
      <c r="D335" s="30"/>
      <c r="E335" s="30"/>
      <c r="F335" s="30"/>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29"/>
      <c r="C336" s="30"/>
      <c r="D336" s="30"/>
      <c r="E336" s="30"/>
      <c r="F336" s="30"/>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29"/>
      <c r="C337" s="30"/>
      <c r="D337" s="30"/>
      <c r="E337" s="30"/>
      <c r="F337" s="30"/>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29"/>
      <c r="C338" s="30"/>
      <c r="D338" s="30"/>
      <c r="E338" s="30"/>
      <c r="F338" s="30"/>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29"/>
      <c r="C339" s="30"/>
      <c r="D339" s="30"/>
      <c r="E339" s="30"/>
      <c r="F339" s="30"/>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29"/>
      <c r="C340" s="30"/>
      <c r="D340" s="30"/>
      <c r="E340" s="30"/>
      <c r="F340" s="30"/>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29"/>
      <c r="C341" s="30"/>
      <c r="D341" s="30"/>
      <c r="E341" s="30"/>
      <c r="F341" s="30"/>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29"/>
      <c r="C342" s="30"/>
      <c r="D342" s="30"/>
      <c r="E342" s="30"/>
      <c r="F342" s="30"/>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29"/>
      <c r="C343" s="30"/>
      <c r="D343" s="30"/>
      <c r="E343" s="30"/>
      <c r="F343" s="30"/>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29"/>
      <c r="C344" s="30"/>
      <c r="D344" s="30"/>
      <c r="E344" s="30"/>
      <c r="F344" s="30"/>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29"/>
      <c r="C345" s="30"/>
      <c r="D345" s="30"/>
      <c r="E345" s="30"/>
      <c r="F345" s="30"/>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29"/>
      <c r="C346" s="30"/>
      <c r="D346" s="30"/>
      <c r="E346" s="30"/>
      <c r="F346" s="30"/>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29"/>
      <c r="C347" s="30"/>
      <c r="D347" s="30"/>
      <c r="E347" s="30"/>
      <c r="F347" s="30"/>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29"/>
      <c r="C348" s="30"/>
      <c r="D348" s="30"/>
      <c r="E348" s="30"/>
      <c r="F348" s="30"/>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29"/>
      <c r="C349" s="30"/>
      <c r="D349" s="30"/>
      <c r="E349" s="30"/>
      <c r="F349" s="30"/>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29"/>
      <c r="C350" s="30"/>
      <c r="D350" s="30"/>
      <c r="E350" s="30"/>
      <c r="F350" s="30"/>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29"/>
      <c r="C351" s="30"/>
      <c r="D351" s="30"/>
      <c r="E351" s="30"/>
      <c r="F351" s="30"/>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29"/>
      <c r="C352" s="30"/>
      <c r="D352" s="30"/>
      <c r="E352" s="30"/>
      <c r="F352" s="30"/>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29"/>
      <c r="C353" s="30"/>
      <c r="D353" s="30"/>
      <c r="E353" s="30"/>
      <c r="F353" s="30"/>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29"/>
      <c r="C354" s="30"/>
      <c r="D354" s="30"/>
      <c r="E354" s="30"/>
      <c r="F354" s="30"/>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29"/>
      <c r="C355" s="30"/>
      <c r="D355" s="30"/>
      <c r="E355" s="30"/>
      <c r="F355" s="30"/>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29"/>
      <c r="C356" s="30"/>
      <c r="D356" s="30"/>
      <c r="E356" s="30"/>
      <c r="F356" s="30"/>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29"/>
      <c r="C357" s="30"/>
      <c r="D357" s="30"/>
      <c r="E357" s="30"/>
      <c r="F357" s="30"/>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29"/>
      <c r="C358" s="30"/>
      <c r="D358" s="30"/>
      <c r="E358" s="30"/>
      <c r="F358" s="30"/>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29"/>
      <c r="C359" s="30"/>
      <c r="D359" s="30"/>
      <c r="E359" s="30"/>
      <c r="F359" s="30"/>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29"/>
      <c r="C360" s="30"/>
      <c r="D360" s="30"/>
      <c r="E360" s="30"/>
      <c r="F360" s="30"/>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29"/>
      <c r="C361" s="30"/>
      <c r="D361" s="30"/>
      <c r="E361" s="30"/>
      <c r="F361" s="30"/>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29"/>
      <c r="C362" s="30"/>
      <c r="D362" s="30"/>
      <c r="E362" s="30"/>
      <c r="F362" s="30"/>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29"/>
      <c r="C363" s="30"/>
      <c r="D363" s="30"/>
      <c r="E363" s="30"/>
      <c r="F363" s="30"/>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29"/>
      <c r="C364" s="30"/>
      <c r="D364" s="30"/>
      <c r="E364" s="30"/>
      <c r="F364" s="30"/>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29"/>
      <c r="C365" s="30"/>
      <c r="D365" s="30"/>
      <c r="E365" s="30"/>
      <c r="F365" s="30"/>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29"/>
      <c r="C366" s="30"/>
      <c r="D366" s="30"/>
      <c r="E366" s="30"/>
      <c r="F366" s="30"/>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29"/>
      <c r="C367" s="30"/>
      <c r="D367" s="30"/>
      <c r="E367" s="30"/>
      <c r="F367" s="30"/>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29"/>
      <c r="C368" s="30"/>
      <c r="D368" s="30"/>
      <c r="E368" s="30"/>
      <c r="F368" s="30"/>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29"/>
      <c r="C369" s="30"/>
      <c r="D369" s="30"/>
      <c r="E369" s="30"/>
      <c r="F369" s="30"/>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29"/>
      <c r="C370" s="30"/>
      <c r="D370" s="30"/>
      <c r="E370" s="30"/>
      <c r="F370" s="30"/>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29"/>
      <c r="C371" s="30"/>
      <c r="D371" s="30"/>
      <c r="E371" s="30"/>
      <c r="F371" s="30"/>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29"/>
      <c r="C372" s="30"/>
      <c r="D372" s="30"/>
      <c r="E372" s="30"/>
      <c r="F372" s="30"/>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29"/>
      <c r="C373" s="30"/>
      <c r="D373" s="30"/>
      <c r="E373" s="30"/>
      <c r="F373" s="30"/>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29"/>
      <c r="C374" s="30"/>
      <c r="D374" s="30"/>
      <c r="E374" s="30"/>
      <c r="F374" s="30"/>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29"/>
      <c r="C375" s="30"/>
      <c r="D375" s="30"/>
      <c r="E375" s="30"/>
      <c r="F375" s="30"/>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29"/>
      <c r="C376" s="30"/>
      <c r="D376" s="30"/>
      <c r="E376" s="30"/>
      <c r="F376" s="30"/>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29"/>
      <c r="C377" s="30"/>
      <c r="D377" s="30"/>
      <c r="E377" s="30"/>
      <c r="F377" s="30"/>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29"/>
      <c r="C378" s="30"/>
      <c r="D378" s="30"/>
      <c r="E378" s="30"/>
      <c r="F378" s="30"/>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29"/>
      <c r="C379" s="30"/>
      <c r="D379" s="30"/>
      <c r="E379" s="30"/>
      <c r="F379" s="30"/>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29"/>
      <c r="C380" s="30"/>
      <c r="D380" s="30"/>
      <c r="E380" s="30"/>
      <c r="F380" s="30"/>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29"/>
      <c r="C381" s="30"/>
      <c r="D381" s="30"/>
      <c r="E381" s="30"/>
      <c r="F381" s="30"/>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29"/>
      <c r="C382" s="30"/>
      <c r="D382" s="30"/>
      <c r="E382" s="30"/>
      <c r="F382" s="30"/>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29"/>
      <c r="C383" s="30"/>
      <c r="D383" s="30"/>
      <c r="E383" s="30"/>
      <c r="F383" s="30"/>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29"/>
      <c r="C384" s="30"/>
      <c r="D384" s="30"/>
      <c r="E384" s="30"/>
      <c r="F384" s="30"/>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29"/>
      <c r="C385" s="30"/>
      <c r="D385" s="30"/>
      <c r="E385" s="30"/>
      <c r="F385" s="30"/>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29"/>
      <c r="C386" s="30"/>
      <c r="D386" s="30"/>
      <c r="E386" s="30"/>
      <c r="F386" s="30"/>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29"/>
      <c r="C387" s="30"/>
      <c r="D387" s="30"/>
      <c r="E387" s="30"/>
      <c r="F387" s="30"/>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29"/>
      <c r="C388" s="30"/>
      <c r="D388" s="30"/>
      <c r="E388" s="30"/>
      <c r="F388" s="30"/>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29"/>
      <c r="C389" s="30"/>
      <c r="D389" s="30"/>
      <c r="E389" s="30"/>
      <c r="F389" s="30"/>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29"/>
      <c r="C390" s="30"/>
      <c r="D390" s="30"/>
      <c r="E390" s="30"/>
      <c r="F390" s="30"/>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29"/>
      <c r="C391" s="30"/>
      <c r="D391" s="30"/>
      <c r="E391" s="30"/>
      <c r="F391" s="30"/>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29"/>
      <c r="C392" s="30"/>
      <c r="D392" s="30"/>
      <c r="E392" s="30"/>
      <c r="F392" s="30"/>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29"/>
      <c r="C393" s="30"/>
      <c r="D393" s="30"/>
      <c r="E393" s="30"/>
      <c r="F393" s="30"/>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29"/>
      <c r="C394" s="30"/>
      <c r="D394" s="30"/>
      <c r="E394" s="30"/>
      <c r="F394" s="30"/>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29"/>
      <c r="C395" s="30"/>
      <c r="D395" s="30"/>
      <c r="E395" s="30"/>
      <c r="F395" s="30"/>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29"/>
      <c r="C396" s="30"/>
      <c r="D396" s="30"/>
      <c r="E396" s="30"/>
      <c r="F396" s="30"/>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29"/>
      <c r="C397" s="30"/>
      <c r="D397" s="30"/>
      <c r="E397" s="30"/>
      <c r="F397" s="30"/>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29"/>
      <c r="C398" s="30"/>
      <c r="D398" s="30"/>
      <c r="E398" s="30"/>
      <c r="F398" s="30"/>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29"/>
      <c r="C399" s="30"/>
      <c r="D399" s="30"/>
      <c r="E399" s="30"/>
      <c r="F399" s="30"/>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29"/>
      <c r="C400" s="30"/>
      <c r="D400" s="30"/>
      <c r="E400" s="30"/>
      <c r="F400" s="30"/>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29"/>
      <c r="C401" s="30"/>
      <c r="D401" s="30"/>
      <c r="E401" s="30"/>
      <c r="F401" s="30"/>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29"/>
      <c r="C402" s="30"/>
      <c r="D402" s="30"/>
      <c r="E402" s="30"/>
      <c r="F402" s="30"/>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29"/>
      <c r="C403" s="30"/>
      <c r="D403" s="30"/>
      <c r="E403" s="30"/>
      <c r="F403" s="30"/>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29"/>
      <c r="C404" s="30"/>
      <c r="D404" s="30"/>
      <c r="E404" s="30"/>
      <c r="F404" s="30"/>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29"/>
      <c r="C405" s="30"/>
      <c r="D405" s="30"/>
      <c r="E405" s="30"/>
      <c r="F405" s="30"/>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29"/>
      <c r="C406" s="30"/>
      <c r="D406" s="30"/>
      <c r="E406" s="30"/>
      <c r="F406" s="30"/>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29"/>
      <c r="C407" s="30"/>
      <c r="D407" s="30"/>
      <c r="E407" s="30"/>
      <c r="F407" s="30"/>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29"/>
      <c r="C408" s="30"/>
      <c r="D408" s="30"/>
      <c r="E408" s="30"/>
      <c r="F408" s="30"/>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29"/>
      <c r="C409" s="30"/>
      <c r="D409" s="30"/>
      <c r="E409" s="30"/>
      <c r="F409" s="30"/>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29"/>
      <c r="C410" s="30"/>
      <c r="D410" s="30"/>
      <c r="E410" s="30"/>
      <c r="F410" s="30"/>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29"/>
      <c r="C411" s="30"/>
      <c r="D411" s="30"/>
      <c r="E411" s="30"/>
      <c r="F411" s="30"/>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29"/>
      <c r="C412" s="30"/>
      <c r="D412" s="30"/>
      <c r="E412" s="30"/>
      <c r="F412" s="30"/>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29"/>
      <c r="C413" s="30"/>
      <c r="D413" s="30"/>
      <c r="E413" s="30"/>
      <c r="F413" s="30"/>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29"/>
      <c r="C414" s="30"/>
      <c r="D414" s="30"/>
      <c r="E414" s="30"/>
      <c r="F414" s="30"/>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29"/>
      <c r="C415" s="30"/>
      <c r="D415" s="30"/>
      <c r="E415" s="30"/>
      <c r="F415" s="30"/>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29"/>
      <c r="C416" s="30"/>
      <c r="D416" s="30"/>
      <c r="E416" s="30"/>
      <c r="F416" s="30"/>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29"/>
      <c r="C417" s="30"/>
      <c r="D417" s="30"/>
      <c r="E417" s="30"/>
      <c r="F417" s="30"/>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29"/>
      <c r="C418" s="30"/>
      <c r="D418" s="30"/>
      <c r="E418" s="30"/>
      <c r="F418" s="30"/>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29"/>
      <c r="C419" s="30"/>
      <c r="D419" s="30"/>
      <c r="E419" s="30"/>
      <c r="F419" s="30"/>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29"/>
      <c r="C420" s="30"/>
      <c r="D420" s="30"/>
      <c r="E420" s="30"/>
      <c r="F420" s="30"/>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29"/>
      <c r="C421" s="30"/>
      <c r="D421" s="30"/>
      <c r="E421" s="30"/>
      <c r="F421" s="30"/>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29"/>
      <c r="C422" s="30"/>
      <c r="D422" s="30"/>
      <c r="E422" s="30"/>
      <c r="F422" s="30"/>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29"/>
      <c r="C423" s="30"/>
      <c r="D423" s="30"/>
      <c r="E423" s="30"/>
      <c r="F423" s="30"/>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29"/>
      <c r="C424" s="30"/>
      <c r="D424" s="30"/>
      <c r="E424" s="30"/>
      <c r="F424" s="30"/>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29"/>
      <c r="C425" s="30"/>
      <c r="D425" s="30"/>
      <c r="E425" s="30"/>
      <c r="F425" s="30"/>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29"/>
      <c r="C426" s="30"/>
      <c r="D426" s="30"/>
      <c r="E426" s="30"/>
      <c r="F426" s="30"/>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29"/>
      <c r="C427" s="30"/>
      <c r="D427" s="30"/>
      <c r="E427" s="30"/>
      <c r="F427" s="30"/>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29"/>
      <c r="C428" s="30"/>
      <c r="D428" s="30"/>
      <c r="E428" s="30"/>
      <c r="F428" s="30"/>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29"/>
      <c r="C429" s="30"/>
      <c r="D429" s="30"/>
      <c r="E429" s="30"/>
      <c r="F429" s="30"/>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29"/>
      <c r="C430" s="30"/>
      <c r="D430" s="30"/>
      <c r="E430" s="30"/>
      <c r="F430" s="30"/>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29"/>
      <c r="C431" s="30"/>
      <c r="D431" s="30"/>
      <c r="E431" s="30"/>
      <c r="F431" s="30"/>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29"/>
      <c r="C432" s="30"/>
      <c r="D432" s="30"/>
      <c r="E432" s="30"/>
      <c r="F432" s="30"/>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29"/>
      <c r="C433" s="30"/>
      <c r="D433" s="30"/>
      <c r="E433" s="30"/>
      <c r="F433" s="30"/>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29"/>
      <c r="C434" s="30"/>
      <c r="D434" s="30"/>
      <c r="E434" s="30"/>
      <c r="F434" s="30"/>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29"/>
      <c r="C435" s="30"/>
      <c r="D435" s="30"/>
      <c r="E435" s="30"/>
      <c r="F435" s="30"/>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29"/>
      <c r="C436" s="30"/>
      <c r="D436" s="30"/>
      <c r="E436" s="30"/>
      <c r="F436" s="30"/>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29"/>
      <c r="C437" s="30"/>
      <c r="D437" s="30"/>
      <c r="E437" s="30"/>
      <c r="F437" s="30"/>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29"/>
      <c r="C438" s="30"/>
      <c r="D438" s="30"/>
      <c r="E438" s="30"/>
      <c r="F438" s="30"/>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29"/>
      <c r="C439" s="30"/>
      <c r="D439" s="30"/>
      <c r="E439" s="30"/>
      <c r="F439" s="30"/>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29"/>
      <c r="C440" s="30"/>
      <c r="D440" s="30"/>
      <c r="E440" s="30"/>
      <c r="F440" s="30"/>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29"/>
      <c r="C441" s="30"/>
      <c r="D441" s="30"/>
      <c r="E441" s="30"/>
      <c r="F441" s="30"/>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29"/>
      <c r="C442" s="30"/>
      <c r="D442" s="30"/>
      <c r="E442" s="30"/>
      <c r="F442" s="30"/>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29"/>
      <c r="C443" s="30"/>
      <c r="D443" s="30"/>
      <c r="E443" s="30"/>
      <c r="F443" s="30"/>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29"/>
      <c r="C444" s="30"/>
      <c r="D444" s="30"/>
      <c r="E444" s="30"/>
      <c r="F444" s="30"/>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29"/>
      <c r="C445" s="30"/>
      <c r="D445" s="30"/>
      <c r="E445" s="30"/>
      <c r="F445" s="30"/>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29"/>
      <c r="C446" s="30"/>
      <c r="D446" s="30"/>
      <c r="E446" s="30"/>
      <c r="F446" s="30"/>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29"/>
      <c r="C447" s="30"/>
      <c r="D447" s="30"/>
      <c r="E447" s="30"/>
      <c r="F447" s="30"/>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29"/>
      <c r="C448" s="30"/>
      <c r="D448" s="30"/>
      <c r="E448" s="30"/>
      <c r="F448" s="30"/>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29"/>
      <c r="C449" s="30"/>
      <c r="D449" s="30"/>
      <c r="E449" s="30"/>
      <c r="F449" s="30"/>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29"/>
      <c r="C450" s="30"/>
      <c r="D450" s="30"/>
      <c r="E450" s="30"/>
      <c r="F450" s="30"/>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29"/>
      <c r="C451" s="30"/>
      <c r="D451" s="30"/>
      <c r="E451" s="30"/>
      <c r="F451" s="30"/>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29"/>
      <c r="C452" s="30"/>
      <c r="D452" s="30"/>
      <c r="E452" s="30"/>
      <c r="F452" s="30"/>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29"/>
      <c r="C453" s="30"/>
      <c r="D453" s="30"/>
      <c r="E453" s="30"/>
      <c r="F453" s="30"/>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29"/>
      <c r="C454" s="30"/>
      <c r="D454" s="30"/>
      <c r="E454" s="30"/>
      <c r="F454" s="30"/>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29"/>
      <c r="C455" s="30"/>
      <c r="D455" s="30"/>
      <c r="E455" s="30"/>
      <c r="F455" s="30"/>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29"/>
      <c r="C456" s="30"/>
      <c r="D456" s="30"/>
      <c r="E456" s="30"/>
      <c r="F456" s="30"/>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29"/>
      <c r="C457" s="30"/>
      <c r="D457" s="30"/>
      <c r="E457" s="30"/>
      <c r="F457" s="30"/>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29"/>
      <c r="C458" s="30"/>
      <c r="D458" s="30"/>
      <c r="E458" s="30"/>
      <c r="F458" s="30"/>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29"/>
      <c r="C459" s="30"/>
      <c r="D459" s="30"/>
      <c r="E459" s="30"/>
      <c r="F459" s="30"/>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29"/>
      <c r="C460" s="30"/>
      <c r="D460" s="30"/>
      <c r="E460" s="30"/>
      <c r="F460" s="30"/>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29"/>
      <c r="C461" s="30"/>
      <c r="D461" s="30"/>
      <c r="E461" s="30"/>
      <c r="F461" s="30"/>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29"/>
      <c r="C462" s="30"/>
      <c r="D462" s="30"/>
      <c r="E462" s="30"/>
      <c r="F462" s="30"/>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29"/>
      <c r="C463" s="30"/>
      <c r="D463" s="30"/>
      <c r="E463" s="30"/>
      <c r="F463" s="30"/>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29"/>
      <c r="C464" s="30"/>
      <c r="D464" s="30"/>
      <c r="E464" s="30"/>
      <c r="F464" s="30"/>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29"/>
      <c r="C465" s="30"/>
      <c r="D465" s="30"/>
      <c r="E465" s="30"/>
      <c r="F465" s="30"/>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29"/>
      <c r="C466" s="30"/>
      <c r="D466" s="30"/>
      <c r="E466" s="30"/>
      <c r="F466" s="30"/>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29"/>
      <c r="C467" s="30"/>
      <c r="D467" s="30"/>
      <c r="E467" s="30"/>
      <c r="F467" s="30"/>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29"/>
      <c r="C468" s="30"/>
      <c r="D468" s="30"/>
      <c r="E468" s="30"/>
      <c r="F468" s="30"/>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29"/>
      <c r="C469" s="30"/>
      <c r="D469" s="30"/>
      <c r="E469" s="30"/>
      <c r="F469" s="30"/>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29"/>
      <c r="C470" s="30"/>
      <c r="D470" s="30"/>
      <c r="E470" s="30"/>
      <c r="F470" s="30"/>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29"/>
      <c r="C471" s="30"/>
      <c r="D471" s="30"/>
      <c r="E471" s="30"/>
      <c r="F471" s="30"/>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29"/>
      <c r="C472" s="30"/>
      <c r="D472" s="30"/>
      <c r="E472" s="30"/>
      <c r="F472" s="30"/>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29"/>
      <c r="C473" s="30"/>
      <c r="D473" s="30"/>
      <c r="E473" s="30"/>
      <c r="F473" s="30"/>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29"/>
      <c r="C474" s="30"/>
      <c r="D474" s="30"/>
      <c r="E474" s="30"/>
      <c r="F474" s="30"/>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29"/>
      <c r="C475" s="30"/>
      <c r="D475" s="30"/>
      <c r="E475" s="30"/>
      <c r="F475" s="30"/>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29"/>
      <c r="C476" s="30"/>
      <c r="D476" s="30"/>
      <c r="E476" s="30"/>
      <c r="F476" s="30"/>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29"/>
      <c r="C477" s="30"/>
      <c r="D477" s="30"/>
      <c r="E477" s="30"/>
      <c r="F477" s="30"/>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29"/>
      <c r="C478" s="30"/>
      <c r="D478" s="30"/>
      <c r="E478" s="30"/>
      <c r="F478" s="30"/>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29"/>
      <c r="C479" s="30"/>
      <c r="D479" s="30"/>
      <c r="E479" s="30"/>
      <c r="F479" s="30"/>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29"/>
      <c r="C480" s="30"/>
      <c r="D480" s="30"/>
      <c r="E480" s="30"/>
      <c r="F480" s="30"/>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29"/>
      <c r="C481" s="30"/>
      <c r="D481" s="30"/>
      <c r="E481" s="30"/>
      <c r="F481" s="30"/>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29"/>
      <c r="C482" s="30"/>
      <c r="D482" s="30"/>
      <c r="E482" s="30"/>
      <c r="F482" s="30"/>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29"/>
      <c r="C483" s="30"/>
      <c r="D483" s="30"/>
      <c r="E483" s="30"/>
      <c r="F483" s="30"/>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29"/>
      <c r="C484" s="30"/>
      <c r="D484" s="30"/>
      <c r="E484" s="30"/>
      <c r="F484" s="30"/>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29"/>
      <c r="C485" s="30"/>
      <c r="D485" s="30"/>
      <c r="E485" s="30"/>
      <c r="F485" s="30"/>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29"/>
      <c r="C486" s="30"/>
      <c r="D486" s="30"/>
      <c r="E486" s="30"/>
      <c r="F486" s="30"/>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29"/>
      <c r="C487" s="30"/>
      <c r="D487" s="30"/>
      <c r="E487" s="30"/>
      <c r="F487" s="30"/>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29"/>
      <c r="C488" s="30"/>
      <c r="D488" s="30"/>
      <c r="E488" s="30"/>
      <c r="F488" s="30"/>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29"/>
      <c r="C489" s="30"/>
      <c r="D489" s="30"/>
      <c r="E489" s="30"/>
      <c r="F489" s="30"/>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29"/>
      <c r="C490" s="30"/>
      <c r="D490" s="30"/>
      <c r="E490" s="30"/>
      <c r="F490" s="30"/>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29"/>
      <c r="C491" s="30"/>
      <c r="D491" s="30"/>
      <c r="E491" s="30"/>
      <c r="F491" s="30"/>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29"/>
      <c r="C492" s="30"/>
      <c r="D492" s="30"/>
      <c r="E492" s="30"/>
      <c r="F492" s="30"/>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29"/>
      <c r="C493" s="30"/>
      <c r="D493" s="30"/>
      <c r="E493" s="30"/>
      <c r="F493" s="30"/>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29"/>
      <c r="C494" s="30"/>
      <c r="D494" s="30"/>
      <c r="E494" s="30"/>
      <c r="F494" s="30"/>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29"/>
      <c r="C495" s="30"/>
      <c r="D495" s="30"/>
      <c r="E495" s="30"/>
      <c r="F495" s="30"/>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29"/>
      <c r="C496" s="30"/>
      <c r="D496" s="30"/>
      <c r="E496" s="30"/>
      <c r="F496" s="30"/>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29"/>
      <c r="C497" s="30"/>
      <c r="D497" s="30"/>
      <c r="E497" s="30"/>
      <c r="F497" s="30"/>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29"/>
      <c r="C498" s="30"/>
      <c r="D498" s="30"/>
      <c r="E498" s="30"/>
      <c r="F498" s="30"/>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29"/>
      <c r="C499" s="30"/>
      <c r="D499" s="30"/>
      <c r="E499" s="30"/>
      <c r="F499" s="30"/>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29"/>
      <c r="C500" s="30"/>
      <c r="D500" s="30"/>
      <c r="E500" s="30"/>
      <c r="F500" s="30"/>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29"/>
      <c r="C501" s="30"/>
      <c r="D501" s="30"/>
      <c r="E501" s="30"/>
      <c r="F501" s="30"/>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29"/>
      <c r="C502" s="30"/>
      <c r="D502" s="30"/>
      <c r="E502" s="30"/>
      <c r="F502" s="30"/>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29"/>
      <c r="C503" s="30"/>
      <c r="D503" s="30"/>
      <c r="E503" s="30"/>
      <c r="F503" s="30"/>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29"/>
      <c r="C504" s="30"/>
      <c r="D504" s="30"/>
      <c r="E504" s="30"/>
      <c r="F504" s="30"/>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29"/>
      <c r="C505" s="30"/>
      <c r="D505" s="30"/>
      <c r="E505" s="30"/>
      <c r="F505" s="30"/>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29"/>
      <c r="C506" s="30"/>
      <c r="D506" s="30"/>
      <c r="E506" s="30"/>
      <c r="F506" s="30"/>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29"/>
      <c r="C507" s="30"/>
      <c r="D507" s="30"/>
      <c r="E507" s="30"/>
      <c r="F507" s="30"/>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29"/>
      <c r="C508" s="30"/>
      <c r="D508" s="30"/>
      <c r="E508" s="30"/>
      <c r="F508" s="30"/>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29"/>
      <c r="C509" s="30"/>
      <c r="D509" s="30"/>
      <c r="E509" s="30"/>
      <c r="F509" s="30"/>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29"/>
      <c r="C510" s="30"/>
      <c r="D510" s="30"/>
      <c r="E510" s="30"/>
      <c r="F510" s="30"/>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29"/>
      <c r="C511" s="30"/>
      <c r="D511" s="30"/>
      <c r="E511" s="30"/>
      <c r="F511" s="30"/>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29"/>
      <c r="C512" s="30"/>
      <c r="D512" s="30"/>
      <c r="E512" s="30"/>
      <c r="F512" s="30"/>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29"/>
      <c r="C513" s="30"/>
      <c r="D513" s="30"/>
      <c r="E513" s="30"/>
      <c r="F513" s="30"/>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29"/>
      <c r="C514" s="30"/>
      <c r="D514" s="30"/>
      <c r="E514" s="30"/>
      <c r="F514" s="30"/>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29"/>
      <c r="C515" s="30"/>
      <c r="D515" s="30"/>
      <c r="E515" s="30"/>
      <c r="F515" s="30"/>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29"/>
      <c r="C516" s="30"/>
      <c r="D516" s="30"/>
      <c r="E516" s="30"/>
      <c r="F516" s="30"/>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29"/>
      <c r="C517" s="30"/>
      <c r="D517" s="30"/>
      <c r="E517" s="30"/>
      <c r="F517" s="30"/>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29"/>
      <c r="C518" s="30"/>
      <c r="D518" s="30"/>
      <c r="E518" s="30"/>
      <c r="F518" s="30"/>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29"/>
      <c r="C519" s="30"/>
      <c r="D519" s="30"/>
      <c r="E519" s="30"/>
      <c r="F519" s="30"/>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29"/>
      <c r="C520" s="30"/>
      <c r="D520" s="30"/>
      <c r="E520" s="30"/>
      <c r="F520" s="30"/>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29"/>
      <c r="C521" s="30"/>
      <c r="D521" s="30"/>
      <c r="E521" s="30"/>
      <c r="F521" s="30"/>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29"/>
      <c r="C522" s="30"/>
      <c r="D522" s="30"/>
      <c r="E522" s="30"/>
      <c r="F522" s="30"/>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29"/>
      <c r="C523" s="30"/>
      <c r="D523" s="30"/>
      <c r="E523" s="30"/>
      <c r="F523" s="30"/>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29"/>
      <c r="C524" s="30"/>
      <c r="D524" s="30"/>
      <c r="E524" s="30"/>
      <c r="F524" s="30"/>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29"/>
      <c r="C525" s="30"/>
      <c r="D525" s="30"/>
      <c r="E525" s="30"/>
      <c r="F525" s="30"/>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29"/>
      <c r="C526" s="30"/>
      <c r="D526" s="30"/>
      <c r="E526" s="30"/>
      <c r="F526" s="30"/>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29"/>
      <c r="C527" s="30"/>
      <c r="D527" s="30"/>
      <c r="E527" s="30"/>
      <c r="F527" s="30"/>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29"/>
      <c r="C528" s="30"/>
      <c r="D528" s="30"/>
      <c r="E528" s="30"/>
      <c r="F528" s="30"/>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29"/>
      <c r="C529" s="30"/>
      <c r="D529" s="30"/>
      <c r="E529" s="30"/>
      <c r="F529" s="30"/>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29"/>
      <c r="C530" s="30"/>
      <c r="D530" s="30"/>
      <c r="E530" s="30"/>
      <c r="F530" s="30"/>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29"/>
      <c r="C531" s="30"/>
      <c r="D531" s="30"/>
      <c r="E531" s="30"/>
      <c r="F531" s="30"/>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29"/>
      <c r="C532" s="30"/>
      <c r="D532" s="30"/>
      <c r="E532" s="30"/>
      <c r="F532" s="30"/>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29"/>
      <c r="C533" s="30"/>
      <c r="D533" s="30"/>
      <c r="E533" s="30"/>
      <c r="F533" s="30"/>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29"/>
      <c r="C534" s="30"/>
      <c r="D534" s="30"/>
      <c r="E534" s="30"/>
      <c r="F534" s="30"/>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29"/>
      <c r="C535" s="30"/>
      <c r="D535" s="30"/>
      <c r="E535" s="30"/>
      <c r="F535" s="30"/>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29"/>
      <c r="C536" s="30"/>
      <c r="D536" s="30"/>
      <c r="E536" s="30"/>
      <c r="F536" s="30"/>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29"/>
      <c r="C537" s="30"/>
      <c r="D537" s="30"/>
      <c r="E537" s="30"/>
      <c r="F537" s="30"/>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29"/>
      <c r="C538" s="30"/>
      <c r="D538" s="30"/>
      <c r="E538" s="30"/>
      <c r="F538" s="30"/>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29"/>
      <c r="C539" s="30"/>
      <c r="D539" s="30"/>
      <c r="E539" s="30"/>
      <c r="F539" s="30"/>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29"/>
      <c r="C540" s="30"/>
      <c r="D540" s="30"/>
      <c r="E540" s="30"/>
      <c r="F540" s="30"/>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29"/>
      <c r="C541" s="30"/>
      <c r="D541" s="30"/>
      <c r="E541" s="30"/>
      <c r="F541" s="30"/>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29"/>
      <c r="C542" s="30"/>
      <c r="D542" s="30"/>
      <c r="E542" s="30"/>
      <c r="F542" s="30"/>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29"/>
      <c r="C543" s="30"/>
      <c r="D543" s="30"/>
      <c r="E543" s="30"/>
      <c r="F543" s="30"/>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29"/>
      <c r="C544" s="30"/>
      <c r="D544" s="30"/>
      <c r="E544" s="30"/>
      <c r="F544" s="30"/>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29"/>
      <c r="C545" s="30"/>
      <c r="D545" s="30"/>
      <c r="E545" s="30"/>
      <c r="F545" s="30"/>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29"/>
      <c r="C546" s="30"/>
      <c r="D546" s="30"/>
      <c r="E546" s="30"/>
      <c r="F546" s="30"/>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29"/>
      <c r="C547" s="30"/>
      <c r="D547" s="30"/>
      <c r="E547" s="30"/>
      <c r="F547" s="30"/>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29"/>
      <c r="C548" s="30"/>
      <c r="D548" s="30"/>
      <c r="E548" s="30"/>
      <c r="F548" s="30"/>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29"/>
      <c r="C549" s="30"/>
      <c r="D549" s="30"/>
      <c r="E549" s="30"/>
      <c r="F549" s="30"/>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29"/>
      <c r="C550" s="30"/>
      <c r="D550" s="30"/>
      <c r="E550" s="30"/>
      <c r="F550" s="30"/>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29"/>
      <c r="C551" s="30"/>
      <c r="D551" s="30"/>
      <c r="E551" s="30"/>
      <c r="F551" s="30"/>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29"/>
      <c r="C552" s="30"/>
      <c r="D552" s="30"/>
      <c r="E552" s="30"/>
      <c r="F552" s="30"/>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29"/>
      <c r="C553" s="30"/>
      <c r="D553" s="30"/>
      <c r="E553" s="30"/>
      <c r="F553" s="30"/>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29"/>
      <c r="C554" s="30"/>
      <c r="D554" s="30"/>
      <c r="E554" s="30"/>
      <c r="F554" s="30"/>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29"/>
      <c r="C555" s="30"/>
      <c r="D555" s="30"/>
      <c r="E555" s="30"/>
      <c r="F555" s="30"/>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29"/>
      <c r="C556" s="30"/>
      <c r="D556" s="30"/>
      <c r="E556" s="30"/>
      <c r="F556" s="30"/>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29"/>
      <c r="C557" s="30"/>
      <c r="D557" s="30"/>
      <c r="E557" s="30"/>
      <c r="F557" s="30"/>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29"/>
      <c r="C558" s="30"/>
      <c r="D558" s="30"/>
      <c r="E558" s="30"/>
      <c r="F558" s="30"/>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29"/>
      <c r="C559" s="30"/>
      <c r="D559" s="30"/>
      <c r="E559" s="30"/>
      <c r="F559" s="30"/>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29"/>
      <c r="C560" s="30"/>
      <c r="D560" s="30"/>
      <c r="E560" s="30"/>
      <c r="F560" s="30"/>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29"/>
      <c r="C561" s="30"/>
      <c r="D561" s="30"/>
      <c r="E561" s="30"/>
      <c r="F561" s="30"/>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29"/>
      <c r="C562" s="30"/>
      <c r="D562" s="30"/>
      <c r="E562" s="30"/>
      <c r="F562" s="30"/>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29"/>
      <c r="C563" s="30"/>
      <c r="D563" s="30"/>
      <c r="E563" s="30"/>
      <c r="F563" s="30"/>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29"/>
      <c r="C564" s="30"/>
      <c r="D564" s="30"/>
      <c r="E564" s="30"/>
      <c r="F564" s="30"/>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29"/>
      <c r="C565" s="30"/>
      <c r="D565" s="30"/>
      <c r="E565" s="30"/>
      <c r="F565" s="30"/>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29"/>
      <c r="C566" s="30"/>
      <c r="D566" s="30"/>
      <c r="E566" s="30"/>
      <c r="F566" s="30"/>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29"/>
      <c r="C567" s="30"/>
      <c r="D567" s="30"/>
      <c r="E567" s="30"/>
      <c r="F567" s="30"/>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29"/>
      <c r="C568" s="30"/>
      <c r="D568" s="30"/>
      <c r="E568" s="30"/>
      <c r="F568" s="30"/>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29"/>
      <c r="C569" s="30"/>
      <c r="D569" s="30"/>
      <c r="E569" s="30"/>
      <c r="F569" s="30"/>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29"/>
      <c r="C570" s="30"/>
      <c r="D570" s="30"/>
      <c r="E570" s="30"/>
      <c r="F570" s="30"/>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29"/>
      <c r="C571" s="30"/>
      <c r="D571" s="30"/>
      <c r="E571" s="30"/>
      <c r="F571" s="30"/>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29"/>
      <c r="C572" s="30"/>
      <c r="D572" s="30"/>
      <c r="E572" s="30"/>
      <c r="F572" s="30"/>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29"/>
      <c r="C573" s="30"/>
      <c r="D573" s="30"/>
      <c r="E573" s="30"/>
      <c r="F573" s="30"/>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29"/>
      <c r="C574" s="30"/>
      <c r="D574" s="30"/>
      <c r="E574" s="30"/>
      <c r="F574" s="30"/>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29"/>
      <c r="C575" s="30"/>
      <c r="D575" s="30"/>
      <c r="E575" s="30"/>
      <c r="F575" s="30"/>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29"/>
      <c r="C576" s="30"/>
      <c r="D576" s="30"/>
      <c r="E576" s="30"/>
      <c r="F576" s="30"/>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29"/>
      <c r="C577" s="30"/>
      <c r="D577" s="30"/>
      <c r="E577" s="30"/>
      <c r="F577" s="30"/>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29"/>
      <c r="C578" s="30"/>
      <c r="D578" s="30"/>
      <c r="E578" s="30"/>
      <c r="F578" s="30"/>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29"/>
      <c r="C579" s="30"/>
      <c r="D579" s="30"/>
      <c r="E579" s="30"/>
      <c r="F579" s="30"/>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29"/>
      <c r="C580" s="30"/>
      <c r="D580" s="30"/>
      <c r="E580" s="30"/>
      <c r="F580" s="30"/>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29"/>
      <c r="C581" s="30"/>
      <c r="D581" s="30"/>
      <c r="E581" s="30"/>
      <c r="F581" s="30"/>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29"/>
      <c r="C582" s="30"/>
      <c r="D582" s="30"/>
      <c r="E582" s="30"/>
      <c r="F582" s="30"/>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29"/>
      <c r="C583" s="30"/>
      <c r="D583" s="30"/>
      <c r="E583" s="30"/>
      <c r="F583" s="30"/>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29"/>
      <c r="C584" s="30"/>
      <c r="D584" s="30"/>
      <c r="E584" s="30"/>
      <c r="F584" s="30"/>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29"/>
      <c r="C585" s="30"/>
      <c r="D585" s="30"/>
      <c r="E585" s="30"/>
      <c r="F585" s="30"/>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29"/>
      <c r="C586" s="30"/>
      <c r="D586" s="30"/>
      <c r="E586" s="30"/>
      <c r="F586" s="30"/>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29"/>
      <c r="C587" s="30"/>
      <c r="D587" s="30"/>
      <c r="E587" s="30"/>
      <c r="F587" s="30"/>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29"/>
      <c r="C588" s="30"/>
      <c r="D588" s="30"/>
      <c r="E588" s="30"/>
      <c r="F588" s="30"/>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29"/>
      <c r="C589" s="30"/>
      <c r="D589" s="30"/>
      <c r="E589" s="30"/>
      <c r="F589" s="30"/>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29"/>
      <c r="C590" s="30"/>
      <c r="D590" s="30"/>
      <c r="E590" s="30"/>
      <c r="F590" s="30"/>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29"/>
      <c r="C591" s="30"/>
      <c r="D591" s="30"/>
      <c r="E591" s="30"/>
      <c r="F591" s="30"/>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29"/>
      <c r="C592" s="30"/>
      <c r="D592" s="30"/>
      <c r="E592" s="30"/>
      <c r="F592" s="30"/>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29"/>
      <c r="C593" s="30"/>
      <c r="D593" s="30"/>
      <c r="E593" s="30"/>
      <c r="F593" s="30"/>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29"/>
      <c r="C594" s="30"/>
      <c r="D594" s="30"/>
      <c r="E594" s="30"/>
      <c r="F594" s="30"/>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29"/>
      <c r="C595" s="30"/>
      <c r="D595" s="30"/>
      <c r="E595" s="30"/>
      <c r="F595" s="30"/>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29"/>
      <c r="C596" s="30"/>
      <c r="D596" s="30"/>
      <c r="E596" s="30"/>
      <c r="F596" s="30"/>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29"/>
      <c r="C597" s="30"/>
      <c r="D597" s="30"/>
      <c r="E597" s="30"/>
      <c r="F597" s="30"/>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29"/>
      <c r="C598" s="30"/>
      <c r="D598" s="30"/>
      <c r="E598" s="30"/>
      <c r="F598" s="30"/>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29"/>
      <c r="C599" s="30"/>
      <c r="D599" s="30"/>
      <c r="E599" s="30"/>
      <c r="F599" s="30"/>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29"/>
      <c r="C600" s="30"/>
      <c r="D600" s="30"/>
      <c r="E600" s="30"/>
      <c r="F600" s="30"/>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29"/>
      <c r="C601" s="30"/>
      <c r="D601" s="30"/>
      <c r="E601" s="30"/>
      <c r="F601" s="30"/>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29"/>
      <c r="C602" s="30"/>
      <c r="D602" s="30"/>
      <c r="E602" s="30"/>
      <c r="F602" s="30"/>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29"/>
      <c r="C603" s="30"/>
      <c r="D603" s="30"/>
      <c r="E603" s="30"/>
      <c r="F603" s="30"/>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29"/>
      <c r="C604" s="30"/>
      <c r="D604" s="30"/>
      <c r="E604" s="30"/>
      <c r="F604" s="30"/>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29"/>
      <c r="C605" s="30"/>
      <c r="D605" s="30"/>
      <c r="E605" s="30"/>
      <c r="F605" s="30"/>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29"/>
      <c r="C606" s="30"/>
      <c r="D606" s="30"/>
      <c r="E606" s="30"/>
      <c r="F606" s="30"/>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29"/>
      <c r="C607" s="30"/>
      <c r="D607" s="30"/>
      <c r="E607" s="30"/>
      <c r="F607" s="30"/>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29"/>
      <c r="C608" s="30"/>
      <c r="D608" s="30"/>
      <c r="E608" s="30"/>
      <c r="F608" s="30"/>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29"/>
      <c r="C609" s="30"/>
      <c r="D609" s="30"/>
      <c r="E609" s="30"/>
      <c r="F609" s="30"/>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29"/>
      <c r="C610" s="30"/>
      <c r="D610" s="30"/>
      <c r="E610" s="30"/>
      <c r="F610" s="30"/>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29"/>
      <c r="C611" s="30"/>
      <c r="D611" s="30"/>
      <c r="E611" s="30"/>
      <c r="F611" s="30"/>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29"/>
      <c r="C612" s="30"/>
      <c r="D612" s="30"/>
      <c r="E612" s="30"/>
      <c r="F612" s="30"/>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29"/>
      <c r="C613" s="30"/>
      <c r="D613" s="30"/>
      <c r="E613" s="30"/>
      <c r="F613" s="30"/>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29"/>
      <c r="C614" s="30"/>
      <c r="D614" s="30"/>
      <c r="E614" s="30"/>
      <c r="F614" s="30"/>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29"/>
      <c r="C615" s="30"/>
      <c r="D615" s="30"/>
      <c r="E615" s="30"/>
      <c r="F615" s="30"/>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29"/>
      <c r="C616" s="30"/>
      <c r="D616" s="30"/>
      <c r="E616" s="30"/>
      <c r="F616" s="30"/>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29"/>
      <c r="C617" s="30"/>
      <c r="D617" s="30"/>
      <c r="E617" s="30"/>
      <c r="F617" s="30"/>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29"/>
      <c r="C618" s="30"/>
      <c r="D618" s="30"/>
      <c r="E618" s="30"/>
      <c r="F618" s="30"/>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29"/>
      <c r="C619" s="30"/>
      <c r="D619" s="30"/>
      <c r="E619" s="30"/>
      <c r="F619" s="30"/>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29"/>
      <c r="C620" s="30"/>
      <c r="D620" s="30"/>
      <c r="E620" s="30"/>
      <c r="F620" s="30"/>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29"/>
      <c r="C621" s="30"/>
      <c r="D621" s="30"/>
      <c r="E621" s="30"/>
      <c r="F621" s="30"/>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29"/>
      <c r="C622" s="30"/>
      <c r="D622" s="30"/>
      <c r="E622" s="30"/>
      <c r="F622" s="30"/>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29"/>
      <c r="C623" s="30"/>
      <c r="D623" s="30"/>
      <c r="E623" s="30"/>
      <c r="F623" s="30"/>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29"/>
      <c r="C624" s="30"/>
      <c r="D624" s="30"/>
      <c r="E624" s="30"/>
      <c r="F624" s="30"/>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29"/>
      <c r="C625" s="30"/>
      <c r="D625" s="30"/>
      <c r="E625" s="30"/>
      <c r="F625" s="30"/>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29"/>
      <c r="C626" s="30"/>
      <c r="D626" s="30"/>
      <c r="E626" s="30"/>
      <c r="F626" s="30"/>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29"/>
      <c r="C627" s="30"/>
      <c r="D627" s="30"/>
      <c r="E627" s="30"/>
      <c r="F627" s="30"/>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29"/>
      <c r="C628" s="30"/>
      <c r="D628" s="30"/>
      <c r="E628" s="30"/>
      <c r="F628" s="30"/>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29"/>
      <c r="C629" s="30"/>
      <c r="D629" s="30"/>
      <c r="E629" s="30"/>
      <c r="F629" s="30"/>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29"/>
      <c r="C630" s="30"/>
      <c r="D630" s="30"/>
      <c r="E630" s="30"/>
      <c r="F630" s="30"/>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29"/>
      <c r="C631" s="30"/>
      <c r="D631" s="30"/>
      <c r="E631" s="30"/>
      <c r="F631" s="30"/>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29"/>
      <c r="C632" s="30"/>
      <c r="D632" s="30"/>
      <c r="E632" s="30"/>
      <c r="F632" s="30"/>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29"/>
      <c r="C633" s="30"/>
      <c r="D633" s="30"/>
      <c r="E633" s="30"/>
      <c r="F633" s="30"/>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29"/>
      <c r="C634" s="30"/>
      <c r="D634" s="30"/>
      <c r="E634" s="30"/>
      <c r="F634" s="30"/>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29"/>
      <c r="C635" s="30"/>
      <c r="D635" s="30"/>
      <c r="E635" s="30"/>
      <c r="F635" s="30"/>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29"/>
      <c r="C636" s="30"/>
      <c r="D636" s="30"/>
      <c r="E636" s="30"/>
      <c r="F636" s="30"/>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29"/>
      <c r="C637" s="30"/>
      <c r="D637" s="30"/>
      <c r="E637" s="30"/>
      <c r="F637" s="30"/>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29"/>
      <c r="C638" s="30"/>
      <c r="D638" s="30"/>
      <c r="E638" s="30"/>
      <c r="F638" s="30"/>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29"/>
      <c r="C639" s="30"/>
      <c r="D639" s="30"/>
      <c r="E639" s="30"/>
      <c r="F639" s="30"/>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29"/>
      <c r="C640" s="30"/>
      <c r="D640" s="30"/>
      <c r="E640" s="30"/>
      <c r="F640" s="30"/>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29"/>
      <c r="C641" s="30"/>
      <c r="D641" s="30"/>
      <c r="E641" s="30"/>
      <c r="F641" s="30"/>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29"/>
      <c r="C642" s="30"/>
      <c r="D642" s="30"/>
      <c r="E642" s="30"/>
      <c r="F642" s="30"/>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29"/>
      <c r="C643" s="30"/>
      <c r="D643" s="30"/>
      <c r="E643" s="30"/>
      <c r="F643" s="30"/>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29"/>
      <c r="C644" s="30"/>
      <c r="D644" s="30"/>
      <c r="E644" s="30"/>
      <c r="F644" s="30"/>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29"/>
      <c r="C645" s="30"/>
      <c r="D645" s="30"/>
      <c r="E645" s="30"/>
      <c r="F645" s="30"/>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29"/>
      <c r="C646" s="30"/>
      <c r="D646" s="30"/>
      <c r="E646" s="30"/>
      <c r="F646" s="30"/>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29"/>
      <c r="C647" s="30"/>
      <c r="D647" s="30"/>
      <c r="E647" s="30"/>
      <c r="F647" s="30"/>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29"/>
      <c r="C648" s="30"/>
      <c r="D648" s="30"/>
      <c r="E648" s="30"/>
      <c r="F648" s="30"/>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29"/>
      <c r="C649" s="30"/>
      <c r="D649" s="30"/>
      <c r="E649" s="30"/>
      <c r="F649" s="30"/>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29"/>
      <c r="C650" s="30"/>
      <c r="D650" s="30"/>
      <c r="E650" s="30"/>
      <c r="F650" s="30"/>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29"/>
      <c r="C651" s="30"/>
      <c r="D651" s="30"/>
      <c r="E651" s="30"/>
      <c r="F651" s="30"/>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29"/>
      <c r="C652" s="30"/>
      <c r="D652" s="30"/>
      <c r="E652" s="30"/>
      <c r="F652" s="30"/>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29"/>
      <c r="C653" s="30"/>
      <c r="D653" s="30"/>
      <c r="E653" s="30"/>
      <c r="F653" s="30"/>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29"/>
      <c r="C654" s="30"/>
      <c r="D654" s="30"/>
      <c r="E654" s="30"/>
      <c r="F654" s="30"/>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29"/>
      <c r="C655" s="30"/>
      <c r="D655" s="30"/>
      <c r="E655" s="30"/>
      <c r="F655" s="30"/>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29"/>
      <c r="C656" s="30"/>
      <c r="D656" s="30"/>
      <c r="E656" s="30"/>
      <c r="F656" s="30"/>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29"/>
      <c r="C657" s="30"/>
      <c r="D657" s="30"/>
      <c r="E657" s="30"/>
      <c r="F657" s="30"/>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29"/>
      <c r="C658" s="30"/>
      <c r="D658" s="30"/>
      <c r="E658" s="30"/>
      <c r="F658" s="30"/>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29"/>
      <c r="C659" s="30"/>
      <c r="D659" s="30"/>
      <c r="E659" s="30"/>
      <c r="F659" s="30"/>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29"/>
      <c r="C660" s="30"/>
      <c r="D660" s="30"/>
      <c r="E660" s="30"/>
      <c r="F660" s="30"/>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29"/>
      <c r="C661" s="30"/>
      <c r="D661" s="30"/>
      <c r="E661" s="30"/>
      <c r="F661" s="30"/>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29"/>
      <c r="C662" s="30"/>
      <c r="D662" s="30"/>
      <c r="E662" s="30"/>
      <c r="F662" s="30"/>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29"/>
      <c r="C663" s="30"/>
      <c r="D663" s="30"/>
      <c r="E663" s="30"/>
      <c r="F663" s="30"/>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29"/>
      <c r="C664" s="30"/>
      <c r="D664" s="30"/>
      <c r="E664" s="30"/>
      <c r="F664" s="30"/>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29"/>
      <c r="C665" s="30"/>
      <c r="D665" s="30"/>
      <c r="E665" s="30"/>
      <c r="F665" s="30"/>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29"/>
      <c r="C666" s="30"/>
      <c r="D666" s="30"/>
      <c r="E666" s="30"/>
      <c r="F666" s="30"/>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29"/>
      <c r="C667" s="30"/>
      <c r="D667" s="30"/>
      <c r="E667" s="30"/>
      <c r="F667" s="30"/>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29"/>
      <c r="C668" s="30"/>
      <c r="D668" s="30"/>
      <c r="E668" s="30"/>
      <c r="F668" s="30"/>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29"/>
      <c r="C669" s="30"/>
      <c r="D669" s="30"/>
      <c r="E669" s="30"/>
      <c r="F669" s="30"/>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29"/>
      <c r="C670" s="30"/>
      <c r="D670" s="30"/>
      <c r="E670" s="30"/>
      <c r="F670" s="30"/>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29"/>
      <c r="C671" s="30"/>
      <c r="D671" s="30"/>
      <c r="E671" s="30"/>
      <c r="F671" s="30"/>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29"/>
      <c r="C672" s="30"/>
      <c r="D672" s="30"/>
      <c r="E672" s="30"/>
      <c r="F672" s="30"/>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29"/>
      <c r="C673" s="30"/>
      <c r="D673" s="30"/>
      <c r="E673" s="30"/>
      <c r="F673" s="30"/>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29"/>
      <c r="C674" s="30"/>
      <c r="D674" s="30"/>
      <c r="E674" s="30"/>
      <c r="F674" s="30"/>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29"/>
      <c r="C675" s="30"/>
      <c r="D675" s="30"/>
      <c r="E675" s="30"/>
      <c r="F675" s="30"/>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29"/>
      <c r="C676" s="30"/>
      <c r="D676" s="30"/>
      <c r="E676" s="30"/>
      <c r="F676" s="30"/>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29"/>
      <c r="C677" s="30"/>
      <c r="D677" s="30"/>
      <c r="E677" s="30"/>
      <c r="F677" s="30"/>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29"/>
      <c r="C678" s="30"/>
      <c r="D678" s="30"/>
      <c r="E678" s="30"/>
      <c r="F678" s="30"/>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29"/>
      <c r="C679" s="30"/>
      <c r="D679" s="30"/>
      <c r="E679" s="30"/>
      <c r="F679" s="30"/>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29"/>
      <c r="C680" s="30"/>
      <c r="D680" s="30"/>
      <c r="E680" s="30"/>
      <c r="F680" s="30"/>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29"/>
      <c r="C681" s="30"/>
      <c r="D681" s="30"/>
      <c r="E681" s="30"/>
      <c r="F681" s="30"/>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29"/>
      <c r="C682" s="30"/>
      <c r="D682" s="30"/>
      <c r="E682" s="30"/>
      <c r="F682" s="30"/>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29"/>
      <c r="C683" s="30"/>
      <c r="D683" s="30"/>
      <c r="E683" s="30"/>
      <c r="F683" s="30"/>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29"/>
      <c r="C684" s="30"/>
      <c r="D684" s="30"/>
      <c r="E684" s="30"/>
      <c r="F684" s="30"/>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29"/>
      <c r="C685" s="30"/>
      <c r="D685" s="30"/>
      <c r="E685" s="30"/>
      <c r="F685" s="30"/>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29"/>
      <c r="C686" s="30"/>
      <c r="D686" s="30"/>
      <c r="E686" s="30"/>
      <c r="F686" s="30"/>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29"/>
      <c r="C687" s="30"/>
      <c r="D687" s="30"/>
      <c r="E687" s="30"/>
      <c r="F687" s="30"/>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29"/>
      <c r="C688" s="30"/>
      <c r="D688" s="30"/>
      <c r="E688" s="30"/>
      <c r="F688" s="30"/>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29"/>
      <c r="C689" s="30"/>
      <c r="D689" s="30"/>
      <c r="E689" s="30"/>
      <c r="F689" s="30"/>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29"/>
      <c r="C690" s="30"/>
      <c r="D690" s="30"/>
      <c r="E690" s="30"/>
      <c r="F690" s="30"/>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29"/>
      <c r="C691" s="30"/>
      <c r="D691" s="30"/>
      <c r="E691" s="30"/>
      <c r="F691" s="30"/>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29"/>
      <c r="C692" s="30"/>
      <c r="D692" s="30"/>
      <c r="E692" s="30"/>
      <c r="F692" s="30"/>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29"/>
      <c r="C693" s="30"/>
      <c r="D693" s="30"/>
      <c r="E693" s="30"/>
      <c r="F693" s="30"/>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29"/>
      <c r="C694" s="30"/>
      <c r="D694" s="30"/>
      <c r="E694" s="30"/>
      <c r="F694" s="30"/>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29"/>
      <c r="C695" s="30"/>
      <c r="D695" s="30"/>
      <c r="E695" s="30"/>
      <c r="F695" s="30"/>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29"/>
      <c r="C696" s="30"/>
      <c r="D696" s="30"/>
      <c r="E696" s="30"/>
      <c r="F696" s="30"/>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29"/>
      <c r="C697" s="30"/>
      <c r="D697" s="30"/>
      <c r="E697" s="30"/>
      <c r="F697" s="30"/>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29"/>
      <c r="C698" s="30"/>
      <c r="D698" s="30"/>
      <c r="E698" s="30"/>
      <c r="F698" s="30"/>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29"/>
      <c r="C699" s="30"/>
      <c r="D699" s="30"/>
      <c r="E699" s="30"/>
      <c r="F699" s="30"/>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29"/>
      <c r="C700" s="30"/>
      <c r="D700" s="30"/>
      <c r="E700" s="30"/>
      <c r="F700" s="30"/>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29"/>
      <c r="C701" s="30"/>
      <c r="D701" s="30"/>
      <c r="E701" s="30"/>
      <c r="F701" s="30"/>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29"/>
      <c r="C702" s="30"/>
      <c r="D702" s="30"/>
      <c r="E702" s="30"/>
      <c r="F702" s="30"/>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29"/>
      <c r="C703" s="30"/>
      <c r="D703" s="30"/>
      <c r="E703" s="30"/>
      <c r="F703" s="30"/>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29"/>
      <c r="C704" s="30"/>
      <c r="D704" s="30"/>
      <c r="E704" s="30"/>
      <c r="F704" s="30"/>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29"/>
      <c r="C705" s="30"/>
      <c r="D705" s="30"/>
      <c r="E705" s="30"/>
      <c r="F705" s="30"/>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29"/>
      <c r="C706" s="30"/>
      <c r="D706" s="30"/>
      <c r="E706" s="30"/>
      <c r="F706" s="30"/>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29"/>
      <c r="C707" s="30"/>
      <c r="D707" s="30"/>
      <c r="E707" s="30"/>
      <c r="F707" s="30"/>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29"/>
      <c r="C708" s="30"/>
      <c r="D708" s="30"/>
      <c r="E708" s="30"/>
      <c r="F708" s="30"/>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29"/>
      <c r="C709" s="30"/>
      <c r="D709" s="30"/>
      <c r="E709" s="30"/>
      <c r="F709" s="30"/>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29"/>
      <c r="C710" s="30"/>
      <c r="D710" s="30"/>
      <c r="E710" s="30"/>
      <c r="F710" s="30"/>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29"/>
      <c r="C711" s="30"/>
      <c r="D711" s="30"/>
      <c r="E711" s="30"/>
      <c r="F711" s="30"/>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29"/>
      <c r="C712" s="30"/>
      <c r="D712" s="30"/>
      <c r="E712" s="30"/>
      <c r="F712" s="30"/>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29"/>
      <c r="C713" s="30"/>
      <c r="D713" s="30"/>
      <c r="E713" s="30"/>
      <c r="F713" s="30"/>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29"/>
      <c r="C714" s="30"/>
      <c r="D714" s="30"/>
      <c r="E714" s="30"/>
      <c r="F714" s="30"/>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29"/>
      <c r="C715" s="30"/>
      <c r="D715" s="30"/>
      <c r="E715" s="30"/>
      <c r="F715" s="30"/>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29"/>
      <c r="C716" s="30"/>
      <c r="D716" s="30"/>
      <c r="E716" s="30"/>
      <c r="F716" s="30"/>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29"/>
      <c r="C717" s="30"/>
      <c r="D717" s="30"/>
      <c r="E717" s="30"/>
      <c r="F717" s="30"/>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29"/>
      <c r="C718" s="30"/>
      <c r="D718" s="30"/>
      <c r="E718" s="30"/>
      <c r="F718" s="30"/>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29"/>
      <c r="C719" s="30"/>
      <c r="D719" s="30"/>
      <c r="E719" s="30"/>
      <c r="F719" s="30"/>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29"/>
      <c r="C720" s="30"/>
      <c r="D720" s="30"/>
      <c r="E720" s="30"/>
      <c r="F720" s="30"/>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29"/>
      <c r="C721" s="30"/>
      <c r="D721" s="30"/>
      <c r="E721" s="30"/>
      <c r="F721" s="30"/>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29"/>
      <c r="C722" s="30"/>
      <c r="D722" s="30"/>
      <c r="E722" s="30"/>
      <c r="F722" s="30"/>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29"/>
      <c r="C723" s="30"/>
      <c r="D723" s="30"/>
      <c r="E723" s="30"/>
      <c r="F723" s="30"/>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29"/>
      <c r="C724" s="30"/>
      <c r="D724" s="30"/>
      <c r="E724" s="30"/>
      <c r="F724" s="30"/>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29"/>
      <c r="C725" s="30"/>
      <c r="D725" s="30"/>
      <c r="E725" s="30"/>
      <c r="F725" s="30"/>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29"/>
      <c r="C726" s="30"/>
      <c r="D726" s="30"/>
      <c r="E726" s="30"/>
      <c r="F726" s="30"/>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29"/>
      <c r="C727" s="30"/>
      <c r="D727" s="30"/>
      <c r="E727" s="30"/>
      <c r="F727" s="30"/>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29"/>
      <c r="C728" s="30"/>
      <c r="D728" s="30"/>
      <c r="E728" s="30"/>
      <c r="F728" s="30"/>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29"/>
      <c r="C729" s="30"/>
      <c r="D729" s="30"/>
      <c r="E729" s="30"/>
      <c r="F729" s="30"/>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29"/>
      <c r="C730" s="30"/>
      <c r="D730" s="30"/>
      <c r="E730" s="30"/>
      <c r="F730" s="30"/>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29"/>
      <c r="C731" s="30"/>
      <c r="D731" s="30"/>
      <c r="E731" s="30"/>
      <c r="F731" s="30"/>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29"/>
      <c r="C732" s="30"/>
      <c r="D732" s="30"/>
      <c r="E732" s="30"/>
      <c r="F732" s="30"/>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29"/>
      <c r="C733" s="30"/>
      <c r="D733" s="30"/>
      <c r="E733" s="30"/>
      <c r="F733" s="30"/>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29"/>
      <c r="C734" s="30"/>
      <c r="D734" s="30"/>
      <c r="E734" s="30"/>
      <c r="F734" s="30"/>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29"/>
      <c r="C735" s="30"/>
      <c r="D735" s="30"/>
      <c r="E735" s="30"/>
      <c r="F735" s="30"/>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29"/>
      <c r="C736" s="30"/>
      <c r="D736" s="30"/>
      <c r="E736" s="30"/>
      <c r="F736" s="30"/>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29"/>
      <c r="C737" s="30"/>
      <c r="D737" s="30"/>
      <c r="E737" s="30"/>
      <c r="F737" s="30"/>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29"/>
      <c r="C738" s="30"/>
      <c r="D738" s="30"/>
      <c r="E738" s="30"/>
      <c r="F738" s="30"/>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29"/>
      <c r="C739" s="30"/>
      <c r="D739" s="30"/>
      <c r="E739" s="30"/>
      <c r="F739" s="30"/>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29"/>
      <c r="C740" s="30"/>
      <c r="D740" s="30"/>
      <c r="E740" s="30"/>
      <c r="F740" s="30"/>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29"/>
      <c r="C741" s="30"/>
      <c r="D741" s="30"/>
      <c r="E741" s="30"/>
      <c r="F741" s="30"/>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29"/>
      <c r="C742" s="30"/>
      <c r="D742" s="30"/>
      <c r="E742" s="30"/>
      <c r="F742" s="30"/>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29"/>
      <c r="C743" s="30"/>
      <c r="D743" s="30"/>
      <c r="E743" s="30"/>
      <c r="F743" s="30"/>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29"/>
      <c r="C744" s="30"/>
      <c r="D744" s="30"/>
      <c r="E744" s="30"/>
      <c r="F744" s="30"/>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29"/>
      <c r="C745" s="30"/>
      <c r="D745" s="30"/>
      <c r="E745" s="30"/>
      <c r="F745" s="30"/>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29"/>
      <c r="C746" s="30"/>
      <c r="D746" s="30"/>
      <c r="E746" s="30"/>
      <c r="F746" s="30"/>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29"/>
      <c r="C747" s="30"/>
      <c r="D747" s="30"/>
      <c r="E747" s="30"/>
      <c r="F747" s="30"/>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29"/>
      <c r="C748" s="30"/>
      <c r="D748" s="30"/>
      <c r="E748" s="30"/>
      <c r="F748" s="30"/>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29"/>
      <c r="C749" s="30"/>
      <c r="D749" s="30"/>
      <c r="E749" s="30"/>
      <c r="F749" s="30"/>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29"/>
      <c r="C750" s="30"/>
      <c r="D750" s="30"/>
      <c r="E750" s="30"/>
      <c r="F750" s="30"/>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29"/>
      <c r="C751" s="30"/>
      <c r="D751" s="30"/>
      <c r="E751" s="30"/>
      <c r="F751" s="30"/>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29"/>
      <c r="C752" s="30"/>
      <c r="D752" s="30"/>
      <c r="E752" s="30"/>
      <c r="F752" s="30"/>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29"/>
      <c r="C753" s="30"/>
      <c r="D753" s="30"/>
      <c r="E753" s="30"/>
      <c r="F753" s="30"/>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29"/>
      <c r="C754" s="30"/>
      <c r="D754" s="30"/>
      <c r="E754" s="30"/>
      <c r="F754" s="30"/>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29"/>
      <c r="C755" s="30"/>
      <c r="D755" s="30"/>
      <c r="E755" s="30"/>
      <c r="F755" s="30"/>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29"/>
      <c r="C756" s="30"/>
      <c r="D756" s="30"/>
      <c r="E756" s="30"/>
      <c r="F756" s="30"/>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29"/>
      <c r="C757" s="30"/>
      <c r="D757" s="30"/>
      <c r="E757" s="30"/>
      <c r="F757" s="30"/>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29"/>
      <c r="C758" s="30"/>
      <c r="D758" s="30"/>
      <c r="E758" s="30"/>
      <c r="F758" s="30"/>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29"/>
      <c r="C759" s="30"/>
      <c r="D759" s="30"/>
      <c r="E759" s="30"/>
      <c r="F759" s="30"/>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29"/>
      <c r="C760" s="30"/>
      <c r="D760" s="30"/>
      <c r="E760" s="30"/>
      <c r="F760" s="30"/>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29"/>
      <c r="C761" s="30"/>
      <c r="D761" s="30"/>
      <c r="E761" s="30"/>
      <c r="F761" s="30"/>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29"/>
      <c r="C762" s="30"/>
      <c r="D762" s="30"/>
      <c r="E762" s="30"/>
      <c r="F762" s="30"/>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29"/>
      <c r="C763" s="30"/>
      <c r="D763" s="30"/>
      <c r="E763" s="30"/>
      <c r="F763" s="30"/>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29"/>
      <c r="C764" s="30"/>
      <c r="D764" s="30"/>
      <c r="E764" s="30"/>
      <c r="F764" s="30"/>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29"/>
      <c r="C765" s="30"/>
      <c r="D765" s="30"/>
      <c r="E765" s="30"/>
      <c r="F765" s="30"/>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29"/>
      <c r="C766" s="30"/>
      <c r="D766" s="30"/>
      <c r="E766" s="30"/>
      <c r="F766" s="30"/>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29"/>
      <c r="C767" s="30"/>
      <c r="D767" s="30"/>
      <c r="E767" s="30"/>
      <c r="F767" s="30"/>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29"/>
      <c r="C768" s="30"/>
      <c r="D768" s="30"/>
      <c r="E768" s="30"/>
      <c r="F768" s="30"/>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29"/>
      <c r="C769" s="30"/>
      <c r="D769" s="30"/>
      <c r="E769" s="30"/>
      <c r="F769" s="30"/>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29"/>
      <c r="C770" s="30"/>
      <c r="D770" s="30"/>
      <c r="E770" s="30"/>
      <c r="F770" s="30"/>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29"/>
      <c r="C771" s="30"/>
      <c r="D771" s="30"/>
      <c r="E771" s="30"/>
      <c r="F771" s="30"/>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29"/>
      <c r="C772" s="30"/>
      <c r="D772" s="30"/>
      <c r="E772" s="30"/>
      <c r="F772" s="30"/>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29"/>
      <c r="C773" s="30"/>
      <c r="D773" s="30"/>
      <c r="E773" s="30"/>
      <c r="F773" s="30"/>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29"/>
      <c r="C774" s="30"/>
      <c r="D774" s="30"/>
      <c r="E774" s="30"/>
      <c r="F774" s="30"/>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29"/>
      <c r="C775" s="30"/>
      <c r="D775" s="30"/>
      <c r="E775" s="30"/>
      <c r="F775" s="30"/>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29"/>
      <c r="C776" s="30"/>
      <c r="D776" s="30"/>
      <c r="E776" s="30"/>
      <c r="F776" s="30"/>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29"/>
      <c r="C777" s="30"/>
      <c r="D777" s="30"/>
      <c r="E777" s="30"/>
      <c r="F777" s="30"/>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29"/>
      <c r="C778" s="30"/>
      <c r="D778" s="30"/>
      <c r="E778" s="30"/>
      <c r="F778" s="30"/>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29"/>
      <c r="C779" s="30"/>
      <c r="D779" s="30"/>
      <c r="E779" s="30"/>
      <c r="F779" s="30"/>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29"/>
      <c r="C780" s="30"/>
      <c r="D780" s="30"/>
      <c r="E780" s="30"/>
      <c r="F780" s="30"/>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29"/>
      <c r="C781" s="30"/>
      <c r="D781" s="30"/>
      <c r="E781" s="30"/>
      <c r="F781" s="30"/>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29"/>
      <c r="C782" s="30"/>
      <c r="D782" s="30"/>
      <c r="E782" s="30"/>
      <c r="F782" s="30"/>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29"/>
      <c r="C783" s="30"/>
      <c r="D783" s="30"/>
      <c r="E783" s="30"/>
      <c r="F783" s="30"/>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29"/>
      <c r="C784" s="30"/>
      <c r="D784" s="30"/>
      <c r="E784" s="30"/>
      <c r="F784" s="30"/>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29"/>
      <c r="C785" s="30"/>
      <c r="D785" s="30"/>
      <c r="E785" s="30"/>
      <c r="F785" s="30"/>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29"/>
      <c r="C786" s="30"/>
      <c r="D786" s="30"/>
      <c r="E786" s="30"/>
      <c r="F786" s="30"/>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29"/>
      <c r="C787" s="30"/>
      <c r="D787" s="30"/>
      <c r="E787" s="30"/>
      <c r="F787" s="30"/>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29"/>
      <c r="C788" s="30"/>
      <c r="D788" s="30"/>
      <c r="E788" s="30"/>
      <c r="F788" s="30"/>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29"/>
      <c r="C789" s="30"/>
      <c r="D789" s="30"/>
      <c r="E789" s="30"/>
      <c r="F789" s="30"/>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29"/>
      <c r="C790" s="30"/>
      <c r="D790" s="30"/>
      <c r="E790" s="30"/>
      <c r="F790" s="30"/>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29"/>
      <c r="C791" s="30"/>
      <c r="D791" s="30"/>
      <c r="E791" s="30"/>
      <c r="F791" s="30"/>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29"/>
      <c r="C792" s="30"/>
      <c r="D792" s="30"/>
      <c r="E792" s="30"/>
      <c r="F792" s="30"/>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29"/>
      <c r="C793" s="30"/>
      <c r="D793" s="30"/>
      <c r="E793" s="30"/>
      <c r="F793" s="30"/>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29"/>
      <c r="C794" s="30"/>
      <c r="D794" s="30"/>
      <c r="E794" s="30"/>
      <c r="F794" s="30"/>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29"/>
      <c r="C795" s="30"/>
      <c r="D795" s="30"/>
      <c r="E795" s="30"/>
      <c r="F795" s="30"/>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29"/>
      <c r="C796" s="30"/>
      <c r="D796" s="30"/>
      <c r="E796" s="30"/>
      <c r="F796" s="30"/>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29"/>
      <c r="C797" s="30"/>
      <c r="D797" s="30"/>
      <c r="E797" s="30"/>
      <c r="F797" s="30"/>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29"/>
      <c r="C798" s="30"/>
      <c r="D798" s="30"/>
      <c r="E798" s="30"/>
      <c r="F798" s="30"/>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29"/>
      <c r="C799" s="30"/>
      <c r="D799" s="30"/>
      <c r="E799" s="30"/>
      <c r="F799" s="30"/>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29"/>
      <c r="C800" s="30"/>
      <c r="D800" s="30"/>
      <c r="E800" s="30"/>
      <c r="F800" s="30"/>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29"/>
      <c r="C801" s="30"/>
      <c r="D801" s="30"/>
      <c r="E801" s="30"/>
      <c r="F801" s="30"/>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29"/>
      <c r="C802" s="30"/>
      <c r="D802" s="30"/>
      <c r="E802" s="30"/>
      <c r="F802" s="30"/>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29"/>
      <c r="C803" s="30"/>
      <c r="D803" s="30"/>
      <c r="E803" s="30"/>
      <c r="F803" s="30"/>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29"/>
      <c r="C804" s="30"/>
      <c r="D804" s="30"/>
      <c r="E804" s="30"/>
      <c r="F804" s="30"/>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29"/>
      <c r="C805" s="30"/>
      <c r="D805" s="30"/>
      <c r="E805" s="30"/>
      <c r="F805" s="30"/>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29"/>
      <c r="C806" s="30"/>
      <c r="D806" s="30"/>
      <c r="E806" s="30"/>
      <c r="F806" s="30"/>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29"/>
      <c r="C807" s="30"/>
      <c r="D807" s="30"/>
      <c r="E807" s="30"/>
      <c r="F807" s="30"/>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29"/>
      <c r="C808" s="30"/>
      <c r="D808" s="30"/>
      <c r="E808" s="30"/>
      <c r="F808" s="30"/>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29"/>
      <c r="C809" s="30"/>
      <c r="D809" s="30"/>
      <c r="E809" s="30"/>
      <c r="F809" s="30"/>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29"/>
      <c r="C810" s="30"/>
      <c r="D810" s="30"/>
      <c r="E810" s="30"/>
      <c r="F810" s="30"/>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29"/>
      <c r="C811" s="30"/>
      <c r="D811" s="30"/>
      <c r="E811" s="30"/>
      <c r="F811" s="30"/>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29"/>
      <c r="C812" s="30"/>
      <c r="D812" s="30"/>
      <c r="E812" s="30"/>
      <c r="F812" s="30"/>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29"/>
      <c r="C813" s="30"/>
      <c r="D813" s="30"/>
      <c r="E813" s="30"/>
      <c r="F813" s="30"/>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29"/>
      <c r="C814" s="30"/>
      <c r="D814" s="30"/>
      <c r="E814" s="30"/>
      <c r="F814" s="30"/>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29"/>
      <c r="C815" s="30"/>
      <c r="D815" s="30"/>
      <c r="E815" s="30"/>
      <c r="F815" s="30"/>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29"/>
      <c r="C816" s="30"/>
      <c r="D816" s="30"/>
      <c r="E816" s="30"/>
      <c r="F816" s="30"/>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29"/>
      <c r="C817" s="30"/>
      <c r="D817" s="30"/>
      <c r="E817" s="30"/>
      <c r="F817" s="30"/>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29"/>
      <c r="C818" s="30"/>
      <c r="D818" s="30"/>
      <c r="E818" s="30"/>
      <c r="F818" s="30"/>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29"/>
      <c r="C819" s="30"/>
      <c r="D819" s="30"/>
      <c r="E819" s="30"/>
      <c r="F819" s="30"/>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29"/>
      <c r="C820" s="30"/>
      <c r="D820" s="30"/>
      <c r="E820" s="30"/>
      <c r="F820" s="30"/>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29"/>
      <c r="C821" s="30"/>
      <c r="D821" s="30"/>
      <c r="E821" s="30"/>
      <c r="F821" s="30"/>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29"/>
      <c r="C822" s="30"/>
      <c r="D822" s="30"/>
      <c r="E822" s="30"/>
      <c r="F822" s="30"/>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29"/>
      <c r="C823" s="30"/>
      <c r="D823" s="30"/>
      <c r="E823" s="30"/>
      <c r="F823" s="30"/>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29"/>
      <c r="C824" s="30"/>
      <c r="D824" s="30"/>
      <c r="E824" s="30"/>
      <c r="F824" s="30"/>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29"/>
      <c r="C825" s="30"/>
      <c r="D825" s="30"/>
      <c r="E825" s="30"/>
      <c r="F825" s="30"/>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29"/>
      <c r="C826" s="30"/>
      <c r="D826" s="30"/>
      <c r="E826" s="30"/>
      <c r="F826" s="30"/>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29"/>
      <c r="C827" s="30"/>
      <c r="D827" s="30"/>
      <c r="E827" s="30"/>
      <c r="F827" s="30"/>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29"/>
      <c r="C828" s="30"/>
      <c r="D828" s="30"/>
      <c r="E828" s="30"/>
      <c r="F828" s="30"/>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29"/>
      <c r="C829" s="30"/>
      <c r="D829" s="30"/>
      <c r="E829" s="30"/>
      <c r="F829" s="30"/>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29"/>
      <c r="C830" s="30"/>
      <c r="D830" s="30"/>
      <c r="E830" s="30"/>
      <c r="F830" s="30"/>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29"/>
      <c r="C831" s="30"/>
      <c r="D831" s="30"/>
      <c r="E831" s="30"/>
      <c r="F831" s="30"/>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29"/>
      <c r="C832" s="30"/>
      <c r="D832" s="30"/>
      <c r="E832" s="30"/>
      <c r="F832" s="30"/>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29"/>
      <c r="C833" s="30"/>
      <c r="D833" s="30"/>
      <c r="E833" s="30"/>
      <c r="F833" s="30"/>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29"/>
      <c r="C834" s="30"/>
      <c r="D834" s="30"/>
      <c r="E834" s="30"/>
      <c r="F834" s="30"/>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29"/>
      <c r="C835" s="30"/>
      <c r="D835" s="30"/>
      <c r="E835" s="30"/>
      <c r="F835" s="30"/>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29"/>
      <c r="C836" s="30"/>
      <c r="D836" s="30"/>
      <c r="E836" s="30"/>
      <c r="F836" s="30"/>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29"/>
      <c r="C837" s="30"/>
      <c r="D837" s="30"/>
      <c r="E837" s="30"/>
      <c r="F837" s="30"/>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29"/>
      <c r="C838" s="30"/>
      <c r="D838" s="30"/>
      <c r="E838" s="30"/>
      <c r="F838" s="30"/>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29"/>
      <c r="C839" s="30"/>
      <c r="D839" s="30"/>
      <c r="E839" s="30"/>
      <c r="F839" s="30"/>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29"/>
      <c r="C840" s="30"/>
      <c r="D840" s="30"/>
      <c r="E840" s="30"/>
      <c r="F840" s="30"/>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29"/>
      <c r="C841" s="30"/>
      <c r="D841" s="30"/>
      <c r="E841" s="30"/>
      <c r="F841" s="30"/>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29"/>
      <c r="C842" s="30"/>
      <c r="D842" s="30"/>
      <c r="E842" s="30"/>
      <c r="F842" s="30"/>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29"/>
      <c r="C843" s="30"/>
      <c r="D843" s="30"/>
      <c r="E843" s="30"/>
      <c r="F843" s="30"/>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29"/>
      <c r="C844" s="30"/>
      <c r="D844" s="30"/>
      <c r="E844" s="30"/>
      <c r="F844" s="30"/>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29"/>
      <c r="C845" s="30"/>
      <c r="D845" s="30"/>
      <c r="E845" s="30"/>
      <c r="F845" s="30"/>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29"/>
      <c r="C846" s="30"/>
      <c r="D846" s="30"/>
      <c r="E846" s="30"/>
      <c r="F846" s="30"/>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29"/>
      <c r="C847" s="30"/>
      <c r="D847" s="30"/>
      <c r="E847" s="30"/>
      <c r="F847" s="30"/>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29"/>
      <c r="C848" s="30"/>
      <c r="D848" s="30"/>
      <c r="E848" s="30"/>
      <c r="F848" s="30"/>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29"/>
      <c r="C849" s="30"/>
      <c r="D849" s="30"/>
      <c r="E849" s="30"/>
      <c r="F849" s="30"/>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29"/>
      <c r="C850" s="30"/>
      <c r="D850" s="30"/>
      <c r="E850" s="30"/>
      <c r="F850" s="30"/>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29"/>
      <c r="C851" s="30"/>
      <c r="D851" s="30"/>
      <c r="E851" s="30"/>
      <c r="F851" s="30"/>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29"/>
      <c r="C852" s="30"/>
      <c r="D852" s="30"/>
      <c r="E852" s="30"/>
      <c r="F852" s="30"/>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29"/>
      <c r="C853" s="30"/>
      <c r="D853" s="30"/>
      <c r="E853" s="30"/>
      <c r="F853" s="30"/>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29"/>
      <c r="C854" s="30"/>
      <c r="D854" s="30"/>
      <c r="E854" s="30"/>
      <c r="F854" s="30"/>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29"/>
      <c r="C855" s="30"/>
      <c r="D855" s="30"/>
      <c r="E855" s="30"/>
      <c r="F855" s="30"/>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29"/>
      <c r="C856" s="30"/>
      <c r="D856" s="30"/>
      <c r="E856" s="30"/>
      <c r="F856" s="30"/>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29"/>
      <c r="C857" s="30"/>
      <c r="D857" s="30"/>
      <c r="E857" s="30"/>
      <c r="F857" s="30"/>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29"/>
      <c r="C858" s="30"/>
      <c r="D858" s="30"/>
      <c r="E858" s="30"/>
      <c r="F858" s="30"/>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29"/>
      <c r="C859" s="30"/>
      <c r="D859" s="30"/>
      <c r="E859" s="30"/>
      <c r="F859" s="30"/>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29"/>
      <c r="C860" s="30"/>
      <c r="D860" s="30"/>
      <c r="E860" s="30"/>
      <c r="F860" s="30"/>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29"/>
      <c r="C861" s="30"/>
      <c r="D861" s="30"/>
      <c r="E861" s="30"/>
      <c r="F861" s="30"/>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29"/>
      <c r="C862" s="30"/>
      <c r="D862" s="30"/>
      <c r="E862" s="30"/>
      <c r="F862" s="30"/>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29"/>
      <c r="C863" s="30"/>
      <c r="D863" s="30"/>
      <c r="E863" s="30"/>
      <c r="F863" s="30"/>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29"/>
      <c r="C864" s="30"/>
      <c r="D864" s="30"/>
      <c r="E864" s="30"/>
      <c r="F864" s="30"/>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29"/>
      <c r="C865" s="30"/>
      <c r="D865" s="30"/>
      <c r="E865" s="30"/>
      <c r="F865" s="30"/>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29"/>
      <c r="C866" s="30"/>
      <c r="D866" s="30"/>
      <c r="E866" s="30"/>
      <c r="F866" s="30"/>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29"/>
      <c r="C867" s="30"/>
      <c r="D867" s="30"/>
      <c r="E867" s="30"/>
      <c r="F867" s="30"/>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29"/>
      <c r="C868" s="30"/>
      <c r="D868" s="30"/>
      <c r="E868" s="30"/>
      <c r="F868" s="30"/>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29"/>
      <c r="C869" s="30"/>
      <c r="D869" s="30"/>
      <c r="E869" s="30"/>
      <c r="F869" s="30"/>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29"/>
      <c r="C870" s="30"/>
      <c r="D870" s="30"/>
      <c r="E870" s="30"/>
      <c r="F870" s="30"/>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29"/>
      <c r="C871" s="30"/>
      <c r="D871" s="30"/>
      <c r="E871" s="30"/>
      <c r="F871" s="30"/>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29"/>
      <c r="C872" s="30"/>
      <c r="D872" s="30"/>
      <c r="E872" s="30"/>
      <c r="F872" s="30"/>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29"/>
      <c r="C873" s="30"/>
      <c r="D873" s="30"/>
      <c r="E873" s="30"/>
      <c r="F873" s="30"/>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29"/>
      <c r="C874" s="30"/>
      <c r="D874" s="30"/>
      <c r="E874" s="30"/>
      <c r="F874" s="30"/>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29"/>
      <c r="C875" s="30"/>
      <c r="D875" s="30"/>
      <c r="E875" s="30"/>
      <c r="F875" s="30"/>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29"/>
      <c r="C876" s="30"/>
      <c r="D876" s="30"/>
      <c r="E876" s="30"/>
      <c r="F876" s="30"/>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29"/>
      <c r="C877" s="30"/>
      <c r="D877" s="30"/>
      <c r="E877" s="30"/>
      <c r="F877" s="30"/>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29"/>
      <c r="C878" s="30"/>
      <c r="D878" s="30"/>
      <c r="E878" s="30"/>
      <c r="F878" s="30"/>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29"/>
      <c r="C879" s="30"/>
      <c r="D879" s="30"/>
      <c r="E879" s="30"/>
      <c r="F879" s="30"/>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29"/>
      <c r="C880" s="30"/>
      <c r="D880" s="30"/>
      <c r="E880" s="30"/>
      <c r="F880" s="30"/>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29"/>
      <c r="C881" s="30"/>
      <c r="D881" s="30"/>
      <c r="E881" s="30"/>
      <c r="F881" s="30"/>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29"/>
      <c r="C882" s="30"/>
      <c r="D882" s="30"/>
      <c r="E882" s="30"/>
      <c r="F882" s="30"/>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29"/>
      <c r="C883" s="30"/>
      <c r="D883" s="30"/>
      <c r="E883" s="30"/>
      <c r="F883" s="30"/>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29"/>
      <c r="C884" s="30"/>
      <c r="D884" s="30"/>
      <c r="E884" s="30"/>
      <c r="F884" s="30"/>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29"/>
      <c r="C885" s="30"/>
      <c r="D885" s="30"/>
      <c r="E885" s="30"/>
      <c r="F885" s="30"/>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29"/>
      <c r="C886" s="30"/>
      <c r="D886" s="30"/>
      <c r="E886" s="30"/>
      <c r="F886" s="30"/>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29"/>
      <c r="C887" s="30"/>
      <c r="D887" s="30"/>
      <c r="E887" s="30"/>
      <c r="F887" s="30"/>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29"/>
      <c r="C888" s="30"/>
      <c r="D888" s="30"/>
      <c r="E888" s="30"/>
      <c r="F888" s="30"/>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29"/>
      <c r="C889" s="30"/>
      <c r="D889" s="30"/>
      <c r="E889" s="30"/>
      <c r="F889" s="30"/>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29"/>
      <c r="C890" s="30"/>
      <c r="D890" s="30"/>
      <c r="E890" s="30"/>
      <c r="F890" s="30"/>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29"/>
      <c r="C891" s="30"/>
      <c r="D891" s="30"/>
      <c r="E891" s="30"/>
      <c r="F891" s="30"/>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29"/>
      <c r="C892" s="30"/>
      <c r="D892" s="30"/>
      <c r="E892" s="30"/>
      <c r="F892" s="30"/>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29"/>
      <c r="C893" s="30"/>
      <c r="D893" s="30"/>
      <c r="E893" s="30"/>
      <c r="F893" s="30"/>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29"/>
      <c r="C894" s="30"/>
      <c r="D894" s="30"/>
      <c r="E894" s="30"/>
      <c r="F894" s="30"/>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29"/>
      <c r="C895" s="30"/>
      <c r="D895" s="30"/>
      <c r="E895" s="30"/>
      <c r="F895" s="30"/>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29"/>
      <c r="C896" s="30"/>
      <c r="D896" s="30"/>
      <c r="E896" s="30"/>
      <c r="F896" s="30"/>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29"/>
      <c r="C897" s="30"/>
      <c r="D897" s="30"/>
      <c r="E897" s="30"/>
      <c r="F897" s="30"/>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29"/>
      <c r="C898" s="30"/>
      <c r="D898" s="30"/>
      <c r="E898" s="30"/>
      <c r="F898" s="30"/>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29"/>
      <c r="C899" s="30"/>
      <c r="D899" s="30"/>
      <c r="E899" s="30"/>
      <c r="F899" s="30"/>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29"/>
      <c r="C900" s="30"/>
      <c r="D900" s="30"/>
      <c r="E900" s="30"/>
      <c r="F900" s="30"/>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29"/>
      <c r="C901" s="30"/>
      <c r="D901" s="30"/>
      <c r="E901" s="30"/>
      <c r="F901" s="30"/>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29"/>
      <c r="C902" s="30"/>
      <c r="D902" s="30"/>
      <c r="E902" s="30"/>
      <c r="F902" s="30"/>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29"/>
      <c r="C903" s="30"/>
      <c r="D903" s="30"/>
      <c r="E903" s="30"/>
      <c r="F903" s="30"/>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29"/>
      <c r="C904" s="30"/>
      <c r="D904" s="30"/>
      <c r="E904" s="30"/>
      <c r="F904" s="30"/>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29"/>
      <c r="C905" s="30"/>
      <c r="D905" s="30"/>
      <c r="E905" s="30"/>
      <c r="F905" s="30"/>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29"/>
      <c r="C906" s="30"/>
      <c r="D906" s="30"/>
      <c r="E906" s="30"/>
      <c r="F906" s="30"/>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29"/>
      <c r="C907" s="30"/>
      <c r="D907" s="30"/>
      <c r="E907" s="30"/>
      <c r="F907" s="30"/>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29"/>
      <c r="C908" s="30"/>
      <c r="D908" s="30"/>
      <c r="E908" s="30"/>
      <c r="F908" s="30"/>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29"/>
      <c r="C909" s="30"/>
      <c r="D909" s="30"/>
      <c r="E909" s="30"/>
      <c r="F909" s="30"/>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29"/>
      <c r="C910" s="30"/>
      <c r="D910" s="30"/>
      <c r="E910" s="30"/>
      <c r="F910" s="30"/>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29"/>
      <c r="C911" s="30"/>
      <c r="D911" s="30"/>
      <c r="E911" s="30"/>
      <c r="F911" s="30"/>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29"/>
      <c r="C912" s="30"/>
      <c r="D912" s="30"/>
      <c r="E912" s="30"/>
      <c r="F912" s="30"/>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29"/>
      <c r="C913" s="30"/>
      <c r="D913" s="30"/>
      <c r="E913" s="30"/>
      <c r="F913" s="30"/>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29"/>
      <c r="C914" s="30"/>
      <c r="D914" s="30"/>
      <c r="E914" s="30"/>
      <c r="F914" s="30"/>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29"/>
      <c r="C915" s="30"/>
      <c r="D915" s="30"/>
      <c r="E915" s="30"/>
      <c r="F915" s="30"/>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29"/>
      <c r="C916" s="30"/>
      <c r="D916" s="30"/>
      <c r="E916" s="30"/>
      <c r="F916" s="30"/>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29"/>
      <c r="C917" s="30"/>
      <c r="D917" s="30"/>
      <c r="E917" s="30"/>
      <c r="F917" s="30"/>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29"/>
      <c r="C918" s="30"/>
      <c r="D918" s="30"/>
      <c r="E918" s="30"/>
      <c r="F918" s="30"/>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29"/>
      <c r="C919" s="30"/>
      <c r="D919" s="30"/>
      <c r="E919" s="30"/>
      <c r="F919" s="30"/>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29"/>
      <c r="C920" s="30"/>
      <c r="D920" s="30"/>
      <c r="E920" s="30"/>
      <c r="F920" s="30"/>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29"/>
      <c r="C921" s="30"/>
      <c r="D921" s="30"/>
      <c r="E921" s="30"/>
      <c r="F921" s="30"/>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29"/>
      <c r="C922" s="30"/>
      <c r="D922" s="30"/>
      <c r="E922" s="30"/>
      <c r="F922" s="30"/>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29"/>
      <c r="C923" s="30"/>
      <c r="D923" s="30"/>
      <c r="E923" s="30"/>
      <c r="F923" s="30"/>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29"/>
      <c r="C924" s="30"/>
      <c r="D924" s="30"/>
      <c r="E924" s="30"/>
      <c r="F924" s="30"/>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29"/>
      <c r="C925" s="30"/>
      <c r="D925" s="30"/>
      <c r="E925" s="30"/>
      <c r="F925" s="30"/>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29"/>
      <c r="C926" s="30"/>
      <c r="D926" s="30"/>
      <c r="E926" s="30"/>
      <c r="F926" s="30"/>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29"/>
      <c r="C927" s="30"/>
      <c r="D927" s="30"/>
      <c r="E927" s="30"/>
      <c r="F927" s="30"/>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29"/>
      <c r="C928" s="30"/>
      <c r="D928" s="30"/>
      <c r="E928" s="30"/>
      <c r="F928" s="30"/>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29"/>
      <c r="C929" s="30"/>
      <c r="D929" s="30"/>
      <c r="E929" s="30"/>
      <c r="F929" s="30"/>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29"/>
      <c r="C930" s="30"/>
      <c r="D930" s="30"/>
      <c r="E930" s="30"/>
      <c r="F930" s="30"/>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29"/>
      <c r="C931" s="30"/>
      <c r="D931" s="30"/>
      <c r="E931" s="30"/>
      <c r="F931" s="30"/>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29"/>
      <c r="C932" s="30"/>
      <c r="D932" s="30"/>
      <c r="E932" s="30"/>
      <c r="F932" s="30"/>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29"/>
      <c r="C933" s="30"/>
      <c r="D933" s="30"/>
      <c r="E933" s="30"/>
      <c r="F933" s="30"/>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29"/>
      <c r="C934" s="30"/>
      <c r="D934" s="30"/>
      <c r="E934" s="30"/>
      <c r="F934" s="30"/>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29"/>
      <c r="C935" s="30"/>
      <c r="D935" s="30"/>
      <c r="E935" s="30"/>
      <c r="F935" s="30"/>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29"/>
      <c r="C936" s="30"/>
      <c r="D936" s="30"/>
      <c r="E936" s="30"/>
      <c r="F936" s="30"/>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29"/>
      <c r="C937" s="30"/>
      <c r="D937" s="30"/>
      <c r="E937" s="30"/>
      <c r="F937" s="30"/>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29"/>
      <c r="C938" s="30"/>
      <c r="D938" s="30"/>
      <c r="E938" s="30"/>
      <c r="F938" s="30"/>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29"/>
      <c r="C939" s="30"/>
      <c r="D939" s="30"/>
      <c r="E939" s="30"/>
      <c r="F939" s="30"/>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29"/>
      <c r="C940" s="30"/>
      <c r="D940" s="30"/>
      <c r="E940" s="30"/>
      <c r="F940" s="30"/>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29"/>
      <c r="C941" s="30"/>
      <c r="D941" s="30"/>
      <c r="E941" s="30"/>
      <c r="F941" s="30"/>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29"/>
      <c r="C942" s="30"/>
      <c r="D942" s="30"/>
      <c r="E942" s="30"/>
      <c r="F942" s="30"/>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29"/>
      <c r="C943" s="30"/>
      <c r="D943" s="30"/>
      <c r="E943" s="30"/>
      <c r="F943" s="30"/>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29"/>
      <c r="C944" s="30"/>
      <c r="D944" s="30"/>
      <c r="E944" s="30"/>
      <c r="F944" s="30"/>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29"/>
      <c r="C945" s="30"/>
      <c r="D945" s="30"/>
      <c r="E945" s="30"/>
      <c r="F945" s="30"/>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29"/>
      <c r="C946" s="30"/>
      <c r="D946" s="30"/>
      <c r="E946" s="30"/>
      <c r="F946" s="30"/>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29"/>
      <c r="C947" s="30"/>
      <c r="D947" s="30"/>
      <c r="E947" s="30"/>
      <c r="F947" s="30"/>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29"/>
      <c r="C948" s="30"/>
      <c r="D948" s="30"/>
      <c r="E948" s="30"/>
      <c r="F948" s="30"/>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29"/>
      <c r="C949" s="30"/>
      <c r="D949" s="30"/>
      <c r="E949" s="30"/>
      <c r="F949" s="30"/>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29"/>
      <c r="C950" s="30"/>
      <c r="D950" s="30"/>
      <c r="E950" s="30"/>
      <c r="F950" s="30"/>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29"/>
      <c r="C951" s="30"/>
      <c r="D951" s="30"/>
      <c r="E951" s="30"/>
      <c r="F951" s="30"/>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29"/>
      <c r="C952" s="30"/>
      <c r="D952" s="30"/>
      <c r="E952" s="30"/>
      <c r="F952" s="30"/>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29"/>
      <c r="C953" s="30"/>
      <c r="D953" s="30"/>
      <c r="E953" s="30"/>
      <c r="F953" s="30"/>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29"/>
      <c r="C954" s="30"/>
      <c r="D954" s="30"/>
      <c r="E954" s="30"/>
      <c r="F954" s="30"/>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29"/>
      <c r="C955" s="30"/>
      <c r="D955" s="30"/>
      <c r="E955" s="30"/>
      <c r="F955" s="30"/>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29"/>
      <c r="C956" s="30"/>
      <c r="D956" s="30"/>
      <c r="E956" s="30"/>
      <c r="F956" s="30"/>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29"/>
      <c r="C957" s="30"/>
      <c r="D957" s="30"/>
      <c r="E957" s="30"/>
      <c r="F957" s="30"/>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29"/>
      <c r="C958" s="30"/>
      <c r="D958" s="30"/>
      <c r="E958" s="30"/>
      <c r="F958" s="30"/>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29"/>
      <c r="C959" s="30"/>
      <c r="D959" s="30"/>
      <c r="E959" s="30"/>
      <c r="F959" s="30"/>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29"/>
      <c r="C960" s="30"/>
      <c r="D960" s="30"/>
      <c r="E960" s="30"/>
      <c r="F960" s="30"/>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29"/>
      <c r="C961" s="30"/>
      <c r="D961" s="30"/>
      <c r="E961" s="30"/>
      <c r="F961" s="30"/>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29"/>
      <c r="C962" s="30"/>
      <c r="D962" s="30"/>
      <c r="E962" s="30"/>
      <c r="F962" s="30"/>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29"/>
      <c r="C963" s="30"/>
      <c r="D963" s="30"/>
      <c r="E963" s="30"/>
      <c r="F963" s="30"/>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29"/>
      <c r="C964" s="30"/>
      <c r="D964" s="30"/>
      <c r="E964" s="30"/>
      <c r="F964" s="30"/>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29"/>
      <c r="C965" s="30"/>
      <c r="D965" s="30"/>
      <c r="E965" s="30"/>
      <c r="F965" s="30"/>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29"/>
      <c r="C966" s="30"/>
      <c r="D966" s="30"/>
      <c r="E966" s="30"/>
      <c r="F966" s="30"/>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29"/>
      <c r="C967" s="30"/>
      <c r="D967" s="30"/>
      <c r="E967" s="30"/>
      <c r="F967" s="30"/>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29"/>
      <c r="C968" s="30"/>
      <c r="D968" s="30"/>
      <c r="E968" s="30"/>
      <c r="F968" s="30"/>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29"/>
      <c r="C969" s="30"/>
      <c r="D969" s="30"/>
      <c r="E969" s="30"/>
      <c r="F969" s="30"/>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29"/>
      <c r="C970" s="30"/>
      <c r="D970" s="30"/>
      <c r="E970" s="30"/>
      <c r="F970" s="30"/>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29"/>
      <c r="C971" s="30"/>
      <c r="D971" s="30"/>
      <c r="E971" s="30"/>
      <c r="F971" s="30"/>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29"/>
      <c r="C972" s="30"/>
      <c r="D972" s="30"/>
      <c r="E972" s="30"/>
      <c r="F972" s="30"/>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29"/>
      <c r="C973" s="30"/>
      <c r="D973" s="30"/>
      <c r="E973" s="30"/>
      <c r="F973" s="30"/>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29"/>
      <c r="C974" s="30"/>
      <c r="D974" s="30"/>
      <c r="E974" s="30"/>
      <c r="F974" s="30"/>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29"/>
      <c r="C975" s="30"/>
      <c r="D975" s="30"/>
      <c r="E975" s="30"/>
      <c r="F975" s="30"/>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29"/>
      <c r="C976" s="30"/>
      <c r="D976" s="30"/>
      <c r="E976" s="30"/>
      <c r="F976" s="30"/>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29"/>
      <c r="C977" s="30"/>
      <c r="D977" s="30"/>
      <c r="E977" s="30"/>
      <c r="F977" s="30"/>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29"/>
      <c r="C978" s="30"/>
      <c r="D978" s="30"/>
      <c r="E978" s="30"/>
      <c r="F978" s="30"/>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29"/>
      <c r="C979" s="30"/>
      <c r="D979" s="30"/>
      <c r="E979" s="30"/>
      <c r="F979" s="30"/>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29"/>
      <c r="C980" s="30"/>
      <c r="D980" s="30"/>
      <c r="E980" s="30"/>
      <c r="F980" s="30"/>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29"/>
      <c r="C981" s="30"/>
      <c r="D981" s="30"/>
      <c r="E981" s="30"/>
      <c r="F981" s="30"/>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29"/>
      <c r="C982" s="30"/>
      <c r="D982" s="30"/>
      <c r="E982" s="30"/>
      <c r="F982" s="30"/>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29"/>
      <c r="C983" s="30"/>
      <c r="D983" s="30"/>
      <c r="E983" s="30"/>
      <c r="F983" s="30"/>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29"/>
      <c r="C984" s="30"/>
      <c r="D984" s="30"/>
      <c r="E984" s="30"/>
      <c r="F984" s="30"/>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29"/>
      <c r="C985" s="30"/>
      <c r="D985" s="30"/>
      <c r="E985" s="30"/>
      <c r="F985" s="30"/>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29"/>
      <c r="C986" s="30"/>
      <c r="D986" s="30"/>
      <c r="E986" s="30"/>
      <c r="F986" s="30"/>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29"/>
      <c r="C987" s="30"/>
      <c r="D987" s="30"/>
      <c r="E987" s="30"/>
      <c r="F987" s="30"/>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29"/>
      <c r="C988" s="30"/>
      <c r="D988" s="30"/>
      <c r="E988" s="30"/>
      <c r="F988" s="30"/>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29"/>
      <c r="C989" s="30"/>
      <c r="D989" s="30"/>
      <c r="E989" s="30"/>
      <c r="F989" s="30"/>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29"/>
      <c r="C990" s="30"/>
      <c r="D990" s="30"/>
      <c r="E990" s="30"/>
      <c r="F990" s="30"/>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29"/>
      <c r="C991" s="30"/>
      <c r="D991" s="30"/>
      <c r="E991" s="30"/>
      <c r="F991" s="30"/>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29"/>
      <c r="C992" s="30"/>
      <c r="D992" s="30"/>
      <c r="E992" s="30"/>
      <c r="F992" s="30"/>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29"/>
      <c r="C993" s="30"/>
      <c r="D993" s="30"/>
      <c r="E993" s="30"/>
      <c r="F993" s="30"/>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29"/>
      <c r="C994" s="30"/>
      <c r="D994" s="30"/>
      <c r="E994" s="30"/>
      <c r="F994" s="30"/>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29"/>
      <c r="C995" s="30"/>
      <c r="D995" s="30"/>
      <c r="E995" s="30"/>
      <c r="F995" s="30"/>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29"/>
      <c r="C996" s="30"/>
      <c r="D996" s="30"/>
      <c r="E996" s="30"/>
      <c r="F996" s="30"/>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29"/>
      <c r="C997" s="30"/>
      <c r="D997" s="30"/>
      <c r="E997" s="30"/>
      <c r="F997" s="30"/>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29"/>
      <c r="C998" s="30"/>
      <c r="D998" s="30"/>
      <c r="E998" s="30"/>
      <c r="F998" s="30"/>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29"/>
      <c r="C999" s="30"/>
      <c r="D999" s="30"/>
      <c r="E999" s="30"/>
      <c r="F999" s="30"/>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29"/>
      <c r="C1000" s="30"/>
      <c r="D1000" s="30"/>
      <c r="E1000" s="30"/>
      <c r="F1000" s="30"/>
      <c r="G1000" s="7"/>
      <c r="H1000" s="7"/>
      <c r="I1000" s="7"/>
      <c r="J1000" s="7"/>
      <c r="K1000" s="7"/>
      <c r="L1000" s="7"/>
      <c r="M1000" s="7"/>
      <c r="N1000" s="7"/>
      <c r="O1000" s="7"/>
      <c r="P1000" s="7"/>
      <c r="Q1000" s="7"/>
      <c r="R1000" s="7"/>
      <c r="S1000" s="7"/>
      <c r="T1000" s="7"/>
      <c r="U1000" s="7"/>
      <c r="V1000" s="7"/>
      <c r="W1000" s="7"/>
      <c r="X1000" s="7"/>
      <c r="Y1000" s="7"/>
      <c r="Z1000" s="7"/>
    </row>
    <row r="1001" spans="1:26" ht="12.75" customHeight="1" x14ac:dyDescent="0.2">
      <c r="A1001" s="7"/>
      <c r="B1001" s="29"/>
      <c r="C1001" s="30"/>
      <c r="D1001" s="30"/>
      <c r="E1001" s="30"/>
      <c r="F1001" s="30"/>
      <c r="G1001" s="7"/>
      <c r="H1001" s="7"/>
      <c r="I1001" s="7"/>
      <c r="J1001" s="7"/>
      <c r="K1001" s="7"/>
      <c r="L1001" s="7"/>
      <c r="M1001" s="7"/>
      <c r="N1001" s="7"/>
      <c r="O1001" s="7"/>
      <c r="P1001" s="7"/>
      <c r="Q1001" s="7"/>
      <c r="R1001" s="7"/>
      <c r="S1001" s="7"/>
      <c r="T1001" s="7"/>
      <c r="U1001" s="7"/>
      <c r="V1001" s="7"/>
      <c r="W1001" s="7"/>
      <c r="X1001" s="7"/>
      <c r="Y1001" s="7"/>
      <c r="Z1001" s="7"/>
    </row>
    <row r="1002" spans="1:26" ht="12.75" customHeight="1" x14ac:dyDescent="0.2">
      <c r="A1002" s="7"/>
      <c r="B1002" s="29"/>
      <c r="C1002" s="30"/>
      <c r="D1002" s="30"/>
      <c r="E1002" s="30"/>
      <c r="F1002" s="30"/>
      <c r="G1002" s="7"/>
      <c r="H1002" s="7"/>
      <c r="I1002" s="7"/>
      <c r="J1002" s="7"/>
      <c r="K1002" s="7"/>
      <c r="L1002" s="7"/>
      <c r="M1002" s="7"/>
      <c r="N1002" s="7"/>
      <c r="O1002" s="7"/>
      <c r="P1002" s="7"/>
      <c r="Q1002" s="7"/>
      <c r="R1002" s="7"/>
      <c r="S1002" s="7"/>
      <c r="T1002" s="7"/>
      <c r="U1002" s="7"/>
      <c r="V1002" s="7"/>
      <c r="W1002" s="7"/>
      <c r="X1002" s="7"/>
      <c r="Y1002" s="7"/>
      <c r="Z1002" s="7"/>
    </row>
    <row r="1003" spans="1:26" ht="12.75" customHeight="1" x14ac:dyDescent="0.2">
      <c r="A1003" s="7"/>
      <c r="B1003" s="29"/>
      <c r="C1003" s="30"/>
      <c r="D1003" s="30"/>
      <c r="E1003" s="30"/>
      <c r="F1003" s="30"/>
      <c r="G1003" s="7"/>
      <c r="H1003" s="7"/>
      <c r="I1003" s="7"/>
      <c r="J1003" s="7"/>
      <c r="K1003" s="7"/>
      <c r="L1003" s="7"/>
      <c r="M1003" s="7"/>
      <c r="N1003" s="7"/>
      <c r="O1003" s="7"/>
      <c r="P1003" s="7"/>
      <c r="Q1003" s="7"/>
      <c r="R1003" s="7"/>
      <c r="S1003" s="7"/>
      <c r="T1003" s="7"/>
      <c r="U1003" s="7"/>
      <c r="V1003" s="7"/>
      <c r="W1003" s="7"/>
      <c r="X1003" s="7"/>
      <c r="Y1003" s="7"/>
      <c r="Z1003" s="7"/>
    </row>
    <row r="1004" spans="1:26" ht="12.75" customHeight="1" x14ac:dyDescent="0.2">
      <c r="A1004" s="7"/>
      <c r="B1004" s="29"/>
      <c r="C1004" s="30"/>
      <c r="D1004" s="30"/>
      <c r="E1004" s="30"/>
      <c r="F1004" s="30"/>
      <c r="G1004" s="7"/>
      <c r="H1004" s="7"/>
      <c r="I1004" s="7"/>
      <c r="J1004" s="7"/>
      <c r="K1004" s="7"/>
      <c r="L1004" s="7"/>
      <c r="M1004" s="7"/>
      <c r="N1004" s="7"/>
      <c r="O1004" s="7"/>
      <c r="P1004" s="7"/>
      <c r="Q1004" s="7"/>
      <c r="R1004" s="7"/>
      <c r="S1004" s="7"/>
      <c r="T1004" s="7"/>
      <c r="U1004" s="7"/>
      <c r="V1004" s="7"/>
      <c r="W1004" s="7"/>
      <c r="X1004" s="7"/>
      <c r="Y1004" s="7"/>
      <c r="Z1004" s="7"/>
    </row>
    <row r="1005" spans="1:26" ht="12.75" customHeight="1" x14ac:dyDescent="0.2">
      <c r="A1005" s="7"/>
      <c r="B1005" s="29"/>
      <c r="C1005" s="30"/>
      <c r="D1005" s="30"/>
      <c r="E1005" s="30"/>
      <c r="F1005" s="30"/>
      <c r="G1005" s="7"/>
      <c r="H1005" s="7"/>
      <c r="I1005" s="7"/>
      <c r="J1005" s="7"/>
      <c r="K1005" s="7"/>
      <c r="L1005" s="7"/>
      <c r="M1005" s="7"/>
      <c r="N1005" s="7"/>
      <c r="O1005" s="7"/>
      <c r="P1005" s="7"/>
      <c r="Q1005" s="7"/>
      <c r="R1005" s="7"/>
      <c r="S1005" s="7"/>
      <c r="T1005" s="7"/>
      <c r="U1005" s="7"/>
      <c r="V1005" s="7"/>
      <c r="W1005" s="7"/>
      <c r="X1005" s="7"/>
      <c r="Y1005" s="7"/>
      <c r="Z1005" s="7"/>
    </row>
    <row r="1006" spans="1:26" ht="12.75" customHeight="1" x14ac:dyDescent="0.2">
      <c r="A1006" s="7"/>
      <c r="B1006" s="29"/>
      <c r="C1006" s="30"/>
      <c r="D1006" s="30"/>
      <c r="E1006" s="30"/>
      <c r="F1006" s="30"/>
      <c r="G1006" s="7"/>
      <c r="H1006" s="7"/>
      <c r="I1006" s="7"/>
      <c r="J1006" s="7"/>
      <c r="K1006" s="7"/>
      <c r="L1006" s="7"/>
      <c r="M1006" s="7"/>
      <c r="N1006" s="7"/>
      <c r="O1006" s="7"/>
      <c r="P1006" s="7"/>
      <c r="Q1006" s="7"/>
      <c r="R1006" s="7"/>
      <c r="S1006" s="7"/>
      <c r="T1006" s="7"/>
      <c r="U1006" s="7"/>
      <c r="V1006" s="7"/>
      <c r="W1006" s="7"/>
      <c r="X1006" s="7"/>
      <c r="Y1006" s="7"/>
      <c r="Z1006" s="7"/>
    </row>
    <row r="1007" spans="1:26" ht="12.75" customHeight="1" x14ac:dyDescent="0.2">
      <c r="A1007" s="7"/>
      <c r="B1007" s="29"/>
      <c r="C1007" s="30"/>
      <c r="D1007" s="30"/>
      <c r="E1007" s="30"/>
      <c r="F1007" s="30"/>
      <c r="G1007" s="7"/>
      <c r="H1007" s="7"/>
      <c r="I1007" s="7"/>
      <c r="J1007" s="7"/>
      <c r="K1007" s="7"/>
      <c r="L1007" s="7"/>
      <c r="M1007" s="7"/>
      <c r="N1007" s="7"/>
      <c r="O1007" s="7"/>
      <c r="P1007" s="7"/>
      <c r="Q1007" s="7"/>
      <c r="R1007" s="7"/>
      <c r="S1007" s="7"/>
      <c r="T1007" s="7"/>
      <c r="U1007" s="7"/>
      <c r="V1007" s="7"/>
      <c r="W1007" s="7"/>
      <c r="X1007" s="7"/>
      <c r="Y1007" s="7"/>
      <c r="Z1007" s="7"/>
    </row>
  </sheetData>
  <mergeCells count="6">
    <mergeCell ref="B3:C3"/>
    <mergeCell ref="D3:F3"/>
    <mergeCell ref="B4:C4"/>
    <mergeCell ref="D4:F4"/>
    <mergeCell ref="B5:C5"/>
    <mergeCell ref="D5:F5"/>
  </mergeCells>
  <hyperlinks>
    <hyperlink ref="D19" location="Review photographer!A1" display="Review photographer"/>
    <hyperlink ref="D17" location="'Remove request'!A1" display="Remove Request"/>
    <hyperlink ref="D18" location="'Edit request'!A1" display="Edit Request"/>
    <hyperlink ref="D9" location="Register!A1" display="Register"/>
    <hyperlink ref="D10" location="Login!A1" display="Login"/>
    <hyperlink ref="D11" location="'Forget password'!A1" display="Forget password"/>
    <hyperlink ref="D12" location="'Update profile'!A1" display="Update profile"/>
    <hyperlink ref="D13" location="'Get Photographer'!A1" display="Get Photographer"/>
    <hyperlink ref="D16" location="'Book photographer'!A1" display="Book photographer"/>
    <hyperlink ref="D14" location="'Get service'!A1" display="Get Service"/>
    <hyperlink ref="D15" location="'Get Album'!A1" display="Get Album"/>
    <hyperlink ref="D22" location="'Change Status'!A1" display="Change Status"/>
    <hyperlink ref="D20" location="'Accept request'!A1" display="Accept Request"/>
    <hyperlink ref="D21" location="'Decline request'!A1" display="Decline Request"/>
    <hyperlink ref="D23" location="'View calendar'!A1" display="View Calendar"/>
    <hyperlink ref="D24" location="'Add working day'!A1" display="Add Working Day"/>
    <hyperlink ref="D25" location="'Add busy day'!A1" display="Add Busy Day"/>
    <hyperlink ref="D26" location="'Add service'!A1" display="Manage service"/>
    <hyperlink ref="D27" location="'Edit service'!A1" display="Edit Service"/>
    <hyperlink ref="D28" location="'Remove service'!A1" display="Remove Service"/>
    <hyperlink ref="D29" location="'Add album'!A1" display="Add Album"/>
    <hyperlink ref="D30" location="'Edit album'!A1" display="Edit Album"/>
    <hyperlink ref="D31" location="'Remove album'!A1" display="Remove Album"/>
    <hyperlink ref="D32" location="'Add category'!A1" display="Add Category"/>
    <hyperlink ref="D33" location="'Edit category'!A1" display="Edit Category"/>
    <hyperlink ref="D34" location="'Remove category'!A1" display="Remove Category"/>
    <hyperlink ref="D35" location="'Open thread'!A1" display="Open Thread"/>
    <hyperlink ref="D36" location="'Comment thread'!A1" display="Comment Thread"/>
  </hyperlinks>
  <pageMargins left="0.74791666666666667" right="0.74791666666666667" top="0.98402777777777783" bottom="1.1506944444444445" header="0" footer="0"/>
  <pageSetup paperSize="9" orientation="landscape"/>
  <headerFooter>
    <oddFooter>&amp;L 02ae-BM/PM/HDCV/FSOFT v2/0&amp;CInternal use&amp;R&amp;P/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Z1000"/>
  <sheetViews>
    <sheetView workbookViewId="0">
      <pane ySplit="8" topLeftCell="A9" activePane="bottomLeft" state="frozen"/>
      <selection pane="bottomLeft"/>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77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80</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COUNTIF(G10:G1002,"Pass")</f>
        <v>0</v>
      </c>
      <c r="B6" s="69">
        <f>COUNTIF(G10:G1002,"Fail")</f>
        <v>0</v>
      </c>
      <c r="C6" s="69">
        <f>E6-D6-B6-A6</f>
        <v>10</v>
      </c>
      <c r="D6" s="69">
        <f>COUNTIF(G10:G1002,"N/A")</f>
        <v>0</v>
      </c>
      <c r="E6" s="70">
        <f>COUNTA(A10:A1002)</f>
        <v>10</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96</v>
      </c>
      <c r="B9" s="75"/>
      <c r="C9" s="76"/>
      <c r="D9" s="76"/>
      <c r="E9" s="76"/>
      <c r="F9" s="76"/>
      <c r="G9" s="76"/>
      <c r="H9" s="76"/>
      <c r="I9" s="77"/>
      <c r="J9" s="60"/>
      <c r="K9" s="78"/>
      <c r="L9" s="60"/>
      <c r="M9" s="60"/>
      <c r="N9" s="60"/>
      <c r="O9" s="60"/>
      <c r="P9" s="60"/>
      <c r="Q9" s="60"/>
      <c r="R9" s="60"/>
      <c r="S9" s="60"/>
      <c r="T9" s="60"/>
      <c r="U9" s="60"/>
      <c r="V9" s="60"/>
      <c r="W9" s="60"/>
      <c r="X9" s="60"/>
      <c r="Y9" s="60"/>
      <c r="Z9" s="60"/>
    </row>
    <row r="10" spans="1:26" ht="12.75" customHeight="1" x14ac:dyDescent="0.2">
      <c r="A10" s="79" t="str">
        <f>IF(OR(B10&lt;&gt;"",D10&lt;&gt;""),"["&amp;TEXT($B$2,"##")&amp;"-"&amp;TEXT(ROW()-10,"##")&amp;"]","")</f>
        <v>[Register -]</v>
      </c>
      <c r="B10" s="79" t="s">
        <v>97</v>
      </c>
      <c r="C10" s="79" t="s">
        <v>98</v>
      </c>
      <c r="D10" s="80" t="s">
        <v>99</v>
      </c>
      <c r="E10" s="80" t="s">
        <v>85</v>
      </c>
      <c r="F10" s="79"/>
      <c r="G10" s="79"/>
      <c r="H10" s="79" t="s">
        <v>100</v>
      </c>
      <c r="I10" s="79"/>
      <c r="J10" s="7"/>
      <c r="K10" s="81"/>
      <c r="L10" s="7"/>
      <c r="M10" s="7"/>
      <c r="N10" s="7"/>
      <c r="O10" s="7"/>
      <c r="P10" s="7"/>
      <c r="Q10" s="7"/>
      <c r="R10" s="7"/>
      <c r="S10" s="7"/>
      <c r="T10" s="7"/>
      <c r="U10" s="7"/>
      <c r="V10" s="7"/>
      <c r="W10" s="7"/>
      <c r="X10" s="7"/>
      <c r="Y10" s="7"/>
      <c r="Z10" s="7"/>
    </row>
    <row r="11" spans="1:26" ht="150" customHeight="1" x14ac:dyDescent="0.2">
      <c r="A11" s="79" t="str">
        <f>IF(OR(B10&lt;&gt;"",D10&lt;&gt;""),"["&amp;TEXT($B$2,"##")&amp;"-"&amp;TEXT(ROW()-10,"##")&amp;"]","")</f>
        <v>[Register -1]</v>
      </c>
      <c r="B11" s="79" t="s">
        <v>101</v>
      </c>
      <c r="C11" s="79" t="s">
        <v>102</v>
      </c>
      <c r="D11" s="80" t="s">
        <v>99</v>
      </c>
      <c r="E11" s="80" t="s">
        <v>85</v>
      </c>
      <c r="F11" s="79"/>
      <c r="G11" s="79"/>
      <c r="H11" s="79" t="s">
        <v>103</v>
      </c>
      <c r="I11" s="79"/>
      <c r="J11" s="7"/>
      <c r="K11" s="81"/>
      <c r="L11" s="7"/>
      <c r="M11" s="7"/>
      <c r="N11" s="7"/>
      <c r="O11" s="7"/>
      <c r="P11" s="7"/>
      <c r="Q11" s="7"/>
      <c r="R11" s="7"/>
      <c r="S11" s="7"/>
      <c r="T11" s="7"/>
      <c r="U11" s="7"/>
      <c r="V11" s="7"/>
      <c r="W11" s="7"/>
      <c r="X11" s="7"/>
      <c r="Y11" s="7"/>
      <c r="Z11" s="7"/>
    </row>
    <row r="12" spans="1:26" ht="150" customHeight="1" x14ac:dyDescent="0.2">
      <c r="A12" s="79" t="str">
        <f>IF(OR(B15&lt;&gt;"",D15&lt;&gt;""),"["&amp;TEXT($B$2,"##")&amp;"-"&amp;TEXT(ROW()-10,"##")&amp;"]","")</f>
        <v>[Register -2]</v>
      </c>
      <c r="B12" s="79" t="s">
        <v>104</v>
      </c>
      <c r="C12" s="79" t="s">
        <v>105</v>
      </c>
      <c r="D12" s="80" t="s">
        <v>99</v>
      </c>
      <c r="E12" s="80" t="s">
        <v>85</v>
      </c>
      <c r="F12" s="79"/>
      <c r="G12" s="79"/>
      <c r="H12" s="79" t="s">
        <v>103</v>
      </c>
      <c r="I12" s="79"/>
      <c r="J12" s="7"/>
      <c r="K12" s="81"/>
      <c r="L12" s="7"/>
      <c r="M12" s="7"/>
      <c r="N12" s="7"/>
      <c r="O12" s="7"/>
      <c r="P12" s="7"/>
      <c r="Q12" s="7"/>
      <c r="R12" s="7"/>
      <c r="S12" s="7"/>
      <c r="T12" s="7"/>
      <c r="U12" s="7"/>
      <c r="V12" s="7"/>
      <c r="W12" s="7"/>
      <c r="X12" s="7"/>
      <c r="Y12" s="7"/>
      <c r="Z12" s="7"/>
    </row>
    <row r="13" spans="1:26" ht="150" customHeight="1" x14ac:dyDescent="0.2">
      <c r="A13" s="79" t="str">
        <f>IF(OR(B15&lt;&gt;"",D15&lt;&gt;""),"["&amp;TEXT($B$2,"##")&amp;"-"&amp;TEXT(ROW()-10,"##")&amp;"]","")</f>
        <v>[Register -3]</v>
      </c>
      <c r="B13" s="79" t="s">
        <v>106</v>
      </c>
      <c r="C13" s="79" t="s">
        <v>102</v>
      </c>
      <c r="D13" s="80" t="s">
        <v>107</v>
      </c>
      <c r="E13" s="80" t="s">
        <v>85</v>
      </c>
      <c r="F13" s="79"/>
      <c r="G13" s="79"/>
      <c r="H13" s="79" t="s">
        <v>103</v>
      </c>
      <c r="I13" s="79"/>
      <c r="J13" s="7"/>
      <c r="K13" s="81"/>
      <c r="L13" s="7"/>
      <c r="M13" s="7"/>
      <c r="N13" s="7"/>
      <c r="O13" s="7"/>
      <c r="P13" s="7"/>
      <c r="Q13" s="7"/>
      <c r="R13" s="7"/>
      <c r="S13" s="7"/>
      <c r="T13" s="7"/>
      <c r="U13" s="7"/>
      <c r="V13" s="7"/>
      <c r="W13" s="7"/>
      <c r="X13" s="7"/>
      <c r="Y13" s="7"/>
      <c r="Z13" s="7"/>
    </row>
    <row r="14" spans="1:26" ht="150" customHeight="1" x14ac:dyDescent="0.2">
      <c r="A14" s="79" t="str">
        <f>IF(OR(B15&lt;&gt;"",D15&lt;&gt;""),"["&amp;TEXT($B$2,"##")&amp;"-"&amp;TEXT(ROW()-10,"##")&amp;"]","")</f>
        <v>[Register -4]</v>
      </c>
      <c r="B14" s="79" t="s">
        <v>108</v>
      </c>
      <c r="C14" s="79" t="s">
        <v>105</v>
      </c>
      <c r="D14" s="80" t="s">
        <v>107</v>
      </c>
      <c r="E14" s="80" t="s">
        <v>85</v>
      </c>
      <c r="F14" s="79"/>
      <c r="G14" s="79"/>
      <c r="H14" s="79" t="s">
        <v>103</v>
      </c>
      <c r="I14" s="79"/>
      <c r="J14" s="7"/>
      <c r="K14" s="81"/>
      <c r="L14" s="7"/>
      <c r="M14" s="7"/>
      <c r="N14" s="7"/>
      <c r="O14" s="7"/>
      <c r="P14" s="7"/>
      <c r="Q14" s="7"/>
      <c r="R14" s="7"/>
      <c r="S14" s="7"/>
      <c r="T14" s="7"/>
      <c r="U14" s="7"/>
      <c r="V14" s="7"/>
      <c r="W14" s="7"/>
      <c r="X14" s="7"/>
      <c r="Y14" s="7"/>
      <c r="Z14" s="7"/>
    </row>
    <row r="15" spans="1:26" ht="12.75" customHeight="1" x14ac:dyDescent="0.2">
      <c r="A15" s="79" t="str">
        <f t="shared" ref="A15:A19" si="0">IF(OR(B15&lt;&gt;"",D15&lt;&gt;""),"["&amp;TEXT($B$2,"##")&amp;"-"&amp;TEXT(ROW()-10,"##")&amp;"]","")</f>
        <v>[Register -5]</v>
      </c>
      <c r="B15" s="79" t="s">
        <v>109</v>
      </c>
      <c r="C15" s="79" t="s">
        <v>110</v>
      </c>
      <c r="D15" s="80" t="s">
        <v>111</v>
      </c>
      <c r="E15" s="80" t="s">
        <v>85</v>
      </c>
      <c r="F15" s="79" t="s">
        <v>78</v>
      </c>
      <c r="G15" s="79"/>
      <c r="H15" s="79" t="s">
        <v>100</v>
      </c>
      <c r="I15" s="79"/>
      <c r="J15" s="7"/>
      <c r="K15" s="81"/>
      <c r="L15" s="7"/>
      <c r="M15" s="7"/>
      <c r="N15" s="7"/>
      <c r="O15" s="7"/>
      <c r="P15" s="7"/>
      <c r="Q15" s="7"/>
      <c r="R15" s="7"/>
      <c r="S15" s="7"/>
      <c r="T15" s="7"/>
      <c r="U15" s="7"/>
      <c r="V15" s="7"/>
      <c r="W15" s="7"/>
      <c r="X15" s="7"/>
      <c r="Y15" s="7"/>
      <c r="Z15" s="7"/>
    </row>
    <row r="16" spans="1:26" ht="12.75" customHeight="1" x14ac:dyDescent="0.2">
      <c r="A16" s="79" t="str">
        <f t="shared" si="0"/>
        <v>[Register -6]</v>
      </c>
      <c r="B16" s="79" t="s">
        <v>112</v>
      </c>
      <c r="C16" s="79" t="s">
        <v>113</v>
      </c>
      <c r="D16" s="80" t="s">
        <v>114</v>
      </c>
      <c r="E16" s="80" t="s">
        <v>85</v>
      </c>
      <c r="F16" s="79" t="s">
        <v>78</v>
      </c>
      <c r="G16" s="79"/>
      <c r="H16" s="79" t="s">
        <v>100</v>
      </c>
      <c r="I16" s="79"/>
      <c r="J16" s="7"/>
      <c r="K16" s="81"/>
      <c r="L16" s="7"/>
      <c r="M16" s="7"/>
      <c r="N16" s="7"/>
      <c r="O16" s="7"/>
      <c r="P16" s="7"/>
      <c r="Q16" s="7"/>
      <c r="R16" s="7"/>
      <c r="S16" s="7"/>
      <c r="T16" s="7"/>
      <c r="U16" s="7"/>
      <c r="V16" s="7"/>
      <c r="W16" s="7"/>
      <c r="X16" s="7"/>
      <c r="Y16" s="7"/>
      <c r="Z16" s="7"/>
    </row>
    <row r="17" spans="1:26" ht="12.75" customHeight="1" x14ac:dyDescent="0.2">
      <c r="A17" s="79" t="str">
        <f t="shared" si="0"/>
        <v>[Register -7]</v>
      </c>
      <c r="B17" s="79" t="s">
        <v>115</v>
      </c>
      <c r="C17" s="79" t="s">
        <v>116</v>
      </c>
      <c r="D17" s="80" t="s">
        <v>117</v>
      </c>
      <c r="E17" s="80" t="s">
        <v>85</v>
      </c>
      <c r="F17" s="79" t="s">
        <v>78</v>
      </c>
      <c r="G17" s="79"/>
      <c r="H17" s="79" t="s">
        <v>100</v>
      </c>
      <c r="I17" s="79"/>
      <c r="J17" s="7"/>
      <c r="K17" s="81"/>
      <c r="L17" s="7"/>
      <c r="M17" s="7"/>
      <c r="N17" s="7"/>
      <c r="O17" s="7"/>
      <c r="P17" s="7"/>
      <c r="Q17" s="7"/>
      <c r="R17" s="7"/>
      <c r="S17" s="7"/>
      <c r="T17" s="7"/>
      <c r="U17" s="7"/>
      <c r="V17" s="7"/>
      <c r="W17" s="7"/>
      <c r="X17" s="7"/>
      <c r="Y17" s="7"/>
      <c r="Z17" s="7"/>
    </row>
    <row r="18" spans="1:26" ht="204.75" customHeight="1" x14ac:dyDescent="0.2">
      <c r="A18" s="79" t="str">
        <f t="shared" si="0"/>
        <v>[Register -8]</v>
      </c>
      <c r="B18" s="79" t="s">
        <v>118</v>
      </c>
      <c r="C18" s="79" t="s">
        <v>119</v>
      </c>
      <c r="D18" s="80" t="s">
        <v>120</v>
      </c>
      <c r="E18" s="80" t="s">
        <v>85</v>
      </c>
      <c r="F18" s="79" t="s">
        <v>78</v>
      </c>
      <c r="G18" s="79"/>
      <c r="H18" s="79" t="s">
        <v>100</v>
      </c>
      <c r="I18" s="79"/>
      <c r="J18" s="7"/>
      <c r="K18" s="81"/>
      <c r="L18" s="7"/>
      <c r="M18" s="7"/>
      <c r="N18" s="7"/>
      <c r="O18" s="7"/>
      <c r="P18" s="7"/>
      <c r="Q18" s="7"/>
      <c r="R18" s="7"/>
      <c r="S18" s="7"/>
      <c r="T18" s="7"/>
      <c r="U18" s="7"/>
      <c r="V18" s="7"/>
      <c r="W18" s="7"/>
      <c r="X18" s="7"/>
      <c r="Y18" s="7"/>
      <c r="Z18" s="7"/>
    </row>
    <row r="19" spans="1:26" ht="12.75" customHeight="1" x14ac:dyDescent="0.2">
      <c r="A19" s="79" t="str">
        <f t="shared" si="0"/>
        <v>[Register -9]</v>
      </c>
      <c r="B19" s="79" t="s">
        <v>121</v>
      </c>
      <c r="C19" s="79" t="s">
        <v>122</v>
      </c>
      <c r="D19" s="80" t="s">
        <v>123</v>
      </c>
      <c r="E19" s="80" t="s">
        <v>85</v>
      </c>
      <c r="F19" s="79" t="s">
        <v>78</v>
      </c>
      <c r="G19" s="79"/>
      <c r="H19" s="79" t="s">
        <v>100</v>
      </c>
      <c r="I19" s="79"/>
      <c r="J19" s="7"/>
      <c r="K19" s="81"/>
      <c r="L19" s="7"/>
      <c r="M19" s="7"/>
      <c r="N19" s="7"/>
      <c r="O19" s="7"/>
      <c r="P19" s="7"/>
      <c r="Q19" s="7"/>
      <c r="R19" s="7"/>
      <c r="S19" s="7"/>
      <c r="T19" s="7"/>
      <c r="U19" s="7"/>
      <c r="V19" s="7"/>
      <c r="W19" s="7"/>
      <c r="X19" s="7"/>
      <c r="Y19" s="7"/>
      <c r="Z19" s="7"/>
    </row>
    <row r="20" spans="1:26" ht="12.75" customHeight="1" x14ac:dyDescent="0.2">
      <c r="A20" s="82"/>
      <c r="B20" s="82"/>
      <c r="C20" s="82"/>
      <c r="D20" s="83"/>
      <c r="E20" s="83"/>
      <c r="F20" s="82"/>
      <c r="G20" s="82"/>
      <c r="H20" s="82"/>
      <c r="I20" s="82"/>
      <c r="J20" s="7"/>
      <c r="K20" s="81"/>
      <c r="L20" s="7"/>
      <c r="M20" s="7"/>
      <c r="N20" s="7"/>
      <c r="O20" s="7"/>
      <c r="P20" s="7"/>
      <c r="Q20" s="7"/>
      <c r="R20" s="7"/>
      <c r="S20" s="7"/>
      <c r="T20" s="7"/>
      <c r="U20" s="7"/>
      <c r="V20" s="7"/>
      <c r="W20" s="7"/>
      <c r="X20" s="7"/>
      <c r="Y20" s="7"/>
      <c r="Z20" s="7"/>
    </row>
    <row r="21" spans="1:26" ht="12.75" customHeight="1" x14ac:dyDescent="0.2">
      <c r="A21" s="82"/>
      <c r="B21" s="82"/>
      <c r="C21" s="82"/>
      <c r="D21" s="83"/>
      <c r="E21" s="83"/>
      <c r="F21" s="82"/>
      <c r="G21" s="82"/>
      <c r="H21" s="82"/>
      <c r="I21" s="82"/>
      <c r="J21" s="7"/>
      <c r="K21" s="81"/>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21 G22:G14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Z1000"/>
  <sheetViews>
    <sheetView workbookViewId="0">
      <pane ySplit="8" topLeftCell="A9"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33</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29</v>
      </c>
      <c r="C3" s="119"/>
      <c r="D3" s="119"/>
      <c r="E3" s="140"/>
      <c r="F3" s="57"/>
      <c r="G3" s="58"/>
      <c r="H3" s="34"/>
      <c r="I3" s="34"/>
      <c r="J3" s="34"/>
      <c r="K3" s="59"/>
      <c r="L3" s="60" t="s">
        <v>81</v>
      </c>
      <c r="M3" s="60"/>
      <c r="N3" s="60"/>
      <c r="O3" s="60"/>
      <c r="P3" s="60"/>
      <c r="Q3" s="60"/>
      <c r="R3" s="60"/>
      <c r="S3" s="60"/>
      <c r="T3" s="60"/>
      <c r="U3" s="60"/>
      <c r="V3" s="60"/>
      <c r="W3" s="60"/>
      <c r="X3" s="60"/>
      <c r="Y3" s="60"/>
      <c r="Z3" s="60"/>
    </row>
    <row r="4" spans="1:26" ht="30.75"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COUNTIF(G10:G994,"Pass")</f>
        <v>0</v>
      </c>
      <c r="B6" s="69">
        <f>COUNTIF(G10:G994,"Fail")</f>
        <v>0</v>
      </c>
      <c r="C6" s="69">
        <f>E6-D6-B6-A6</f>
        <v>4</v>
      </c>
      <c r="D6" s="69">
        <f>COUNTIF(G10:G994,"N/A")</f>
        <v>0</v>
      </c>
      <c r="E6" s="70">
        <f>COUNTA(A10:A994)</f>
        <v>4</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124</v>
      </c>
      <c r="B9" s="75"/>
      <c r="C9" s="76"/>
      <c r="D9" s="76"/>
      <c r="E9" s="76"/>
      <c r="F9" s="76"/>
      <c r="G9" s="76"/>
      <c r="H9" s="76"/>
      <c r="I9" s="77"/>
      <c r="J9" s="60"/>
      <c r="K9" s="78"/>
      <c r="L9" s="60"/>
      <c r="M9" s="60"/>
      <c r="N9" s="60"/>
      <c r="O9" s="60"/>
      <c r="P9" s="60"/>
      <c r="Q9" s="60"/>
      <c r="R9" s="60"/>
      <c r="S9" s="60"/>
      <c r="T9" s="60"/>
      <c r="U9" s="60"/>
      <c r="V9" s="60"/>
      <c r="W9" s="60"/>
      <c r="X9" s="60"/>
      <c r="Y9" s="60"/>
      <c r="Z9" s="60"/>
    </row>
    <row r="10" spans="1:26" ht="12.75" customHeight="1" x14ac:dyDescent="0.2">
      <c r="A10" s="79" t="str">
        <f>IF(OR(B10&lt;&gt;"",D10&lt;&gt;""),"["&amp;TEXT($B$2,"##")&amp;"-"&amp;TEXT(ROW()-10,"##")&amp;"]","")</f>
        <v>[Forget password-]</v>
      </c>
      <c r="B10" s="79" t="s">
        <v>125</v>
      </c>
      <c r="C10" s="79" t="s">
        <v>126</v>
      </c>
      <c r="D10" s="80" t="s">
        <v>127</v>
      </c>
      <c r="E10" s="80" t="s">
        <v>85</v>
      </c>
      <c r="F10" s="79"/>
      <c r="G10" s="79"/>
      <c r="H10" s="79" t="s">
        <v>103</v>
      </c>
      <c r="I10" s="79"/>
      <c r="J10" s="7"/>
      <c r="K10" s="81"/>
      <c r="L10" s="7"/>
      <c r="M10" s="7"/>
      <c r="N10" s="7"/>
      <c r="O10" s="7"/>
      <c r="P10" s="7"/>
      <c r="Q10" s="7"/>
      <c r="R10" s="7"/>
      <c r="S10" s="7"/>
      <c r="T10" s="7"/>
      <c r="U10" s="7"/>
      <c r="V10" s="7"/>
      <c r="W10" s="7"/>
      <c r="X10" s="7"/>
      <c r="Y10" s="7"/>
      <c r="Z10" s="7"/>
    </row>
    <row r="11" spans="1:26" ht="120" customHeight="1" x14ac:dyDescent="0.2">
      <c r="A11" s="79" t="str">
        <f>IF(OR(B10&lt;&gt;"",D10&lt;&gt;""),"["&amp;TEXT($B$2,"##")&amp;"-"&amp;TEXT(ROW()-10,"##")&amp;"]","")</f>
        <v>[Forget password-1]</v>
      </c>
      <c r="B11" s="79" t="s">
        <v>128</v>
      </c>
      <c r="C11" s="79" t="s">
        <v>126</v>
      </c>
      <c r="D11" s="80" t="s">
        <v>129</v>
      </c>
      <c r="E11" s="80" t="s">
        <v>85</v>
      </c>
      <c r="F11" s="79"/>
      <c r="G11" s="79"/>
      <c r="H11" s="79" t="s">
        <v>103</v>
      </c>
      <c r="I11" s="79"/>
      <c r="J11" s="7"/>
      <c r="K11" s="81"/>
      <c r="L11" s="7"/>
      <c r="M11" s="7"/>
      <c r="N11" s="7"/>
      <c r="O11" s="7"/>
      <c r="P11" s="7"/>
      <c r="Q11" s="7"/>
      <c r="R11" s="7"/>
      <c r="S11" s="7"/>
      <c r="T11" s="7"/>
      <c r="U11" s="7"/>
      <c r="V11" s="7"/>
      <c r="W11" s="7"/>
      <c r="X11" s="7"/>
      <c r="Y11" s="7"/>
      <c r="Z11" s="7"/>
    </row>
    <row r="12" spans="1:26" ht="81.75" customHeight="1" x14ac:dyDescent="0.2">
      <c r="A12" s="79" t="str">
        <f>IF(OR(B10&lt;&gt;"",D10&lt;&gt;""),"["&amp;TEXT($B$2,"##")&amp;"-"&amp;TEXT(ROW()-10,"##")&amp;"]","")</f>
        <v>[Forget password-2]</v>
      </c>
      <c r="B12" s="79" t="s">
        <v>130</v>
      </c>
      <c r="C12" s="79" t="s">
        <v>131</v>
      </c>
      <c r="D12" s="80" t="s">
        <v>132</v>
      </c>
      <c r="E12" s="80" t="s">
        <v>85</v>
      </c>
      <c r="F12" s="79"/>
      <c r="G12" s="79"/>
      <c r="H12" s="79" t="s">
        <v>103</v>
      </c>
      <c r="I12" s="79"/>
      <c r="J12" s="7"/>
      <c r="K12" s="81"/>
      <c r="L12" s="7"/>
      <c r="M12" s="7"/>
      <c r="N12" s="7"/>
      <c r="O12" s="7"/>
      <c r="P12" s="7"/>
      <c r="Q12" s="7"/>
      <c r="R12" s="7"/>
      <c r="S12" s="7"/>
      <c r="T12" s="7"/>
      <c r="U12" s="7"/>
      <c r="V12" s="7"/>
      <c r="W12" s="7"/>
      <c r="X12" s="7"/>
      <c r="Y12" s="7"/>
      <c r="Z12" s="7"/>
    </row>
    <row r="13" spans="1:26" ht="61.5" customHeight="1" x14ac:dyDescent="0.2">
      <c r="A13" s="79" t="str">
        <f>IF(OR(B10&lt;&gt;"",D10&lt;&gt;""),"["&amp;TEXT($B$2,"##")&amp;"-"&amp;TEXT(ROW()-10,"##")&amp;"]","")</f>
        <v>[Forget password-3]</v>
      </c>
      <c r="B13" s="79" t="s">
        <v>133</v>
      </c>
      <c r="C13" s="79" t="s">
        <v>134</v>
      </c>
      <c r="D13" s="80" t="s">
        <v>135</v>
      </c>
      <c r="E13" s="80" t="s">
        <v>85</v>
      </c>
      <c r="F13" s="79"/>
      <c r="G13" s="79"/>
      <c r="H13" s="79" t="s">
        <v>103</v>
      </c>
      <c r="I13" s="79"/>
      <c r="J13" s="7"/>
      <c r="K13" s="81"/>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3 G14:G14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Z1000"/>
  <sheetViews>
    <sheetView workbookViewId="0">
      <pane ySplit="8" topLeftCell="A9"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30</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29</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COUNTIF(G10:G999,"Pass")</f>
        <v>0</v>
      </c>
      <c r="B6" s="69">
        <f>COUNTIF(G10:G999,"Fail")</f>
        <v>0</v>
      </c>
      <c r="C6" s="69">
        <f>E6-D6-B6-A6</f>
        <v>9</v>
      </c>
      <c r="D6" s="69">
        <f>COUNTIF(G10:G999,"N/A")</f>
        <v>0</v>
      </c>
      <c r="E6" s="70">
        <f>COUNTA(A10:A999)</f>
        <v>9</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136</v>
      </c>
      <c r="B9" s="75"/>
      <c r="C9" s="76"/>
      <c r="D9" s="76"/>
      <c r="E9" s="76"/>
      <c r="F9" s="76"/>
      <c r="G9" s="76"/>
      <c r="H9" s="76"/>
      <c r="I9" s="77"/>
      <c r="J9" s="60"/>
      <c r="K9" s="78"/>
      <c r="L9" s="60"/>
      <c r="M9" s="60"/>
      <c r="N9" s="60"/>
      <c r="O9" s="60"/>
      <c r="P9" s="60"/>
      <c r="Q9" s="60"/>
      <c r="R9" s="60"/>
      <c r="S9" s="60"/>
      <c r="T9" s="60"/>
      <c r="U9" s="60"/>
      <c r="V9" s="60"/>
      <c r="W9" s="60"/>
      <c r="X9" s="60"/>
      <c r="Y9" s="60"/>
      <c r="Z9" s="60"/>
    </row>
    <row r="10" spans="1:26" ht="12.75" customHeight="1" x14ac:dyDescent="0.2">
      <c r="A10" s="79" t="str">
        <f>IF(OR(B10&lt;&gt;"",D10&lt;&gt;""),"["&amp;TEXT($B$2,"##")&amp;"-"&amp;TEXT(ROW()-10,"##")&amp;"]","")</f>
        <v>[Login-]</v>
      </c>
      <c r="B10" s="79" t="s">
        <v>137</v>
      </c>
      <c r="C10" s="79" t="s">
        <v>138</v>
      </c>
      <c r="D10" s="80" t="s">
        <v>139</v>
      </c>
      <c r="E10" s="80" t="s">
        <v>85</v>
      </c>
      <c r="F10" s="79"/>
      <c r="G10" s="79"/>
      <c r="H10" s="79" t="s">
        <v>100</v>
      </c>
      <c r="I10" s="79"/>
      <c r="J10" s="7"/>
      <c r="K10" s="81"/>
      <c r="L10" s="7"/>
      <c r="M10" s="7"/>
      <c r="N10" s="7"/>
      <c r="O10" s="7"/>
      <c r="P10" s="7"/>
      <c r="Q10" s="7"/>
      <c r="R10" s="7"/>
      <c r="S10" s="7"/>
      <c r="T10" s="7"/>
      <c r="U10" s="7"/>
      <c r="V10" s="7"/>
      <c r="W10" s="7"/>
      <c r="X10" s="7"/>
      <c r="Y10" s="7"/>
      <c r="Z10" s="7"/>
    </row>
    <row r="11" spans="1:26" ht="85.5" customHeight="1" x14ac:dyDescent="0.2">
      <c r="A11" s="79" t="str">
        <f>IF(OR(B10&lt;&gt;"",D10&lt;&gt;""),"["&amp;TEXT($B$2,"##")&amp;"-"&amp;TEXT(ROW()-10,"##")&amp;"]","")</f>
        <v>[Login-1]</v>
      </c>
      <c r="B11" s="79" t="s">
        <v>140</v>
      </c>
      <c r="C11" s="79" t="s">
        <v>141</v>
      </c>
      <c r="D11" s="80" t="s">
        <v>139</v>
      </c>
      <c r="E11" s="80" t="s">
        <v>85</v>
      </c>
      <c r="F11" s="79"/>
      <c r="G11" s="79"/>
      <c r="H11" s="79" t="s">
        <v>103</v>
      </c>
      <c r="I11" s="79"/>
      <c r="J11" s="7"/>
      <c r="K11" s="81"/>
      <c r="L11" s="7"/>
      <c r="M11" s="7"/>
      <c r="N11" s="7"/>
      <c r="O11" s="7"/>
      <c r="P11" s="7"/>
      <c r="Q11" s="7"/>
      <c r="R11" s="7"/>
      <c r="S11" s="7"/>
      <c r="T11" s="7"/>
      <c r="U11" s="7"/>
      <c r="V11" s="7"/>
      <c r="W11" s="7"/>
      <c r="X11" s="7"/>
      <c r="Y11" s="7"/>
      <c r="Z11" s="7"/>
    </row>
    <row r="12" spans="1:26" ht="84" customHeight="1" x14ac:dyDescent="0.2">
      <c r="A12" s="79" t="str">
        <f>IF(OR(B10&lt;&gt;"",D10&lt;&gt;""),"["&amp;TEXT($B$2,"##")&amp;"-"&amp;TEXT(ROW()-10,"##")&amp;"]","")</f>
        <v>[Login-2]</v>
      </c>
      <c r="B12" s="79" t="s">
        <v>142</v>
      </c>
      <c r="C12" s="79" t="s">
        <v>143</v>
      </c>
      <c r="D12" s="80" t="s">
        <v>139</v>
      </c>
      <c r="E12" s="80" t="s">
        <v>85</v>
      </c>
      <c r="F12" s="79"/>
      <c r="G12" s="79"/>
      <c r="H12" s="79" t="s">
        <v>103</v>
      </c>
      <c r="I12" s="79"/>
      <c r="J12" s="7"/>
      <c r="K12" s="81"/>
      <c r="L12" s="7"/>
      <c r="M12" s="7"/>
      <c r="N12" s="7"/>
      <c r="O12" s="7"/>
      <c r="P12" s="7"/>
      <c r="Q12" s="7"/>
      <c r="R12" s="7"/>
      <c r="S12" s="7"/>
      <c r="T12" s="7"/>
      <c r="U12" s="7"/>
      <c r="V12" s="7"/>
      <c r="W12" s="7"/>
      <c r="X12" s="7"/>
      <c r="Y12" s="7"/>
      <c r="Z12" s="7"/>
    </row>
    <row r="13" spans="1:26" ht="12.75" customHeight="1" x14ac:dyDescent="0.2">
      <c r="A13" s="79" t="str">
        <f>IF(OR(B10&lt;&gt;"",D10&lt;&gt;""),"["&amp;TEXT($B$2,"##")&amp;"-"&amp;TEXT(ROW()-10,"##")&amp;"]","")</f>
        <v>[Login-3]</v>
      </c>
      <c r="B13" s="79" t="s">
        <v>144</v>
      </c>
      <c r="C13" s="79" t="s">
        <v>143</v>
      </c>
      <c r="D13" s="80" t="s">
        <v>145</v>
      </c>
      <c r="E13" s="80" t="s">
        <v>85</v>
      </c>
      <c r="F13" s="79"/>
      <c r="G13" s="79"/>
      <c r="H13" s="79" t="s">
        <v>103</v>
      </c>
      <c r="I13" s="79"/>
      <c r="J13" s="7"/>
      <c r="K13" s="81"/>
      <c r="L13" s="7"/>
      <c r="M13" s="7"/>
      <c r="N13" s="7"/>
      <c r="O13" s="7"/>
      <c r="P13" s="7"/>
      <c r="Q13" s="7"/>
      <c r="R13" s="7"/>
      <c r="S13" s="7"/>
      <c r="T13" s="7"/>
      <c r="U13" s="7"/>
      <c r="V13" s="7"/>
      <c r="W13" s="7"/>
      <c r="X13" s="7"/>
      <c r="Y13" s="7"/>
      <c r="Z13" s="7"/>
    </row>
    <row r="14" spans="1:26" ht="12.75" customHeight="1" x14ac:dyDescent="0.2">
      <c r="A14" s="79" t="str">
        <f>IF(OR(B10&lt;&gt;"",D10&lt;&gt;""),"["&amp;TEXT($B$2,"##")&amp;"-"&amp;TEXT(ROW()-10,"##")&amp;"]","")</f>
        <v>[Login-4]</v>
      </c>
      <c r="B14" s="79" t="s">
        <v>140</v>
      </c>
      <c r="C14" s="79" t="s">
        <v>141</v>
      </c>
      <c r="D14" s="80" t="s">
        <v>145</v>
      </c>
      <c r="E14" s="80" t="s">
        <v>85</v>
      </c>
      <c r="F14" s="79"/>
      <c r="G14" s="79"/>
      <c r="H14" s="79" t="s">
        <v>103</v>
      </c>
      <c r="I14" s="79"/>
      <c r="J14" s="7"/>
      <c r="K14" s="81"/>
      <c r="L14" s="7"/>
      <c r="M14" s="7"/>
      <c r="N14" s="7"/>
      <c r="O14" s="7"/>
      <c r="P14" s="7"/>
      <c r="Q14" s="7"/>
      <c r="R14" s="7"/>
      <c r="S14" s="7"/>
      <c r="T14" s="7"/>
      <c r="U14" s="7"/>
      <c r="V14" s="7"/>
      <c r="W14" s="7"/>
      <c r="X14" s="7"/>
      <c r="Y14" s="7"/>
      <c r="Z14" s="7"/>
    </row>
    <row r="15" spans="1:26" ht="12.75" customHeight="1" x14ac:dyDescent="0.2">
      <c r="A15" s="79" t="str">
        <f t="shared" ref="A15:A18" si="0">IF(OR(B15&lt;&gt;"",D15&lt;&gt;""),"["&amp;TEXT($B$2,"##")&amp;"-"&amp;TEXT(ROW()-10,"##")&amp;"]","")</f>
        <v>[Login-5]</v>
      </c>
      <c r="B15" s="79" t="s">
        <v>146</v>
      </c>
      <c r="C15" s="79" t="s">
        <v>147</v>
      </c>
      <c r="D15" s="80" t="s">
        <v>148</v>
      </c>
      <c r="E15" s="80" t="s">
        <v>85</v>
      </c>
      <c r="F15" s="79"/>
      <c r="G15" s="79"/>
      <c r="H15" s="79" t="s">
        <v>100</v>
      </c>
      <c r="I15" s="79"/>
      <c r="J15" s="7"/>
      <c r="K15" s="81"/>
      <c r="L15" s="7"/>
      <c r="M15" s="7"/>
      <c r="N15" s="7"/>
      <c r="O15" s="7"/>
      <c r="P15" s="7"/>
      <c r="Q15" s="7"/>
      <c r="R15" s="7"/>
      <c r="S15" s="7"/>
      <c r="T15" s="7"/>
      <c r="U15" s="7"/>
      <c r="V15" s="7"/>
      <c r="W15" s="7"/>
      <c r="X15" s="7"/>
      <c r="Y15" s="7"/>
      <c r="Z15" s="7"/>
    </row>
    <row r="16" spans="1:26" ht="12.75" customHeight="1" x14ac:dyDescent="0.2">
      <c r="A16" s="79" t="str">
        <f t="shared" si="0"/>
        <v>[Login-6]</v>
      </c>
      <c r="B16" s="79" t="s">
        <v>149</v>
      </c>
      <c r="C16" s="79" t="s">
        <v>150</v>
      </c>
      <c r="D16" s="80" t="s">
        <v>148</v>
      </c>
      <c r="E16" s="80" t="s">
        <v>85</v>
      </c>
      <c r="F16" s="79"/>
      <c r="G16" s="79"/>
      <c r="H16" s="79" t="s">
        <v>100</v>
      </c>
      <c r="I16" s="79"/>
      <c r="J16" s="7"/>
      <c r="K16" s="81"/>
      <c r="L16" s="7"/>
      <c r="M16" s="7"/>
      <c r="N16" s="7"/>
      <c r="O16" s="7"/>
      <c r="P16" s="7"/>
      <c r="Q16" s="7"/>
      <c r="R16" s="7"/>
      <c r="S16" s="7"/>
      <c r="T16" s="7"/>
      <c r="U16" s="7"/>
      <c r="V16" s="7"/>
      <c r="W16" s="7"/>
      <c r="X16" s="7"/>
      <c r="Y16" s="7"/>
      <c r="Z16" s="7"/>
    </row>
    <row r="17" spans="1:26" ht="12.75" customHeight="1" x14ac:dyDescent="0.2">
      <c r="A17" s="79" t="str">
        <f t="shared" si="0"/>
        <v>[Login-7]</v>
      </c>
      <c r="B17" s="79" t="s">
        <v>151</v>
      </c>
      <c r="C17" s="79" t="s">
        <v>152</v>
      </c>
      <c r="D17" s="80" t="s">
        <v>153</v>
      </c>
      <c r="E17" s="80" t="s">
        <v>85</v>
      </c>
      <c r="F17" s="79"/>
      <c r="G17" s="79"/>
      <c r="H17" s="79" t="s">
        <v>100</v>
      </c>
      <c r="I17" s="79"/>
      <c r="J17" s="7"/>
      <c r="K17" s="81"/>
      <c r="L17" s="7"/>
      <c r="M17" s="7"/>
      <c r="N17" s="7"/>
      <c r="O17" s="7"/>
      <c r="P17" s="7"/>
      <c r="Q17" s="7"/>
      <c r="R17" s="7"/>
      <c r="S17" s="7"/>
      <c r="T17" s="7"/>
      <c r="U17" s="7"/>
      <c r="V17" s="7"/>
      <c r="W17" s="7"/>
      <c r="X17" s="7"/>
      <c r="Y17" s="7"/>
      <c r="Z17" s="7"/>
    </row>
    <row r="18" spans="1:26" ht="12.75" customHeight="1" x14ac:dyDescent="0.2">
      <c r="A18" s="79" t="str">
        <f t="shared" si="0"/>
        <v>[Login-8]</v>
      </c>
      <c r="B18" s="79" t="s">
        <v>154</v>
      </c>
      <c r="C18" s="79" t="s">
        <v>155</v>
      </c>
      <c r="D18" s="80" t="s">
        <v>156</v>
      </c>
      <c r="E18" s="80" t="s">
        <v>85</v>
      </c>
      <c r="F18" s="79"/>
      <c r="G18" s="79"/>
      <c r="H18" s="79" t="s">
        <v>100</v>
      </c>
      <c r="I18" s="79"/>
      <c r="J18" s="7"/>
      <c r="K18" s="81"/>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8 G19:G146">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Z1000"/>
  <sheetViews>
    <sheetView workbookViewId="0">
      <pane ySplit="8" topLeftCell="A9"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35</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157</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COUNTIF(G10:G999,"Pass")</f>
        <v>0</v>
      </c>
      <c r="B6" s="69">
        <f>COUNTIF(G10:G999,"Fail")</f>
        <v>0</v>
      </c>
      <c r="C6" s="69">
        <f>E6-D6-B6-A6</f>
        <v>9</v>
      </c>
      <c r="D6" s="69">
        <f>COUNTIF(G10:G999,"N/A")</f>
        <v>0</v>
      </c>
      <c r="E6" s="70">
        <f>COUNTA(A10:A999)</f>
        <v>9</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35</v>
      </c>
      <c r="B9" s="75"/>
      <c r="C9" s="76"/>
      <c r="D9" s="76"/>
      <c r="E9" s="76"/>
      <c r="F9" s="76"/>
      <c r="G9" s="76"/>
      <c r="H9" s="76"/>
      <c r="I9" s="77"/>
      <c r="J9" s="60"/>
      <c r="K9" s="78"/>
      <c r="L9" s="60"/>
      <c r="M9" s="60"/>
      <c r="N9" s="60"/>
      <c r="O9" s="60"/>
      <c r="P9" s="60"/>
      <c r="Q9" s="60"/>
      <c r="R9" s="60"/>
      <c r="S9" s="60"/>
      <c r="T9" s="60"/>
      <c r="U9" s="60"/>
      <c r="V9" s="60"/>
      <c r="W9" s="60"/>
      <c r="X9" s="60"/>
      <c r="Y9" s="60"/>
      <c r="Z9" s="60"/>
    </row>
    <row r="10" spans="1:26" ht="12.75" customHeight="1" x14ac:dyDescent="0.2">
      <c r="A10" s="79" t="str">
        <f>IF(OR(B10&lt;&gt;"",D10&lt;&gt;""),"["&amp;TEXT($B$2,"##")&amp;"-"&amp;TEXT(ROW()-10,"##")&amp;"]","")</f>
        <v>[Update profile-]</v>
      </c>
      <c r="B10" s="79" t="s">
        <v>158</v>
      </c>
      <c r="C10" s="79" t="s">
        <v>159</v>
      </c>
      <c r="D10" s="80" t="s">
        <v>160</v>
      </c>
      <c r="E10" s="80" t="s">
        <v>85</v>
      </c>
      <c r="F10" s="79"/>
      <c r="G10" s="79"/>
      <c r="H10" s="79" t="s">
        <v>100</v>
      </c>
      <c r="I10" s="79"/>
      <c r="J10" s="7"/>
      <c r="K10" s="81"/>
      <c r="L10" s="7"/>
      <c r="M10" s="7"/>
      <c r="N10" s="7"/>
      <c r="O10" s="7"/>
      <c r="P10" s="7"/>
      <c r="Q10" s="7"/>
      <c r="R10" s="7"/>
      <c r="S10" s="7"/>
      <c r="T10" s="7"/>
      <c r="U10" s="7"/>
      <c r="V10" s="7"/>
      <c r="W10" s="7"/>
      <c r="X10" s="7"/>
      <c r="Y10" s="7"/>
      <c r="Z10" s="7"/>
    </row>
    <row r="11" spans="1:26" ht="12.75" customHeight="1" x14ac:dyDescent="0.2">
      <c r="A11" s="79" t="str">
        <f>IF(OR(B16&lt;&gt;"",D16&lt;&gt;""),"["&amp;TEXT($B$2,"##")&amp;"-"&amp;TEXT(ROW()-10,"##")&amp;"]","")</f>
        <v>[Update profile-1]</v>
      </c>
      <c r="B11" s="79" t="s">
        <v>161</v>
      </c>
      <c r="C11" s="79" t="s">
        <v>162</v>
      </c>
      <c r="D11" s="80" t="s">
        <v>163</v>
      </c>
      <c r="E11" s="80" t="s">
        <v>85</v>
      </c>
      <c r="F11" s="79"/>
      <c r="G11" s="79"/>
      <c r="H11" s="79" t="s">
        <v>103</v>
      </c>
      <c r="I11" s="79"/>
      <c r="J11" s="7"/>
      <c r="K11" s="81"/>
      <c r="L11" s="7"/>
      <c r="M11" s="7"/>
      <c r="N11" s="7"/>
      <c r="O11" s="7"/>
      <c r="P11" s="7"/>
      <c r="Q11" s="7"/>
      <c r="R11" s="7"/>
      <c r="S11" s="7"/>
      <c r="T11" s="7"/>
      <c r="U11" s="7"/>
      <c r="V11" s="7"/>
      <c r="W11" s="7"/>
      <c r="X11" s="7"/>
      <c r="Y11" s="7"/>
      <c r="Z11" s="7"/>
    </row>
    <row r="12" spans="1:26" ht="12.75" customHeight="1" x14ac:dyDescent="0.2">
      <c r="A12" s="79" t="str">
        <f>IF(OR(B16&lt;&gt;"",D16&lt;&gt;""),"["&amp;TEXT($B$2,"##")&amp;"-"&amp;TEXT(ROW()-10,"##")&amp;"]","")</f>
        <v>[Update profile-2]</v>
      </c>
      <c r="B12" s="79" t="s">
        <v>164</v>
      </c>
      <c r="C12" s="79" t="s">
        <v>165</v>
      </c>
      <c r="D12" s="80" t="s">
        <v>166</v>
      </c>
      <c r="E12" s="80" t="s">
        <v>85</v>
      </c>
      <c r="F12" s="79"/>
      <c r="G12" s="79"/>
      <c r="H12" s="79" t="s">
        <v>103</v>
      </c>
      <c r="I12" s="79"/>
      <c r="J12" s="7"/>
      <c r="K12" s="81"/>
      <c r="L12" s="7"/>
      <c r="M12" s="7"/>
      <c r="N12" s="7"/>
      <c r="O12" s="7"/>
      <c r="P12" s="7"/>
      <c r="Q12" s="7"/>
      <c r="R12" s="7"/>
      <c r="S12" s="7"/>
      <c r="T12" s="7"/>
      <c r="U12" s="7"/>
      <c r="V12" s="7"/>
      <c r="W12" s="7"/>
      <c r="X12" s="7"/>
      <c r="Y12" s="7"/>
      <c r="Z12" s="7"/>
    </row>
    <row r="13" spans="1:26" ht="12.75" customHeight="1" x14ac:dyDescent="0.2">
      <c r="A13" s="79" t="str">
        <f>IF(OR(B15&lt;&gt;"",D15&lt;&gt;""),"["&amp;TEXT($B$2,"##")&amp;"-"&amp;TEXT(ROW()-10,"##")&amp;"]","")</f>
        <v>[Update profile-3]</v>
      </c>
      <c r="B13" s="79" t="s">
        <v>167</v>
      </c>
      <c r="C13" s="79" t="s">
        <v>162</v>
      </c>
      <c r="D13" s="80" t="s">
        <v>168</v>
      </c>
      <c r="E13" s="80" t="s">
        <v>85</v>
      </c>
      <c r="F13" s="79"/>
      <c r="G13" s="79"/>
      <c r="H13" s="79" t="s">
        <v>103</v>
      </c>
      <c r="I13" s="79"/>
      <c r="J13" s="7"/>
      <c r="K13" s="81"/>
      <c r="L13" s="7"/>
      <c r="M13" s="7"/>
      <c r="N13" s="7"/>
      <c r="O13" s="7"/>
      <c r="P13" s="7"/>
      <c r="Q13" s="7"/>
      <c r="R13" s="7"/>
      <c r="S13" s="7"/>
      <c r="T13" s="7"/>
      <c r="U13" s="7"/>
      <c r="V13" s="7"/>
      <c r="W13" s="7"/>
      <c r="X13" s="7"/>
      <c r="Y13" s="7"/>
      <c r="Z13" s="7"/>
    </row>
    <row r="14" spans="1:26" ht="12.75" customHeight="1" x14ac:dyDescent="0.2">
      <c r="A14" s="79" t="str">
        <f t="shared" ref="A14:A15" si="0">IF(OR(B15&lt;&gt;"",D15&lt;&gt;""),"["&amp;TEXT($B$2,"##")&amp;"-"&amp;TEXT(ROW()-10,"##")&amp;"]","")</f>
        <v>[Update profile-4]</v>
      </c>
      <c r="B14" s="79" t="s">
        <v>169</v>
      </c>
      <c r="C14" s="79" t="s">
        <v>165</v>
      </c>
      <c r="D14" s="80" t="s">
        <v>170</v>
      </c>
      <c r="E14" s="80" t="s">
        <v>85</v>
      </c>
      <c r="F14" s="79"/>
      <c r="G14" s="79"/>
      <c r="H14" s="79" t="s">
        <v>103</v>
      </c>
      <c r="I14" s="79"/>
      <c r="J14" s="7"/>
      <c r="K14" s="81"/>
      <c r="L14" s="7"/>
      <c r="M14" s="7"/>
      <c r="N14" s="7"/>
      <c r="O14" s="7"/>
      <c r="P14" s="7"/>
      <c r="Q14" s="7"/>
      <c r="R14" s="7"/>
      <c r="S14" s="7"/>
      <c r="T14" s="7"/>
      <c r="U14" s="7"/>
      <c r="V14" s="7"/>
      <c r="W14" s="7"/>
      <c r="X14" s="7"/>
      <c r="Y14" s="7"/>
      <c r="Z14" s="7"/>
    </row>
    <row r="15" spans="1:26" ht="12.75" customHeight="1" x14ac:dyDescent="0.2">
      <c r="A15" s="79" t="str">
        <f t="shared" si="0"/>
        <v>[Update profile-5]</v>
      </c>
      <c r="B15" s="79" t="s">
        <v>171</v>
      </c>
      <c r="C15" s="79" t="s">
        <v>172</v>
      </c>
      <c r="D15" s="80" t="s">
        <v>173</v>
      </c>
      <c r="E15" s="80" t="s">
        <v>85</v>
      </c>
      <c r="F15" s="79"/>
      <c r="G15" s="79"/>
      <c r="H15" s="79" t="s">
        <v>100</v>
      </c>
      <c r="I15" s="79"/>
      <c r="J15" s="7"/>
      <c r="K15" s="81"/>
      <c r="L15" s="7"/>
      <c r="M15" s="7"/>
      <c r="N15" s="7"/>
      <c r="O15" s="7"/>
      <c r="P15" s="7"/>
      <c r="Q15" s="7"/>
      <c r="R15" s="7"/>
      <c r="S15" s="7"/>
      <c r="T15" s="7"/>
      <c r="U15" s="7"/>
      <c r="V15" s="7"/>
      <c r="W15" s="7"/>
      <c r="X15" s="7"/>
      <c r="Y15" s="7"/>
      <c r="Z15" s="7"/>
    </row>
    <row r="16" spans="1:26" ht="12.75" customHeight="1" x14ac:dyDescent="0.2">
      <c r="A16" s="79" t="str">
        <f t="shared" ref="A16:A18" si="1">IF(OR(B16&lt;&gt;"",D16&lt;&gt;""),"["&amp;TEXT($B$2,"##")&amp;"-"&amp;TEXT(ROW()-10,"##")&amp;"]","")</f>
        <v>[Update profile-6]</v>
      </c>
      <c r="B16" s="79" t="s">
        <v>174</v>
      </c>
      <c r="C16" s="79" t="s">
        <v>175</v>
      </c>
      <c r="D16" s="80" t="s">
        <v>173</v>
      </c>
      <c r="E16" s="80" t="s">
        <v>85</v>
      </c>
      <c r="F16" s="79"/>
      <c r="G16" s="79"/>
      <c r="H16" s="79" t="s">
        <v>100</v>
      </c>
      <c r="I16" s="79"/>
      <c r="J16" s="7"/>
      <c r="K16" s="81"/>
      <c r="L16" s="7"/>
      <c r="M16" s="7"/>
      <c r="N16" s="7"/>
      <c r="O16" s="7"/>
      <c r="P16" s="7"/>
      <c r="Q16" s="7"/>
      <c r="R16" s="7"/>
      <c r="S16" s="7"/>
      <c r="T16" s="7"/>
      <c r="U16" s="7"/>
      <c r="V16" s="7"/>
      <c r="W16" s="7"/>
      <c r="X16" s="7"/>
      <c r="Y16" s="7"/>
      <c r="Z16" s="7"/>
    </row>
    <row r="17" spans="1:26" ht="12.75" customHeight="1" x14ac:dyDescent="0.2">
      <c r="A17" s="79" t="str">
        <f t="shared" si="1"/>
        <v>[Update profile-7]</v>
      </c>
      <c r="B17" s="79" t="s">
        <v>176</v>
      </c>
      <c r="C17" s="79" t="s">
        <v>177</v>
      </c>
      <c r="D17" s="80" t="s">
        <v>173</v>
      </c>
      <c r="E17" s="80" t="s">
        <v>85</v>
      </c>
      <c r="F17" s="79"/>
      <c r="G17" s="79"/>
      <c r="H17" s="79" t="s">
        <v>100</v>
      </c>
      <c r="I17" s="79"/>
      <c r="J17" s="7"/>
      <c r="K17" s="81"/>
      <c r="L17" s="7"/>
      <c r="M17" s="7"/>
      <c r="N17" s="7"/>
      <c r="O17" s="7"/>
      <c r="P17" s="7"/>
      <c r="Q17" s="7"/>
      <c r="R17" s="7"/>
      <c r="S17" s="7"/>
      <c r="T17" s="7"/>
      <c r="U17" s="7"/>
      <c r="V17" s="7"/>
      <c r="W17" s="7"/>
      <c r="X17" s="7"/>
      <c r="Y17" s="7"/>
      <c r="Z17" s="7"/>
    </row>
    <row r="18" spans="1:26" ht="12.75" customHeight="1" x14ac:dyDescent="0.2">
      <c r="A18" s="79" t="str">
        <f t="shared" si="1"/>
        <v>[Update profile-8]</v>
      </c>
      <c r="B18" s="79" t="s">
        <v>178</v>
      </c>
      <c r="C18" s="79" t="s">
        <v>179</v>
      </c>
      <c r="D18" s="80" t="s">
        <v>180</v>
      </c>
      <c r="E18" s="80" t="s">
        <v>85</v>
      </c>
      <c r="F18" s="79"/>
      <c r="G18" s="79"/>
      <c r="H18" s="79" t="s">
        <v>100</v>
      </c>
      <c r="I18" s="79"/>
      <c r="J18" s="7"/>
      <c r="K18" s="81"/>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8 G19:G146">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Z1000"/>
  <sheetViews>
    <sheetView workbookViewId="0">
      <pane ySplit="8" topLeftCell="A9" activePane="bottomLeft" state="frozen"/>
      <selection pane="bottomLeft" activeCell="D11" sqref="D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181</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182</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183</v>
      </c>
      <c r="B9" s="75"/>
      <c r="C9" s="76"/>
      <c r="D9" s="76"/>
      <c r="E9" s="76"/>
      <c r="F9" s="76"/>
      <c r="G9" s="76"/>
      <c r="H9" s="76"/>
      <c r="I9" s="77"/>
      <c r="J9" s="60"/>
      <c r="K9" s="78"/>
      <c r="L9" s="60"/>
      <c r="M9" s="60"/>
      <c r="N9" s="60"/>
      <c r="O9" s="60"/>
      <c r="P9" s="60"/>
      <c r="Q9" s="60"/>
      <c r="R9" s="60"/>
      <c r="S9" s="60"/>
      <c r="T9" s="60"/>
      <c r="U9" s="60"/>
      <c r="V9" s="60"/>
      <c r="W9" s="60"/>
      <c r="X9" s="60"/>
      <c r="Y9" s="60"/>
      <c r="Z9" s="60"/>
    </row>
    <row r="10" spans="1:26" ht="63.75" x14ac:dyDescent="0.2">
      <c r="A10" s="79" t="str">
        <f t="shared" ref="A10:A11" si="0">IF(OR(B10&lt;&gt;"",D10&lt;&gt;""),"["&amp;TEXT($B$2,"##")&amp;"-"&amp;TEXT(ROW()-10,"##")&amp;"]","")</f>
        <v>[Get Service-]</v>
      </c>
      <c r="B10" s="79" t="s">
        <v>184</v>
      </c>
      <c r="C10" s="79" t="s">
        <v>185</v>
      </c>
      <c r="D10" s="80" t="s">
        <v>186</v>
      </c>
      <c r="E10" s="80" t="s">
        <v>85</v>
      </c>
      <c r="F10" s="79"/>
      <c r="G10" s="79"/>
      <c r="H10" s="79" t="s">
        <v>100</v>
      </c>
      <c r="I10" s="79"/>
      <c r="J10" s="7"/>
      <c r="K10" s="81"/>
      <c r="L10" s="7"/>
      <c r="M10" s="7"/>
      <c r="N10" s="7"/>
      <c r="O10" s="7"/>
      <c r="P10" s="7"/>
      <c r="Q10" s="7"/>
      <c r="R10" s="7"/>
      <c r="S10" s="7"/>
      <c r="T10" s="7"/>
      <c r="U10" s="7"/>
      <c r="V10" s="7"/>
      <c r="W10" s="7"/>
      <c r="X10" s="7"/>
      <c r="Y10" s="7"/>
      <c r="Z10" s="7"/>
    </row>
    <row r="11" spans="1:26" ht="63.75" x14ac:dyDescent="0.2">
      <c r="A11" s="79" t="str">
        <f t="shared" si="0"/>
        <v>[Get Service-1]</v>
      </c>
      <c r="B11" s="79" t="s">
        <v>187</v>
      </c>
      <c r="C11" s="79" t="s">
        <v>185</v>
      </c>
      <c r="D11" s="80" t="s">
        <v>188</v>
      </c>
      <c r="E11" s="80" t="s">
        <v>85</v>
      </c>
      <c r="F11" s="79"/>
      <c r="G11" s="79"/>
      <c r="H11" s="79" t="s">
        <v>100</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Z1000"/>
  <sheetViews>
    <sheetView workbookViewId="0">
      <pane ySplit="8" topLeftCell="A12"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189</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190</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COUNTIF(G10:G995,"Pass")</f>
        <v>0</v>
      </c>
      <c r="B6" s="69">
        <f>COUNTIF(G10:G995,"Fail")</f>
        <v>0</v>
      </c>
      <c r="C6" s="69">
        <f>E6-D6-B6-A6</f>
        <v>5</v>
      </c>
      <c r="D6" s="69">
        <f>COUNTIF(G10:G995,"N/A")</f>
        <v>0</v>
      </c>
      <c r="E6" s="70">
        <f>COUNTA(A10:A995)</f>
        <v>5</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191</v>
      </c>
      <c r="B9" s="75"/>
      <c r="C9" s="76"/>
      <c r="D9" s="76"/>
      <c r="E9" s="76"/>
      <c r="F9" s="76"/>
      <c r="G9" s="76"/>
      <c r="H9" s="76"/>
      <c r="I9" s="77"/>
      <c r="J9" s="60"/>
      <c r="K9" s="78"/>
      <c r="L9" s="60"/>
      <c r="M9" s="60"/>
      <c r="N9" s="60"/>
      <c r="O9" s="60"/>
      <c r="P9" s="60"/>
      <c r="Q9" s="60"/>
      <c r="R9" s="60"/>
      <c r="S9" s="60"/>
      <c r="T9" s="60"/>
      <c r="U9" s="60"/>
      <c r="V9" s="60"/>
      <c r="W9" s="60"/>
      <c r="X9" s="60"/>
      <c r="Y9" s="60"/>
      <c r="Z9" s="60"/>
    </row>
    <row r="10" spans="1:26" ht="111.75" customHeight="1" x14ac:dyDescent="0.2">
      <c r="A10" s="79" t="str">
        <f t="shared" ref="A10:A11" si="0">IF(OR(B10&lt;&gt;"",D10&lt;&gt;""),"["&amp;TEXT($B$2,"##")&amp;"-"&amp;TEXT(ROW()-10,"##")&amp;"]","")</f>
        <v>[Get Album-]</v>
      </c>
      <c r="B10" s="79" t="s">
        <v>192</v>
      </c>
      <c r="C10" s="79" t="s">
        <v>193</v>
      </c>
      <c r="D10" s="80" t="s">
        <v>194</v>
      </c>
      <c r="E10" s="80" t="s">
        <v>85</v>
      </c>
      <c r="F10" s="79"/>
      <c r="G10" s="79"/>
      <c r="H10" s="79" t="s">
        <v>100</v>
      </c>
      <c r="I10" s="79"/>
      <c r="J10" s="7"/>
      <c r="K10" s="81"/>
      <c r="L10" s="7"/>
      <c r="M10" s="7"/>
      <c r="N10" s="7"/>
      <c r="O10" s="7"/>
      <c r="P10" s="7"/>
      <c r="Q10" s="7"/>
      <c r="R10" s="7"/>
      <c r="S10" s="7"/>
      <c r="T10" s="7"/>
      <c r="U10" s="7"/>
      <c r="V10" s="7"/>
      <c r="W10" s="7"/>
      <c r="X10" s="7"/>
      <c r="Y10" s="7"/>
      <c r="Z10" s="7"/>
    </row>
    <row r="11" spans="1:26" ht="66" customHeight="1" x14ac:dyDescent="0.2">
      <c r="A11" s="79" t="str">
        <f t="shared" si="0"/>
        <v>[Get Album-1]</v>
      </c>
      <c r="B11" s="79" t="s">
        <v>195</v>
      </c>
      <c r="C11" s="79" t="s">
        <v>193</v>
      </c>
      <c r="D11" s="80" t="s">
        <v>188</v>
      </c>
      <c r="E11" s="80" t="s">
        <v>85</v>
      </c>
      <c r="F11" s="79"/>
      <c r="G11" s="79"/>
      <c r="H11" s="79" t="s">
        <v>100</v>
      </c>
      <c r="I11" s="79"/>
      <c r="J11" s="7"/>
      <c r="K11" s="81"/>
      <c r="L11" s="7"/>
      <c r="M11" s="7"/>
      <c r="N11" s="7"/>
      <c r="O11" s="7"/>
      <c r="P11" s="7"/>
      <c r="Q11" s="7"/>
      <c r="R11" s="7"/>
      <c r="S11" s="7"/>
      <c r="T11" s="7"/>
      <c r="U11" s="7"/>
      <c r="V11" s="7"/>
      <c r="W11" s="7"/>
      <c r="X11" s="7"/>
      <c r="Y11" s="7"/>
      <c r="Z11" s="7"/>
    </row>
    <row r="12" spans="1:26" ht="15.75" customHeight="1" x14ac:dyDescent="0.2">
      <c r="A12" s="75" t="s">
        <v>196</v>
      </c>
      <c r="B12" s="84"/>
      <c r="C12" s="85"/>
      <c r="D12" s="85"/>
      <c r="E12" s="85"/>
      <c r="F12" s="85"/>
      <c r="G12" s="85"/>
      <c r="H12" s="85"/>
      <c r="I12" s="86"/>
      <c r="J12" s="60"/>
      <c r="K12" s="78"/>
      <c r="L12" s="60"/>
      <c r="M12" s="60"/>
      <c r="N12" s="60"/>
      <c r="O12" s="60"/>
      <c r="P12" s="60"/>
      <c r="Q12" s="60"/>
      <c r="R12" s="60"/>
      <c r="S12" s="60"/>
      <c r="T12" s="60"/>
      <c r="U12" s="60"/>
      <c r="V12" s="60"/>
      <c r="W12" s="60"/>
      <c r="X12" s="60"/>
      <c r="Y12" s="60"/>
      <c r="Z12" s="60"/>
    </row>
    <row r="13" spans="1:26" ht="45" customHeight="1" x14ac:dyDescent="0.2">
      <c r="A13" s="79" t="str">
        <f t="shared" ref="A13:A14" si="1">IF(OR(B13&lt;&gt;"",D13&lt;&gt;""),"["&amp;TEXT($B$2,"##")&amp;"-"&amp;TEXT(ROW()-12,"##")&amp;"]","")</f>
        <v>[Get Album-1]</v>
      </c>
      <c r="B13" s="79" t="s">
        <v>197</v>
      </c>
      <c r="C13" s="79" t="s">
        <v>198</v>
      </c>
      <c r="D13" s="80" t="s">
        <v>199</v>
      </c>
      <c r="E13" s="79" t="s">
        <v>85</v>
      </c>
      <c r="F13" s="79"/>
      <c r="G13" s="79"/>
      <c r="H13" s="79" t="s">
        <v>103</v>
      </c>
      <c r="I13" s="79"/>
      <c r="J13" s="60"/>
      <c r="K13" s="78"/>
      <c r="L13" s="60"/>
      <c r="M13" s="60"/>
      <c r="N13" s="60"/>
      <c r="O13" s="60"/>
      <c r="P13" s="60"/>
      <c r="Q13" s="60"/>
      <c r="R13" s="60"/>
      <c r="S13" s="60"/>
      <c r="T13" s="60"/>
      <c r="U13" s="60"/>
      <c r="V13" s="60"/>
      <c r="W13" s="60"/>
      <c r="X13" s="60"/>
      <c r="Y13" s="60"/>
      <c r="Z13" s="60"/>
    </row>
    <row r="14" spans="1:26" ht="38.25" x14ac:dyDescent="0.2">
      <c r="A14" s="79" t="str">
        <f t="shared" si="1"/>
        <v>[Get Album-2]</v>
      </c>
      <c r="B14" s="79" t="s">
        <v>200</v>
      </c>
      <c r="C14" s="79" t="s">
        <v>198</v>
      </c>
      <c r="D14" s="80" t="s">
        <v>188</v>
      </c>
      <c r="E14" s="79" t="s">
        <v>85</v>
      </c>
      <c r="F14" s="79"/>
      <c r="G14" s="79"/>
      <c r="H14" s="79" t="s">
        <v>103</v>
      </c>
      <c r="I14" s="79"/>
      <c r="J14" s="7"/>
      <c r="K14" s="81"/>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4 G15:G142">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Z1000"/>
  <sheetViews>
    <sheetView workbookViewId="0">
      <pane ySplit="8" topLeftCell="A9"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201</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COUNTIF(G10:G998,"Pass")</f>
        <v>0</v>
      </c>
      <c r="B6" s="69">
        <f>COUNTIF(G10:G998,"Fail")</f>
        <v>0</v>
      </c>
      <c r="C6" s="69">
        <f>E6-D6-B6-A6</f>
        <v>8</v>
      </c>
      <c r="D6" s="69">
        <f>COUNTIF(G10:G998,"N/A")</f>
        <v>0</v>
      </c>
      <c r="E6" s="70">
        <f>COUNTA(A10:A998)</f>
        <v>8</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202</v>
      </c>
      <c r="B9" s="75"/>
      <c r="C9" s="76"/>
      <c r="D9" s="76"/>
      <c r="E9" s="76"/>
      <c r="F9" s="76"/>
      <c r="G9" s="76"/>
      <c r="H9" s="76"/>
      <c r="I9" s="77"/>
      <c r="J9" s="60"/>
      <c r="K9" s="78"/>
      <c r="L9" s="60"/>
      <c r="M9" s="60"/>
      <c r="N9" s="60"/>
      <c r="O9" s="60"/>
      <c r="P9" s="60"/>
      <c r="Q9" s="60"/>
      <c r="R9" s="60"/>
      <c r="S9" s="60"/>
      <c r="T9" s="60"/>
      <c r="U9" s="60"/>
      <c r="V9" s="60"/>
      <c r="W9" s="60"/>
      <c r="X9" s="60"/>
      <c r="Y9" s="60"/>
      <c r="Z9" s="60"/>
    </row>
    <row r="10" spans="1:26" ht="12.75" customHeight="1" x14ac:dyDescent="0.2">
      <c r="A10" s="79" t="str">
        <f t="shared" ref="A10:A11" si="0">IF(OR(B10&lt;&gt;"",D10&lt;&gt;""),"["&amp;TEXT($B$2,"##")&amp;"-"&amp;TEXT(ROW()-10,"##")&amp;"]","")</f>
        <v>[Get photographer-]</v>
      </c>
      <c r="B10" s="79" t="s">
        <v>203</v>
      </c>
      <c r="C10" s="79" t="s">
        <v>193</v>
      </c>
      <c r="D10" s="80" t="s">
        <v>204</v>
      </c>
      <c r="E10" s="80" t="s">
        <v>85</v>
      </c>
      <c r="F10" s="79"/>
      <c r="G10" s="79"/>
      <c r="H10" s="79" t="s">
        <v>100</v>
      </c>
      <c r="I10" s="79"/>
      <c r="J10" s="7"/>
      <c r="K10" s="81"/>
      <c r="L10" s="7"/>
      <c r="M10" s="7"/>
      <c r="N10" s="7"/>
      <c r="O10" s="7"/>
      <c r="P10" s="7"/>
      <c r="Q10" s="7"/>
      <c r="R10" s="7"/>
      <c r="S10" s="7"/>
      <c r="T10" s="7"/>
      <c r="U10" s="7"/>
      <c r="V10" s="7"/>
      <c r="W10" s="7"/>
      <c r="X10" s="7"/>
      <c r="Y10" s="7"/>
      <c r="Z10" s="7"/>
    </row>
    <row r="11" spans="1:26" ht="12.75" customHeight="1" x14ac:dyDescent="0.2">
      <c r="A11" s="79" t="str">
        <f t="shared" si="0"/>
        <v>[Get photographer-1]</v>
      </c>
      <c r="B11" s="79" t="s">
        <v>205</v>
      </c>
      <c r="C11" s="79" t="s">
        <v>193</v>
      </c>
      <c r="D11" s="80" t="s">
        <v>188</v>
      </c>
      <c r="E11" s="80" t="s">
        <v>85</v>
      </c>
      <c r="F11" s="79"/>
      <c r="G11" s="79"/>
      <c r="H11" s="79" t="s">
        <v>100</v>
      </c>
      <c r="I11" s="79"/>
      <c r="J11" s="7"/>
      <c r="K11" s="81"/>
      <c r="L11" s="7"/>
      <c r="M11" s="7"/>
      <c r="N11" s="7"/>
      <c r="O11" s="7"/>
      <c r="P11" s="7"/>
      <c r="Q11" s="7"/>
      <c r="R11" s="7"/>
      <c r="S11" s="7"/>
      <c r="T11" s="7"/>
      <c r="U11" s="7"/>
      <c r="V11" s="7"/>
      <c r="W11" s="7"/>
      <c r="X11" s="7"/>
      <c r="Y11" s="7"/>
      <c r="Z11" s="7"/>
    </row>
    <row r="12" spans="1:26" ht="15.75" customHeight="1" x14ac:dyDescent="0.2">
      <c r="A12" s="75" t="s">
        <v>206</v>
      </c>
      <c r="B12" s="84"/>
      <c r="C12" s="85"/>
      <c r="D12" s="85"/>
      <c r="E12" s="85"/>
      <c r="F12" s="85"/>
      <c r="G12" s="85"/>
      <c r="H12" s="85"/>
      <c r="I12" s="86"/>
      <c r="J12" s="60"/>
      <c r="K12" s="78"/>
      <c r="L12" s="60"/>
      <c r="M12" s="60"/>
      <c r="N12" s="60"/>
      <c r="O12" s="60"/>
      <c r="P12" s="60"/>
      <c r="Q12" s="60"/>
      <c r="R12" s="60"/>
      <c r="S12" s="60"/>
      <c r="T12" s="60"/>
      <c r="U12" s="60"/>
      <c r="V12" s="60"/>
      <c r="W12" s="60"/>
      <c r="X12" s="60"/>
      <c r="Y12" s="60"/>
      <c r="Z12" s="60"/>
    </row>
    <row r="13" spans="1:26" ht="12.75" customHeight="1" x14ac:dyDescent="0.2">
      <c r="A13" s="79" t="str">
        <f>IF(OR(B14&lt;&gt;"",D14&lt;&gt;""),"["&amp;TEXT($B$2,"##")&amp;"-"&amp;TEXT(ROW()-11,"##")&amp;"]","")</f>
        <v>[Get photographer-2]</v>
      </c>
      <c r="B13" s="79" t="s">
        <v>207</v>
      </c>
      <c r="C13" s="79" t="s">
        <v>208</v>
      </c>
      <c r="D13" s="79" t="s">
        <v>209</v>
      </c>
      <c r="E13" s="79" t="s">
        <v>85</v>
      </c>
      <c r="F13" s="79"/>
      <c r="G13" s="79"/>
      <c r="H13" s="79" t="s">
        <v>100</v>
      </c>
      <c r="I13" s="79"/>
      <c r="J13" s="7"/>
      <c r="K13" s="81"/>
      <c r="L13" s="7"/>
      <c r="M13" s="7"/>
      <c r="N13" s="7"/>
      <c r="O13" s="7"/>
      <c r="P13" s="7"/>
      <c r="Q13" s="7"/>
      <c r="R13" s="7"/>
      <c r="S13" s="7"/>
      <c r="T13" s="7"/>
      <c r="U13" s="7"/>
      <c r="V13" s="7"/>
      <c r="W13" s="7"/>
      <c r="X13" s="7"/>
      <c r="Y13" s="7"/>
      <c r="Z13" s="7"/>
    </row>
    <row r="14" spans="1:26" ht="12.75" customHeight="1" x14ac:dyDescent="0.2">
      <c r="A14" s="79" t="str">
        <f>IF(OR(B14&lt;&gt;"",D14&lt;&gt;""),"["&amp;TEXT($B$2,"##")&amp;"-"&amp;TEXT(ROW()-11,"##")&amp;"]","")</f>
        <v>[Get photographer-3]</v>
      </c>
      <c r="B14" s="79" t="s">
        <v>210</v>
      </c>
      <c r="C14" s="79" t="s">
        <v>211</v>
      </c>
      <c r="D14" s="79" t="s">
        <v>212</v>
      </c>
      <c r="E14" s="79" t="s">
        <v>85</v>
      </c>
      <c r="F14" s="79"/>
      <c r="G14" s="87"/>
      <c r="H14" s="79" t="s">
        <v>100</v>
      </c>
      <c r="I14" s="87"/>
      <c r="J14" s="7"/>
      <c r="K14" s="55"/>
      <c r="L14" s="7"/>
      <c r="M14" s="7"/>
      <c r="N14" s="7"/>
      <c r="O14" s="7"/>
      <c r="P14" s="7"/>
      <c r="Q14" s="7"/>
      <c r="R14" s="7"/>
      <c r="S14" s="7"/>
      <c r="T14" s="7"/>
      <c r="U14" s="7"/>
      <c r="V14" s="7"/>
      <c r="W14" s="7"/>
      <c r="X14" s="7"/>
      <c r="Y14" s="7"/>
      <c r="Z14" s="7"/>
    </row>
    <row r="15" spans="1:26" ht="15.75" customHeight="1" x14ac:dyDescent="0.2">
      <c r="A15" s="75" t="s">
        <v>213</v>
      </c>
      <c r="B15" s="84"/>
      <c r="C15" s="85"/>
      <c r="D15" s="85"/>
      <c r="E15" s="85"/>
      <c r="F15" s="85"/>
      <c r="G15" s="85"/>
      <c r="H15" s="85"/>
      <c r="I15" s="86"/>
      <c r="J15" s="60"/>
      <c r="K15" s="78"/>
      <c r="L15" s="60"/>
      <c r="M15" s="60"/>
      <c r="N15" s="60"/>
      <c r="O15" s="60"/>
      <c r="P15" s="60"/>
      <c r="Q15" s="60"/>
      <c r="R15" s="60"/>
      <c r="S15" s="60"/>
      <c r="T15" s="60"/>
      <c r="U15" s="60"/>
      <c r="V15" s="60"/>
      <c r="W15" s="60"/>
      <c r="X15" s="60"/>
      <c r="Y15" s="60"/>
      <c r="Z15" s="60"/>
    </row>
    <row r="16" spans="1:26" ht="45" customHeight="1" x14ac:dyDescent="0.2">
      <c r="A16" s="79" t="str">
        <f t="shared" ref="A16:A17" si="1">IF(OR(B16&lt;&gt;"",D16&lt;&gt;""),"["&amp;TEXT($B$2,"##")&amp;"-"&amp;TEXT(ROW()-12,"##")&amp;"]","")</f>
        <v>[Get photographer-4]</v>
      </c>
      <c r="B16" s="79" t="s">
        <v>214</v>
      </c>
      <c r="C16" s="79" t="s">
        <v>198</v>
      </c>
      <c r="D16" s="80" t="s">
        <v>215</v>
      </c>
      <c r="E16" s="79" t="s">
        <v>85</v>
      </c>
      <c r="F16" s="79"/>
      <c r="G16" s="79"/>
      <c r="H16" s="79" t="s">
        <v>103</v>
      </c>
      <c r="I16" s="79"/>
      <c r="J16" s="60"/>
      <c r="K16" s="78"/>
      <c r="L16" s="60"/>
      <c r="M16" s="60"/>
      <c r="N16" s="60"/>
      <c r="O16" s="60"/>
      <c r="P16" s="60"/>
      <c r="Q16" s="60"/>
      <c r="R16" s="60"/>
      <c r="S16" s="60"/>
      <c r="T16" s="60"/>
      <c r="U16" s="60"/>
      <c r="V16" s="60"/>
      <c r="W16" s="60"/>
      <c r="X16" s="60"/>
      <c r="Y16" s="60"/>
      <c r="Z16" s="60"/>
    </row>
    <row r="17" spans="1:26" ht="12.75" customHeight="1" x14ac:dyDescent="0.2">
      <c r="A17" s="79" t="str">
        <f t="shared" si="1"/>
        <v>[Get photographer-5]</v>
      </c>
      <c r="B17" s="79" t="s">
        <v>216</v>
      </c>
      <c r="C17" s="79" t="s">
        <v>198</v>
      </c>
      <c r="D17" s="80" t="s">
        <v>188</v>
      </c>
      <c r="E17" s="79" t="s">
        <v>85</v>
      </c>
      <c r="F17" s="79"/>
      <c r="G17" s="79"/>
      <c r="H17" s="79" t="s">
        <v>103</v>
      </c>
      <c r="I17" s="79"/>
      <c r="J17" s="7"/>
      <c r="K17" s="81"/>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F8:F17 G18:G145">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Z1000"/>
  <sheetViews>
    <sheetView workbookViewId="0">
      <pane ySplit="8" topLeftCell="A9" activePane="bottomLeft" state="frozen"/>
      <selection pane="bottomLeft" activeCell="A9" sqref="A9"/>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40</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217</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COUNTIF(G10:G999,"Pass")</f>
        <v>0</v>
      </c>
      <c r="B6" s="69">
        <f>COUNTIF(G10:G999,"Fail")</f>
        <v>0</v>
      </c>
      <c r="C6" s="69">
        <f>E6-D6-B6-A6</f>
        <v>9</v>
      </c>
      <c r="D6" s="69">
        <f>COUNTIF(G10:G999,"N/A")</f>
        <v>0</v>
      </c>
      <c r="E6" s="70">
        <f>COUNTA(A10:A999)</f>
        <v>9</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4.25" x14ac:dyDescent="0.2">
      <c r="A9" s="88" t="s">
        <v>294</v>
      </c>
      <c r="B9" s="75"/>
      <c r="C9" s="76"/>
      <c r="D9" s="76"/>
      <c r="E9" s="76"/>
      <c r="F9" s="76"/>
      <c r="G9" s="76"/>
      <c r="H9" s="76"/>
      <c r="I9" s="77"/>
      <c r="J9" s="60"/>
      <c r="K9" s="78"/>
      <c r="L9" s="60"/>
      <c r="M9" s="60"/>
      <c r="N9" s="60"/>
      <c r="O9" s="60"/>
      <c r="P9" s="60"/>
      <c r="Q9" s="60"/>
      <c r="R9" s="60"/>
      <c r="S9" s="60"/>
      <c r="T9" s="60"/>
      <c r="U9" s="60"/>
      <c r="V9" s="60"/>
      <c r="W9" s="60"/>
      <c r="X9" s="60"/>
      <c r="Y9" s="60"/>
      <c r="Z9" s="60"/>
    </row>
    <row r="10" spans="1:26" ht="216.75" x14ac:dyDescent="0.2">
      <c r="A10" s="79" t="str">
        <f t="shared" ref="A10:A13" si="0">IF(OR(B10&lt;&gt;"",D10&lt;&gt;""),"["&amp;TEXT($B$2,"##")&amp;"-"&amp;TEXT(ROW()-10,"##")&amp;"]","")</f>
        <v>[Book photographer-]</v>
      </c>
      <c r="B10" s="79" t="s">
        <v>296</v>
      </c>
      <c r="C10" s="79" t="s">
        <v>298</v>
      </c>
      <c r="D10" s="80" t="s">
        <v>297</v>
      </c>
      <c r="E10" s="80" t="s">
        <v>85</v>
      </c>
      <c r="F10" s="79"/>
      <c r="G10" s="79"/>
      <c r="H10" s="79" t="s">
        <v>100</v>
      </c>
      <c r="I10" s="79"/>
      <c r="J10" s="7"/>
      <c r="K10" s="81"/>
      <c r="L10" s="7"/>
      <c r="M10" s="7"/>
      <c r="N10" s="7"/>
      <c r="O10" s="7"/>
      <c r="P10" s="7"/>
      <c r="Q10" s="7"/>
      <c r="R10" s="7"/>
      <c r="S10" s="7"/>
      <c r="T10" s="7"/>
      <c r="U10" s="7"/>
      <c r="V10" s="7"/>
      <c r="W10" s="7"/>
      <c r="X10" s="7"/>
      <c r="Y10" s="7"/>
      <c r="Z10" s="7"/>
    </row>
    <row r="11" spans="1:26" ht="216.75" x14ac:dyDescent="0.2">
      <c r="A11" s="79" t="str">
        <f t="shared" si="0"/>
        <v>[Book photographer-1]</v>
      </c>
      <c r="B11" s="79" t="s">
        <v>218</v>
      </c>
      <c r="C11" s="79" t="s">
        <v>299</v>
      </c>
      <c r="D11" s="80" t="s">
        <v>219</v>
      </c>
      <c r="E11" s="80" t="s">
        <v>85</v>
      </c>
      <c r="F11" s="79"/>
      <c r="G11" s="79"/>
      <c r="H11" s="79" t="s">
        <v>100</v>
      </c>
      <c r="I11" s="79"/>
      <c r="J11" s="7"/>
      <c r="K11" s="81"/>
      <c r="L11" s="7"/>
      <c r="M11" s="7"/>
      <c r="N11" s="7"/>
      <c r="O11" s="7"/>
      <c r="P11" s="7"/>
      <c r="Q11" s="7"/>
      <c r="R11" s="7"/>
      <c r="S11" s="7"/>
      <c r="T11" s="7"/>
      <c r="U11" s="7"/>
      <c r="V11" s="7"/>
      <c r="W11" s="7"/>
      <c r="X11" s="7"/>
      <c r="Y11" s="7"/>
      <c r="Z11" s="7"/>
    </row>
    <row r="12" spans="1:26" ht="204" x14ac:dyDescent="0.2">
      <c r="A12" s="79" t="str">
        <f t="shared" si="0"/>
        <v>[Book photographer-2]</v>
      </c>
      <c r="B12" s="79" t="s">
        <v>220</v>
      </c>
      <c r="C12" s="79" t="s">
        <v>300</v>
      </c>
      <c r="D12" s="80" t="s">
        <v>219</v>
      </c>
      <c r="E12" s="80" t="s">
        <v>85</v>
      </c>
      <c r="F12" s="79"/>
      <c r="G12" s="79"/>
      <c r="H12" s="79" t="s">
        <v>100</v>
      </c>
      <c r="I12" s="79"/>
      <c r="J12" s="7"/>
      <c r="K12" s="81"/>
      <c r="L12" s="7"/>
      <c r="M12" s="7"/>
      <c r="N12" s="7"/>
      <c r="O12" s="7"/>
      <c r="P12" s="7"/>
      <c r="Q12" s="7"/>
      <c r="R12" s="7"/>
      <c r="S12" s="7"/>
      <c r="T12" s="7"/>
      <c r="U12" s="7"/>
      <c r="V12" s="7"/>
      <c r="W12" s="7"/>
      <c r="X12" s="7"/>
      <c r="Y12" s="7"/>
      <c r="Z12" s="7"/>
    </row>
    <row r="13" spans="1:26" ht="204" x14ac:dyDescent="0.2">
      <c r="A13" s="79" t="str">
        <f t="shared" si="0"/>
        <v>[Book photographer-3]</v>
      </c>
      <c r="B13" s="79" t="s">
        <v>221</v>
      </c>
      <c r="C13" s="79" t="s">
        <v>301</v>
      </c>
      <c r="D13" s="80" t="s">
        <v>219</v>
      </c>
      <c r="E13" s="80" t="s">
        <v>85</v>
      </c>
      <c r="F13" s="79"/>
      <c r="G13" s="79"/>
      <c r="H13" s="79" t="s">
        <v>100</v>
      </c>
      <c r="I13" s="79"/>
      <c r="J13" s="7"/>
      <c r="K13" s="81"/>
      <c r="L13" s="7"/>
      <c r="M13" s="7"/>
      <c r="N13" s="7"/>
      <c r="O13" s="7"/>
      <c r="P13" s="7"/>
      <c r="Q13" s="7"/>
      <c r="R13" s="7"/>
      <c r="S13" s="7"/>
      <c r="T13" s="7"/>
      <c r="U13" s="7"/>
      <c r="V13" s="7"/>
      <c r="W13" s="7"/>
      <c r="X13" s="7"/>
      <c r="Y13" s="7"/>
      <c r="Z13" s="7"/>
    </row>
    <row r="14" spans="1:26" ht="15.75" customHeight="1" x14ac:dyDescent="0.2">
      <c r="A14" s="75" t="s">
        <v>295</v>
      </c>
      <c r="B14" s="84"/>
      <c r="C14" s="85"/>
      <c r="D14" s="85"/>
      <c r="E14" s="85"/>
      <c r="F14" s="85"/>
      <c r="G14" s="85"/>
      <c r="H14" s="85"/>
      <c r="I14" s="86"/>
      <c r="J14" s="60"/>
      <c r="K14" s="78"/>
      <c r="L14" s="60"/>
      <c r="M14" s="60"/>
      <c r="N14" s="60"/>
      <c r="O14" s="60"/>
      <c r="P14" s="60"/>
      <c r="Q14" s="60"/>
      <c r="R14" s="60"/>
      <c r="S14" s="60"/>
      <c r="T14" s="60"/>
      <c r="U14" s="60"/>
      <c r="V14" s="60"/>
      <c r="W14" s="60"/>
      <c r="X14" s="60"/>
      <c r="Y14" s="60"/>
      <c r="Z14" s="60"/>
    </row>
    <row r="15" spans="1:26" ht="255" x14ac:dyDescent="0.2">
      <c r="A15" s="79" t="str">
        <f t="shared" ref="A15:A18" si="1">IF(OR(B15&lt;&gt;"",D15&lt;&gt;""),"["&amp;TEXT($B$2,"##")&amp;"-"&amp;TEXT(ROW()-11,"##")&amp;"]","")</f>
        <v>[Book photographer-4]</v>
      </c>
      <c r="B15" s="79" t="s">
        <v>302</v>
      </c>
      <c r="C15" s="79" t="s">
        <v>303</v>
      </c>
      <c r="D15" s="79" t="s">
        <v>297</v>
      </c>
      <c r="E15" s="79" t="s">
        <v>85</v>
      </c>
      <c r="F15" s="79"/>
      <c r="G15" s="79"/>
      <c r="H15" s="79" t="s">
        <v>100</v>
      </c>
      <c r="I15" s="79"/>
      <c r="J15" s="7"/>
      <c r="K15" s="81"/>
      <c r="L15" s="7"/>
      <c r="M15" s="7"/>
      <c r="N15" s="7"/>
      <c r="O15" s="7"/>
      <c r="P15" s="7"/>
      <c r="Q15" s="7"/>
      <c r="R15" s="7"/>
      <c r="S15" s="7"/>
      <c r="T15" s="7"/>
      <c r="U15" s="7"/>
      <c r="V15" s="7"/>
      <c r="W15" s="7"/>
      <c r="X15" s="7"/>
      <c r="Y15" s="7"/>
      <c r="Z15" s="7"/>
    </row>
    <row r="16" spans="1:26" ht="242.25" x14ac:dyDescent="0.2">
      <c r="A16" s="79" t="str">
        <f t="shared" ref="A16:A17" si="2">IF(OR(B16&lt;&gt;"",D16&lt;&gt;""),"["&amp;TEXT($B$2,"##")&amp;"-"&amp;TEXT(ROW()-11,"##")&amp;"]","")</f>
        <v>[Book photographer-5]</v>
      </c>
      <c r="B16" s="79" t="s">
        <v>221</v>
      </c>
      <c r="C16" s="79" t="s">
        <v>306</v>
      </c>
      <c r="D16" s="79" t="s">
        <v>219</v>
      </c>
      <c r="E16" s="79" t="s">
        <v>85</v>
      </c>
      <c r="F16" s="79"/>
      <c r="G16" s="87"/>
      <c r="H16" s="79" t="s">
        <v>100</v>
      </c>
      <c r="I16" s="87"/>
      <c r="J16" s="7"/>
      <c r="K16" s="55"/>
      <c r="L16" s="7"/>
      <c r="M16" s="7"/>
      <c r="N16" s="7"/>
      <c r="O16" s="7"/>
      <c r="P16" s="7"/>
      <c r="Q16" s="7"/>
      <c r="R16" s="7"/>
      <c r="S16" s="7"/>
      <c r="T16" s="7"/>
      <c r="U16" s="7"/>
      <c r="V16" s="7"/>
      <c r="W16" s="7"/>
      <c r="X16" s="7"/>
      <c r="Y16" s="7"/>
      <c r="Z16" s="7"/>
    </row>
    <row r="17" spans="1:26" ht="255" x14ac:dyDescent="0.2">
      <c r="A17" s="79" t="str">
        <f t="shared" si="2"/>
        <v>[Book photographer-6]</v>
      </c>
      <c r="B17" s="79" t="s">
        <v>218</v>
      </c>
      <c r="C17" s="79" t="s">
        <v>304</v>
      </c>
      <c r="D17" s="79" t="s">
        <v>219</v>
      </c>
      <c r="E17" s="79" t="s">
        <v>85</v>
      </c>
      <c r="F17" s="79"/>
      <c r="G17" s="87"/>
      <c r="H17" s="79" t="s">
        <v>100</v>
      </c>
      <c r="I17" s="87"/>
      <c r="J17" s="7"/>
      <c r="K17" s="55"/>
      <c r="L17" s="7"/>
      <c r="M17" s="7"/>
      <c r="N17" s="7"/>
      <c r="O17" s="7"/>
      <c r="P17" s="7"/>
      <c r="Q17" s="7"/>
      <c r="R17" s="7"/>
      <c r="S17" s="7"/>
      <c r="T17" s="7"/>
      <c r="U17" s="7"/>
      <c r="V17" s="7"/>
      <c r="W17" s="7"/>
      <c r="X17" s="7"/>
      <c r="Y17" s="7"/>
      <c r="Z17" s="7"/>
    </row>
    <row r="18" spans="1:26" ht="229.5" x14ac:dyDescent="0.2">
      <c r="A18" s="79" t="str">
        <f t="shared" si="1"/>
        <v>[Book photographer-7]</v>
      </c>
      <c r="B18" s="79" t="s">
        <v>305</v>
      </c>
      <c r="C18" s="79" t="s">
        <v>307</v>
      </c>
      <c r="D18" s="79" t="s">
        <v>219</v>
      </c>
      <c r="E18" s="79" t="s">
        <v>85</v>
      </c>
      <c r="F18" s="79"/>
      <c r="G18" s="87"/>
      <c r="H18" s="79" t="s">
        <v>100</v>
      </c>
      <c r="I18" s="8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sheetData>
  <mergeCells count="3">
    <mergeCell ref="B2:E2"/>
    <mergeCell ref="B3:E3"/>
    <mergeCell ref="B4:E4"/>
  </mergeCells>
  <dataValidations count="1">
    <dataValidation type="list" allowBlank="1" showErrorMessage="1" sqref="G2:G3 G7 G19:G146 F8:F18">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Z998"/>
  <sheetViews>
    <sheetView workbookViewId="0">
      <pane ySplit="8" topLeftCell="A9" activePane="bottomLeft" state="frozen"/>
      <selection pane="bottomLeft" activeCell="E16" sqref="E16"/>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317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318</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COUNTIF(G10:G997,"Pass")</f>
        <v>0</v>
      </c>
      <c r="B6" s="69">
        <f>COUNTIF(G10:G997,"Fail")</f>
        <v>0</v>
      </c>
      <c r="C6" s="69">
        <f>E6-D6-B6-A6</f>
        <v>7</v>
      </c>
      <c r="D6" s="69">
        <f>COUNTIF(G10:G997,"N/A")</f>
        <v>0</v>
      </c>
      <c r="E6" s="70">
        <f>COUNTA(A10:A997)</f>
        <v>7</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88" t="s">
        <v>294</v>
      </c>
      <c r="B9" s="75"/>
      <c r="C9" s="76"/>
      <c r="D9" s="76"/>
      <c r="E9" s="76"/>
      <c r="F9" s="76"/>
      <c r="G9" s="76"/>
      <c r="H9" s="76"/>
      <c r="I9" s="77"/>
      <c r="J9" s="60"/>
      <c r="K9" s="78"/>
      <c r="L9" s="60"/>
      <c r="M9" s="60"/>
      <c r="N9" s="60"/>
      <c r="O9" s="60"/>
      <c r="P9" s="60"/>
      <c r="Q9" s="60"/>
      <c r="R9" s="60"/>
      <c r="S9" s="60"/>
      <c r="T9" s="60"/>
      <c r="U9" s="60"/>
      <c r="V9" s="60"/>
      <c r="W9" s="60"/>
      <c r="X9" s="60"/>
      <c r="Y9" s="60"/>
      <c r="Z9" s="60"/>
    </row>
    <row r="10" spans="1:26" ht="165.75" x14ac:dyDescent="0.2">
      <c r="A10" s="79" t="str">
        <f t="shared" ref="A10:A13" si="0">IF(OR(B10&lt;&gt;"",D10&lt;&gt;""),"["&amp;TEXT($B$2,"##")&amp;"-"&amp;TEXT(ROW()-10,"##")&amp;"]","")</f>
        <v>[Edit Request-]</v>
      </c>
      <c r="B10" s="79" t="s">
        <v>308</v>
      </c>
      <c r="C10" s="79" t="s">
        <v>309</v>
      </c>
      <c r="D10" s="80" t="s">
        <v>297</v>
      </c>
      <c r="E10" s="80" t="s">
        <v>85</v>
      </c>
      <c r="F10" s="79"/>
      <c r="G10" s="79"/>
      <c r="H10" s="79" t="s">
        <v>100</v>
      </c>
      <c r="I10" s="79"/>
      <c r="J10" s="7"/>
      <c r="K10" s="81"/>
      <c r="L10" s="7"/>
      <c r="M10" s="7"/>
      <c r="N10" s="7"/>
      <c r="O10" s="7"/>
      <c r="P10" s="7"/>
      <c r="Q10" s="7"/>
      <c r="R10" s="7"/>
      <c r="S10" s="7"/>
      <c r="T10" s="7"/>
      <c r="U10" s="7"/>
      <c r="V10" s="7"/>
      <c r="W10" s="7"/>
      <c r="X10" s="7"/>
      <c r="Y10" s="7"/>
      <c r="Z10" s="7"/>
    </row>
    <row r="11" spans="1:26" ht="165.75" x14ac:dyDescent="0.2">
      <c r="A11" s="79" t="str">
        <f t="shared" si="0"/>
        <v>[Edit Request-1]</v>
      </c>
      <c r="B11" s="79" t="s">
        <v>310</v>
      </c>
      <c r="C11" s="79" t="s">
        <v>311</v>
      </c>
      <c r="D11" s="80" t="s">
        <v>297</v>
      </c>
      <c r="E11" s="80" t="s">
        <v>85</v>
      </c>
      <c r="F11" s="79"/>
      <c r="G11" s="79"/>
      <c r="H11" s="79" t="s">
        <v>100</v>
      </c>
      <c r="I11" s="79"/>
      <c r="J11" s="7"/>
      <c r="K11" s="81"/>
      <c r="L11" s="7"/>
      <c r="M11" s="7"/>
      <c r="N11" s="7"/>
      <c r="O11" s="7"/>
      <c r="P11" s="7"/>
      <c r="Q11" s="7"/>
      <c r="R11" s="7"/>
      <c r="S11" s="7"/>
      <c r="T11" s="7"/>
      <c r="U11" s="7"/>
      <c r="V11" s="7"/>
      <c r="W11" s="7"/>
      <c r="X11" s="7"/>
      <c r="Y11" s="7"/>
      <c r="Z11" s="7"/>
    </row>
    <row r="12" spans="1:26" ht="12.75" customHeight="1" x14ac:dyDescent="0.2">
      <c r="A12" s="79" t="str">
        <f t="shared" si="0"/>
        <v>[Edit Request-2]</v>
      </c>
      <c r="B12" s="79" t="s">
        <v>220</v>
      </c>
      <c r="C12" s="79" t="s">
        <v>312</v>
      </c>
      <c r="D12" s="80" t="s">
        <v>219</v>
      </c>
      <c r="E12" s="80" t="s">
        <v>85</v>
      </c>
      <c r="F12" s="79"/>
      <c r="G12" s="79"/>
      <c r="H12" s="79" t="s">
        <v>100</v>
      </c>
      <c r="I12" s="79"/>
      <c r="J12" s="7"/>
      <c r="K12" s="81"/>
      <c r="L12" s="7"/>
      <c r="M12" s="7"/>
      <c r="N12" s="7"/>
      <c r="O12" s="7"/>
      <c r="P12" s="7"/>
      <c r="Q12" s="7"/>
      <c r="R12" s="7"/>
      <c r="S12" s="7"/>
      <c r="T12" s="7"/>
      <c r="U12" s="7"/>
      <c r="V12" s="7"/>
      <c r="W12" s="7"/>
      <c r="X12" s="7"/>
      <c r="Y12" s="7"/>
      <c r="Z12" s="7"/>
    </row>
    <row r="13" spans="1:26" ht="12.75" customHeight="1" x14ac:dyDescent="0.2">
      <c r="A13" s="79" t="str">
        <f t="shared" si="0"/>
        <v>[Edit Request-3]</v>
      </c>
      <c r="B13" s="79" t="s">
        <v>221</v>
      </c>
      <c r="C13" s="79" t="s">
        <v>313</v>
      </c>
      <c r="D13" s="80" t="s">
        <v>219</v>
      </c>
      <c r="E13" s="80" t="s">
        <v>85</v>
      </c>
      <c r="F13" s="79"/>
      <c r="G13" s="79"/>
      <c r="H13" s="79" t="s">
        <v>100</v>
      </c>
      <c r="I13" s="79"/>
      <c r="J13" s="7"/>
      <c r="K13" s="81"/>
      <c r="L13" s="7"/>
      <c r="M13" s="7"/>
      <c r="N13" s="7"/>
      <c r="O13" s="7"/>
      <c r="P13" s="7"/>
      <c r="Q13" s="7"/>
      <c r="R13" s="7"/>
      <c r="S13" s="7"/>
      <c r="T13" s="7"/>
      <c r="U13" s="7"/>
      <c r="V13" s="7"/>
      <c r="W13" s="7"/>
      <c r="X13" s="7"/>
      <c r="Y13" s="7"/>
      <c r="Z13" s="7"/>
    </row>
    <row r="14" spans="1:26" ht="15.75" customHeight="1" x14ac:dyDescent="0.2">
      <c r="A14" s="75" t="s">
        <v>295</v>
      </c>
      <c r="B14" s="84"/>
      <c r="C14" s="85"/>
      <c r="D14" s="85"/>
      <c r="E14" s="85"/>
      <c r="F14" s="85"/>
      <c r="G14" s="85"/>
      <c r="H14" s="85"/>
      <c r="I14" s="86"/>
      <c r="J14" s="60"/>
      <c r="K14" s="78"/>
      <c r="L14" s="60"/>
      <c r="M14" s="60"/>
      <c r="N14" s="60"/>
      <c r="O14" s="60"/>
      <c r="P14" s="60"/>
      <c r="Q14" s="60"/>
      <c r="R14" s="60"/>
      <c r="S14" s="60"/>
      <c r="T14" s="60"/>
      <c r="U14" s="60"/>
      <c r="V14" s="60"/>
      <c r="W14" s="60"/>
      <c r="X14" s="60"/>
      <c r="Y14" s="60"/>
      <c r="Z14" s="60"/>
    </row>
    <row r="15" spans="1:26" ht="242.25" x14ac:dyDescent="0.2">
      <c r="A15" s="79" t="str">
        <f t="shared" ref="A15:A16" si="1">IF(OR(B15&lt;&gt;"",D15&lt;&gt;""),"["&amp;TEXT($B$2,"##")&amp;"-"&amp;TEXT(ROW()-11,"##")&amp;"]","")</f>
        <v>[Edit Request-4]</v>
      </c>
      <c r="B15" s="79" t="s">
        <v>314</v>
      </c>
      <c r="C15" s="79" t="s">
        <v>315</v>
      </c>
      <c r="D15" s="79" t="s">
        <v>297</v>
      </c>
      <c r="E15" s="79" t="s">
        <v>85</v>
      </c>
      <c r="F15" s="79"/>
      <c r="G15" s="79"/>
      <c r="H15" s="79" t="s">
        <v>100</v>
      </c>
      <c r="I15" s="79"/>
      <c r="J15" s="7"/>
      <c r="K15" s="81"/>
      <c r="L15" s="7"/>
      <c r="M15" s="7"/>
      <c r="N15" s="7"/>
      <c r="O15" s="7"/>
      <c r="P15" s="7"/>
      <c r="Q15" s="7"/>
      <c r="R15" s="7"/>
      <c r="S15" s="7"/>
      <c r="T15" s="7"/>
      <c r="U15" s="7"/>
      <c r="V15" s="7"/>
      <c r="W15" s="7"/>
      <c r="X15" s="7"/>
      <c r="Y15" s="7"/>
      <c r="Z15" s="7"/>
    </row>
    <row r="16" spans="1:26" ht="242.25" x14ac:dyDescent="0.2">
      <c r="A16" s="79" t="str">
        <f t="shared" si="1"/>
        <v>[Edit Request-5]</v>
      </c>
      <c r="B16" s="79" t="s">
        <v>310</v>
      </c>
      <c r="C16" s="79" t="s">
        <v>316</v>
      </c>
      <c r="D16" s="79" t="s">
        <v>297</v>
      </c>
      <c r="E16" s="79" t="s">
        <v>85</v>
      </c>
      <c r="F16" s="79"/>
      <c r="G16" s="87"/>
      <c r="H16" s="79" t="s">
        <v>100</v>
      </c>
      <c r="I16" s="8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sheetData>
  <mergeCells count="3">
    <mergeCell ref="B2:E2"/>
    <mergeCell ref="B3:E3"/>
    <mergeCell ref="B4:E4"/>
  </mergeCells>
  <dataValidations count="1">
    <dataValidation type="list" allowBlank="1" showErrorMessage="1" sqref="G2:G3 G7 F8:F16 G17:G144">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Z993"/>
  <sheetViews>
    <sheetView workbookViewId="0">
      <pane ySplit="8" topLeftCell="A9"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319</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320</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222</v>
      </c>
      <c r="B9" s="84"/>
      <c r="C9" s="85"/>
      <c r="D9" s="85"/>
      <c r="E9" s="85"/>
      <c r="F9" s="85"/>
      <c r="G9" s="85"/>
      <c r="H9" s="85"/>
      <c r="I9" s="86"/>
      <c r="J9" s="60"/>
      <c r="K9" s="78"/>
      <c r="L9" s="60"/>
      <c r="M9" s="60"/>
      <c r="N9" s="60"/>
      <c r="O9" s="60"/>
      <c r="P9" s="60"/>
      <c r="Q9" s="60"/>
      <c r="R9" s="60"/>
      <c r="S9" s="60"/>
      <c r="T9" s="60"/>
      <c r="U9" s="60"/>
      <c r="V9" s="60"/>
      <c r="W9" s="60"/>
      <c r="X9" s="60"/>
      <c r="Y9" s="60"/>
      <c r="Z9" s="60"/>
    </row>
    <row r="10" spans="1:26" ht="51" x14ac:dyDescent="0.2">
      <c r="A10" s="79" t="str">
        <f>IF(OR(B10&lt;&gt;"",D10&lt;&gt;""),"["&amp;TEXT($B$2,"##")&amp;"-"&amp;TEXT(ROW()-10,"##")&amp;"]","")</f>
        <v>[Remove Request-]</v>
      </c>
      <c r="B10" s="79" t="s">
        <v>223</v>
      </c>
      <c r="C10" s="79" t="s">
        <v>224</v>
      </c>
      <c r="D10" s="79" t="s">
        <v>225</v>
      </c>
      <c r="E10" s="79" t="s">
        <v>85</v>
      </c>
      <c r="F10" s="79"/>
      <c r="G10" s="79"/>
      <c r="H10" s="79" t="s">
        <v>100</v>
      </c>
      <c r="I10" s="79"/>
      <c r="J10" s="7"/>
      <c r="K10" s="81"/>
      <c r="L10" s="7"/>
      <c r="M10" s="7"/>
      <c r="N10" s="7"/>
      <c r="O10" s="7"/>
      <c r="P10" s="7"/>
      <c r="Q10" s="7"/>
      <c r="R10" s="7"/>
      <c r="S10" s="7"/>
      <c r="T10" s="7"/>
      <c r="U10" s="7"/>
      <c r="V10" s="7"/>
      <c r="W10" s="7"/>
      <c r="X10" s="7"/>
      <c r="Y10" s="7"/>
      <c r="Z10" s="7"/>
    </row>
    <row r="11" spans="1:26" ht="89.25" x14ac:dyDescent="0.2">
      <c r="A11" s="79" t="str">
        <f>IF(OR(B11&lt;&gt;"",D11&lt;&gt;""),"["&amp;TEXT($B$2,"##")&amp;"-"&amp;TEXT(ROW()-10,"##")&amp;"]","")</f>
        <v>[Remove Request-1]</v>
      </c>
      <c r="B11" s="79" t="s">
        <v>226</v>
      </c>
      <c r="C11" s="79" t="s">
        <v>227</v>
      </c>
      <c r="D11" s="79" t="s">
        <v>225</v>
      </c>
      <c r="E11" s="79" t="s">
        <v>85</v>
      </c>
      <c r="F11" s="79"/>
      <c r="G11" s="87"/>
      <c r="H11" s="79" t="s">
        <v>100</v>
      </c>
      <c r="I11" s="8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sheetData>
  <mergeCells count="3">
    <mergeCell ref="B2:E2"/>
    <mergeCell ref="B3:E3"/>
    <mergeCell ref="B4:E4"/>
  </mergeCells>
  <dataValidations count="1">
    <dataValidation type="list" allowBlank="1" showErrorMessage="1" sqref="G2:G3 G7 G12: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Z1001"/>
  <sheetViews>
    <sheetView workbookViewId="0">
      <pane ySplit="8" topLeftCell="A9" activePane="bottomLeft" state="frozen"/>
      <selection pane="bottomLeft" activeCell="E11" sqref="E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47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228</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COUNTIF(G10:G993,"Pass")</f>
        <v>0</v>
      </c>
      <c r="B6" s="69">
        <f>COUNTIF(G10:G993,"Fail")</f>
        <v>0</v>
      </c>
      <c r="C6" s="69">
        <f>E6-D6-B6-A6</f>
        <v>3</v>
      </c>
      <c r="D6" s="69">
        <f>COUNTIF(G10:G993,"N/A")</f>
        <v>0</v>
      </c>
      <c r="E6" s="70">
        <f>COUNTA(A10:A993)</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46</v>
      </c>
      <c r="B9" s="75"/>
      <c r="C9" s="76"/>
      <c r="D9" s="76"/>
      <c r="E9" s="76"/>
      <c r="F9" s="76"/>
      <c r="G9" s="76"/>
      <c r="H9" s="76"/>
      <c r="I9" s="77"/>
      <c r="J9" s="60"/>
      <c r="K9" s="78"/>
      <c r="L9" s="60"/>
      <c r="M9" s="60"/>
      <c r="N9" s="60"/>
      <c r="O9" s="60"/>
      <c r="P9" s="60"/>
      <c r="Q9" s="60"/>
      <c r="R9" s="60"/>
      <c r="S9" s="60"/>
      <c r="T9" s="60"/>
      <c r="U9" s="60"/>
      <c r="V9" s="60"/>
      <c r="W9" s="60"/>
      <c r="X9" s="60"/>
      <c r="Y9" s="60"/>
      <c r="Z9" s="60"/>
    </row>
    <row r="10" spans="1:26" ht="102" x14ac:dyDescent="0.2">
      <c r="A10" s="79" t="str">
        <f t="shared" ref="A10:A12" si="0">IF(OR(B10&lt;&gt;"",D10&lt;&gt;""),"["&amp;TEXT($B$2,"##")&amp;"-"&amp;TEXT(ROW()-10,"##")&amp;"]","")</f>
        <v>[Review photographer-]</v>
      </c>
      <c r="B10" s="79" t="s">
        <v>229</v>
      </c>
      <c r="C10" s="79" t="s">
        <v>324</v>
      </c>
      <c r="D10" s="80" t="s">
        <v>230</v>
      </c>
      <c r="E10" s="80" t="s">
        <v>85</v>
      </c>
      <c r="F10" s="79"/>
      <c r="G10" s="79"/>
      <c r="H10" s="79" t="s">
        <v>231</v>
      </c>
      <c r="I10" s="79"/>
      <c r="J10" s="7"/>
      <c r="K10" s="81"/>
      <c r="L10" s="7"/>
      <c r="M10" s="7"/>
      <c r="N10" s="7"/>
      <c r="O10" s="7"/>
      <c r="P10" s="7"/>
      <c r="Q10" s="7"/>
      <c r="R10" s="7"/>
      <c r="S10" s="7"/>
      <c r="T10" s="7"/>
      <c r="U10" s="7"/>
      <c r="V10" s="7"/>
      <c r="W10" s="7"/>
      <c r="X10" s="7"/>
      <c r="Y10" s="7"/>
      <c r="Z10" s="7"/>
    </row>
    <row r="11" spans="1:26" ht="102" x14ac:dyDescent="0.2">
      <c r="A11" s="79" t="str">
        <f t="shared" si="0"/>
        <v>[Review photographer-1]</v>
      </c>
      <c r="B11" s="79" t="s">
        <v>326</v>
      </c>
      <c r="C11" s="79" t="s">
        <v>324</v>
      </c>
      <c r="D11" s="80" t="s">
        <v>327</v>
      </c>
      <c r="E11" s="80" t="s">
        <v>85</v>
      </c>
      <c r="F11" s="79"/>
      <c r="G11" s="79"/>
      <c r="H11" s="79" t="s">
        <v>231</v>
      </c>
      <c r="I11" s="79"/>
      <c r="J11" s="146"/>
      <c r="K11" s="147"/>
      <c r="L11" s="146"/>
      <c r="M11" s="146"/>
      <c r="N11" s="146"/>
      <c r="O11" s="146"/>
      <c r="P11" s="146"/>
      <c r="Q11" s="146"/>
      <c r="R11" s="146"/>
      <c r="S11" s="146"/>
      <c r="T11" s="146"/>
      <c r="U11" s="146"/>
      <c r="V11" s="146"/>
      <c r="W11" s="146"/>
      <c r="X11" s="146"/>
      <c r="Y11" s="146"/>
      <c r="Z11" s="146"/>
    </row>
    <row r="12" spans="1:26" ht="114.75" x14ac:dyDescent="0.2">
      <c r="A12" s="79" t="str">
        <f t="shared" si="0"/>
        <v>[Review photographer-2]</v>
      </c>
      <c r="B12" s="79" t="s">
        <v>232</v>
      </c>
      <c r="C12" s="79" t="s">
        <v>325</v>
      </c>
      <c r="D12" s="80" t="s">
        <v>230</v>
      </c>
      <c r="E12" s="80" t="s">
        <v>85</v>
      </c>
      <c r="F12" s="79"/>
      <c r="G12" s="79"/>
      <c r="H12" s="79" t="s">
        <v>231</v>
      </c>
      <c r="I12" s="79"/>
      <c r="J12" s="7"/>
      <c r="K12" s="81"/>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55"/>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55"/>
      <c r="L1000" s="7"/>
      <c r="M1000" s="7"/>
      <c r="N1000" s="7"/>
      <c r="O1000" s="7"/>
      <c r="P1000" s="7"/>
      <c r="Q1000" s="7"/>
      <c r="R1000" s="7"/>
      <c r="S1000" s="7"/>
      <c r="T1000" s="7"/>
      <c r="U1000" s="7"/>
      <c r="V1000" s="7"/>
      <c r="W1000" s="7"/>
      <c r="X1000" s="7"/>
      <c r="Y1000" s="7"/>
      <c r="Z1000" s="7"/>
    </row>
    <row r="1001" spans="1:26" ht="12.75" customHeight="1" x14ac:dyDescent="0.2">
      <c r="A1001" s="7"/>
      <c r="B1001" s="7"/>
      <c r="C1001" s="7"/>
      <c r="D1001" s="7"/>
      <c r="E1001" s="7"/>
      <c r="F1001" s="7"/>
      <c r="G1001" s="7"/>
      <c r="H1001" s="7"/>
      <c r="I1001" s="7"/>
      <c r="J1001" s="7"/>
      <c r="K1001" s="55"/>
      <c r="L1001" s="7"/>
      <c r="M1001" s="7"/>
      <c r="N1001" s="7"/>
      <c r="O1001" s="7"/>
      <c r="P1001" s="7"/>
      <c r="Q1001" s="7"/>
      <c r="R1001" s="7"/>
      <c r="S1001" s="7"/>
      <c r="T1001" s="7"/>
      <c r="U1001" s="7"/>
      <c r="V1001" s="7"/>
      <c r="W1001" s="7"/>
      <c r="X1001" s="7"/>
      <c r="Y1001" s="7"/>
      <c r="Z1001" s="7"/>
    </row>
  </sheetData>
  <mergeCells count="3">
    <mergeCell ref="B2:E2"/>
    <mergeCell ref="B3:E3"/>
    <mergeCell ref="B4:E4"/>
  </mergeCells>
  <dataValidations count="1">
    <dataValidation type="list" allowBlank="1" showErrorMessage="1" sqref="G2:G3 G7 F8:F12 G13:G14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Z993"/>
  <sheetViews>
    <sheetView workbookViewId="0">
      <pane ySplit="8" topLeftCell="A9" activePane="bottomLeft" state="frozen"/>
      <selection pane="bottomLeft" activeCell="A11" sqref="A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330</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331</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49</v>
      </c>
      <c r="B9" s="75"/>
      <c r="C9" s="76"/>
      <c r="D9" s="76"/>
      <c r="E9" s="76"/>
      <c r="F9" s="76"/>
      <c r="G9" s="76"/>
      <c r="H9" s="76"/>
      <c r="I9" s="77"/>
      <c r="J9" s="60"/>
      <c r="K9" s="78"/>
      <c r="L9" s="60"/>
      <c r="M9" s="60"/>
      <c r="N9" s="60"/>
      <c r="O9" s="60"/>
      <c r="P9" s="60"/>
      <c r="Q9" s="60"/>
      <c r="R9" s="60"/>
      <c r="S9" s="60"/>
      <c r="T9" s="60"/>
      <c r="U9" s="60"/>
      <c r="V9" s="60"/>
      <c r="W9" s="60"/>
      <c r="X9" s="60"/>
      <c r="Y9" s="60"/>
      <c r="Z9" s="60"/>
    </row>
    <row r="10" spans="1:26" ht="76.5" x14ac:dyDescent="0.2">
      <c r="A10" s="79" t="str">
        <f t="shared" ref="A10:A11" si="0">IF(OR(B10&lt;&gt;"",D10&lt;&gt;""),"["&amp;TEXT($B$2,"##")&amp;"-"&amp;TEXT(ROW()-10,"##")&amp;"]","")</f>
        <v>[Accept request -]</v>
      </c>
      <c r="B10" s="79" t="s">
        <v>235</v>
      </c>
      <c r="C10" s="79" t="s">
        <v>236</v>
      </c>
      <c r="D10" s="80" t="s">
        <v>328</v>
      </c>
      <c r="E10" s="80" t="s">
        <v>85</v>
      </c>
      <c r="F10" s="79"/>
      <c r="G10" s="79"/>
      <c r="H10" s="79" t="s">
        <v>231</v>
      </c>
      <c r="I10" s="79"/>
      <c r="J10" s="7"/>
      <c r="K10" s="81"/>
      <c r="L10" s="7"/>
      <c r="M10" s="7"/>
      <c r="N10" s="7"/>
      <c r="O10" s="7"/>
      <c r="P10" s="7"/>
      <c r="Q10" s="7"/>
      <c r="R10" s="7"/>
      <c r="S10" s="7"/>
      <c r="T10" s="7"/>
      <c r="U10" s="7"/>
      <c r="V10" s="7"/>
      <c r="W10" s="7"/>
      <c r="X10" s="7"/>
      <c r="Y10" s="7"/>
      <c r="Z10" s="7"/>
    </row>
    <row r="11" spans="1:26" ht="63.75" x14ac:dyDescent="0.2">
      <c r="A11" s="79" t="str">
        <f t="shared" si="0"/>
        <v>[Accept request -1]</v>
      </c>
      <c r="B11" s="79" t="s">
        <v>237</v>
      </c>
      <c r="C11" s="79" t="s">
        <v>238</v>
      </c>
      <c r="D11" s="80" t="s">
        <v>329</v>
      </c>
      <c r="E11" s="80" t="s">
        <v>85</v>
      </c>
      <c r="F11" s="79"/>
      <c r="G11" s="79"/>
      <c r="H11" s="79" t="s">
        <v>231</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sheetData>
  <mergeCells count="3">
    <mergeCell ref="B2:E2"/>
    <mergeCell ref="B3:E3"/>
    <mergeCell ref="B4:E4"/>
  </mergeCells>
  <dataValidations count="1">
    <dataValidation type="list" allowBlank="1" showErrorMessage="1" sqref="G2:G3 G7 F8:F11 G13: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Z993"/>
  <sheetViews>
    <sheetView workbookViewId="0">
      <pane ySplit="8" topLeftCell="A9" activePane="bottomLeft" state="frozen"/>
      <selection pane="bottomLeft" activeCell="D10" sqref="D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52</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332</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52</v>
      </c>
      <c r="B9" s="84"/>
      <c r="C9" s="85"/>
      <c r="D9" s="85"/>
      <c r="E9" s="85"/>
      <c r="F9" s="85"/>
      <c r="G9" s="85"/>
      <c r="H9" s="85"/>
      <c r="I9" s="86"/>
      <c r="J9" s="60"/>
      <c r="K9" s="78"/>
      <c r="L9" s="60"/>
      <c r="M9" s="60"/>
      <c r="N9" s="60"/>
      <c r="O9" s="60"/>
      <c r="P9" s="60"/>
      <c r="Q9" s="60"/>
      <c r="R9" s="60"/>
      <c r="S9" s="60"/>
      <c r="T9" s="60"/>
      <c r="U9" s="60"/>
      <c r="V9" s="60"/>
      <c r="W9" s="60"/>
      <c r="X9" s="60"/>
      <c r="Y9" s="60"/>
      <c r="Z9" s="60"/>
    </row>
    <row r="10" spans="1:26" ht="63.75" x14ac:dyDescent="0.2">
      <c r="A10" s="79" t="str">
        <f>IF(OR(B10&lt;&gt;"",D10&lt;&gt;""),"["&amp;TEXT($B$2,"##")&amp;"-"&amp;TEXT(ROW()-10,"##")&amp;"]","")</f>
        <v>[Decline request-]</v>
      </c>
      <c r="B10" s="79" t="s">
        <v>239</v>
      </c>
      <c r="C10" s="79" t="s">
        <v>240</v>
      </c>
      <c r="D10" s="79" t="s">
        <v>241</v>
      </c>
      <c r="E10" s="79" t="s">
        <v>85</v>
      </c>
      <c r="F10" s="79"/>
      <c r="G10" s="79"/>
      <c r="H10" s="79" t="s">
        <v>231</v>
      </c>
      <c r="I10" s="79"/>
      <c r="J10" s="7"/>
      <c r="K10" s="81"/>
      <c r="L10" s="7"/>
      <c r="M10" s="7"/>
      <c r="N10" s="7"/>
      <c r="O10" s="7"/>
      <c r="P10" s="7"/>
      <c r="Q10" s="7"/>
      <c r="R10" s="7"/>
      <c r="S10" s="7"/>
      <c r="T10" s="7"/>
      <c r="U10" s="7"/>
      <c r="V10" s="7"/>
      <c r="W10" s="7"/>
      <c r="X10" s="7"/>
      <c r="Y10" s="7"/>
      <c r="Z10" s="7"/>
    </row>
    <row r="11" spans="1:26" ht="51" x14ac:dyDescent="0.2">
      <c r="A11" s="79" t="str">
        <f>IF(OR(B11&lt;&gt;"",D11&lt;&gt;""),"["&amp;TEXT($B$2,"##")&amp;"-"&amp;TEXT(ROW()-10,"##")&amp;"]","")</f>
        <v>[Decline request-1]</v>
      </c>
      <c r="B11" s="79" t="s">
        <v>242</v>
      </c>
      <c r="C11" s="79" t="s">
        <v>243</v>
      </c>
      <c r="D11" s="79" t="s">
        <v>241</v>
      </c>
      <c r="E11" s="79" t="s">
        <v>85</v>
      </c>
      <c r="F11" s="79"/>
      <c r="G11" s="87"/>
      <c r="H11" s="79" t="s">
        <v>231</v>
      </c>
      <c r="I11" s="8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sheetData>
  <mergeCells count="3">
    <mergeCell ref="B2:E2"/>
    <mergeCell ref="B3:E3"/>
    <mergeCell ref="B4:E4"/>
  </mergeCells>
  <dataValidations count="1">
    <dataValidation type="list" allowBlank="1" showErrorMessage="1" sqref="G2:G3 G7 G13: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Z994"/>
  <sheetViews>
    <sheetView workbookViewId="0">
      <pane ySplit="8" topLeftCell="A9" activePane="bottomLeft" state="frozen"/>
      <selection pane="bottomLeft" activeCell="E12" sqref="E12"/>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233</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234</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COUNTIF(G9:G993,"Pass")</f>
        <v>0</v>
      </c>
      <c r="B6" s="69">
        <f>COUNTIF(G9:G993,"Fail")</f>
        <v>0</v>
      </c>
      <c r="C6" s="69">
        <f>E6-D6-B6-A6</f>
        <v>4</v>
      </c>
      <c r="D6" s="69">
        <f>COUNTIF(G9:G993,"N/A")</f>
        <v>0</v>
      </c>
      <c r="E6" s="70">
        <f>COUNTA(A9:A993)</f>
        <v>4</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54</v>
      </c>
      <c r="B9" s="84"/>
      <c r="C9" s="85"/>
      <c r="D9" s="85"/>
      <c r="E9" s="85"/>
      <c r="F9" s="85"/>
      <c r="G9" s="85"/>
      <c r="H9" s="85"/>
      <c r="I9" s="86"/>
      <c r="J9" s="60"/>
      <c r="K9" s="78"/>
      <c r="L9" s="60"/>
      <c r="M9" s="60"/>
      <c r="N9" s="60"/>
      <c r="O9" s="60"/>
      <c r="P9" s="60"/>
      <c r="Q9" s="60"/>
      <c r="R9" s="60"/>
      <c r="S9" s="60"/>
      <c r="T9" s="60"/>
      <c r="U9" s="60"/>
      <c r="V9" s="60"/>
      <c r="W9" s="60"/>
      <c r="X9" s="60"/>
      <c r="Y9" s="60"/>
      <c r="Z9" s="60"/>
    </row>
    <row r="10" spans="1:26" ht="63.75" x14ac:dyDescent="0.2">
      <c r="A10" s="79" t="str">
        <f>IF(OR(B10&lt;&gt;"",D10&lt;&gt;""),"["&amp;TEXT($B$2,"##")&amp;"-"&amp;TEXT(ROW()-10,"##")&amp;"]","")</f>
        <v>[Change status -]</v>
      </c>
      <c r="B10" s="79" t="s">
        <v>244</v>
      </c>
      <c r="C10" s="79" t="s">
        <v>245</v>
      </c>
      <c r="D10" s="79" t="s">
        <v>333</v>
      </c>
      <c r="E10" s="79" t="s">
        <v>85</v>
      </c>
      <c r="F10" s="79"/>
      <c r="G10" s="79"/>
      <c r="H10" s="79" t="s">
        <v>231</v>
      </c>
      <c r="I10" s="79"/>
      <c r="J10" s="7"/>
      <c r="K10" s="81"/>
      <c r="L10" s="7"/>
      <c r="M10" s="7"/>
      <c r="N10" s="7"/>
      <c r="O10" s="7"/>
      <c r="P10" s="7"/>
      <c r="Q10" s="7"/>
      <c r="R10" s="7"/>
      <c r="S10" s="7"/>
      <c r="T10" s="7"/>
      <c r="U10" s="7"/>
      <c r="V10" s="7"/>
      <c r="W10" s="7"/>
      <c r="X10" s="7"/>
      <c r="Y10" s="7"/>
      <c r="Z10" s="7"/>
    </row>
    <row r="11" spans="1:26" ht="15.75" customHeight="1" x14ac:dyDescent="0.2">
      <c r="A11" s="75" t="s">
        <v>56</v>
      </c>
      <c r="B11" s="84"/>
      <c r="C11" s="85"/>
      <c r="D11" s="85"/>
      <c r="E11" s="85"/>
      <c r="F11" s="85"/>
      <c r="G11" s="85"/>
      <c r="H11" s="85"/>
      <c r="I11" s="86"/>
      <c r="J11" s="60"/>
      <c r="K11" s="78"/>
      <c r="L11" s="60"/>
      <c r="M11" s="60"/>
      <c r="N11" s="60"/>
      <c r="O11" s="60"/>
      <c r="P11" s="60"/>
      <c r="Q11" s="60"/>
      <c r="R11" s="60"/>
      <c r="S11" s="60"/>
      <c r="T11" s="60"/>
      <c r="U11" s="60"/>
      <c r="V11" s="60"/>
      <c r="W11" s="60"/>
      <c r="X11" s="60"/>
      <c r="Y11" s="60"/>
      <c r="Z11" s="60"/>
    </row>
    <row r="12" spans="1:26" ht="63.75" x14ac:dyDescent="0.2">
      <c r="A12" s="79" t="str">
        <f>IF(OR(B12&lt;&gt;"",D12&lt;&gt;""),"["&amp;TEXT($B$2,"##")&amp;"-"&amp;TEXT(ROW()-13,"##")&amp;"]","")</f>
        <v>[Change status --1]</v>
      </c>
      <c r="B12" s="79" t="s">
        <v>246</v>
      </c>
      <c r="C12" s="79" t="s">
        <v>247</v>
      </c>
      <c r="D12" s="79" t="s">
        <v>334</v>
      </c>
      <c r="E12" s="79" t="s">
        <v>85</v>
      </c>
      <c r="F12" s="79"/>
      <c r="G12" s="79"/>
      <c r="H12" s="79" t="s">
        <v>231</v>
      </c>
      <c r="I12" s="89"/>
      <c r="J12" s="7"/>
      <c r="K12" s="81"/>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sheetData>
  <mergeCells count="3">
    <mergeCell ref="B2:E2"/>
    <mergeCell ref="B3:E3"/>
    <mergeCell ref="B4:E4"/>
  </mergeCells>
  <dataValidations count="1">
    <dataValidation type="list" allowBlank="1" showErrorMessage="1" sqref="G2:G3 G7 G14:G140 F8:F12">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Z995"/>
  <sheetViews>
    <sheetView workbookViewId="0">
      <pane ySplit="8" topLeftCell="A9"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338</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339</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57</v>
      </c>
      <c r="B9" s="75"/>
      <c r="C9" s="76"/>
      <c r="D9" s="76"/>
      <c r="E9" s="76"/>
      <c r="F9" s="76"/>
      <c r="G9" s="76"/>
      <c r="H9" s="76"/>
      <c r="I9" s="77"/>
      <c r="J9" s="60"/>
      <c r="K9" s="78"/>
      <c r="L9" s="60"/>
      <c r="M9" s="60"/>
      <c r="N9" s="60"/>
      <c r="O9" s="60"/>
      <c r="P9" s="60"/>
      <c r="Q9" s="60"/>
      <c r="R9" s="60"/>
      <c r="S9" s="60"/>
      <c r="T9" s="60"/>
      <c r="U9" s="60"/>
      <c r="V9" s="60"/>
      <c r="W9" s="60"/>
      <c r="X9" s="60"/>
      <c r="Y9" s="60"/>
      <c r="Z9" s="60"/>
    </row>
    <row r="10" spans="1:26" ht="38.25" x14ac:dyDescent="0.2">
      <c r="A10" s="79" t="str">
        <f>IF(OR(B10&lt;&gt;"",D10&lt;&gt;""),"["&amp;TEXT($B$2,"##")&amp;"-"&amp;TEXT(ROW()-10,"##")&amp;"]","")</f>
        <v>[View calendar-]</v>
      </c>
      <c r="B10" s="79" t="s">
        <v>340</v>
      </c>
      <c r="C10" s="79" t="s">
        <v>341</v>
      </c>
      <c r="D10" s="80" t="s">
        <v>342</v>
      </c>
      <c r="E10" s="80" t="s">
        <v>85</v>
      </c>
      <c r="F10" s="79"/>
      <c r="G10" s="79"/>
      <c r="H10" s="79" t="s">
        <v>250</v>
      </c>
      <c r="I10" s="79"/>
      <c r="J10" s="7"/>
      <c r="K10" s="81"/>
      <c r="L10" s="7"/>
      <c r="M10" s="7"/>
      <c r="N10" s="7"/>
      <c r="O10" s="7"/>
      <c r="P10" s="7"/>
      <c r="Q10" s="7"/>
      <c r="R10" s="7"/>
      <c r="S10" s="7"/>
      <c r="T10" s="7"/>
      <c r="U10" s="7"/>
      <c r="V10" s="7"/>
      <c r="W10" s="7"/>
      <c r="X10" s="7"/>
      <c r="Y10" s="7"/>
      <c r="Z10" s="7"/>
    </row>
    <row r="11" spans="1:26" ht="51" x14ac:dyDescent="0.2">
      <c r="A11" s="79" t="str">
        <f t="shared" ref="A10:A11" si="0">IF(OR(B11&lt;&gt;"",D11&lt;&gt;""),"["&amp;TEXT($B$2,"##")&amp;"-"&amp;TEXT(ROW()-10,"##")&amp;"]","")</f>
        <v>[View calendar-1]</v>
      </c>
      <c r="B11" s="79" t="s">
        <v>343</v>
      </c>
      <c r="C11" s="79" t="s">
        <v>344</v>
      </c>
      <c r="D11" s="80" t="s">
        <v>345</v>
      </c>
      <c r="E11" s="80" t="s">
        <v>85</v>
      </c>
      <c r="F11" s="79"/>
      <c r="G11" s="79"/>
      <c r="H11" s="79" t="s">
        <v>250</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A1:Z995"/>
  <sheetViews>
    <sheetView workbookViewId="0">
      <pane ySplit="8" topLeftCell="A11"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346</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347</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57</v>
      </c>
      <c r="B9" s="75"/>
      <c r="C9" s="76"/>
      <c r="D9" s="76"/>
      <c r="E9" s="76"/>
      <c r="F9" s="76"/>
      <c r="G9" s="76"/>
      <c r="H9" s="76"/>
      <c r="I9" s="77"/>
      <c r="J9" s="60"/>
      <c r="K9" s="78"/>
      <c r="L9" s="60"/>
      <c r="M9" s="60"/>
      <c r="N9" s="60"/>
      <c r="O9" s="60"/>
      <c r="P9" s="60"/>
      <c r="Q9" s="60"/>
      <c r="R9" s="60"/>
      <c r="S9" s="60"/>
      <c r="T9" s="60"/>
      <c r="U9" s="60"/>
      <c r="V9" s="60"/>
      <c r="W9" s="60"/>
      <c r="X9" s="60"/>
      <c r="Y9" s="60"/>
      <c r="Z9" s="60"/>
    </row>
    <row r="10" spans="1:26" ht="114.75" x14ac:dyDescent="0.2">
      <c r="A10" s="79" t="str">
        <f>IF(OR(B10&lt;&gt;"",D10&lt;&gt;""),"["&amp;TEXT($B$2,"##")&amp;"-"&amp;TEXT(ROW()-10,"##")&amp;"]","")</f>
        <v>[Add working day-]</v>
      </c>
      <c r="B10" s="79" t="s">
        <v>348</v>
      </c>
      <c r="C10" s="79" t="s">
        <v>349</v>
      </c>
      <c r="D10" s="80" t="s">
        <v>350</v>
      </c>
      <c r="E10" s="80" t="s">
        <v>85</v>
      </c>
      <c r="F10" s="79"/>
      <c r="G10" s="79"/>
      <c r="H10" s="79" t="s">
        <v>250</v>
      </c>
      <c r="I10" s="79"/>
      <c r="J10" s="7"/>
      <c r="K10" s="81"/>
      <c r="L10" s="7"/>
      <c r="M10" s="7"/>
      <c r="N10" s="7"/>
      <c r="O10" s="7"/>
      <c r="P10" s="7"/>
      <c r="Q10" s="7"/>
      <c r="R10" s="7"/>
      <c r="S10" s="7"/>
      <c r="T10" s="7"/>
      <c r="U10" s="7"/>
      <c r="V10" s="7"/>
      <c r="W10" s="7"/>
      <c r="X10" s="7"/>
      <c r="Y10" s="7"/>
      <c r="Z10" s="7"/>
    </row>
    <row r="11" spans="1:26" ht="114.75" x14ac:dyDescent="0.2">
      <c r="A11" s="79" t="str">
        <f t="shared" ref="A11" si="0">IF(OR(B11&lt;&gt;"",D11&lt;&gt;""),"["&amp;TEXT($B$2,"##")&amp;"-"&amp;TEXT(ROW()-10,"##")&amp;"]","")</f>
        <v>[Add working day-1]</v>
      </c>
      <c r="B11" s="79" t="s">
        <v>351</v>
      </c>
      <c r="C11" s="79" t="s">
        <v>352</v>
      </c>
      <c r="D11" s="80" t="s">
        <v>353</v>
      </c>
      <c r="E11" s="80" t="s">
        <v>85</v>
      </c>
      <c r="F11" s="79"/>
      <c r="G11" s="79"/>
      <c r="H11" s="79" t="s">
        <v>250</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Z995"/>
  <sheetViews>
    <sheetView workbookViewId="0">
      <pane ySplit="8" topLeftCell="A11" activePane="bottomLeft" state="frozen"/>
      <selection pane="bottomLeft" activeCell="G11" sqref="G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354</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355</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57</v>
      </c>
      <c r="B9" s="75"/>
      <c r="C9" s="76"/>
      <c r="D9" s="76"/>
      <c r="E9" s="76"/>
      <c r="F9" s="76"/>
      <c r="G9" s="76"/>
      <c r="H9" s="76"/>
      <c r="I9" s="77"/>
      <c r="J9" s="60"/>
      <c r="K9" s="78"/>
      <c r="L9" s="60"/>
      <c r="M9" s="60"/>
      <c r="N9" s="60"/>
      <c r="O9" s="60"/>
      <c r="P9" s="60"/>
      <c r="Q9" s="60"/>
      <c r="R9" s="60"/>
      <c r="S9" s="60"/>
      <c r="T9" s="60"/>
      <c r="U9" s="60"/>
      <c r="V9" s="60"/>
      <c r="W9" s="60"/>
      <c r="X9" s="60"/>
      <c r="Y9" s="60"/>
      <c r="Z9" s="60"/>
    </row>
    <row r="10" spans="1:26" ht="102" x14ac:dyDescent="0.2">
      <c r="A10" s="79" t="str">
        <f>IF(OR(B10&lt;&gt;"",D10&lt;&gt;""),"["&amp;TEXT($B$2,"##")&amp;"-"&amp;TEXT(ROW()-10,"##")&amp;"]","")</f>
        <v>[Add busy day-]</v>
      </c>
      <c r="B10" s="79" t="s">
        <v>356</v>
      </c>
      <c r="C10" s="79" t="s">
        <v>357</v>
      </c>
      <c r="D10" s="80" t="s">
        <v>358</v>
      </c>
      <c r="E10" s="80" t="s">
        <v>85</v>
      </c>
      <c r="F10" s="79"/>
      <c r="G10" s="79"/>
      <c r="H10" s="79" t="s">
        <v>250</v>
      </c>
      <c r="I10" s="79"/>
      <c r="J10" s="7"/>
      <c r="K10" s="81"/>
      <c r="L10" s="7"/>
      <c r="M10" s="7"/>
      <c r="N10" s="7"/>
      <c r="O10" s="7"/>
      <c r="P10" s="7"/>
      <c r="Q10" s="7"/>
      <c r="R10" s="7"/>
      <c r="S10" s="7"/>
      <c r="T10" s="7"/>
      <c r="U10" s="7"/>
      <c r="V10" s="7"/>
      <c r="W10" s="7"/>
      <c r="X10" s="7"/>
      <c r="Y10" s="7"/>
      <c r="Z10" s="7"/>
    </row>
    <row r="11" spans="1:26" ht="165.75" x14ac:dyDescent="0.2">
      <c r="A11" s="79" t="str">
        <f t="shared" ref="A10:A11" si="0">IF(OR(B11&lt;&gt;"",D11&lt;&gt;""),"["&amp;TEXT($B$2,"##")&amp;"-"&amp;TEXT(ROW()-10,"##")&amp;"]","")</f>
        <v>[Add busy day-1]</v>
      </c>
      <c r="B11" s="79" t="s">
        <v>360</v>
      </c>
      <c r="C11" s="79" t="s">
        <v>359</v>
      </c>
      <c r="D11" s="80" t="s">
        <v>361</v>
      </c>
      <c r="E11" s="80" t="s">
        <v>85</v>
      </c>
      <c r="F11" s="79"/>
      <c r="G11" s="79"/>
      <c r="H11" s="79" t="s">
        <v>250</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Z998"/>
  <sheetViews>
    <sheetView workbookViewId="0">
      <pane ySplit="8" topLeftCell="A14" activePane="bottomLeft" state="frozen"/>
      <selection pane="bottomLeft" activeCell="C14" sqref="C14"/>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57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372</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COUNTIF(G10:G995,"Pass")</f>
        <v>0</v>
      </c>
      <c r="B6" s="69">
        <f>COUNTIF(G10:G995,"Fail")</f>
        <v>0</v>
      </c>
      <c r="C6" s="69">
        <f>E6-D6-B6-A6</f>
        <v>5</v>
      </c>
      <c r="D6" s="69">
        <f>COUNTIF(G10:G995,"N/A")</f>
        <v>0</v>
      </c>
      <c r="E6" s="70">
        <f>COUNTA(A10:A995)</f>
        <v>5</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370</v>
      </c>
      <c r="B9" s="75"/>
      <c r="C9" s="76"/>
      <c r="D9" s="76"/>
      <c r="E9" s="76"/>
      <c r="F9" s="76"/>
      <c r="G9" s="76"/>
      <c r="H9" s="76"/>
      <c r="I9" s="77"/>
      <c r="J9" s="60"/>
      <c r="K9" s="78"/>
      <c r="L9" s="60"/>
      <c r="M9" s="60"/>
      <c r="N9" s="60"/>
      <c r="O9" s="60"/>
      <c r="P9" s="60"/>
      <c r="Q9" s="60"/>
      <c r="R9" s="60"/>
      <c r="S9" s="60"/>
      <c r="T9" s="60"/>
      <c r="U9" s="60"/>
      <c r="V9" s="60"/>
      <c r="W9" s="60"/>
      <c r="X9" s="60"/>
      <c r="Y9" s="60"/>
      <c r="Z9" s="60"/>
    </row>
    <row r="10" spans="1:26" ht="242.25" x14ac:dyDescent="0.2">
      <c r="A10" s="79" t="str">
        <f t="shared" ref="A10:A11" si="0">IF(OR(B10&lt;&gt;"",D10&lt;&gt;""),"["&amp;TEXT($B$2,"##")&amp;"-"&amp;TEXT(ROW()-10,"##")&amp;"]","")</f>
        <v>[Add service-]</v>
      </c>
      <c r="B10" s="79" t="s">
        <v>373</v>
      </c>
      <c r="C10" s="79" t="s">
        <v>374</v>
      </c>
      <c r="D10" s="80" t="s">
        <v>249</v>
      </c>
      <c r="E10" s="80" t="s">
        <v>85</v>
      </c>
      <c r="F10" s="79"/>
      <c r="G10" s="79"/>
      <c r="H10" s="79" t="s">
        <v>250</v>
      </c>
      <c r="I10" s="79"/>
      <c r="J10" s="7"/>
      <c r="K10" s="81"/>
      <c r="L10" s="7"/>
      <c r="M10" s="7"/>
      <c r="N10" s="7"/>
      <c r="O10" s="7"/>
      <c r="P10" s="7"/>
      <c r="Q10" s="7"/>
      <c r="R10" s="7"/>
      <c r="S10" s="7"/>
      <c r="T10" s="7"/>
      <c r="U10" s="7"/>
      <c r="V10" s="7"/>
      <c r="W10" s="7"/>
      <c r="X10" s="7"/>
      <c r="Y10" s="7"/>
      <c r="Z10" s="7"/>
    </row>
    <row r="11" spans="1:26" ht="229.5" x14ac:dyDescent="0.2">
      <c r="A11" s="79" t="str">
        <f t="shared" si="0"/>
        <v>[Add service-1]</v>
      </c>
      <c r="B11" s="79" t="s">
        <v>251</v>
      </c>
      <c r="C11" s="79" t="s">
        <v>375</v>
      </c>
      <c r="D11" s="80" t="s">
        <v>252</v>
      </c>
      <c r="E11" s="80" t="s">
        <v>85</v>
      </c>
      <c r="F11" s="79"/>
      <c r="G11" s="79"/>
      <c r="H11" s="79" t="s">
        <v>250</v>
      </c>
      <c r="I11" s="79"/>
      <c r="J11" s="7"/>
      <c r="K11" s="81"/>
      <c r="L11" s="7"/>
      <c r="M11" s="7"/>
      <c r="N11" s="7"/>
      <c r="O11" s="7"/>
      <c r="P11" s="7"/>
      <c r="Q11" s="7"/>
      <c r="R11" s="7"/>
      <c r="S11" s="7"/>
      <c r="T11" s="7"/>
      <c r="U11" s="7"/>
      <c r="V11" s="7"/>
      <c r="W11" s="7"/>
      <c r="X11" s="7"/>
      <c r="Y11" s="7"/>
      <c r="Z11" s="7"/>
    </row>
    <row r="12" spans="1:26" ht="15.75" customHeight="1" x14ac:dyDescent="0.2">
      <c r="A12" s="75" t="s">
        <v>371</v>
      </c>
      <c r="B12" s="84"/>
      <c r="C12" s="85"/>
      <c r="D12" s="85"/>
      <c r="E12" s="85"/>
      <c r="F12" s="85"/>
      <c r="G12" s="85"/>
      <c r="H12" s="85"/>
      <c r="I12" s="86"/>
      <c r="J12" s="60"/>
      <c r="K12" s="78"/>
      <c r="L12" s="60"/>
      <c r="M12" s="60"/>
      <c r="N12" s="60"/>
      <c r="O12" s="60"/>
      <c r="P12" s="60"/>
      <c r="Q12" s="60"/>
      <c r="R12" s="60"/>
      <c r="S12" s="60"/>
      <c r="T12" s="60"/>
      <c r="U12" s="60"/>
      <c r="V12" s="60"/>
      <c r="W12" s="60"/>
      <c r="X12" s="60"/>
      <c r="Y12" s="60"/>
      <c r="Z12" s="60"/>
    </row>
    <row r="13" spans="1:26" ht="242.25" x14ac:dyDescent="0.2">
      <c r="A13" s="79" t="str">
        <f t="shared" ref="A13:A14" si="1">IF(OR(B13&lt;&gt;"",D13&lt;&gt;""),"["&amp;TEXT($B$2,"##")&amp;"-"&amp;TEXT(ROW()-11,"##")&amp;"]","")</f>
        <v>[Add service-2]</v>
      </c>
      <c r="B13" s="79" t="s">
        <v>376</v>
      </c>
      <c r="C13" s="79" t="s">
        <v>377</v>
      </c>
      <c r="D13" s="79" t="s">
        <v>253</v>
      </c>
      <c r="E13" s="79" t="s">
        <v>85</v>
      </c>
      <c r="F13" s="79"/>
      <c r="G13" s="79"/>
      <c r="H13" s="79" t="s">
        <v>250</v>
      </c>
      <c r="I13" s="79"/>
      <c r="J13" s="7"/>
      <c r="K13" s="81"/>
      <c r="L13" s="7"/>
      <c r="M13" s="7"/>
      <c r="N13" s="7"/>
      <c r="O13" s="7"/>
      <c r="P13" s="7"/>
      <c r="Q13" s="7"/>
      <c r="R13" s="7"/>
      <c r="S13" s="7"/>
      <c r="T13" s="7"/>
      <c r="U13" s="7"/>
      <c r="V13" s="7"/>
      <c r="W13" s="7"/>
      <c r="X13" s="7"/>
      <c r="Y13" s="7"/>
      <c r="Z13" s="7"/>
    </row>
    <row r="14" spans="1:26" ht="204.75" customHeight="1" x14ac:dyDescent="0.2">
      <c r="A14" s="79" t="str">
        <f t="shared" si="1"/>
        <v>[Add service-3]</v>
      </c>
      <c r="B14" s="79" t="s">
        <v>254</v>
      </c>
      <c r="C14" s="79" t="s">
        <v>378</v>
      </c>
      <c r="D14" s="79" t="s">
        <v>252</v>
      </c>
      <c r="E14" s="79" t="s">
        <v>85</v>
      </c>
      <c r="F14" s="79"/>
      <c r="G14" s="87"/>
      <c r="H14" s="79" t="s">
        <v>255</v>
      </c>
      <c r="I14" s="90"/>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55"/>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55"/>
      <c r="L998" s="7"/>
      <c r="M998" s="7"/>
      <c r="N998" s="7"/>
      <c r="O998" s="7"/>
      <c r="P998" s="7"/>
      <c r="Q998" s="7"/>
      <c r="R998" s="7"/>
      <c r="S998" s="7"/>
      <c r="T998" s="7"/>
      <c r="U998" s="7"/>
      <c r="V998" s="7"/>
      <c r="W998" s="7"/>
      <c r="X998" s="7"/>
      <c r="Y998" s="7"/>
      <c r="Z998" s="7"/>
    </row>
  </sheetData>
  <mergeCells count="3">
    <mergeCell ref="B2:E2"/>
    <mergeCell ref="B3:E3"/>
    <mergeCell ref="B4:E4"/>
  </mergeCells>
  <dataValidations count="1">
    <dataValidation type="list" allowBlank="1" showErrorMessage="1" sqref="G2:G3 G7 F8:F14 G15:G142">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Z995"/>
  <sheetViews>
    <sheetView workbookViewId="0">
      <pane ySplit="8" topLeftCell="A11" activePane="bottomLeft" state="frozen"/>
      <selection pane="bottomLeft" activeCell="E11" sqref="E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60</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379</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60</v>
      </c>
      <c r="B9" s="84"/>
      <c r="C9" s="85"/>
      <c r="D9" s="85"/>
      <c r="E9" s="85"/>
      <c r="F9" s="85"/>
      <c r="G9" s="85"/>
      <c r="H9" s="85"/>
      <c r="I9" s="86"/>
      <c r="J9" s="60"/>
      <c r="K9" s="78"/>
      <c r="L9" s="60"/>
      <c r="M9" s="60"/>
      <c r="N9" s="60"/>
      <c r="O9" s="60"/>
      <c r="P9" s="60"/>
      <c r="Q9" s="60"/>
      <c r="R9" s="60"/>
      <c r="S9" s="60"/>
      <c r="T9" s="60"/>
      <c r="U9" s="60"/>
      <c r="V9" s="60"/>
      <c r="W9" s="60"/>
      <c r="X9" s="60"/>
      <c r="Y9" s="60"/>
      <c r="Z9" s="60"/>
    </row>
    <row r="10" spans="1:26" ht="280.5" x14ac:dyDescent="0.2">
      <c r="A10" s="79" t="str">
        <f>IF(OR(B10&lt;&gt;"",D10&lt;&gt;""),"["&amp;TEXT($B$2,"##")&amp;"-"&amp;TEXT(ROW()-10,"##")&amp;"]","")</f>
        <v>[Edit service-]</v>
      </c>
      <c r="B10" s="79" t="s">
        <v>380</v>
      </c>
      <c r="C10" s="79" t="s">
        <v>382</v>
      </c>
      <c r="D10" s="79" t="s">
        <v>253</v>
      </c>
      <c r="E10" s="79" t="s">
        <v>85</v>
      </c>
      <c r="F10" s="79"/>
      <c r="G10" s="79"/>
      <c r="H10" s="79" t="s">
        <v>250</v>
      </c>
      <c r="I10" s="79"/>
      <c r="J10" s="7"/>
      <c r="K10" s="81"/>
      <c r="L10" s="7"/>
      <c r="M10" s="7"/>
      <c r="N10" s="7"/>
      <c r="O10" s="7"/>
      <c r="P10" s="7"/>
      <c r="Q10" s="7"/>
      <c r="R10" s="7"/>
      <c r="S10" s="7"/>
      <c r="T10" s="7"/>
      <c r="U10" s="7"/>
      <c r="V10" s="7"/>
      <c r="W10" s="7"/>
      <c r="X10" s="7"/>
      <c r="Y10" s="7"/>
      <c r="Z10" s="7"/>
    </row>
    <row r="11" spans="1:26" ht="280.5" x14ac:dyDescent="0.2">
      <c r="A11" s="79" t="str">
        <f>IF(OR(B11&lt;&gt;"",D11&lt;&gt;""),"["&amp;TEXT($B$2,"##")&amp;"-"&amp;TEXT(ROW()-12,"##")&amp;"]","")</f>
        <v>[Edit service--1]</v>
      </c>
      <c r="B11" s="79" t="s">
        <v>381</v>
      </c>
      <c r="C11" s="79" t="s">
        <v>383</v>
      </c>
      <c r="D11" s="79" t="s">
        <v>384</v>
      </c>
      <c r="E11" s="79" t="s">
        <v>85</v>
      </c>
      <c r="F11" s="79"/>
      <c r="G11" s="79"/>
      <c r="H11" s="79" t="s">
        <v>250</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G12: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Z994"/>
  <sheetViews>
    <sheetView workbookViewId="0">
      <pane ySplit="8" topLeftCell="A9" activePane="bottomLeft" state="frozen"/>
      <selection pane="bottomLeft" activeCell="E10" sqref="E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58</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248</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COUNTIF(G9:G991,"Pass")</f>
        <v>0</v>
      </c>
      <c r="B6" s="69">
        <f>COUNTIF(G9:G991,"Fail")</f>
        <v>0</v>
      </c>
      <c r="C6" s="69">
        <f>E6-D6-B6-A6</f>
        <v>2</v>
      </c>
      <c r="D6" s="69">
        <f>COUNTIF(G9:G991,"N/A")</f>
        <v>0</v>
      </c>
      <c r="E6" s="70">
        <f>COUNTA(A9:A991)</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62</v>
      </c>
      <c r="B9" s="84"/>
      <c r="C9" s="85"/>
      <c r="D9" s="85"/>
      <c r="E9" s="85"/>
      <c r="F9" s="85"/>
      <c r="G9" s="85"/>
      <c r="H9" s="85"/>
      <c r="I9" s="86"/>
      <c r="J9" s="60"/>
      <c r="K9" s="78"/>
      <c r="L9" s="60"/>
      <c r="M9" s="60"/>
      <c r="N9" s="60"/>
      <c r="O9" s="60"/>
      <c r="P9" s="60"/>
      <c r="Q9" s="60"/>
      <c r="R9" s="60"/>
      <c r="S9" s="60"/>
      <c r="T9" s="60"/>
      <c r="U9" s="60"/>
      <c r="V9" s="60"/>
      <c r="W9" s="60"/>
      <c r="X9" s="60"/>
      <c r="Y9" s="60"/>
      <c r="Z9" s="60"/>
    </row>
    <row r="10" spans="1:26" ht="102" x14ac:dyDescent="0.2">
      <c r="A10" s="79" t="str">
        <f>IF(OR(B10&lt;&gt;"",D10&lt;&gt;""),"["&amp;TEXT($B$2,"##")&amp;"-"&amp;TEXT(ROW()-10,"##")&amp;"]","")</f>
        <v>[Manage service-]</v>
      </c>
      <c r="B10" s="79" t="s">
        <v>256</v>
      </c>
      <c r="C10" s="79" t="s">
        <v>257</v>
      </c>
      <c r="D10" s="79" t="s">
        <v>258</v>
      </c>
      <c r="E10" s="79" t="s">
        <v>85</v>
      </c>
      <c r="F10" s="79"/>
      <c r="G10" s="79"/>
      <c r="H10" s="79" t="s">
        <v>250</v>
      </c>
      <c r="I10" s="79"/>
      <c r="J10" s="7"/>
      <c r="K10" s="81"/>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sheetData>
  <mergeCells count="3">
    <mergeCell ref="B2:E2"/>
    <mergeCell ref="B3:E3"/>
    <mergeCell ref="B4:E4"/>
  </mergeCells>
  <dataValidations count="1">
    <dataValidation type="list" allowBlank="1" showErrorMessage="1" sqref="G2:G3 G7 G11:G138 F8:F1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Z995"/>
  <sheetViews>
    <sheetView workbookViewId="0">
      <pane ySplit="8" topLeftCell="A9" activePane="bottomLeft" state="frozen"/>
      <selection pane="bottomLeft" activeCell="E10" sqref="E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64</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385</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64</v>
      </c>
      <c r="B9" s="75"/>
      <c r="C9" s="76"/>
      <c r="D9" s="76"/>
      <c r="E9" s="76"/>
      <c r="F9" s="76"/>
      <c r="G9" s="76"/>
      <c r="H9" s="76"/>
      <c r="I9" s="77"/>
      <c r="J9" s="60"/>
      <c r="K9" s="78"/>
      <c r="L9" s="60"/>
      <c r="M9" s="60"/>
      <c r="N9" s="60"/>
      <c r="O9" s="60"/>
      <c r="P9" s="60"/>
      <c r="Q9" s="60"/>
      <c r="R9" s="60"/>
      <c r="S9" s="60"/>
      <c r="T9" s="60"/>
      <c r="U9" s="60"/>
      <c r="V9" s="60"/>
      <c r="W9" s="60"/>
      <c r="X9" s="60"/>
      <c r="Y9" s="60"/>
      <c r="Z9" s="60"/>
    </row>
    <row r="10" spans="1:26" ht="178.5" x14ac:dyDescent="0.2">
      <c r="A10" s="79" t="str">
        <f t="shared" ref="A10:A11" si="0">IF(OR(B10&lt;&gt;"",D10&lt;&gt;""),"["&amp;TEXT($B$2,"##")&amp;"-"&amp;TEXT(ROW()-10,"##")&amp;"]","")</f>
        <v>[Add album-]</v>
      </c>
      <c r="B10" s="79" t="s">
        <v>259</v>
      </c>
      <c r="C10" s="79" t="s">
        <v>260</v>
      </c>
      <c r="D10" s="80" t="s">
        <v>261</v>
      </c>
      <c r="E10" s="80" t="s">
        <v>85</v>
      </c>
      <c r="F10" s="79"/>
      <c r="G10" s="79"/>
      <c r="H10" s="79" t="s">
        <v>262</v>
      </c>
      <c r="I10" s="79"/>
      <c r="J10" s="7"/>
      <c r="K10" s="81"/>
      <c r="L10" s="7"/>
      <c r="M10" s="7"/>
      <c r="N10" s="7"/>
      <c r="O10" s="7"/>
      <c r="P10" s="7"/>
      <c r="Q10" s="7"/>
      <c r="R10" s="7"/>
      <c r="S10" s="7"/>
      <c r="T10" s="7"/>
      <c r="U10" s="7"/>
      <c r="V10" s="7"/>
      <c r="W10" s="7"/>
      <c r="X10" s="7"/>
      <c r="Y10" s="7"/>
      <c r="Z10" s="7"/>
    </row>
    <row r="11" spans="1:26" ht="165.75" x14ac:dyDescent="0.2">
      <c r="A11" s="79" t="str">
        <f t="shared" si="0"/>
        <v>[Add album-1]</v>
      </c>
      <c r="B11" s="79" t="s">
        <v>263</v>
      </c>
      <c r="C11" s="79" t="s">
        <v>264</v>
      </c>
      <c r="D11" s="80" t="s">
        <v>265</v>
      </c>
      <c r="E11" s="80" t="s">
        <v>85</v>
      </c>
      <c r="F11" s="79"/>
      <c r="G11" s="79"/>
      <c r="H11" s="79" t="s">
        <v>262</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Z995"/>
  <sheetViews>
    <sheetView workbookViewId="0">
      <pane ySplit="8" topLeftCell="A12" activePane="bottomLeft" state="frozen"/>
      <selection pane="bottomLeft" activeCell="B10" sqref="B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66</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386</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66</v>
      </c>
      <c r="B9" s="84"/>
      <c r="C9" s="85"/>
      <c r="D9" s="85"/>
      <c r="E9" s="85"/>
      <c r="F9" s="85"/>
      <c r="G9" s="85"/>
      <c r="H9" s="85"/>
      <c r="I9" s="86"/>
      <c r="J9" s="60"/>
      <c r="K9" s="78"/>
      <c r="L9" s="60"/>
      <c r="M9" s="60"/>
      <c r="N9" s="60"/>
      <c r="O9" s="60"/>
      <c r="P9" s="60"/>
      <c r="Q9" s="60"/>
      <c r="R9" s="60"/>
      <c r="S9" s="60"/>
      <c r="T9" s="60"/>
      <c r="U9" s="60"/>
      <c r="V9" s="60"/>
      <c r="W9" s="60"/>
      <c r="X9" s="60"/>
      <c r="Y9" s="60"/>
      <c r="Z9" s="60"/>
    </row>
    <row r="10" spans="1:26" ht="178.5" x14ac:dyDescent="0.2">
      <c r="A10" s="79" t="str">
        <f>IF(OR(B10&lt;&gt;"",D10&lt;&gt;""),"["&amp;TEXT($B$2,"##")&amp;"-"&amp;TEXT(ROW()-10,"##")&amp;"]","")</f>
        <v>[Edit album-]</v>
      </c>
      <c r="B10" s="79" t="s">
        <v>266</v>
      </c>
      <c r="C10" s="79" t="s">
        <v>267</v>
      </c>
      <c r="D10" s="79" t="s">
        <v>268</v>
      </c>
      <c r="E10" s="79" t="s">
        <v>85</v>
      </c>
      <c r="F10" s="79"/>
      <c r="G10" s="79"/>
      <c r="H10" s="79" t="s">
        <v>262</v>
      </c>
      <c r="I10" s="79"/>
      <c r="J10" s="7"/>
      <c r="K10" s="81"/>
      <c r="L10" s="7"/>
      <c r="M10" s="7"/>
      <c r="N10" s="7"/>
      <c r="O10" s="7"/>
      <c r="P10" s="7"/>
      <c r="Q10" s="7"/>
      <c r="R10" s="7"/>
      <c r="S10" s="7"/>
      <c r="T10" s="7"/>
      <c r="U10" s="7"/>
      <c r="V10" s="7"/>
      <c r="W10" s="7"/>
      <c r="X10" s="7"/>
      <c r="Y10" s="7"/>
      <c r="Z10" s="7"/>
    </row>
    <row r="11" spans="1:26" ht="165.75" x14ac:dyDescent="0.2">
      <c r="A11" s="79" t="str">
        <f>IF(OR(B11&lt;&gt;"",D11&lt;&gt;""),"["&amp;TEXT($B$2,"##")&amp;"-"&amp;TEXT(ROW()-10,"##")&amp;"]","")</f>
        <v>[Edit album-1]</v>
      </c>
      <c r="B11" s="79" t="s">
        <v>269</v>
      </c>
      <c r="C11" s="79" t="s">
        <v>270</v>
      </c>
      <c r="D11" s="79" t="s">
        <v>265</v>
      </c>
      <c r="E11" s="79" t="s">
        <v>85</v>
      </c>
      <c r="F11" s="79"/>
      <c r="G11" s="87"/>
      <c r="H11" s="79" t="s">
        <v>271</v>
      </c>
      <c r="I11" s="8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G12: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Z994"/>
  <sheetViews>
    <sheetView workbookViewId="0">
      <pane ySplit="8" topLeftCell="A9" activePane="bottomLeft" state="frozen"/>
      <selection pane="bottomLeft" activeCell="A11" sqref="A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68</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387</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COUNTIF(G9:G991,"Pass")</f>
        <v>0</v>
      </c>
      <c r="B6" s="69">
        <f>COUNTIF(G9:G991,"Fail")</f>
        <v>0</v>
      </c>
      <c r="C6" s="69">
        <f>E6-D6-B6-A6</f>
        <v>2</v>
      </c>
      <c r="D6" s="69">
        <f>COUNTIF(G9:G991,"N/A")</f>
        <v>0</v>
      </c>
      <c r="E6" s="70">
        <f>COUNTA(A9:A991)</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68</v>
      </c>
      <c r="B9" s="84"/>
      <c r="C9" s="85"/>
      <c r="D9" s="85"/>
      <c r="E9" s="85"/>
      <c r="F9" s="85"/>
      <c r="G9" s="85"/>
      <c r="H9" s="85"/>
      <c r="I9" s="86"/>
      <c r="J9" s="60"/>
      <c r="K9" s="78"/>
      <c r="L9" s="60"/>
      <c r="M9" s="60"/>
      <c r="N9" s="60"/>
      <c r="O9" s="60"/>
      <c r="P9" s="60"/>
      <c r="Q9" s="60"/>
      <c r="R9" s="60"/>
      <c r="S9" s="60"/>
      <c r="T9" s="60"/>
      <c r="U9" s="60"/>
      <c r="V9" s="60"/>
      <c r="W9" s="60"/>
      <c r="X9" s="60"/>
      <c r="Y9" s="60"/>
      <c r="Z9" s="60"/>
    </row>
    <row r="10" spans="1:26" ht="89.25" x14ac:dyDescent="0.2">
      <c r="A10" s="79" t="str">
        <f>IF(OR(B10&lt;&gt;"",D10&lt;&gt;""),"["&amp;TEXT($B$2,"##")&amp;"-"&amp;TEXT(ROW()-10,"##")&amp;"]","")</f>
        <v>[Remove album-]</v>
      </c>
      <c r="B10" s="79" t="s">
        <v>272</v>
      </c>
      <c r="C10" s="79" t="s">
        <v>273</v>
      </c>
      <c r="D10" s="79" t="s">
        <v>274</v>
      </c>
      <c r="E10" s="79" t="s">
        <v>85</v>
      </c>
      <c r="F10" s="79"/>
      <c r="G10" s="79"/>
      <c r="H10" s="79" t="s">
        <v>262</v>
      </c>
      <c r="I10" s="79"/>
      <c r="J10" s="7"/>
      <c r="K10" s="81"/>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sheetData>
  <mergeCells count="3">
    <mergeCell ref="B2:E2"/>
    <mergeCell ref="B3:E3"/>
    <mergeCell ref="B4:E4"/>
  </mergeCells>
  <dataValidations count="1">
    <dataValidation type="list" allowBlank="1" showErrorMessage="1" sqref="G2:G3 G7 G11:G138 F8:F1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Z996"/>
  <sheetViews>
    <sheetView workbookViewId="0">
      <pane ySplit="8" topLeftCell="A9" activePane="bottomLeft" state="frozen"/>
      <selection pane="bottomLeft" activeCell="B3" sqref="B3:E3"/>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x14ac:dyDescent="0.2">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70</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393</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x14ac:dyDescent="0.2">
      <c r="A6" s="68">
        <f>COUNTIF(G10:G992,"Pass")</f>
        <v>0</v>
      </c>
      <c r="B6" s="69">
        <f>COUNTIF(G10:G992,"Fail")</f>
        <v>0</v>
      </c>
      <c r="C6" s="69">
        <f>E6-D6-B6-A6</f>
        <v>2</v>
      </c>
      <c r="D6" s="69">
        <f>COUNTIF(G10:G992,"N/A")</f>
        <v>0</v>
      </c>
      <c r="E6" s="70">
        <f>COUNTA(A10:A992)</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64</v>
      </c>
      <c r="B9" s="75"/>
      <c r="C9" s="76"/>
      <c r="D9" s="76"/>
      <c r="E9" s="76"/>
      <c r="F9" s="76"/>
      <c r="G9" s="76"/>
      <c r="H9" s="76"/>
      <c r="I9" s="77"/>
      <c r="J9" s="60"/>
      <c r="K9" s="78"/>
      <c r="L9" s="60"/>
      <c r="M9" s="60"/>
      <c r="N9" s="60"/>
      <c r="O9" s="60"/>
      <c r="P9" s="60"/>
      <c r="Q9" s="60"/>
      <c r="R9" s="60"/>
      <c r="S9" s="60"/>
      <c r="T9" s="60"/>
      <c r="U9" s="60"/>
      <c r="V9" s="60"/>
      <c r="W9" s="60"/>
      <c r="X9" s="60"/>
      <c r="Y9" s="60"/>
      <c r="Z9" s="60"/>
    </row>
    <row r="10" spans="1:26" ht="76.5" x14ac:dyDescent="0.2">
      <c r="A10" s="79" t="str">
        <f t="shared" ref="A10:A11" si="0">IF(OR(B10&lt;&gt;"",D10&lt;&gt;""),"["&amp;TEXT($B$2,"##")&amp;"-"&amp;TEXT(ROW()-10,"##")&amp;"]","")</f>
        <v>[Add category-]</v>
      </c>
      <c r="B10" s="79" t="s">
        <v>259</v>
      </c>
      <c r="C10" s="79" t="s">
        <v>275</v>
      </c>
      <c r="D10" s="80" t="s">
        <v>276</v>
      </c>
      <c r="E10" s="80" t="s">
        <v>85</v>
      </c>
      <c r="F10" s="79"/>
      <c r="G10" s="79"/>
      <c r="H10" s="79" t="s">
        <v>262</v>
      </c>
      <c r="I10" s="79"/>
      <c r="J10" s="7"/>
      <c r="K10" s="81"/>
      <c r="L10" s="7"/>
      <c r="M10" s="7"/>
      <c r="N10" s="7"/>
      <c r="O10" s="7"/>
      <c r="P10" s="7"/>
      <c r="Q10" s="7"/>
      <c r="R10" s="7"/>
      <c r="S10" s="7"/>
      <c r="T10" s="7"/>
      <c r="U10" s="7"/>
      <c r="V10" s="7"/>
      <c r="W10" s="7"/>
      <c r="X10" s="7"/>
      <c r="Y10" s="7"/>
      <c r="Z10" s="7"/>
    </row>
    <row r="11" spans="1:26" ht="63.75" x14ac:dyDescent="0.2">
      <c r="A11" s="79" t="str">
        <f t="shared" si="0"/>
        <v>[Add category-1]</v>
      </c>
      <c r="B11" s="79" t="s">
        <v>277</v>
      </c>
      <c r="C11" s="79" t="s">
        <v>278</v>
      </c>
      <c r="D11" s="80" t="s">
        <v>265</v>
      </c>
      <c r="E11" s="80" t="s">
        <v>85</v>
      </c>
      <c r="F11" s="79"/>
      <c r="G11" s="79"/>
      <c r="H11" s="79" t="s">
        <v>262</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G2:G3 G7 F8:F11 G12:G139">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A1:Z995"/>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72</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392</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COUNTIF(G9:G991,"Pass")</f>
        <v>0</v>
      </c>
      <c r="B6" s="69">
        <f>COUNTIF(G9:G991,"Fail")</f>
        <v>0</v>
      </c>
      <c r="C6" s="69">
        <f>E6-D6-B6-A6</f>
        <v>2</v>
      </c>
      <c r="D6" s="69">
        <f>COUNTIF(G9:G991,"N/A")</f>
        <v>0</v>
      </c>
      <c r="E6" s="70">
        <f>COUNTA(A9:A991)</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66</v>
      </c>
      <c r="B9" s="84"/>
      <c r="C9" s="85"/>
      <c r="D9" s="85"/>
      <c r="E9" s="85"/>
      <c r="F9" s="85"/>
      <c r="G9" s="85"/>
      <c r="H9" s="85"/>
      <c r="I9" s="86"/>
      <c r="J9" s="60"/>
      <c r="K9" s="78"/>
      <c r="L9" s="60"/>
      <c r="M9" s="60"/>
      <c r="N9" s="60"/>
      <c r="O9" s="60"/>
      <c r="P9" s="60"/>
      <c r="Q9" s="60"/>
      <c r="R9" s="60"/>
      <c r="S9" s="60"/>
      <c r="T9" s="60"/>
      <c r="U9" s="60"/>
      <c r="V9" s="60"/>
      <c r="W9" s="60"/>
      <c r="X9" s="60"/>
      <c r="Y9" s="60"/>
      <c r="Z9" s="60"/>
    </row>
    <row r="10" spans="1:26" ht="89.25" x14ac:dyDescent="0.2">
      <c r="A10" s="79" t="str">
        <f>IF(OR(B10&lt;&gt;"",D10&lt;&gt;""),"["&amp;TEXT($B$2,"##")&amp;"-"&amp;TEXT(ROW()-10,"##")&amp;"]","")</f>
        <v>[Edit category-]</v>
      </c>
      <c r="B10" s="79" t="s">
        <v>279</v>
      </c>
      <c r="C10" s="79" t="s">
        <v>401</v>
      </c>
      <c r="D10" s="79" t="s">
        <v>280</v>
      </c>
      <c r="E10" s="79" t="s">
        <v>85</v>
      </c>
      <c r="F10" s="79"/>
      <c r="G10" s="79"/>
      <c r="H10" s="79" t="s">
        <v>262</v>
      </c>
      <c r="I10" s="79"/>
      <c r="J10" s="7"/>
      <c r="K10" s="81"/>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G11:G138 F8:F1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Z995"/>
  <sheetViews>
    <sheetView workbookViewId="0">
      <pane ySplit="8" topLeftCell="A9" activePane="bottomLeft" state="frozen"/>
      <selection pane="bottomLeft" activeCell="C10" sqref="C10"/>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74</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391</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COUNTIF(G9:G991,"Pass")</f>
        <v>0</v>
      </c>
      <c r="B6" s="69">
        <f>COUNTIF(G9:G991,"Fail")</f>
        <v>0</v>
      </c>
      <c r="C6" s="69">
        <f>E6-D6-B6-A6</f>
        <v>2</v>
      </c>
      <c r="D6" s="69">
        <f>COUNTIF(G9:G991,"N/A")</f>
        <v>0</v>
      </c>
      <c r="E6" s="70">
        <f>COUNTA(A9:A991)</f>
        <v>2</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74</v>
      </c>
      <c r="B9" s="84"/>
      <c r="C9" s="85"/>
      <c r="D9" s="85"/>
      <c r="E9" s="85"/>
      <c r="F9" s="85"/>
      <c r="G9" s="85"/>
      <c r="H9" s="85"/>
      <c r="I9" s="86"/>
      <c r="J9" s="60"/>
      <c r="K9" s="78"/>
      <c r="L9" s="60"/>
      <c r="M9" s="60"/>
      <c r="N9" s="60"/>
      <c r="O9" s="60"/>
      <c r="P9" s="60"/>
      <c r="Q9" s="60"/>
      <c r="R9" s="60"/>
      <c r="S9" s="60"/>
      <c r="T9" s="60"/>
      <c r="U9" s="60"/>
      <c r="V9" s="60"/>
      <c r="W9" s="60"/>
      <c r="X9" s="60"/>
      <c r="Y9" s="60"/>
      <c r="Z9" s="60"/>
    </row>
    <row r="10" spans="1:26" ht="76.5" x14ac:dyDescent="0.2">
      <c r="A10" s="79" t="str">
        <f>IF(OR(B10&lt;&gt;"",D10&lt;&gt;""),"["&amp;TEXT($B$2,"##")&amp;"-"&amp;TEXT(ROW()-10,"##")&amp;"]","")</f>
        <v>[Remove category-]</v>
      </c>
      <c r="B10" s="79" t="s">
        <v>281</v>
      </c>
      <c r="C10" s="79" t="s">
        <v>400</v>
      </c>
      <c r="D10" s="79" t="s">
        <v>282</v>
      </c>
      <c r="E10" s="79" t="s">
        <v>85</v>
      </c>
      <c r="F10" s="79"/>
      <c r="G10" s="79"/>
      <c r="H10" s="79" t="s">
        <v>262</v>
      </c>
      <c r="I10" s="79"/>
      <c r="J10" s="7"/>
      <c r="K10" s="81"/>
      <c r="L10" s="7"/>
      <c r="M10" s="7"/>
      <c r="N10" s="7"/>
      <c r="O10" s="7"/>
      <c r="P10" s="7"/>
      <c r="Q10" s="7"/>
      <c r="R10" s="7"/>
      <c r="S10" s="7"/>
      <c r="T10" s="7"/>
      <c r="U10" s="7"/>
      <c r="V10" s="7"/>
      <c r="W10" s="7"/>
      <c r="X10" s="7"/>
      <c r="Y10" s="7"/>
      <c r="Z10" s="7"/>
    </row>
    <row r="11" spans="1:26" ht="12.75" customHeight="1" x14ac:dyDescent="0.2">
      <c r="A11" s="7"/>
      <c r="B11" s="7"/>
      <c r="C11" s="7"/>
      <c r="D11" s="7"/>
      <c r="E11" s="7"/>
      <c r="F11" s="7"/>
      <c r="G11" s="7"/>
      <c r="H11" s="7"/>
      <c r="I11" s="7"/>
      <c r="J11" s="7"/>
      <c r="K11" s="55"/>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sheetData>
  <mergeCells count="3">
    <mergeCell ref="B2:E2"/>
    <mergeCell ref="B3:E3"/>
    <mergeCell ref="B4:E4"/>
  </mergeCells>
  <dataValidations count="1">
    <dataValidation type="list" allowBlank="1" showErrorMessage="1" sqref="G2:G3 G7 G11:G138 F8:F10">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Z996"/>
  <sheetViews>
    <sheetView workbookViewId="0">
      <pane ySplit="8" topLeftCell="A12" activePane="bottomLeft" state="frozen"/>
      <selection pane="bottomLeft" activeCell="C11" sqref="C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397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398</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397</v>
      </c>
      <c r="B9" s="84"/>
      <c r="C9" s="85"/>
      <c r="D9" s="85"/>
      <c r="E9" s="85"/>
      <c r="F9" s="85"/>
      <c r="G9" s="85"/>
      <c r="H9" s="85"/>
      <c r="I9" s="86"/>
      <c r="J9" s="60"/>
      <c r="K9" s="78"/>
      <c r="L9" s="60"/>
      <c r="M9" s="60"/>
      <c r="N9" s="60"/>
      <c r="O9" s="60"/>
      <c r="P9" s="60"/>
      <c r="Q9" s="60"/>
      <c r="R9" s="60"/>
      <c r="S9" s="60"/>
      <c r="T9" s="60"/>
      <c r="U9" s="60"/>
      <c r="V9" s="60"/>
      <c r="W9" s="60"/>
      <c r="X9" s="60"/>
      <c r="Y9" s="60"/>
      <c r="Z9" s="60"/>
    </row>
    <row r="10" spans="1:26" ht="153" x14ac:dyDescent="0.2">
      <c r="A10" s="79" t="str">
        <f>IF(OR(B10&lt;&gt;"",D10&lt;&gt;""),"["&amp;TEXT($B$2,"##")&amp;"-"&amp;TEXT(ROW()-10,"##")&amp;"]","")</f>
        <v>[Open thread-]</v>
      </c>
      <c r="B10" s="79" t="s">
        <v>399</v>
      </c>
      <c r="C10" s="79" t="s">
        <v>402</v>
      </c>
      <c r="D10" s="79" t="s">
        <v>403</v>
      </c>
      <c r="E10" s="79" t="s">
        <v>85</v>
      </c>
      <c r="F10" s="79"/>
      <c r="G10" s="79"/>
      <c r="H10" s="79" t="s">
        <v>262</v>
      </c>
      <c r="I10" s="79"/>
      <c r="J10" s="7"/>
      <c r="K10" s="81"/>
      <c r="L10" s="7"/>
      <c r="M10" s="7"/>
      <c r="N10" s="7"/>
      <c r="O10" s="7"/>
      <c r="P10" s="7"/>
      <c r="Q10" s="7"/>
      <c r="R10" s="7"/>
      <c r="S10" s="7"/>
      <c r="T10" s="7"/>
      <c r="U10" s="7"/>
      <c r="V10" s="7"/>
      <c r="W10" s="7"/>
      <c r="X10" s="7"/>
      <c r="Y10" s="7"/>
      <c r="Z10" s="7"/>
    </row>
    <row r="11" spans="1:26" ht="102" x14ac:dyDescent="0.2">
      <c r="A11" s="79" t="str">
        <f>IF(OR(B11&lt;&gt;"",D11&lt;&gt;""),"["&amp;TEXT($B$2,"##")&amp;"-"&amp;TEXT(ROW()-10,"##")&amp;"]","")</f>
        <v>[Open thread-1]</v>
      </c>
      <c r="B11" s="79" t="s">
        <v>404</v>
      </c>
      <c r="C11" s="79" t="s">
        <v>405</v>
      </c>
      <c r="D11" s="79" t="s">
        <v>406</v>
      </c>
      <c r="E11" s="79" t="s">
        <v>85</v>
      </c>
      <c r="F11" s="79"/>
      <c r="G11" s="79"/>
      <c r="H11" s="79" t="s">
        <v>262</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G2:G3 G7 G12: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Z996"/>
  <sheetViews>
    <sheetView workbookViewId="0">
      <pane ySplit="8" topLeftCell="A11" activePane="bottomLeft" state="frozen"/>
      <selection pane="bottomLeft" activeCell="E11" sqref="E11"/>
    </sheetView>
  </sheetViews>
  <sheetFormatPr defaultColWidth="12.625" defaultRowHeight="15" customHeight="1" x14ac:dyDescent="0.15"/>
  <cols>
    <col min="1" max="1" width="20.125" customWidth="1"/>
    <col min="2" max="2" width="19.125" customWidth="1"/>
    <col min="3" max="4" width="25.625" customWidth="1"/>
    <col min="5" max="5" width="28.5" customWidth="1"/>
    <col min="6" max="6" width="11.25" customWidth="1"/>
    <col min="7" max="7" width="10.625" customWidth="1"/>
    <col min="8" max="8" width="9" customWidth="1"/>
    <col min="9" max="9" width="23.125" customWidth="1"/>
    <col min="10" max="10" width="37.25" customWidth="1"/>
    <col min="11" max="11" width="8.25" customWidth="1"/>
    <col min="12" max="12" width="9.75" hidden="1" customWidth="1"/>
    <col min="13" max="26" width="9" customWidth="1"/>
  </cols>
  <sheetData>
    <row r="1" spans="1:26" ht="12.75" customHeight="1" thickBot="1" x14ac:dyDescent="0.25">
      <c r="A1" s="7"/>
      <c r="B1" s="7"/>
      <c r="C1" s="7"/>
      <c r="D1" s="7"/>
      <c r="E1" s="7"/>
      <c r="F1" s="7"/>
      <c r="G1" s="7"/>
      <c r="H1" s="7"/>
      <c r="I1" s="7"/>
      <c r="J1" s="7"/>
      <c r="K1" s="55"/>
      <c r="L1" s="7"/>
      <c r="M1" s="7"/>
      <c r="N1" s="7"/>
      <c r="O1" s="7"/>
      <c r="P1" s="7"/>
      <c r="Q1" s="7"/>
      <c r="R1" s="7"/>
      <c r="S1" s="7"/>
      <c r="T1" s="7"/>
      <c r="U1" s="7"/>
      <c r="V1" s="7"/>
      <c r="W1" s="7"/>
      <c r="X1" s="7"/>
      <c r="Y1" s="7"/>
      <c r="Z1" s="7"/>
    </row>
    <row r="2" spans="1:26" ht="15" customHeight="1" x14ac:dyDescent="0.2">
      <c r="A2" s="56" t="s">
        <v>76</v>
      </c>
      <c r="B2" s="136" t="s">
        <v>407</v>
      </c>
      <c r="C2" s="137"/>
      <c r="D2" s="137"/>
      <c r="E2" s="138"/>
      <c r="F2" s="57"/>
      <c r="G2" s="58"/>
      <c r="H2" s="34"/>
      <c r="I2" s="34"/>
      <c r="J2" s="34"/>
      <c r="K2" s="59"/>
      <c r="L2" s="60" t="s">
        <v>78</v>
      </c>
      <c r="M2" s="60"/>
      <c r="N2" s="60"/>
      <c r="O2" s="60"/>
      <c r="P2" s="60"/>
      <c r="Q2" s="60"/>
      <c r="R2" s="60"/>
      <c r="S2" s="60"/>
      <c r="T2" s="60"/>
      <c r="U2" s="60"/>
      <c r="V2" s="60"/>
      <c r="W2" s="60"/>
      <c r="X2" s="60"/>
      <c r="Y2" s="60"/>
      <c r="Z2" s="60"/>
    </row>
    <row r="3" spans="1:26" ht="12.75" customHeight="1" x14ac:dyDescent="0.2">
      <c r="A3" s="61" t="s">
        <v>79</v>
      </c>
      <c r="B3" s="139" t="s">
        <v>408</v>
      </c>
      <c r="C3" s="119"/>
      <c r="D3" s="119"/>
      <c r="E3" s="140"/>
      <c r="F3" s="57"/>
      <c r="G3" s="58"/>
      <c r="H3" s="34"/>
      <c r="I3" s="34"/>
      <c r="J3" s="34"/>
      <c r="K3" s="59"/>
      <c r="L3" s="60" t="s">
        <v>81</v>
      </c>
      <c r="M3" s="60"/>
      <c r="N3" s="60"/>
      <c r="O3" s="60"/>
      <c r="P3" s="60"/>
      <c r="Q3" s="60"/>
      <c r="R3" s="60"/>
      <c r="S3" s="60"/>
      <c r="T3" s="60"/>
      <c r="U3" s="60"/>
      <c r="V3" s="60"/>
      <c r="W3" s="60"/>
      <c r="X3" s="60"/>
      <c r="Y3" s="60"/>
      <c r="Z3" s="60"/>
    </row>
    <row r="4" spans="1:26" ht="18" customHeight="1" x14ac:dyDescent="0.2">
      <c r="A4" s="61" t="s">
        <v>82</v>
      </c>
      <c r="B4" s="139"/>
      <c r="C4" s="119"/>
      <c r="D4" s="119"/>
      <c r="E4" s="140"/>
      <c r="F4" s="57"/>
      <c r="G4" s="58"/>
      <c r="H4" s="34"/>
      <c r="I4" s="34"/>
      <c r="J4" s="34"/>
      <c r="K4" s="59"/>
      <c r="L4" s="60" t="s">
        <v>83</v>
      </c>
      <c r="M4" s="60"/>
      <c r="N4" s="60"/>
      <c r="O4" s="60"/>
      <c r="P4" s="60"/>
      <c r="Q4" s="60"/>
      <c r="R4" s="60"/>
      <c r="S4" s="60"/>
      <c r="T4" s="60"/>
      <c r="U4" s="60"/>
      <c r="V4" s="60"/>
      <c r="W4" s="60"/>
      <c r="X4" s="60"/>
      <c r="Y4" s="60"/>
      <c r="Z4" s="60"/>
    </row>
    <row r="5" spans="1:26" ht="19.5" customHeight="1" x14ac:dyDescent="0.2">
      <c r="A5" s="62" t="s">
        <v>78</v>
      </c>
      <c r="B5" s="63" t="s">
        <v>81</v>
      </c>
      <c r="C5" s="63" t="s">
        <v>84</v>
      </c>
      <c r="D5" s="63" t="s">
        <v>85</v>
      </c>
      <c r="E5" s="64" t="s">
        <v>86</v>
      </c>
      <c r="F5" s="65"/>
      <c r="G5" s="65"/>
      <c r="H5" s="66"/>
      <c r="I5" s="66"/>
      <c r="J5" s="66"/>
      <c r="K5" s="67"/>
      <c r="L5" s="60" t="s">
        <v>85</v>
      </c>
      <c r="M5" s="60"/>
      <c r="N5" s="60"/>
      <c r="O5" s="60"/>
      <c r="P5" s="60"/>
      <c r="Q5" s="60"/>
      <c r="R5" s="60"/>
      <c r="S5" s="60"/>
      <c r="T5" s="60"/>
      <c r="U5" s="60"/>
      <c r="V5" s="60"/>
      <c r="W5" s="60"/>
      <c r="X5" s="60"/>
      <c r="Y5" s="60"/>
      <c r="Z5" s="60"/>
    </row>
    <row r="6" spans="1:26" ht="15" customHeight="1" thickBot="1" x14ac:dyDescent="0.25">
      <c r="A6" s="68">
        <f>COUNTIF(G9:G992,"Pass")</f>
        <v>0</v>
      </c>
      <c r="B6" s="69">
        <f>COUNTIF(G9:G992,"Fail")</f>
        <v>0</v>
      </c>
      <c r="C6" s="69">
        <f>E6-D6-B6-A6</f>
        <v>3</v>
      </c>
      <c r="D6" s="69">
        <f>COUNTIF(G9:G992,"N/A")</f>
        <v>0</v>
      </c>
      <c r="E6" s="70">
        <f>COUNTA(A9:A992)</f>
        <v>3</v>
      </c>
      <c r="F6" s="71"/>
      <c r="G6" s="71"/>
      <c r="H6" s="66"/>
      <c r="I6" s="66"/>
      <c r="J6" s="66"/>
      <c r="K6" s="67"/>
      <c r="L6" s="60"/>
      <c r="M6" s="60"/>
      <c r="N6" s="60"/>
      <c r="O6" s="60"/>
      <c r="P6" s="60"/>
      <c r="Q6" s="60"/>
      <c r="R6" s="60"/>
      <c r="S6" s="60"/>
      <c r="T6" s="60"/>
      <c r="U6" s="60"/>
      <c r="V6" s="60"/>
      <c r="W6" s="60"/>
      <c r="X6" s="60"/>
      <c r="Y6" s="60"/>
      <c r="Z6" s="60"/>
    </row>
    <row r="7" spans="1:26" ht="15" customHeight="1" x14ac:dyDescent="0.2">
      <c r="A7" s="66"/>
      <c r="B7" s="66"/>
      <c r="C7" s="66"/>
      <c r="D7" s="66"/>
      <c r="E7" s="66"/>
      <c r="F7" s="72"/>
      <c r="G7" s="66"/>
      <c r="H7" s="66"/>
      <c r="I7" s="66"/>
      <c r="J7" s="66"/>
      <c r="K7" s="67"/>
      <c r="L7" s="60"/>
      <c r="M7" s="60"/>
      <c r="N7" s="60"/>
      <c r="O7" s="60"/>
      <c r="P7" s="60"/>
      <c r="Q7" s="60"/>
      <c r="R7" s="60"/>
      <c r="S7" s="60"/>
      <c r="T7" s="60"/>
      <c r="U7" s="60"/>
      <c r="V7" s="60"/>
      <c r="W7" s="60"/>
      <c r="X7" s="60"/>
      <c r="Y7" s="60"/>
      <c r="Z7" s="60"/>
    </row>
    <row r="8" spans="1:26" ht="25.5" customHeight="1" x14ac:dyDescent="0.2">
      <c r="A8" s="73" t="s">
        <v>87</v>
      </c>
      <c r="B8" s="73" t="s">
        <v>88</v>
      </c>
      <c r="C8" s="73" t="s">
        <v>89</v>
      </c>
      <c r="D8" s="73" t="s">
        <v>90</v>
      </c>
      <c r="E8" s="73" t="s">
        <v>91</v>
      </c>
      <c r="F8" s="73" t="s">
        <v>92</v>
      </c>
      <c r="G8" s="73" t="s">
        <v>93</v>
      </c>
      <c r="H8" s="73" t="s">
        <v>94</v>
      </c>
      <c r="I8" s="73" t="s">
        <v>95</v>
      </c>
      <c r="J8" s="60"/>
      <c r="K8" s="74"/>
      <c r="L8" s="60"/>
      <c r="M8" s="60"/>
      <c r="N8" s="60"/>
      <c r="O8" s="60"/>
      <c r="P8" s="60"/>
      <c r="Q8" s="60"/>
      <c r="R8" s="60"/>
      <c r="S8" s="60"/>
      <c r="T8" s="60"/>
      <c r="U8" s="60"/>
      <c r="V8" s="60"/>
      <c r="W8" s="60"/>
      <c r="X8" s="60"/>
      <c r="Y8" s="60"/>
      <c r="Z8" s="60"/>
    </row>
    <row r="9" spans="1:26" ht="15.75" customHeight="1" x14ac:dyDescent="0.2">
      <c r="A9" s="75" t="s">
        <v>397</v>
      </c>
      <c r="B9" s="84"/>
      <c r="C9" s="85"/>
      <c r="D9" s="85"/>
      <c r="E9" s="85"/>
      <c r="F9" s="85"/>
      <c r="G9" s="85"/>
      <c r="H9" s="85"/>
      <c r="I9" s="86"/>
      <c r="J9" s="60"/>
      <c r="K9" s="78"/>
      <c r="L9" s="60"/>
      <c r="M9" s="60"/>
      <c r="N9" s="60"/>
      <c r="O9" s="60"/>
      <c r="P9" s="60"/>
      <c r="Q9" s="60"/>
      <c r="R9" s="60"/>
      <c r="S9" s="60"/>
      <c r="T9" s="60"/>
      <c r="U9" s="60"/>
      <c r="V9" s="60"/>
      <c r="W9" s="60"/>
      <c r="X9" s="60"/>
      <c r="Y9" s="60"/>
      <c r="Z9" s="60"/>
    </row>
    <row r="10" spans="1:26" ht="102" x14ac:dyDescent="0.2">
      <c r="A10" s="79" t="str">
        <f>IF(OR(B10&lt;&gt;"",D10&lt;&gt;""),"["&amp;TEXT($B$2,"##")&amp;"-"&amp;TEXT(ROW()-10,"##")&amp;"]","")</f>
        <v>[Comment thread-]</v>
      </c>
      <c r="B10" s="79" t="s">
        <v>409</v>
      </c>
      <c r="C10" s="79" t="s">
        <v>411</v>
      </c>
      <c r="D10" s="79" t="s">
        <v>410</v>
      </c>
      <c r="E10" s="79" t="s">
        <v>85</v>
      </c>
      <c r="F10" s="79"/>
      <c r="G10" s="79"/>
      <c r="H10" s="79" t="s">
        <v>262</v>
      </c>
      <c r="I10" s="79"/>
      <c r="J10" s="7"/>
      <c r="K10" s="81"/>
      <c r="L10" s="7"/>
      <c r="M10" s="7"/>
      <c r="N10" s="7"/>
      <c r="O10" s="7"/>
      <c r="P10" s="7"/>
      <c r="Q10" s="7"/>
      <c r="R10" s="7"/>
      <c r="S10" s="7"/>
      <c r="T10" s="7"/>
      <c r="U10" s="7"/>
      <c r="V10" s="7"/>
      <c r="W10" s="7"/>
      <c r="X10" s="7"/>
      <c r="Y10" s="7"/>
      <c r="Z10" s="7"/>
    </row>
    <row r="11" spans="1:26" ht="127.5" x14ac:dyDescent="0.2">
      <c r="A11" s="79" t="str">
        <f>IF(OR(B11&lt;&gt;"",D11&lt;&gt;""),"["&amp;TEXT($B$2,"##")&amp;"-"&amp;TEXT(ROW()-10,"##")&amp;"]","")</f>
        <v>[Comment thread-1]</v>
      </c>
      <c r="B11" s="79" t="s">
        <v>412</v>
      </c>
      <c r="C11" s="79" t="s">
        <v>413</v>
      </c>
      <c r="D11" s="79" t="s">
        <v>410</v>
      </c>
      <c r="E11" s="79" t="s">
        <v>85</v>
      </c>
      <c r="F11" s="79"/>
      <c r="G11" s="79"/>
      <c r="H11" s="79" t="s">
        <v>262</v>
      </c>
      <c r="I11" s="79"/>
      <c r="J11" s="7"/>
      <c r="K11" s="81"/>
      <c r="L11" s="7"/>
      <c r="M11" s="7"/>
      <c r="N11" s="7"/>
      <c r="O11" s="7"/>
      <c r="P11" s="7"/>
      <c r="Q11" s="7"/>
      <c r="R11" s="7"/>
      <c r="S11" s="7"/>
      <c r="T11" s="7"/>
      <c r="U11" s="7"/>
      <c r="V11" s="7"/>
      <c r="W11" s="7"/>
      <c r="X11" s="7"/>
      <c r="Y11" s="7"/>
      <c r="Z11" s="7"/>
    </row>
    <row r="12" spans="1:26" ht="12.75" customHeight="1" x14ac:dyDescent="0.2">
      <c r="A12" s="7"/>
      <c r="B12" s="7"/>
      <c r="C12" s="7"/>
      <c r="D12" s="7"/>
      <c r="E12" s="7"/>
      <c r="F12" s="7"/>
      <c r="G12" s="7"/>
      <c r="H12" s="7"/>
      <c r="I12" s="7"/>
      <c r="J12" s="7"/>
      <c r="K12" s="55"/>
      <c r="L12" s="7"/>
      <c r="M12" s="7"/>
      <c r="N12" s="7"/>
      <c r="O12" s="7"/>
      <c r="P12" s="7"/>
      <c r="Q12" s="7"/>
      <c r="R12" s="7"/>
      <c r="S12" s="7"/>
      <c r="T12" s="7"/>
      <c r="U12" s="7"/>
      <c r="V12" s="7"/>
      <c r="W12" s="7"/>
      <c r="X12" s="7"/>
      <c r="Y12" s="7"/>
      <c r="Z12" s="7"/>
    </row>
    <row r="13" spans="1:26" ht="12.75" customHeight="1" x14ac:dyDescent="0.2">
      <c r="A13" s="7"/>
      <c r="B13" s="7"/>
      <c r="C13" s="7"/>
      <c r="D13" s="7"/>
      <c r="E13" s="7"/>
      <c r="F13" s="7"/>
      <c r="G13" s="7"/>
      <c r="H13" s="7"/>
      <c r="I13" s="7"/>
      <c r="J13" s="7"/>
      <c r="K13" s="55"/>
      <c r="L13" s="7"/>
      <c r="M13" s="7"/>
      <c r="N13" s="7"/>
      <c r="O13" s="7"/>
      <c r="P13" s="7"/>
      <c r="Q13" s="7"/>
      <c r="R13" s="7"/>
      <c r="S13" s="7"/>
      <c r="T13" s="7"/>
      <c r="U13" s="7"/>
      <c r="V13" s="7"/>
      <c r="W13" s="7"/>
      <c r="X13" s="7"/>
      <c r="Y13" s="7"/>
      <c r="Z13" s="7"/>
    </row>
    <row r="14" spans="1:26" ht="12.75" customHeight="1" x14ac:dyDescent="0.2">
      <c r="A14" s="7"/>
      <c r="B14" s="7"/>
      <c r="C14" s="7"/>
      <c r="D14" s="7"/>
      <c r="E14" s="7"/>
      <c r="F14" s="7"/>
      <c r="G14" s="7"/>
      <c r="H14" s="7"/>
      <c r="I14" s="7"/>
      <c r="J14" s="7"/>
      <c r="K14" s="55"/>
      <c r="L14" s="7"/>
      <c r="M14" s="7"/>
      <c r="N14" s="7"/>
      <c r="O14" s="7"/>
      <c r="P14" s="7"/>
      <c r="Q14" s="7"/>
      <c r="R14" s="7"/>
      <c r="S14" s="7"/>
      <c r="T14" s="7"/>
      <c r="U14" s="7"/>
      <c r="V14" s="7"/>
      <c r="W14" s="7"/>
      <c r="X14" s="7"/>
      <c r="Y14" s="7"/>
      <c r="Z14" s="7"/>
    </row>
    <row r="15" spans="1:26" ht="12.75" customHeight="1" x14ac:dyDescent="0.2">
      <c r="A15" s="7"/>
      <c r="B15" s="7"/>
      <c r="C15" s="7"/>
      <c r="D15" s="7"/>
      <c r="E15" s="7"/>
      <c r="F15" s="7"/>
      <c r="G15" s="7"/>
      <c r="H15" s="7"/>
      <c r="I15" s="7"/>
      <c r="J15" s="7"/>
      <c r="K15" s="55"/>
      <c r="L15" s="7"/>
      <c r="M15" s="7"/>
      <c r="N15" s="7"/>
      <c r="O15" s="7"/>
      <c r="P15" s="7"/>
      <c r="Q15" s="7"/>
      <c r="R15" s="7"/>
      <c r="S15" s="7"/>
      <c r="T15" s="7"/>
      <c r="U15" s="7"/>
      <c r="V15" s="7"/>
      <c r="W15" s="7"/>
      <c r="X15" s="7"/>
      <c r="Y15" s="7"/>
      <c r="Z15" s="7"/>
    </row>
    <row r="16" spans="1:26" ht="12.75" customHeight="1" x14ac:dyDescent="0.2">
      <c r="A16" s="7"/>
      <c r="B16" s="7"/>
      <c r="C16" s="7"/>
      <c r="D16" s="7"/>
      <c r="E16" s="7"/>
      <c r="F16" s="7"/>
      <c r="G16" s="7"/>
      <c r="H16" s="7"/>
      <c r="I16" s="7"/>
      <c r="J16" s="7"/>
      <c r="K16" s="55"/>
      <c r="L16" s="7"/>
      <c r="M16" s="7"/>
      <c r="N16" s="7"/>
      <c r="O16" s="7"/>
      <c r="P16" s="7"/>
      <c r="Q16" s="7"/>
      <c r="R16" s="7"/>
      <c r="S16" s="7"/>
      <c r="T16" s="7"/>
      <c r="U16" s="7"/>
      <c r="V16" s="7"/>
      <c r="W16" s="7"/>
      <c r="X16" s="7"/>
      <c r="Y16" s="7"/>
      <c r="Z16" s="7"/>
    </row>
    <row r="17" spans="1:26" ht="12.75" customHeight="1" x14ac:dyDescent="0.2">
      <c r="A17" s="7"/>
      <c r="B17" s="7"/>
      <c r="C17" s="7"/>
      <c r="D17" s="7"/>
      <c r="E17" s="7"/>
      <c r="F17" s="7"/>
      <c r="G17" s="7"/>
      <c r="H17" s="7"/>
      <c r="I17" s="7"/>
      <c r="J17" s="7"/>
      <c r="K17" s="55"/>
      <c r="L17" s="7"/>
      <c r="M17" s="7"/>
      <c r="N17" s="7"/>
      <c r="O17" s="7"/>
      <c r="P17" s="7"/>
      <c r="Q17" s="7"/>
      <c r="R17" s="7"/>
      <c r="S17" s="7"/>
      <c r="T17" s="7"/>
      <c r="U17" s="7"/>
      <c r="V17" s="7"/>
      <c r="W17" s="7"/>
      <c r="X17" s="7"/>
      <c r="Y17" s="7"/>
      <c r="Z17" s="7"/>
    </row>
    <row r="18" spans="1:26" ht="12.75" customHeight="1" x14ac:dyDescent="0.2">
      <c r="A18" s="7"/>
      <c r="B18" s="7"/>
      <c r="C18" s="7"/>
      <c r="D18" s="7"/>
      <c r="E18" s="7"/>
      <c r="F18" s="7"/>
      <c r="G18" s="7"/>
      <c r="H18" s="7"/>
      <c r="I18" s="7"/>
      <c r="J18" s="7"/>
      <c r="K18" s="55"/>
      <c r="L18" s="7"/>
      <c r="M18" s="7"/>
      <c r="N18" s="7"/>
      <c r="O18" s="7"/>
      <c r="P18" s="7"/>
      <c r="Q18" s="7"/>
      <c r="R18" s="7"/>
      <c r="S18" s="7"/>
      <c r="T18" s="7"/>
      <c r="U18" s="7"/>
      <c r="V18" s="7"/>
      <c r="W18" s="7"/>
      <c r="X18" s="7"/>
      <c r="Y18" s="7"/>
      <c r="Z18" s="7"/>
    </row>
    <row r="19" spans="1:26" ht="12.75" customHeight="1" x14ac:dyDescent="0.2">
      <c r="A19" s="7"/>
      <c r="B19" s="7"/>
      <c r="C19" s="7"/>
      <c r="D19" s="7"/>
      <c r="E19" s="7"/>
      <c r="F19" s="7"/>
      <c r="G19" s="7"/>
      <c r="H19" s="7"/>
      <c r="I19" s="7"/>
      <c r="J19" s="7"/>
      <c r="K19" s="55"/>
      <c r="L19" s="7"/>
      <c r="M19" s="7"/>
      <c r="N19" s="7"/>
      <c r="O19" s="7"/>
      <c r="P19" s="7"/>
      <c r="Q19" s="7"/>
      <c r="R19" s="7"/>
      <c r="S19" s="7"/>
      <c r="T19" s="7"/>
      <c r="U19" s="7"/>
      <c r="V19" s="7"/>
      <c r="W19" s="7"/>
      <c r="X19" s="7"/>
      <c r="Y19" s="7"/>
      <c r="Z19" s="7"/>
    </row>
    <row r="20" spans="1:26" ht="12.75" customHeight="1" x14ac:dyDescent="0.2">
      <c r="A20" s="7"/>
      <c r="B20" s="7"/>
      <c r="C20" s="7"/>
      <c r="D20" s="7"/>
      <c r="E20" s="7"/>
      <c r="F20" s="7"/>
      <c r="G20" s="7"/>
      <c r="H20" s="7"/>
      <c r="I20" s="7"/>
      <c r="J20" s="7"/>
      <c r="K20" s="55"/>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55"/>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55"/>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55"/>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55"/>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55"/>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55"/>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55"/>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55"/>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55"/>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55"/>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55"/>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55"/>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55"/>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55"/>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55"/>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55"/>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55"/>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55"/>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55"/>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55"/>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55"/>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55"/>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55"/>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55"/>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55"/>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55"/>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55"/>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55"/>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55"/>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55"/>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55"/>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55"/>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55"/>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55"/>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55"/>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55"/>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55"/>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55"/>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55"/>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55"/>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55"/>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55"/>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55"/>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55"/>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55"/>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55"/>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55"/>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55"/>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55"/>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55"/>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55"/>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55"/>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55"/>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55"/>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55"/>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55"/>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55"/>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55"/>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55"/>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55"/>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55"/>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55"/>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55"/>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55"/>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55"/>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55"/>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55"/>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55"/>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55"/>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55"/>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55"/>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55"/>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55"/>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55"/>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55"/>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55"/>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55"/>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55"/>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55"/>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55"/>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55"/>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55"/>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55"/>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55"/>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55"/>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55"/>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55"/>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55"/>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55"/>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55"/>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55"/>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55"/>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55"/>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55"/>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55"/>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55"/>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55"/>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55"/>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55"/>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55"/>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55"/>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55"/>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55"/>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55"/>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55"/>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55"/>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55"/>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55"/>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55"/>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55"/>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55"/>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55"/>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55"/>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55"/>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55"/>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55"/>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55"/>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55"/>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55"/>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55"/>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55"/>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55"/>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55"/>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55"/>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55"/>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55"/>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55"/>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55"/>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55"/>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55"/>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55"/>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55"/>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55"/>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55"/>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55"/>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55"/>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55"/>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55"/>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55"/>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55"/>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55"/>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55"/>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55"/>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55"/>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55"/>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55"/>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55"/>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55"/>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55"/>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55"/>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55"/>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55"/>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55"/>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55"/>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55"/>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55"/>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55"/>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55"/>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55"/>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55"/>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55"/>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55"/>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55"/>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55"/>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55"/>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55"/>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55"/>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55"/>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55"/>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55"/>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55"/>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55"/>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55"/>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55"/>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55"/>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55"/>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55"/>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55"/>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55"/>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55"/>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55"/>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55"/>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55"/>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55"/>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55"/>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55"/>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55"/>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55"/>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55"/>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55"/>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55"/>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55"/>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55"/>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55"/>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55"/>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55"/>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55"/>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55"/>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55"/>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55"/>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55"/>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55"/>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55"/>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55"/>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55"/>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55"/>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55"/>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55"/>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55"/>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55"/>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55"/>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55"/>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55"/>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55"/>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55"/>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55"/>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55"/>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55"/>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55"/>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55"/>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55"/>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55"/>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55"/>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55"/>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55"/>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55"/>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55"/>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55"/>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55"/>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55"/>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55"/>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55"/>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55"/>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55"/>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55"/>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55"/>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55"/>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55"/>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55"/>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55"/>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55"/>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55"/>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55"/>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55"/>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55"/>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55"/>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55"/>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55"/>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55"/>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55"/>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55"/>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55"/>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55"/>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55"/>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55"/>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55"/>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55"/>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55"/>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55"/>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55"/>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55"/>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55"/>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55"/>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55"/>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55"/>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55"/>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55"/>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55"/>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55"/>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55"/>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55"/>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55"/>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55"/>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55"/>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55"/>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55"/>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55"/>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55"/>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55"/>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55"/>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55"/>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55"/>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55"/>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55"/>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55"/>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55"/>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55"/>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55"/>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55"/>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55"/>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55"/>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55"/>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55"/>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55"/>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55"/>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55"/>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55"/>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55"/>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55"/>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55"/>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55"/>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55"/>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55"/>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55"/>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55"/>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55"/>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55"/>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55"/>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55"/>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55"/>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55"/>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55"/>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55"/>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55"/>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55"/>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55"/>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55"/>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55"/>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55"/>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55"/>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55"/>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55"/>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55"/>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55"/>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55"/>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55"/>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55"/>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55"/>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55"/>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55"/>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55"/>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55"/>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55"/>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55"/>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55"/>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55"/>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55"/>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55"/>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55"/>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55"/>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55"/>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55"/>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55"/>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55"/>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55"/>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55"/>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55"/>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55"/>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55"/>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55"/>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55"/>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55"/>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55"/>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55"/>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55"/>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55"/>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55"/>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55"/>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55"/>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55"/>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55"/>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55"/>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55"/>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55"/>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55"/>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55"/>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55"/>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55"/>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55"/>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55"/>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55"/>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55"/>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55"/>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55"/>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55"/>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55"/>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55"/>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55"/>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55"/>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55"/>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55"/>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55"/>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55"/>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55"/>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55"/>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55"/>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55"/>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55"/>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55"/>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55"/>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55"/>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55"/>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55"/>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55"/>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55"/>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55"/>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55"/>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55"/>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55"/>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55"/>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55"/>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55"/>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55"/>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55"/>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55"/>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55"/>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55"/>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55"/>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55"/>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55"/>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55"/>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55"/>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55"/>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55"/>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55"/>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55"/>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55"/>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55"/>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55"/>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55"/>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55"/>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55"/>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55"/>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55"/>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55"/>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55"/>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55"/>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55"/>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55"/>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55"/>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55"/>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55"/>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55"/>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55"/>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55"/>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55"/>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55"/>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55"/>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55"/>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55"/>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55"/>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55"/>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55"/>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55"/>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55"/>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55"/>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55"/>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55"/>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55"/>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55"/>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55"/>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55"/>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55"/>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55"/>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55"/>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55"/>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55"/>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55"/>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55"/>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55"/>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55"/>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55"/>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55"/>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55"/>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55"/>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55"/>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55"/>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55"/>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55"/>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55"/>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55"/>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55"/>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55"/>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55"/>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55"/>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55"/>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55"/>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55"/>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55"/>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55"/>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55"/>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55"/>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55"/>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55"/>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55"/>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55"/>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55"/>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55"/>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55"/>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55"/>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55"/>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55"/>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55"/>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55"/>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55"/>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55"/>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55"/>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55"/>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55"/>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55"/>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55"/>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55"/>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55"/>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55"/>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55"/>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55"/>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55"/>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55"/>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55"/>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55"/>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55"/>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55"/>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55"/>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55"/>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55"/>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55"/>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55"/>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55"/>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55"/>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55"/>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55"/>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55"/>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55"/>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55"/>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55"/>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55"/>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55"/>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55"/>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55"/>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55"/>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55"/>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55"/>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55"/>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55"/>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55"/>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55"/>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55"/>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55"/>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55"/>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55"/>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55"/>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55"/>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55"/>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55"/>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55"/>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55"/>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55"/>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55"/>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55"/>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55"/>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55"/>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55"/>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55"/>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55"/>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55"/>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55"/>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55"/>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55"/>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55"/>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55"/>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55"/>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55"/>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55"/>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55"/>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55"/>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55"/>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55"/>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55"/>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55"/>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55"/>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55"/>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55"/>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55"/>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55"/>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55"/>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55"/>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55"/>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55"/>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55"/>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55"/>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55"/>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55"/>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55"/>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55"/>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55"/>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55"/>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55"/>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55"/>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55"/>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55"/>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55"/>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55"/>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55"/>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55"/>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55"/>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55"/>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55"/>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55"/>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55"/>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55"/>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55"/>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55"/>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55"/>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55"/>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55"/>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55"/>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55"/>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55"/>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55"/>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55"/>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55"/>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55"/>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55"/>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55"/>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55"/>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55"/>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55"/>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55"/>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55"/>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55"/>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55"/>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55"/>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55"/>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55"/>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55"/>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55"/>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55"/>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55"/>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55"/>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55"/>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55"/>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55"/>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55"/>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55"/>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55"/>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55"/>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55"/>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55"/>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55"/>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55"/>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55"/>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55"/>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55"/>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55"/>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55"/>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55"/>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55"/>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55"/>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55"/>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55"/>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55"/>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55"/>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55"/>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55"/>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55"/>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55"/>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55"/>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55"/>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55"/>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55"/>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55"/>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55"/>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55"/>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55"/>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55"/>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55"/>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55"/>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55"/>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55"/>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55"/>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55"/>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55"/>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55"/>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55"/>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55"/>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55"/>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55"/>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55"/>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55"/>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55"/>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55"/>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55"/>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55"/>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55"/>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55"/>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55"/>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55"/>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55"/>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55"/>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55"/>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55"/>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55"/>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55"/>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55"/>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55"/>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55"/>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55"/>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55"/>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55"/>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55"/>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55"/>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55"/>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55"/>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55"/>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55"/>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55"/>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55"/>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55"/>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55"/>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55"/>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55"/>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55"/>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55"/>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55"/>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55"/>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55"/>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55"/>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55"/>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55"/>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55"/>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55"/>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55"/>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55"/>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55"/>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55"/>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55"/>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55"/>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55"/>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55"/>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55"/>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55"/>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55"/>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55"/>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55"/>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55"/>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55"/>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55"/>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55"/>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55"/>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55"/>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55"/>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55"/>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55"/>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55"/>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55"/>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55"/>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55"/>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55"/>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55"/>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55"/>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55"/>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55"/>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55"/>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55"/>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55"/>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55"/>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55"/>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55"/>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55"/>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55"/>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55"/>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55"/>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55"/>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55"/>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55"/>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55"/>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55"/>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55"/>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55"/>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55"/>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55"/>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55"/>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55"/>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55"/>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55"/>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55"/>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55"/>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55"/>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55"/>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55"/>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55"/>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55"/>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55"/>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55"/>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55"/>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55"/>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55"/>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55"/>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55"/>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55"/>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55"/>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55"/>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55"/>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55"/>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55"/>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55"/>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55"/>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55"/>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55"/>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55"/>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55"/>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55"/>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55"/>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55"/>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55"/>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55"/>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55"/>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55"/>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55"/>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55"/>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55"/>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55"/>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55"/>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55"/>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55"/>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55"/>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55"/>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55"/>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55"/>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55"/>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55"/>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55"/>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55"/>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55"/>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55"/>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55"/>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55"/>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55"/>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55"/>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55"/>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55"/>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55"/>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55"/>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55"/>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55"/>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55"/>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55"/>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55"/>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55"/>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55"/>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55"/>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55"/>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55"/>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55"/>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55"/>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55"/>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55"/>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55"/>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55"/>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55"/>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55"/>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55"/>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55"/>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55"/>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55"/>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55"/>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55"/>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55"/>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55"/>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55"/>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55"/>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55"/>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55"/>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55"/>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55"/>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55"/>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55"/>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55"/>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55"/>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55"/>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55"/>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55"/>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55"/>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55"/>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55"/>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55"/>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55"/>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55"/>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55"/>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55"/>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55"/>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55"/>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55"/>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55"/>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55"/>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55"/>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55"/>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55"/>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55"/>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55"/>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55"/>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55"/>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55"/>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55"/>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55"/>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55"/>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55"/>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55"/>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55"/>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55"/>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55"/>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55"/>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55"/>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55"/>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55"/>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55"/>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55"/>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55"/>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55"/>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55"/>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55"/>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55"/>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55"/>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55"/>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55"/>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55"/>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55"/>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55"/>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55"/>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55"/>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55"/>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55"/>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55"/>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55"/>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55"/>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55"/>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55"/>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55"/>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55"/>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55"/>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55"/>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55"/>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55"/>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55"/>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55"/>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55"/>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55"/>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55"/>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55"/>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55"/>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55"/>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55"/>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55"/>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55"/>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55"/>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55"/>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55"/>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55"/>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55"/>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55"/>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55"/>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55"/>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55"/>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55"/>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55"/>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55"/>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55"/>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55"/>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55"/>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55"/>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55"/>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55"/>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55"/>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55"/>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55"/>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55"/>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55"/>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55"/>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55"/>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55"/>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55"/>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55"/>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55"/>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55"/>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55"/>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55"/>
      <c r="L996" s="7"/>
      <c r="M996" s="7"/>
      <c r="N996" s="7"/>
      <c r="O996" s="7"/>
      <c r="P996" s="7"/>
      <c r="Q996" s="7"/>
      <c r="R996" s="7"/>
      <c r="S996" s="7"/>
      <c r="T996" s="7"/>
      <c r="U996" s="7"/>
      <c r="V996" s="7"/>
      <c r="W996" s="7"/>
      <c r="X996" s="7"/>
      <c r="Y996" s="7"/>
      <c r="Z996" s="7"/>
    </row>
  </sheetData>
  <mergeCells count="3">
    <mergeCell ref="B2:E2"/>
    <mergeCell ref="B3:E3"/>
    <mergeCell ref="B4:E4"/>
  </mergeCells>
  <dataValidations count="1">
    <dataValidation type="list" allowBlank="1" showErrorMessage="1" sqref="G2:G3 G7 G12:G139 F8:F11">
      <formula1>$L$2:$L$5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Z1000"/>
  <sheetViews>
    <sheetView workbookViewId="0">
      <selection activeCell="D14" sqref="D14"/>
    </sheetView>
  </sheetViews>
  <sheetFormatPr defaultColWidth="12.625" defaultRowHeight="15" customHeight="1" x14ac:dyDescent="0.15"/>
  <cols>
    <col min="1" max="1" width="4.5" customWidth="1"/>
    <col min="2" max="2" width="13.5" customWidth="1"/>
    <col min="3" max="3" width="19.375" customWidth="1"/>
    <col min="4" max="6" width="11.625" customWidth="1"/>
    <col min="7" max="7" width="9" customWidth="1"/>
    <col min="8" max="8" width="35.5" customWidth="1"/>
    <col min="9" max="26" width="9" customWidth="1"/>
  </cols>
  <sheetData>
    <row r="1" spans="1:26" ht="25.5" customHeight="1" x14ac:dyDescent="0.35">
      <c r="A1" s="7"/>
      <c r="B1" s="141" t="s">
        <v>283</v>
      </c>
      <c r="C1" s="142"/>
      <c r="D1" s="142"/>
      <c r="E1" s="142"/>
      <c r="F1" s="142"/>
      <c r="G1" s="142"/>
      <c r="H1" s="143"/>
      <c r="I1" s="7"/>
      <c r="J1" s="7"/>
      <c r="K1" s="7"/>
      <c r="L1" s="7"/>
      <c r="M1" s="7"/>
      <c r="N1" s="7"/>
      <c r="O1" s="7"/>
      <c r="P1" s="7"/>
      <c r="Q1" s="7"/>
      <c r="R1" s="7"/>
      <c r="S1" s="7"/>
      <c r="T1" s="7"/>
      <c r="U1" s="7"/>
      <c r="V1" s="7"/>
      <c r="W1" s="7"/>
      <c r="X1" s="7"/>
      <c r="Y1" s="7"/>
      <c r="Z1" s="7"/>
    </row>
    <row r="2" spans="1:26" ht="14.25" customHeight="1" x14ac:dyDescent="0.2">
      <c r="A2" s="91"/>
      <c r="B2" s="91"/>
      <c r="C2" s="7"/>
      <c r="D2" s="7"/>
      <c r="E2" s="7"/>
      <c r="F2" s="7"/>
      <c r="G2" s="7"/>
      <c r="H2" s="92"/>
      <c r="I2" s="7"/>
      <c r="J2" s="7"/>
      <c r="K2" s="7"/>
      <c r="L2" s="7"/>
      <c r="M2" s="7"/>
      <c r="N2" s="7"/>
      <c r="O2" s="7"/>
      <c r="P2" s="7"/>
      <c r="Q2" s="7"/>
      <c r="R2" s="7"/>
      <c r="S2" s="7"/>
      <c r="T2" s="7"/>
      <c r="U2" s="7"/>
      <c r="V2" s="7"/>
      <c r="W2" s="7"/>
      <c r="X2" s="7"/>
      <c r="Y2" s="7"/>
      <c r="Z2" s="7"/>
    </row>
    <row r="3" spans="1:26" ht="12" customHeight="1" x14ac:dyDescent="0.2">
      <c r="A3" s="7"/>
      <c r="B3" s="93" t="s">
        <v>1</v>
      </c>
      <c r="C3" s="133" t="s">
        <v>2</v>
      </c>
      <c r="D3" s="120"/>
      <c r="E3" s="144" t="s">
        <v>3</v>
      </c>
      <c r="F3" s="120"/>
      <c r="G3" s="94" t="s">
        <v>100</v>
      </c>
      <c r="H3" s="95"/>
      <c r="I3" s="7"/>
      <c r="J3" s="7"/>
      <c r="K3" s="7"/>
      <c r="L3" s="7"/>
      <c r="M3" s="7"/>
      <c r="N3" s="7"/>
      <c r="O3" s="7"/>
      <c r="P3" s="7"/>
      <c r="Q3" s="7"/>
      <c r="R3" s="7"/>
      <c r="S3" s="7"/>
      <c r="T3" s="7"/>
      <c r="U3" s="7"/>
      <c r="V3" s="7"/>
      <c r="W3" s="7"/>
      <c r="X3" s="7"/>
      <c r="Y3" s="7"/>
      <c r="Z3" s="7"/>
    </row>
    <row r="4" spans="1:26" ht="12" customHeight="1" x14ac:dyDescent="0.2">
      <c r="A4" s="7"/>
      <c r="B4" s="93" t="s">
        <v>4</v>
      </c>
      <c r="C4" s="133" t="s">
        <v>5</v>
      </c>
      <c r="D4" s="120"/>
      <c r="E4" s="144" t="s">
        <v>6</v>
      </c>
      <c r="F4" s="120"/>
      <c r="G4" s="94" t="s">
        <v>284</v>
      </c>
      <c r="H4" s="95"/>
      <c r="I4" s="7"/>
      <c r="J4" s="7"/>
      <c r="K4" s="7"/>
      <c r="L4" s="7"/>
      <c r="M4" s="7"/>
      <c r="N4" s="7"/>
      <c r="O4" s="7"/>
      <c r="P4" s="7"/>
      <c r="Q4" s="7"/>
      <c r="R4" s="7"/>
      <c r="S4" s="7"/>
      <c r="T4" s="7"/>
      <c r="U4" s="7"/>
      <c r="V4" s="7"/>
      <c r="W4" s="7"/>
      <c r="X4" s="7"/>
      <c r="Y4" s="7"/>
      <c r="Z4" s="7"/>
    </row>
    <row r="5" spans="1:26" ht="12" customHeight="1" x14ac:dyDescent="0.2">
      <c r="A5" s="7"/>
      <c r="B5" s="96" t="s">
        <v>7</v>
      </c>
      <c r="C5" s="133" t="str">
        <f>C4&amp;"_"&amp;"Test Report"&amp;"_"&amp;"vx.x"</f>
        <v>PBS_Test Report_vx.x</v>
      </c>
      <c r="D5" s="120"/>
      <c r="E5" s="144" t="s">
        <v>8</v>
      </c>
      <c r="F5" s="120"/>
      <c r="G5" s="94" t="s">
        <v>285</v>
      </c>
      <c r="H5" s="97"/>
      <c r="I5" s="7"/>
      <c r="J5" s="7"/>
      <c r="K5" s="7"/>
      <c r="L5" s="7"/>
      <c r="M5" s="7"/>
      <c r="N5" s="7"/>
      <c r="O5" s="7"/>
      <c r="P5" s="7"/>
      <c r="Q5" s="7"/>
      <c r="R5" s="7"/>
      <c r="S5" s="7"/>
      <c r="T5" s="7"/>
      <c r="U5" s="7"/>
      <c r="V5" s="7"/>
      <c r="W5" s="7"/>
      <c r="X5" s="7"/>
      <c r="Y5" s="7"/>
      <c r="Z5" s="7"/>
    </row>
    <row r="6" spans="1:26" ht="21.75" customHeight="1" x14ac:dyDescent="0.2">
      <c r="A6" s="91"/>
      <c r="B6" s="96" t="s">
        <v>286</v>
      </c>
      <c r="C6" s="145" t="s">
        <v>287</v>
      </c>
      <c r="D6" s="119"/>
      <c r="E6" s="119"/>
      <c r="F6" s="119"/>
      <c r="G6" s="119"/>
      <c r="H6" s="120"/>
      <c r="I6" s="7"/>
      <c r="J6" s="7"/>
      <c r="K6" s="7"/>
      <c r="L6" s="7"/>
      <c r="M6" s="7"/>
      <c r="N6" s="7"/>
      <c r="O6" s="7"/>
      <c r="P6" s="7"/>
      <c r="Q6" s="7"/>
      <c r="R6" s="7"/>
      <c r="S6" s="7"/>
      <c r="T6" s="7"/>
      <c r="U6" s="7"/>
      <c r="V6" s="7"/>
      <c r="W6" s="7"/>
      <c r="X6" s="7"/>
      <c r="Y6" s="7"/>
      <c r="Z6" s="7"/>
    </row>
    <row r="7" spans="1:26" ht="14.25" customHeight="1" x14ac:dyDescent="0.2">
      <c r="A7" s="91"/>
      <c r="B7" s="11"/>
      <c r="C7" s="98"/>
      <c r="D7" s="7"/>
      <c r="E7" s="7"/>
      <c r="F7" s="7"/>
      <c r="G7" s="7"/>
      <c r="H7" s="92"/>
      <c r="I7" s="7"/>
      <c r="J7" s="7"/>
      <c r="K7" s="7"/>
      <c r="L7" s="7"/>
      <c r="M7" s="7"/>
      <c r="N7" s="7"/>
      <c r="O7" s="7"/>
      <c r="P7" s="7"/>
      <c r="Q7" s="7"/>
      <c r="R7" s="7"/>
      <c r="S7" s="7"/>
      <c r="T7" s="7"/>
      <c r="U7" s="7"/>
      <c r="V7" s="7"/>
      <c r="W7" s="7"/>
      <c r="X7" s="7"/>
      <c r="Y7" s="7"/>
      <c r="Z7" s="7"/>
    </row>
    <row r="8" spans="1:26" ht="12.75" customHeight="1" x14ac:dyDescent="0.2">
      <c r="A8" s="7"/>
      <c r="B8" s="11"/>
      <c r="C8" s="98"/>
      <c r="D8" s="7"/>
      <c r="E8" s="7"/>
      <c r="F8" s="7"/>
      <c r="G8" s="7"/>
      <c r="H8" s="92"/>
      <c r="I8" s="7"/>
      <c r="J8" s="7"/>
      <c r="K8" s="7"/>
      <c r="L8" s="7"/>
      <c r="M8" s="7"/>
      <c r="N8" s="7"/>
      <c r="O8" s="7"/>
      <c r="P8" s="7"/>
      <c r="Q8" s="7"/>
      <c r="R8" s="7"/>
      <c r="S8" s="7"/>
      <c r="T8" s="7"/>
      <c r="U8" s="7"/>
      <c r="V8" s="7"/>
      <c r="W8" s="7"/>
      <c r="X8" s="7"/>
      <c r="Y8" s="7"/>
      <c r="Z8" s="7"/>
    </row>
    <row r="9" spans="1:26" ht="12.75" customHeight="1" x14ac:dyDescent="0.2">
      <c r="A9" s="7"/>
      <c r="B9" s="7"/>
      <c r="C9" s="7"/>
      <c r="D9" s="7"/>
      <c r="E9" s="7"/>
      <c r="F9" s="7"/>
      <c r="G9" s="7"/>
      <c r="H9" s="7"/>
      <c r="I9" s="7"/>
      <c r="J9" s="7"/>
      <c r="K9" s="7"/>
      <c r="L9" s="7"/>
      <c r="M9" s="7"/>
      <c r="N9" s="7"/>
      <c r="O9" s="7"/>
      <c r="P9" s="7"/>
      <c r="Q9" s="7"/>
      <c r="R9" s="7"/>
      <c r="S9" s="7"/>
      <c r="T9" s="7"/>
      <c r="U9" s="7"/>
      <c r="V9" s="7"/>
      <c r="W9" s="7"/>
      <c r="X9" s="7"/>
      <c r="Y9" s="7"/>
      <c r="Z9" s="7"/>
    </row>
    <row r="10" spans="1:26" ht="12.75" customHeight="1" x14ac:dyDescent="0.2">
      <c r="A10" s="99"/>
      <c r="B10" s="100" t="s">
        <v>21</v>
      </c>
      <c r="C10" s="101" t="s">
        <v>288</v>
      </c>
      <c r="D10" s="102" t="s">
        <v>78</v>
      </c>
      <c r="E10" s="101" t="s">
        <v>81</v>
      </c>
      <c r="F10" s="101" t="s">
        <v>84</v>
      </c>
      <c r="G10" s="103" t="s">
        <v>85</v>
      </c>
      <c r="H10" s="104" t="s">
        <v>289</v>
      </c>
      <c r="I10" s="7"/>
      <c r="J10" s="7"/>
      <c r="K10" s="7"/>
      <c r="L10" s="7"/>
      <c r="M10" s="7"/>
      <c r="N10" s="7"/>
      <c r="O10" s="7"/>
      <c r="P10" s="7"/>
      <c r="Q10" s="7"/>
      <c r="R10" s="7"/>
      <c r="S10" s="7"/>
      <c r="T10" s="7"/>
      <c r="U10" s="7"/>
      <c r="V10" s="7"/>
      <c r="W10" s="7"/>
      <c r="X10" s="7"/>
      <c r="Y10" s="7"/>
      <c r="Z10" s="7"/>
    </row>
    <row r="11" spans="1:26" ht="12.75" customHeight="1" x14ac:dyDescent="0.2">
      <c r="A11" s="99"/>
      <c r="B11" s="105">
        <v>1</v>
      </c>
      <c r="C11" s="106" t="str">
        <f>Register!B2</f>
        <v xml:space="preserve">Register </v>
      </c>
      <c r="D11" s="107">
        <f>Register!A6</f>
        <v>0</v>
      </c>
      <c r="E11" s="107">
        <f>Register!B6</f>
        <v>0</v>
      </c>
      <c r="F11" s="107">
        <f>Register!C6</f>
        <v>10</v>
      </c>
      <c r="G11" s="108">
        <f>Register!D6</f>
        <v>0</v>
      </c>
      <c r="H11" s="109">
        <f>Register!E6</f>
        <v>10</v>
      </c>
      <c r="I11" s="7"/>
      <c r="J11" s="7"/>
      <c r="K11" s="7"/>
      <c r="L11" s="7"/>
      <c r="M11" s="7"/>
      <c r="N11" s="7"/>
      <c r="O11" s="7"/>
      <c r="P11" s="7"/>
      <c r="Q11" s="7"/>
      <c r="R11" s="7"/>
      <c r="S11" s="7"/>
      <c r="T11" s="7"/>
      <c r="U11" s="7"/>
      <c r="V11" s="7"/>
      <c r="W11" s="7"/>
      <c r="X11" s="7"/>
      <c r="Y11" s="7"/>
      <c r="Z11" s="7"/>
    </row>
    <row r="12" spans="1:26" ht="12.75" customHeight="1" x14ac:dyDescent="0.2">
      <c r="A12" s="99"/>
      <c r="B12" s="105">
        <v>2</v>
      </c>
      <c r="C12" s="106" t="str">
        <f>Login!B2</f>
        <v>Login</v>
      </c>
      <c r="D12" s="107">
        <f>Login!A6</f>
        <v>0</v>
      </c>
      <c r="E12" s="107">
        <f>Login!B6</f>
        <v>0</v>
      </c>
      <c r="F12" s="107">
        <f>Login!C6</f>
        <v>9</v>
      </c>
      <c r="G12" s="107">
        <f>Login!D6</f>
        <v>0</v>
      </c>
      <c r="H12" s="107">
        <f>Login!E6</f>
        <v>9</v>
      </c>
      <c r="I12" s="7"/>
      <c r="J12" s="7"/>
      <c r="K12" s="7"/>
      <c r="L12" s="7"/>
      <c r="M12" s="7"/>
      <c r="N12" s="7"/>
      <c r="O12" s="7"/>
      <c r="P12" s="7"/>
      <c r="Q12" s="7"/>
      <c r="R12" s="7"/>
      <c r="S12" s="7"/>
      <c r="T12" s="7"/>
      <c r="U12" s="7"/>
      <c r="V12" s="7"/>
      <c r="W12" s="7"/>
      <c r="X12" s="7"/>
      <c r="Y12" s="7"/>
      <c r="Z12" s="7"/>
    </row>
    <row r="13" spans="1:26" ht="12.75" customHeight="1" x14ac:dyDescent="0.2">
      <c r="A13" s="99"/>
      <c r="B13" s="105">
        <v>3</v>
      </c>
      <c r="C13" s="106"/>
      <c r="D13" s="107"/>
      <c r="E13" s="107"/>
      <c r="F13" s="107"/>
      <c r="G13" s="108"/>
      <c r="H13" s="108"/>
      <c r="I13" s="7"/>
      <c r="J13" s="7"/>
      <c r="K13" s="7"/>
      <c r="L13" s="7"/>
      <c r="M13" s="7"/>
      <c r="N13" s="7"/>
      <c r="O13" s="7"/>
      <c r="P13" s="7"/>
      <c r="Q13" s="7"/>
      <c r="R13" s="7"/>
      <c r="S13" s="7"/>
      <c r="T13" s="7"/>
      <c r="U13" s="7"/>
      <c r="V13" s="7"/>
      <c r="W13" s="7"/>
      <c r="X13" s="7"/>
      <c r="Y13" s="7"/>
      <c r="Z13" s="7"/>
    </row>
    <row r="14" spans="1:26" ht="12.75" customHeight="1" x14ac:dyDescent="0.2">
      <c r="A14" s="99"/>
      <c r="B14" s="105">
        <v>4</v>
      </c>
      <c r="C14" s="106"/>
      <c r="D14" s="107"/>
      <c r="E14" s="107"/>
      <c r="F14" s="107"/>
      <c r="G14" s="108"/>
      <c r="H14" s="108"/>
      <c r="I14" s="7"/>
      <c r="J14" s="7"/>
      <c r="K14" s="7"/>
      <c r="L14" s="7"/>
      <c r="M14" s="7"/>
      <c r="N14" s="7"/>
      <c r="O14" s="7"/>
      <c r="P14" s="7"/>
      <c r="Q14" s="7"/>
      <c r="R14" s="7"/>
      <c r="S14" s="7"/>
      <c r="T14" s="7"/>
      <c r="U14" s="7"/>
      <c r="V14" s="7"/>
      <c r="W14" s="7"/>
      <c r="X14" s="7"/>
      <c r="Y14" s="7"/>
      <c r="Z14" s="7"/>
    </row>
    <row r="15" spans="1:26" ht="12.75" customHeight="1" x14ac:dyDescent="0.2">
      <c r="A15" s="99"/>
      <c r="B15" s="105">
        <v>5</v>
      </c>
      <c r="C15" s="106"/>
      <c r="D15" s="107"/>
      <c r="E15" s="107"/>
      <c r="F15" s="107"/>
      <c r="G15" s="108"/>
      <c r="H15" s="108"/>
      <c r="I15" s="7"/>
      <c r="J15" s="7"/>
      <c r="K15" s="7"/>
      <c r="L15" s="7"/>
      <c r="M15" s="7"/>
      <c r="N15" s="7"/>
      <c r="O15" s="7"/>
      <c r="P15" s="7"/>
      <c r="Q15" s="7"/>
      <c r="R15" s="7"/>
      <c r="S15" s="7"/>
      <c r="T15" s="7"/>
      <c r="U15" s="7"/>
      <c r="V15" s="7"/>
      <c r="W15" s="7"/>
      <c r="X15" s="7"/>
      <c r="Y15" s="7"/>
      <c r="Z15" s="7"/>
    </row>
    <row r="16" spans="1:26" ht="12.75" customHeight="1" x14ac:dyDescent="0.2">
      <c r="A16" s="99"/>
      <c r="B16" s="105">
        <v>6</v>
      </c>
      <c r="C16" s="106"/>
      <c r="D16" s="107"/>
      <c r="E16" s="107"/>
      <c r="F16" s="107"/>
      <c r="G16" s="108"/>
      <c r="H16" s="109"/>
      <c r="I16" s="7"/>
      <c r="J16" s="7"/>
      <c r="K16" s="7"/>
      <c r="L16" s="7"/>
      <c r="M16" s="7"/>
      <c r="N16" s="7"/>
      <c r="O16" s="7"/>
      <c r="P16" s="7"/>
      <c r="Q16" s="7"/>
      <c r="R16" s="7"/>
      <c r="S16" s="7"/>
      <c r="T16" s="7"/>
      <c r="U16" s="7"/>
      <c r="V16" s="7"/>
      <c r="W16" s="7"/>
      <c r="X16" s="7"/>
      <c r="Y16" s="7"/>
      <c r="Z16" s="7"/>
    </row>
    <row r="17" spans="1:26" ht="12.75" customHeight="1" x14ac:dyDescent="0.2">
      <c r="A17" s="99"/>
      <c r="B17" s="110"/>
      <c r="C17" s="111" t="s">
        <v>290</v>
      </c>
      <c r="D17" s="112">
        <f t="shared" ref="D17:H17" si="0">SUM(D9:D16)</f>
        <v>0</v>
      </c>
      <c r="E17" s="112">
        <f t="shared" si="0"/>
        <v>0</v>
      </c>
      <c r="F17" s="112">
        <f t="shared" si="0"/>
        <v>19</v>
      </c>
      <c r="G17" s="112">
        <f t="shared" si="0"/>
        <v>0</v>
      </c>
      <c r="H17" s="113">
        <f t="shared" si="0"/>
        <v>19</v>
      </c>
      <c r="I17" s="7"/>
      <c r="J17" s="7"/>
      <c r="K17" s="7"/>
      <c r="L17" s="7"/>
      <c r="M17" s="7"/>
      <c r="N17" s="7"/>
      <c r="O17" s="7"/>
      <c r="P17" s="7"/>
      <c r="Q17" s="7"/>
      <c r="R17" s="7"/>
      <c r="S17" s="7"/>
      <c r="T17" s="7"/>
      <c r="U17" s="7"/>
      <c r="V17" s="7"/>
      <c r="W17" s="7"/>
      <c r="X17" s="7"/>
      <c r="Y17" s="7"/>
      <c r="Z17" s="7"/>
    </row>
    <row r="18" spans="1:26" ht="12.75" customHeight="1" x14ac:dyDescent="0.2">
      <c r="A18" s="7"/>
      <c r="B18" s="114"/>
      <c r="C18" s="7"/>
      <c r="D18" s="115"/>
      <c r="E18" s="116"/>
      <c r="F18" s="116"/>
      <c r="G18" s="116"/>
      <c r="H18" s="116"/>
      <c r="I18" s="7"/>
      <c r="J18" s="7"/>
      <c r="K18" s="7"/>
      <c r="L18" s="7"/>
      <c r="M18" s="7"/>
      <c r="N18" s="7"/>
      <c r="O18" s="7"/>
      <c r="P18" s="7"/>
      <c r="Q18" s="7"/>
      <c r="R18" s="7"/>
      <c r="S18" s="7"/>
      <c r="T18" s="7"/>
      <c r="U18" s="7"/>
      <c r="V18" s="7"/>
      <c r="W18" s="7"/>
      <c r="X18" s="7"/>
      <c r="Y18" s="7"/>
      <c r="Z18" s="7"/>
    </row>
    <row r="19" spans="1:26" ht="12.75" customHeight="1" x14ac:dyDescent="0.2">
      <c r="A19" s="7"/>
      <c r="B19" s="7"/>
      <c r="C19" s="5" t="s">
        <v>291</v>
      </c>
      <c r="D19" s="7"/>
      <c r="E19" s="117">
        <f>(D17+E17)*100/(H17-G17)</f>
        <v>0</v>
      </c>
      <c r="F19" s="7" t="s">
        <v>292</v>
      </c>
      <c r="G19" s="7"/>
      <c r="H19" s="72"/>
      <c r="I19" s="7"/>
      <c r="J19" s="7"/>
      <c r="K19" s="7"/>
      <c r="L19" s="7"/>
      <c r="M19" s="7"/>
      <c r="N19" s="7"/>
      <c r="O19" s="7"/>
      <c r="P19" s="7"/>
      <c r="Q19" s="7"/>
      <c r="R19" s="7"/>
      <c r="S19" s="7"/>
      <c r="T19" s="7"/>
      <c r="U19" s="7"/>
      <c r="V19" s="7"/>
      <c r="W19" s="7"/>
      <c r="X19" s="7"/>
      <c r="Y19" s="7"/>
      <c r="Z19" s="7"/>
    </row>
    <row r="20" spans="1:26" ht="12.75" customHeight="1" x14ac:dyDescent="0.2">
      <c r="A20" s="7"/>
      <c r="B20" s="7"/>
      <c r="C20" s="5" t="s">
        <v>293</v>
      </c>
      <c r="D20" s="7"/>
      <c r="E20" s="117">
        <f>D17*100/(H17-G17)</f>
        <v>0</v>
      </c>
      <c r="F20" s="7" t="s">
        <v>292</v>
      </c>
      <c r="G20" s="7"/>
      <c r="H20" s="72"/>
      <c r="I20" s="7"/>
      <c r="J20" s="7"/>
      <c r="K20" s="7"/>
      <c r="L20" s="7"/>
      <c r="M20" s="7"/>
      <c r="N20" s="7"/>
      <c r="O20" s="7"/>
      <c r="P20" s="7"/>
      <c r="Q20" s="7"/>
      <c r="R20" s="7"/>
      <c r="S20" s="7"/>
      <c r="T20" s="7"/>
      <c r="U20" s="7"/>
      <c r="V20" s="7"/>
      <c r="W20" s="7"/>
      <c r="X20" s="7"/>
      <c r="Y20" s="7"/>
      <c r="Z20" s="7"/>
    </row>
    <row r="21" spans="1:26" ht="12.7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2.7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2.7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2.7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2.7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2.7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2.7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2.7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2.7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2.7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2.7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2.7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2.7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2.7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2.7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2.7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2.7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2.7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2.7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2.7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2.7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2.7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2.7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7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2.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2.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2.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2.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2.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2.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2.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2.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2.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2.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2.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2.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2.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2.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2.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2.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2.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2.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2.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2.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2.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2.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2.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2.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2.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2.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2.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2.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2.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2.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2.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2.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2.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2.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2.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2.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2.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2.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2.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2.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2.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2.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2.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2.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2.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2.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2.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2.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2.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2.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2.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2.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2.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2.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2.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2.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2.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2.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2.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2.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2.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2.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2.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2.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2.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2.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2.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2.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2.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2.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2.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2.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2.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2.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2.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2.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2.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2.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2.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2.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2.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2.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2.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2.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2.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2.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2.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2.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2.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2.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2.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2.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2.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2.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2.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2.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2.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2.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2.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2.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2.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2.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2.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2.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2.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2.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2.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2.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2.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2.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2.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2.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2.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2.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2.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2.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2.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2.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2.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2.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2.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2.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2.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2.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2.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2.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2.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2.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2.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2.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2.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2.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2.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2.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2.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2.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2.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2.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2.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2.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2.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2.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2.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2.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2.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2.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2.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2.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2.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2.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2.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2.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2.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2.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2.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2.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2.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2.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2.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2.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2.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2.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2.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2.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2.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2.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2.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2.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2.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2.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2.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2.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2.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2.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2.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2.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2.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2.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2.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2.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2.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2.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2.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2.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2.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2.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2.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2.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2.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2.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2.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2.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2.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2.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2.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2.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2.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2.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2.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2.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2.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2.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2.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2.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2.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2.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2.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2.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2.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2.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2.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2.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2.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2.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2.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2.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2.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2.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2.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2.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2.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2.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2.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2.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2.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2.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2.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2.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2.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2.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2.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2.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2.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2.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2.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2.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2.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2.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2.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2.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2.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2.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2.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2.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2.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2.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2.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2.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2.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2.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2.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2.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2.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2.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2.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2.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2.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2.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2.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2.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2.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2.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2.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2.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2.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2.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2.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2.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2.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2.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2.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2.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2.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2.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2.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2.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2.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2.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2.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2.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2.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2.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2.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2.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2.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2.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2.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2.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2.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2.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2.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2.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2.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2.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2.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2.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2.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2.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2.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2.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2.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2.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2.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2.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2.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2.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2.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2.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2.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2.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2.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2.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2.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2.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2.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2.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2.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2.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2.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2.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2.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2.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2.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2.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2.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2.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2.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2.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2.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2.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2.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2.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2.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2.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2.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2.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2.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2.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2.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2.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2.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2.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2.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2.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2.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2.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2.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2.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2.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2.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2.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2.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2.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2.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2.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2.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2.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2.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2.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2.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2.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2.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2.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2.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2.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2.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2.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2.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2.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2.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2.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2.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2.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2.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2.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2.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2.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2.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2.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2.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2.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2.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2.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2.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2.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2.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2.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2.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2.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2.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2.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2.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2.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2.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2.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2.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2.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2.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2.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2.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2.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2.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2.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2.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2.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2.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2.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2.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2.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2.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2.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2.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2.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2.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2.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2.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2.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2.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2.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2.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2.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2.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2.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2.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2.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2.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2.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2.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2.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2.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2.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2.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2.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2.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2.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2.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2.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2.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2.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2.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2.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2.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2.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2.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2.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2.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2.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2.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2.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2.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2.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2.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2.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2.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2.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2.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2.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2.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2.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2.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2.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2.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2.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2.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2.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2.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2.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2.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2.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2.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2.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2.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2.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2.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2.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2.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2.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2.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2.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2.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2.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2.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2.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2.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2.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2.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2.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2.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2.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2.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2.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2.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2.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2.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2.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2.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2.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2.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2.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2.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2.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2.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2.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2.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2.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2.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2.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2.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2.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2.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2.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2.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2.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2.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2.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2.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2.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2.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2.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2.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2.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2.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2.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2.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2.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2.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2.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2.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2.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2.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2.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2.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2.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2.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2.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2.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2.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2.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2.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2.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2.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2.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2.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2.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2.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2.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2.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2.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2.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2.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2.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2.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2.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2.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2.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2.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2.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2.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2.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2.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2.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2.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2.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2.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2.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2.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2.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2.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2.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2.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2.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2.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2.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2.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2.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2.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2.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2.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2.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2.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2.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2.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2.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2.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2.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2.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2.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2.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2.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2.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2.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2.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2.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2.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2.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2.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2.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2.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2.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2.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2.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2.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2.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2.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2.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2.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2.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2.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2.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2.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2.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2.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2.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2.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2.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2.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2.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2.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2.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2.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2.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2.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2.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2.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2.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2.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2.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2.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2.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2.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2.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2.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2.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2.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2.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2.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2.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2.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2.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2.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2.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2.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2.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2.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2.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2.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2.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2.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2.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2.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2.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2.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2.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2.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2.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2.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2.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2.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2.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2.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2.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2.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2.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2.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2.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2.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2.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2.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2.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2.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2.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2.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2.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2.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2.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8">
    <mergeCell ref="C5:D5"/>
    <mergeCell ref="E5:F5"/>
    <mergeCell ref="C6:H6"/>
    <mergeCell ref="B1:H1"/>
    <mergeCell ref="C3:D3"/>
    <mergeCell ref="E3:F3"/>
    <mergeCell ref="C4:D4"/>
    <mergeCell ref="E4:F4"/>
  </mergeCells>
  <pageMargins left="0.74791666666666667" right="0.74791666666666667" top="0.98402777777777783" bottom="0.98402777777777772" header="0" footer="0"/>
  <pageSetup orientation="landscape"/>
  <headerFooter>
    <oddFooter>&amp;L 02ae-BM/PM/HDCV/FSOFT v2/0&amp;CInternal use&amp;R&amp;P/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Cover</vt:lpstr>
      <vt:lpstr>Test case List</vt:lpstr>
      <vt:lpstr>Register</vt:lpstr>
      <vt:lpstr>Forget password</vt:lpstr>
      <vt:lpstr>Login</vt:lpstr>
      <vt:lpstr>Update profile</vt:lpstr>
      <vt:lpstr>Get service</vt:lpstr>
      <vt:lpstr>Get Album</vt:lpstr>
      <vt:lpstr>Get Photographer</vt:lpstr>
      <vt:lpstr>Book photographer</vt:lpstr>
      <vt:lpstr>Edit request</vt:lpstr>
      <vt:lpstr>Remove request</vt:lpstr>
      <vt:lpstr>Review photographer</vt:lpstr>
      <vt:lpstr>Accept request</vt:lpstr>
      <vt:lpstr>Decline request</vt:lpstr>
      <vt:lpstr>Change Status</vt:lpstr>
      <vt:lpstr>View calendar</vt:lpstr>
      <vt:lpstr>Add working day</vt:lpstr>
      <vt:lpstr>Add busy day</vt:lpstr>
      <vt:lpstr>Add service</vt:lpstr>
      <vt:lpstr>Edit service</vt:lpstr>
      <vt:lpstr>Remove service</vt:lpstr>
      <vt:lpstr>Add album</vt:lpstr>
      <vt:lpstr>Edit album</vt:lpstr>
      <vt:lpstr>Remove album</vt:lpstr>
      <vt:lpstr>Add category</vt:lpstr>
      <vt:lpstr>Edit category</vt:lpstr>
      <vt:lpstr>Remove category</vt:lpstr>
      <vt:lpstr>Open thread</vt:lpstr>
      <vt:lpstr>Comment thread</vt:lpstr>
      <vt:lpstr>Test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Kien Nguyen</dc:creator>
  <cp:lastModifiedBy>MyTN</cp:lastModifiedBy>
  <dcterms:created xsi:type="dcterms:W3CDTF">2020-03-17T17:34:29Z</dcterms:created>
  <dcterms:modified xsi:type="dcterms:W3CDTF">2020-11-22T16:55:04Z</dcterms:modified>
</cp:coreProperties>
</file>