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HIEN\Desktop\"/>
    </mc:Choice>
  </mc:AlternateContent>
  <xr:revisionPtr revIDLastSave="0" documentId="13_ncr:1_{BB44E759-706B-4A75-8337-0F7FB0875195}" xr6:coauthVersionLast="47" xr6:coauthVersionMax="47" xr10:uidLastSave="{00000000-0000-0000-0000-000000000000}"/>
  <bookViews>
    <workbookView xWindow="-108" yWindow="-108" windowWidth="23256" windowHeight="12456" activeTab="2" xr2:uid="{58C787FF-F636-415D-8939-3135B7FC3F22}"/>
  </bookViews>
  <sheets>
    <sheet name="BANGXH" sheetId="1" r:id="rId1"/>
    <sheet name="CAULACBO" sheetId="2" r:id="rId2"/>
    <sheet name="CAUTHU" sheetId="3" r:id="rId3"/>
    <sheet name="HLV_CLB" sheetId="4" r:id="rId4"/>
    <sheet name="HUANLUYENVIEN" sheetId="5" r:id="rId5"/>
    <sheet name="QUOCGIA" sheetId="6" r:id="rId6"/>
    <sheet name="SANVD" sheetId="7" r:id="rId7"/>
    <sheet name="TINH" sheetId="8" r:id="rId8"/>
    <sheet name="TRANDAU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2" i="9"/>
  <c r="J3" i="9"/>
  <c r="J4" i="9"/>
  <c r="J5" i="9"/>
  <c r="J6" i="9"/>
  <c r="J7" i="9"/>
  <c r="J8" i="9"/>
  <c r="J9" i="9"/>
  <c r="J2" i="3"/>
  <c r="E3" i="4"/>
  <c r="E4" i="4"/>
  <c r="E5" i="4"/>
  <c r="E6" i="4"/>
  <c r="E7" i="4"/>
  <c r="E2" i="4"/>
  <c r="D3" i="8"/>
  <c r="J3" i="3"/>
  <c r="J4" i="3"/>
  <c r="J5" i="3"/>
  <c r="J6" i="3"/>
  <c r="J7" i="3"/>
  <c r="J8" i="3"/>
  <c r="J9" i="3"/>
  <c r="J10" i="3"/>
  <c r="H2" i="5"/>
  <c r="H3" i="5"/>
  <c r="H4" i="5"/>
  <c r="H5" i="5"/>
  <c r="H6" i="5"/>
  <c r="H7" i="5"/>
  <c r="F2" i="2"/>
  <c r="F3" i="2"/>
  <c r="F4" i="2"/>
  <c r="F5" i="2"/>
  <c r="F6" i="2"/>
  <c r="F7" i="2"/>
  <c r="H2" i="7"/>
  <c r="H3" i="7"/>
  <c r="H4" i="7"/>
  <c r="H5" i="7"/>
  <c r="H6" i="7"/>
  <c r="H7" i="7"/>
  <c r="D2" i="6"/>
  <c r="D3" i="6"/>
  <c r="D4" i="6"/>
  <c r="D5" i="6"/>
  <c r="D6" i="6"/>
  <c r="D7" i="6"/>
  <c r="D8" i="6"/>
  <c r="D9" i="6"/>
  <c r="D2" i="8"/>
  <c r="D4" i="8"/>
  <c r="D5" i="8"/>
  <c r="D6" i="8"/>
  <c r="D7" i="8"/>
</calcChain>
</file>

<file path=xl/sharedStrings.xml><?xml version="1.0" encoding="utf-8"?>
<sst xmlns="http://schemas.openxmlformats.org/spreadsheetml/2006/main" count="298" uniqueCount="154">
  <si>
    <t>MACLB</t>
  </si>
  <si>
    <t>NAM</t>
  </si>
  <si>
    <t>VONG</t>
  </si>
  <si>
    <t>SOTRAN</t>
  </si>
  <si>
    <t>THANG</t>
  </si>
  <si>
    <t>HOA</t>
  </si>
  <si>
    <t>THUA</t>
  </si>
  <si>
    <t>HIEUSO</t>
  </si>
  <si>
    <t>DIEM</t>
  </si>
  <si>
    <t>HANG</t>
  </si>
  <si>
    <t>BBD</t>
  </si>
  <si>
    <t>3-0</t>
  </si>
  <si>
    <t>GDT</t>
  </si>
  <si>
    <t>KKH</t>
  </si>
  <si>
    <t>SDN</t>
  </si>
  <si>
    <t>0-3</t>
  </si>
  <si>
    <t>TPY</t>
  </si>
  <si>
    <t>0-0</t>
  </si>
  <si>
    <t>5-0</t>
  </si>
  <si>
    <t>TENCLB</t>
  </si>
  <si>
    <t>MASAN</t>
  </si>
  <si>
    <t>MATINH</t>
  </si>
  <si>
    <t>BECAMEX BÌNH DƯƠNG</t>
  </si>
  <si>
    <t>GD</t>
  </si>
  <si>
    <t>BD</t>
  </si>
  <si>
    <t>GẠCH ĐỒNG TÂM LONG AN</t>
  </si>
  <si>
    <t>LA</t>
  </si>
  <si>
    <t>HAGL</t>
  </si>
  <si>
    <t>HOÀNG ANH GIA LAI</t>
  </si>
  <si>
    <t>PL</t>
  </si>
  <si>
    <t>GL</t>
  </si>
  <si>
    <t>KHATOCO KHÁNH HÒA</t>
  </si>
  <si>
    <t>NT</t>
  </si>
  <si>
    <t>KH</t>
  </si>
  <si>
    <t>SHB ĐÀ NẴNG</t>
  </si>
  <si>
    <t>CL</t>
  </si>
  <si>
    <t>DN</t>
  </si>
  <si>
    <t>THÉP PHÚ YÊN</t>
  </si>
  <si>
    <t>TH</t>
  </si>
  <si>
    <t>PY</t>
  </si>
  <si>
    <t>MACT</t>
  </si>
  <si>
    <t>HOTEN</t>
  </si>
  <si>
    <t>VITRI</t>
  </si>
  <si>
    <t>NGAYSINH</t>
  </si>
  <si>
    <t>DIACHI</t>
  </si>
  <si>
    <t>MAQG</t>
  </si>
  <si>
    <t>SO</t>
  </si>
  <si>
    <t>Nguyễn Vũ Phong</t>
  </si>
  <si>
    <t>Tiền vệ</t>
  </si>
  <si>
    <t>1990-02-20 00:00:00.000</t>
  </si>
  <si>
    <t>VN</t>
  </si>
  <si>
    <t>Nguyễn Công Vinh</t>
  </si>
  <si>
    <t>Tiền đạo</t>
  </si>
  <si>
    <t>1992-03-10 00:00:00.000</t>
  </si>
  <si>
    <t>NULL</t>
  </si>
  <si>
    <t>Trần Tấn Tài</t>
  </si>
  <si>
    <t>1989-11-12 00:00:00.000</t>
  </si>
  <si>
    <t>Phan Hồng Sơn</t>
  </si>
  <si>
    <t>Thủ môn</t>
  </si>
  <si>
    <t>1991-06-10 00:00:00.000</t>
  </si>
  <si>
    <t>Ronaldo</t>
  </si>
  <si>
    <t>1989-12-12 00:00:00.000</t>
  </si>
  <si>
    <t>BRA</t>
  </si>
  <si>
    <t>Robinho</t>
  </si>
  <si>
    <t>1989-10-12 00:00:00.000</t>
  </si>
  <si>
    <t>Vidic</t>
  </si>
  <si>
    <t>Hậu vệ</t>
  </si>
  <si>
    <t>1987-10-15 00:00:00.000</t>
  </si>
  <si>
    <t>ANH</t>
  </si>
  <si>
    <t>Trần Văn Santos</t>
  </si>
  <si>
    <t>1990-10-21 00:00:00.000</t>
  </si>
  <si>
    <t>Nguyễn Trường Sơn</t>
  </si>
  <si>
    <t>1993-08-26 00:00:00.000</t>
  </si>
  <si>
    <t>HLV01</t>
  </si>
  <si>
    <t>HLV Chính</t>
  </si>
  <si>
    <t>HLV02</t>
  </si>
  <si>
    <t>HLV03</t>
  </si>
  <si>
    <t>HLV04</t>
  </si>
  <si>
    <t>HLV05</t>
  </si>
  <si>
    <t>HLV06</t>
  </si>
  <si>
    <t>HLV Thủ môn</t>
  </si>
  <si>
    <t>MAHLV</t>
  </si>
  <si>
    <t>TENHLV</t>
  </si>
  <si>
    <t>DIENTHOAI</t>
  </si>
  <si>
    <t>Vital</t>
  </si>
  <si>
    <t>1955-10-15 00:00:00.000</t>
  </si>
  <si>
    <t>BDN</t>
  </si>
  <si>
    <t>Lê Huỳnh Đức</t>
  </si>
  <si>
    <t>1972-05-20 00:00:00.000</t>
  </si>
  <si>
    <t>Kiatisuk</t>
  </si>
  <si>
    <t>1970-12-11 00:00:00.000</t>
  </si>
  <si>
    <t>THA</t>
  </si>
  <si>
    <t>Hoàng Anh Tuấn</t>
  </si>
  <si>
    <t>1970-06-10 00:00:00.000</t>
  </si>
  <si>
    <t>Trần Công Minh</t>
  </si>
  <si>
    <t>1973-07-07 00:00:00.000</t>
  </si>
  <si>
    <t>Trần Văn Phúc</t>
  </si>
  <si>
    <t>1965-03-02 00:00:00.000</t>
  </si>
  <si>
    <t>Anh Quốc</t>
  </si>
  <si>
    <t>Bồ Đào Nha</t>
  </si>
  <si>
    <t>Bra-xin</t>
  </si>
  <si>
    <t>ITA</t>
  </si>
  <si>
    <t>Ý</t>
  </si>
  <si>
    <t>TBN</t>
  </si>
  <si>
    <t>Tây Ban Nha</t>
  </si>
  <si>
    <t>Thái Lan</t>
  </si>
  <si>
    <t>THAI</t>
  </si>
  <si>
    <t>Việt Nam</t>
  </si>
  <si>
    <t>Chi Lăng</t>
  </si>
  <si>
    <t>127 Võ Văn Tần, Đà Nẵng</t>
  </si>
  <si>
    <t>Gò Đậu</t>
  </si>
  <si>
    <t>123 QL1, TX Thủ Dầu Một, Bình Dương</t>
  </si>
  <si>
    <t>Long An</t>
  </si>
  <si>
    <t>102 Hùng Vương, Tp Tân An, Long An</t>
  </si>
  <si>
    <t>Nha Trang</t>
  </si>
  <si>
    <t>128 Phan Chu Trinh, Nha Trang, Khánh Hòa</t>
  </si>
  <si>
    <t>Pleiku</t>
  </si>
  <si>
    <t>22 Hồ Tùng Mậu, Thống Nhất, Thị xã Pleiku, Gia Lai</t>
  </si>
  <si>
    <t>Tuy Hòa</t>
  </si>
  <si>
    <t>57 Trường Chinh, Tuy Hòa, Phú Yên</t>
  </si>
  <si>
    <t>TENTINH</t>
  </si>
  <si>
    <t>Bình Dương</t>
  </si>
  <si>
    <t>Đà Nẵng</t>
  </si>
  <si>
    <t>Gia Lai</t>
  </si>
  <si>
    <t>Khánh Hòa</t>
  </si>
  <si>
    <t>Phú Yên</t>
  </si>
  <si>
    <t>MATRAN</t>
  </si>
  <si>
    <t>NGAYTD</t>
  </si>
  <si>
    <t>MACLB1</t>
  </si>
  <si>
    <t>MACLB2</t>
  </si>
  <si>
    <t>KETQUA</t>
  </si>
  <si>
    <t>2009-02-07 00:00:00.000</t>
  </si>
  <si>
    <t>2009-02-16 00:00:00.000</t>
  </si>
  <si>
    <t>2009-03-01 00:00:00.000</t>
  </si>
  <si>
    <t>0-2</t>
  </si>
  <si>
    <t>0-1</t>
  </si>
  <si>
    <t>2009-03-07 00:00:00.000</t>
  </si>
  <si>
    <t>1-0</t>
  </si>
  <si>
    <t>3-5</t>
  </si>
  <si>
    <t>4-5</t>
  </si>
  <si>
    <t>6-7</t>
  </si>
  <si>
    <t>1-1</t>
  </si>
  <si>
    <t>3-1</t>
  </si>
  <si>
    <t>5-1</t>
  </si>
  <si>
    <t>3-3</t>
  </si>
  <si>
    <t>3-4</t>
  </si>
  <si>
    <t>4-4</t>
  </si>
  <si>
    <t>2-5</t>
  </si>
  <si>
    <t>5-2</t>
  </si>
  <si>
    <t>5-3</t>
  </si>
  <si>
    <t>VAITRO</t>
  </si>
  <si>
    <t>TENQG</t>
  </si>
  <si>
    <t>TENSAN</t>
  </si>
  <si>
    <t>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</si>
</sst>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B694-4647-4ADE-8991-A7E85A4313AD}">
  <dimension ref="A1:L21"/>
  <sheetViews>
    <sheetView workbookViewId="0">
      <selection activeCell="L2" sqref="L2"/>
    </sheetView>
  </sheetViews>
  <sheetFormatPr defaultRowHeight="13.8"/>
  <cols>
    <col min="12" max="12" width="72.79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 t="s">
        <v>10</v>
      </c>
      <c r="B2">
        <v>2009</v>
      </c>
      <c r="C2">
        <v>1</v>
      </c>
      <c r="D2">
        <v>1</v>
      </c>
      <c r="E2">
        <v>1</v>
      </c>
      <c r="F2">
        <v>0</v>
      </c>
      <c r="G2">
        <v>0</v>
      </c>
      <c r="H2" t="s">
        <v>11</v>
      </c>
      <c r="I2">
        <v>3</v>
      </c>
      <c r="J2">
        <v>1</v>
      </c>
      <c r="L2" t="str">
        <f>"INSERT INTO BANGXH VALUES ('" &amp;A2&amp; "' ,'" &amp;B2&amp; "' ,'"&amp;C2&amp; "','"&amp;D2&amp;"' ,'"&amp;E2 &amp;"' ,'"&amp;F2&amp; "','"&amp;G2&amp;"', '"&amp;H2&amp;"' ,'"&amp;I2&amp;"','"&amp;J2&amp;"'); "</f>
        <v xml:space="preserve">INSERT INTO BANGXH VALUES ('BBD' ,'2009' ,'1','1' ,'1' ,'0','0', '3-0' ,'3','1'); </v>
      </c>
    </row>
    <row r="3" spans="1:12">
      <c r="A3" t="s">
        <v>10</v>
      </c>
      <c r="B3">
        <v>2009</v>
      </c>
      <c r="C3">
        <v>2</v>
      </c>
      <c r="D3">
        <v>2</v>
      </c>
      <c r="E3">
        <v>1</v>
      </c>
      <c r="F3">
        <v>0</v>
      </c>
      <c r="G3">
        <v>1</v>
      </c>
      <c r="H3" s="1" t="s">
        <v>138</v>
      </c>
      <c r="I3">
        <v>3</v>
      </c>
      <c r="J3">
        <v>2</v>
      </c>
      <c r="L3" t="str">
        <f t="shared" ref="L3:L21" si="0">"INSERT INTO BANGXH VALUES ('" &amp;A3&amp; "' ,'" &amp;B3&amp; "' ,'"&amp;C3&amp; "','"&amp;D3&amp;"' ,'"&amp;E3 &amp;"' ,'"&amp;F3&amp; "','"&amp;G3&amp;"', '"&amp;H3&amp;"' ,'"&amp;I3&amp;"','"&amp;J3&amp;"'); "</f>
        <v xml:space="preserve">INSERT INTO BANGXH VALUES ('BBD' ,'2009' ,'2','2' ,'1' ,'0','1', '3-5' ,'3','2'); </v>
      </c>
    </row>
    <row r="4" spans="1:12">
      <c r="A4" t="s">
        <v>10</v>
      </c>
      <c r="B4">
        <v>2009</v>
      </c>
      <c r="C4">
        <v>3</v>
      </c>
      <c r="D4">
        <v>3</v>
      </c>
      <c r="E4">
        <v>2</v>
      </c>
      <c r="F4">
        <v>0</v>
      </c>
      <c r="G4">
        <v>1</v>
      </c>
      <c r="H4" s="1" t="s">
        <v>139</v>
      </c>
      <c r="I4">
        <v>6</v>
      </c>
      <c r="J4">
        <v>1</v>
      </c>
      <c r="L4" t="str">
        <f t="shared" si="0"/>
        <v xml:space="preserve">INSERT INTO BANGXH VALUES ('BBD' ,'2009' ,'3','3' ,'2' ,'0','1', '4-5' ,'6','1'); </v>
      </c>
    </row>
    <row r="5" spans="1:12">
      <c r="A5" t="s">
        <v>10</v>
      </c>
      <c r="B5">
        <v>2009</v>
      </c>
      <c r="C5">
        <v>4</v>
      </c>
      <c r="D5">
        <v>4</v>
      </c>
      <c r="E5">
        <v>2</v>
      </c>
      <c r="F5">
        <v>1</v>
      </c>
      <c r="G5">
        <v>1</v>
      </c>
      <c r="H5" s="1" t="s">
        <v>140</v>
      </c>
      <c r="I5">
        <v>7</v>
      </c>
      <c r="J5">
        <v>1</v>
      </c>
      <c r="L5" t="str">
        <f t="shared" si="0"/>
        <v xml:space="preserve">INSERT INTO BANGXH VALUES ('BBD' ,'2009' ,'4','4' ,'2' ,'1','1', '6-7' ,'7','1'); </v>
      </c>
    </row>
    <row r="6" spans="1:12">
      <c r="A6" t="s">
        <v>12</v>
      </c>
      <c r="B6">
        <v>2009</v>
      </c>
      <c r="C6">
        <v>1</v>
      </c>
      <c r="D6">
        <v>1</v>
      </c>
      <c r="E6">
        <v>0</v>
      </c>
      <c r="F6">
        <v>1</v>
      </c>
      <c r="G6">
        <v>0</v>
      </c>
      <c r="H6" s="1" t="s">
        <v>141</v>
      </c>
      <c r="I6">
        <v>1</v>
      </c>
      <c r="J6">
        <v>3</v>
      </c>
      <c r="L6" t="str">
        <f t="shared" si="0"/>
        <v xml:space="preserve">INSERT INTO BANGXH VALUES ('GDT' ,'2009' ,'1','1' ,'0' ,'1','0', '1-1' ,'1','3'); </v>
      </c>
    </row>
    <row r="7" spans="1:12">
      <c r="A7" t="s">
        <v>12</v>
      </c>
      <c r="B7">
        <v>2009</v>
      </c>
      <c r="C7">
        <v>2</v>
      </c>
      <c r="D7">
        <v>1</v>
      </c>
      <c r="E7">
        <v>0</v>
      </c>
      <c r="F7">
        <v>1</v>
      </c>
      <c r="G7">
        <v>0</v>
      </c>
      <c r="H7" s="1" t="s">
        <v>141</v>
      </c>
      <c r="I7">
        <v>1</v>
      </c>
      <c r="J7">
        <v>4</v>
      </c>
      <c r="L7" t="str">
        <f t="shared" si="0"/>
        <v xml:space="preserve">INSERT INTO BANGXH VALUES ('GDT' ,'2009' ,'2','1' ,'0' ,'1','0', '1-1' ,'1','4'); </v>
      </c>
    </row>
    <row r="8" spans="1:12">
      <c r="A8" t="s">
        <v>12</v>
      </c>
      <c r="B8">
        <v>2009</v>
      </c>
      <c r="C8">
        <v>3</v>
      </c>
      <c r="D8">
        <v>2</v>
      </c>
      <c r="E8">
        <v>1</v>
      </c>
      <c r="F8">
        <v>1</v>
      </c>
      <c r="G8">
        <v>0</v>
      </c>
      <c r="H8" s="1" t="s">
        <v>142</v>
      </c>
      <c r="I8">
        <v>4</v>
      </c>
      <c r="J8">
        <v>2</v>
      </c>
      <c r="L8" t="str">
        <f t="shared" si="0"/>
        <v xml:space="preserve">INSERT INTO BANGXH VALUES ('GDT' ,'2009' ,'3','2' ,'1' ,'1','0', '3-1' ,'4','2'); </v>
      </c>
    </row>
    <row r="9" spans="1:12">
      <c r="A9" t="s">
        <v>12</v>
      </c>
      <c r="B9">
        <v>2009</v>
      </c>
      <c r="C9">
        <v>4</v>
      </c>
      <c r="D9">
        <v>3</v>
      </c>
      <c r="E9">
        <v>1</v>
      </c>
      <c r="F9">
        <v>2</v>
      </c>
      <c r="G9">
        <v>0</v>
      </c>
      <c r="H9" s="1" t="s">
        <v>143</v>
      </c>
      <c r="I9">
        <v>5</v>
      </c>
      <c r="J9">
        <v>2</v>
      </c>
      <c r="L9" t="str">
        <f t="shared" si="0"/>
        <v xml:space="preserve">INSERT INTO BANGXH VALUES ('GDT' ,'2009' ,'4','3' ,'1' ,'2','0', '5-1' ,'5','2'); </v>
      </c>
    </row>
    <row r="10" spans="1:12">
      <c r="A10" t="s">
        <v>13</v>
      </c>
      <c r="B10">
        <v>2009</v>
      </c>
      <c r="C10">
        <v>1</v>
      </c>
      <c r="D10">
        <v>1</v>
      </c>
      <c r="E10">
        <v>0</v>
      </c>
      <c r="F10">
        <v>1</v>
      </c>
      <c r="G10">
        <v>0</v>
      </c>
      <c r="H10" s="2" t="s">
        <v>141</v>
      </c>
      <c r="I10">
        <v>1</v>
      </c>
      <c r="J10">
        <v>2</v>
      </c>
      <c r="L10" t="str">
        <f t="shared" si="0"/>
        <v xml:space="preserve">INSERT INTO BANGXH VALUES ('KKH' ,'2009' ,'1','1' ,'0' ,'1','0', '1-1' ,'1','2'); </v>
      </c>
    </row>
    <row r="11" spans="1:12">
      <c r="A11" t="s">
        <v>13</v>
      </c>
      <c r="B11">
        <v>2009</v>
      </c>
      <c r="C11">
        <v>2</v>
      </c>
      <c r="D11">
        <v>2</v>
      </c>
      <c r="E11">
        <v>0</v>
      </c>
      <c r="F11">
        <v>2</v>
      </c>
      <c r="G11">
        <v>0</v>
      </c>
      <c r="H11" s="1" t="s">
        <v>144</v>
      </c>
      <c r="I11">
        <v>2</v>
      </c>
      <c r="J11">
        <v>3</v>
      </c>
      <c r="L11" t="str">
        <f t="shared" si="0"/>
        <v xml:space="preserve">INSERT INTO BANGXH VALUES ('KKH' ,'2009' ,'2','2' ,'0' ,'2','0', '3-3' ,'2','3'); </v>
      </c>
    </row>
    <row r="12" spans="1:12">
      <c r="A12" t="s">
        <v>13</v>
      </c>
      <c r="B12">
        <v>2009</v>
      </c>
      <c r="C12">
        <v>3</v>
      </c>
      <c r="D12">
        <v>3</v>
      </c>
      <c r="E12">
        <v>0</v>
      </c>
      <c r="F12">
        <v>2</v>
      </c>
      <c r="G12">
        <v>1</v>
      </c>
      <c r="H12" s="1" t="s">
        <v>145</v>
      </c>
      <c r="I12">
        <v>2</v>
      </c>
      <c r="J12">
        <v>4</v>
      </c>
      <c r="L12" t="str">
        <f t="shared" si="0"/>
        <v xml:space="preserve">INSERT INTO BANGXH VALUES ('KKH' ,'2009' ,'3','3' ,'0' ,'2','1', '3-4' ,'2','4'); </v>
      </c>
    </row>
    <row r="13" spans="1:12">
      <c r="A13" t="s">
        <v>13</v>
      </c>
      <c r="B13">
        <v>2009</v>
      </c>
      <c r="C13">
        <v>4</v>
      </c>
      <c r="D13">
        <v>4</v>
      </c>
      <c r="E13">
        <v>1</v>
      </c>
      <c r="F13">
        <v>2</v>
      </c>
      <c r="G13">
        <v>1</v>
      </c>
      <c r="H13" s="1" t="s">
        <v>146</v>
      </c>
      <c r="I13">
        <v>5</v>
      </c>
      <c r="J13">
        <v>3</v>
      </c>
      <c r="L13" t="str">
        <f t="shared" si="0"/>
        <v xml:space="preserve">INSERT INTO BANGXH VALUES ('KKH' ,'2009' ,'4','4' ,'1' ,'2','1', '4-4' ,'5','3'); </v>
      </c>
    </row>
    <row r="14" spans="1:12">
      <c r="A14" t="s">
        <v>14</v>
      </c>
      <c r="B14">
        <v>2009</v>
      </c>
      <c r="C14">
        <v>1</v>
      </c>
      <c r="D14">
        <v>1</v>
      </c>
      <c r="E14">
        <v>0</v>
      </c>
      <c r="F14">
        <v>0</v>
      </c>
      <c r="G14">
        <v>1</v>
      </c>
      <c r="H14" t="s">
        <v>15</v>
      </c>
      <c r="I14">
        <v>0</v>
      </c>
      <c r="J14">
        <v>5</v>
      </c>
      <c r="L14" t="str">
        <f t="shared" si="0"/>
        <v xml:space="preserve">INSERT INTO BANGXH VALUES ('SDN' ,'2009' ,'1','1' ,'0' ,'0','1', '0-3' ,'0','5'); </v>
      </c>
    </row>
    <row r="15" spans="1:12">
      <c r="A15" t="s">
        <v>14</v>
      </c>
      <c r="B15">
        <v>2009</v>
      </c>
      <c r="C15">
        <v>2</v>
      </c>
      <c r="D15">
        <v>2</v>
      </c>
      <c r="E15">
        <v>1</v>
      </c>
      <c r="F15">
        <v>1</v>
      </c>
      <c r="G15">
        <v>0</v>
      </c>
      <c r="H15" s="1" t="s">
        <v>147</v>
      </c>
      <c r="I15">
        <v>1</v>
      </c>
      <c r="J15">
        <v>5</v>
      </c>
      <c r="L15" t="str">
        <f t="shared" si="0"/>
        <v xml:space="preserve">INSERT INTO BANGXH VALUES ('SDN' ,'2009' ,'2','2' ,'1' ,'1','0', '2-5' ,'1','5'); </v>
      </c>
    </row>
    <row r="16" spans="1:12">
      <c r="A16" t="s">
        <v>14</v>
      </c>
      <c r="B16">
        <v>2009</v>
      </c>
      <c r="C16">
        <v>3</v>
      </c>
      <c r="D16">
        <v>2</v>
      </c>
      <c r="E16">
        <v>1</v>
      </c>
      <c r="F16">
        <v>1</v>
      </c>
      <c r="G16">
        <v>0</v>
      </c>
      <c r="H16" s="1" t="s">
        <v>147</v>
      </c>
      <c r="I16">
        <v>1</v>
      </c>
      <c r="J16">
        <v>5</v>
      </c>
      <c r="L16" t="str">
        <f t="shared" si="0"/>
        <v xml:space="preserve">INSERT INTO BANGXH VALUES ('SDN' ,'2009' ,'3','2' ,'1' ,'1','0', '2-5' ,'1','5'); </v>
      </c>
    </row>
    <row r="17" spans="1:12">
      <c r="A17" t="s">
        <v>14</v>
      </c>
      <c r="B17">
        <v>2009</v>
      </c>
      <c r="C17">
        <v>4</v>
      </c>
      <c r="D17">
        <v>2</v>
      </c>
      <c r="E17">
        <v>1</v>
      </c>
      <c r="F17">
        <v>1</v>
      </c>
      <c r="G17">
        <v>0</v>
      </c>
      <c r="H17" s="1" t="s">
        <v>147</v>
      </c>
      <c r="I17">
        <v>1</v>
      </c>
      <c r="J17">
        <v>5</v>
      </c>
      <c r="L17" t="str">
        <f t="shared" si="0"/>
        <v xml:space="preserve">INSERT INTO BANGXH VALUES ('SDN' ,'2009' ,'4','2' ,'1' ,'1','0', '2-5' ,'1','5'); </v>
      </c>
    </row>
    <row r="18" spans="1:12">
      <c r="A18" t="s">
        <v>16</v>
      </c>
      <c r="B18">
        <v>2009</v>
      </c>
      <c r="C18">
        <v>1</v>
      </c>
      <c r="D18">
        <v>0</v>
      </c>
      <c r="E18">
        <v>0</v>
      </c>
      <c r="F18">
        <v>0</v>
      </c>
      <c r="G18">
        <v>0</v>
      </c>
      <c r="H18" t="s">
        <v>17</v>
      </c>
      <c r="I18">
        <v>0</v>
      </c>
      <c r="J18">
        <v>4</v>
      </c>
      <c r="L18" t="str">
        <f t="shared" si="0"/>
        <v xml:space="preserve">INSERT INTO BANGXH VALUES ('TPY' ,'2009' ,'1','0' ,'0' ,'0','0', '0-0' ,'0','4'); </v>
      </c>
    </row>
    <row r="19" spans="1:12">
      <c r="A19" t="s">
        <v>16</v>
      </c>
      <c r="B19">
        <v>2009</v>
      </c>
      <c r="C19">
        <v>2</v>
      </c>
      <c r="D19">
        <v>1</v>
      </c>
      <c r="E19">
        <v>1</v>
      </c>
      <c r="F19">
        <v>0</v>
      </c>
      <c r="G19">
        <v>0</v>
      </c>
      <c r="H19" s="1" t="s">
        <v>18</v>
      </c>
      <c r="I19">
        <v>3</v>
      </c>
      <c r="J19">
        <v>1</v>
      </c>
      <c r="L19" t="str">
        <f t="shared" si="0"/>
        <v xml:space="preserve">INSERT INTO BANGXH VALUES ('TPY' ,'2009' ,'2','1' ,'1' ,'0','0', '5-0' ,'3','1'); </v>
      </c>
    </row>
    <row r="20" spans="1:12">
      <c r="A20" t="s">
        <v>16</v>
      </c>
      <c r="B20">
        <v>2009</v>
      </c>
      <c r="C20">
        <v>3</v>
      </c>
      <c r="D20">
        <v>2</v>
      </c>
      <c r="E20">
        <v>1</v>
      </c>
      <c r="F20">
        <v>0</v>
      </c>
      <c r="G20">
        <v>1</v>
      </c>
      <c r="H20" s="1" t="s">
        <v>148</v>
      </c>
      <c r="I20">
        <v>3</v>
      </c>
      <c r="J20">
        <v>3</v>
      </c>
      <c r="L20" t="str">
        <f t="shared" si="0"/>
        <v xml:space="preserve">INSERT INTO BANGXH VALUES ('TPY' ,'2009' ,'3','2' ,'1' ,'0','1', '5-2' ,'3','3'); </v>
      </c>
    </row>
    <row r="21" spans="1:12">
      <c r="A21" t="s">
        <v>16</v>
      </c>
      <c r="B21">
        <v>2009</v>
      </c>
      <c r="C21">
        <v>4</v>
      </c>
      <c r="D21">
        <v>3</v>
      </c>
      <c r="E21">
        <v>1</v>
      </c>
      <c r="F21">
        <v>0</v>
      </c>
      <c r="G21">
        <v>2</v>
      </c>
      <c r="H21" s="1" t="s">
        <v>149</v>
      </c>
      <c r="I21">
        <v>3</v>
      </c>
      <c r="J21">
        <v>4</v>
      </c>
      <c r="L21" t="str">
        <f t="shared" si="0"/>
        <v xml:space="preserve">INSERT INTO BANGXH VALUES ('TPY' ,'2009' ,'4','3' ,'1' ,'0','2', '5-3' ,'3','4');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2232-D7FF-4C59-9A2E-634CF171F431}">
  <dimension ref="A1:F7"/>
  <sheetViews>
    <sheetView workbookViewId="0">
      <selection activeCell="F2" sqref="F2:F7"/>
    </sheetView>
  </sheetViews>
  <sheetFormatPr defaultRowHeight="13.8"/>
  <cols>
    <col min="2" max="2" width="24.69921875" bestFit="1" customWidth="1"/>
    <col min="6" max="6" width="70.09765625" customWidth="1"/>
  </cols>
  <sheetData>
    <row r="1" spans="1:6">
      <c r="A1" t="s">
        <v>0</v>
      </c>
      <c r="B1" t="s">
        <v>19</v>
      </c>
      <c r="C1" t="s">
        <v>20</v>
      </c>
      <c r="D1" t="s">
        <v>21</v>
      </c>
    </row>
    <row r="2" spans="1:6">
      <c r="A2" t="s">
        <v>10</v>
      </c>
      <c r="B2" t="s">
        <v>22</v>
      </c>
      <c r="C2" t="s">
        <v>23</v>
      </c>
      <c r="D2" t="s">
        <v>24</v>
      </c>
      <c r="F2" t="str">
        <f>"INSERT INTO CAULACBO VALUES ('" &amp;A2&amp; "' , N'" &amp;B2&amp; "' ,'"&amp;C2&amp; "','"&amp;D2&amp;"'); "</f>
        <v xml:space="preserve">INSERT INTO CAULACBO VALUES ('BBD' , N'BECAMEX BÌNH DƯƠNG' ,'GD','BD'); </v>
      </c>
    </row>
    <row r="3" spans="1:6">
      <c r="A3" t="s">
        <v>12</v>
      </c>
      <c r="B3" t="s">
        <v>25</v>
      </c>
      <c r="C3" t="s">
        <v>26</v>
      </c>
      <c r="D3" t="s">
        <v>26</v>
      </c>
      <c r="F3" t="str">
        <f t="shared" ref="F3:F7" si="0">"INSERT INTO CAULACBO VALUES ('" &amp;A3&amp; "' , N'" &amp;B3&amp; "' ,'"&amp;C3&amp; "','"&amp;D3&amp;"'); "</f>
        <v xml:space="preserve">INSERT INTO CAULACBO VALUES ('GDT' , N'GẠCH ĐỒNG TÂM LONG AN' ,'LA','LA'); </v>
      </c>
    </row>
    <row r="4" spans="1:6">
      <c r="A4" t="s">
        <v>27</v>
      </c>
      <c r="B4" t="s">
        <v>28</v>
      </c>
      <c r="C4" t="s">
        <v>29</v>
      </c>
      <c r="D4" t="s">
        <v>30</v>
      </c>
      <c r="F4" t="str">
        <f t="shared" si="0"/>
        <v xml:space="preserve">INSERT INTO CAULACBO VALUES ('HAGL' , N'HOÀNG ANH GIA LAI' ,'PL','GL'); </v>
      </c>
    </row>
    <row r="5" spans="1:6">
      <c r="A5" t="s">
        <v>13</v>
      </c>
      <c r="B5" t="s">
        <v>31</v>
      </c>
      <c r="C5" t="s">
        <v>32</v>
      </c>
      <c r="D5" t="s">
        <v>33</v>
      </c>
      <c r="F5" t="str">
        <f t="shared" si="0"/>
        <v xml:space="preserve">INSERT INTO CAULACBO VALUES ('KKH' , N'KHATOCO KHÁNH HÒA' ,'NT','KH'); </v>
      </c>
    </row>
    <row r="6" spans="1:6">
      <c r="A6" t="s">
        <v>14</v>
      </c>
      <c r="B6" t="s">
        <v>34</v>
      </c>
      <c r="C6" t="s">
        <v>35</v>
      </c>
      <c r="D6" t="s">
        <v>36</v>
      </c>
      <c r="F6" t="str">
        <f t="shared" si="0"/>
        <v xml:space="preserve">INSERT INTO CAULACBO VALUES ('SDN' , N'SHB ĐÀ NẴNG' ,'CL','DN'); </v>
      </c>
    </row>
    <row r="7" spans="1:6">
      <c r="A7" t="s">
        <v>16</v>
      </c>
      <c r="B7" t="s">
        <v>37</v>
      </c>
      <c r="C7" t="s">
        <v>38</v>
      </c>
      <c r="D7" t="s">
        <v>39</v>
      </c>
      <c r="F7" t="str">
        <f t="shared" si="0"/>
        <v xml:space="preserve">INSERT INTO CAULACBO VALUES ('TPY' , N'THÉP PHÚ YÊN' ,'TH','PY');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BEB7-020E-4EDC-A570-516810872853}">
  <dimension ref="A1:J10"/>
  <sheetViews>
    <sheetView tabSelected="1" topLeftCell="C1" workbookViewId="0">
      <selection activeCell="J29" sqref="J29"/>
    </sheetView>
  </sheetViews>
  <sheetFormatPr defaultRowHeight="13.8"/>
  <cols>
    <col min="2" max="2" width="18.09765625" bestFit="1" customWidth="1"/>
    <col min="3" max="3" width="8.69921875" bestFit="1" customWidth="1"/>
    <col min="4" max="4" width="22" bestFit="1" customWidth="1"/>
    <col min="10" max="10" width="84.09765625" customWidth="1"/>
  </cols>
  <sheetData>
    <row r="1" spans="1:10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0</v>
      </c>
      <c r="G1" t="s">
        <v>45</v>
      </c>
      <c r="H1" t="s">
        <v>46</v>
      </c>
    </row>
    <row r="2" spans="1:10">
      <c r="A2">
        <v>1</v>
      </c>
      <c r="B2" t="s">
        <v>47</v>
      </c>
      <c r="C2" t="s">
        <v>48</v>
      </c>
      <c r="D2" t="s">
        <v>49</v>
      </c>
      <c r="E2" t="s">
        <v>54</v>
      </c>
      <c r="F2" t="s">
        <v>10</v>
      </c>
      <c r="G2" t="s">
        <v>50</v>
      </c>
      <c r="H2">
        <v>17</v>
      </c>
      <c r="J2" t="str">
        <f>"INSERT INTO CAUTHU VALUES ('" &amp;A2&amp; "' , N'" &amp;B2&amp; "' ,N'"&amp;C2&amp; "','"&amp;D2&amp;"' ,'"&amp;E2 &amp;"' ,'"&amp;F2&amp; "','"&amp;G2&amp;"', '"&amp;H2&amp;"' ); "</f>
        <v xml:space="preserve">INSERT INTO CAUTHU VALUES ('1' , N'Nguyễn Vũ Phong' ,N'Tiền vệ','1990-02-20 00:00:00.000' ,'NULL' ,'BBD','VN', '17' ); </v>
      </c>
    </row>
    <row r="3" spans="1:10">
      <c r="A3">
        <v>2</v>
      </c>
      <c r="B3" t="s">
        <v>51</v>
      </c>
      <c r="C3" t="s">
        <v>52</v>
      </c>
      <c r="D3" t="s">
        <v>53</v>
      </c>
      <c r="E3" t="s">
        <v>54</v>
      </c>
      <c r="F3" t="s">
        <v>27</v>
      </c>
      <c r="G3" t="s">
        <v>50</v>
      </c>
      <c r="H3">
        <v>9</v>
      </c>
      <c r="J3" t="str">
        <f t="shared" ref="J3:J10" si="0">"INSERT INTO CAUTHU VALUES ('" &amp;A3&amp; "' , N'" &amp;B3&amp; "' ,N'"&amp;C3&amp; "','"&amp;D3&amp;"' ,'"&amp;E3 &amp;"' ,'"&amp;F3&amp; "','"&amp;G3&amp;"', '"&amp;H3&amp;"' ); "</f>
        <v xml:space="preserve">INSERT INTO CAUTHU VALUES ('2' , N'Nguyễn Công Vinh' ,N'Tiền đạo','1992-03-10 00:00:00.000' ,'NULL' ,'HAGL','VN', '9' ); </v>
      </c>
    </row>
    <row r="4" spans="1:10">
      <c r="A4">
        <v>6</v>
      </c>
      <c r="B4" t="s">
        <v>55</v>
      </c>
      <c r="C4" t="s">
        <v>48</v>
      </c>
      <c r="D4" t="s">
        <v>56</v>
      </c>
      <c r="E4" t="s">
        <v>54</v>
      </c>
      <c r="F4" t="s">
        <v>10</v>
      </c>
      <c r="G4" t="s">
        <v>50</v>
      </c>
      <c r="H4">
        <v>8</v>
      </c>
      <c r="J4" t="str">
        <f t="shared" si="0"/>
        <v xml:space="preserve">INSERT INTO CAUTHU VALUES ('6' , N'Trần Tấn Tài' ,N'Tiền vệ','1989-11-12 00:00:00.000' ,'NULL' ,'BBD','VN', '8' ); </v>
      </c>
    </row>
    <row r="5" spans="1:10">
      <c r="A5">
        <v>7</v>
      </c>
      <c r="B5" t="s">
        <v>57</v>
      </c>
      <c r="C5" t="s">
        <v>58</v>
      </c>
      <c r="D5" t="s">
        <v>59</v>
      </c>
      <c r="E5" t="s">
        <v>54</v>
      </c>
      <c r="F5" t="s">
        <v>27</v>
      </c>
      <c r="G5" t="s">
        <v>50</v>
      </c>
      <c r="H5">
        <v>1</v>
      </c>
      <c r="J5" t="str">
        <f t="shared" si="0"/>
        <v xml:space="preserve">INSERT INTO CAUTHU VALUES ('7' , N'Phan Hồng Sơn' ,N'Thủ môn','1991-06-10 00:00:00.000' ,'NULL' ,'HAGL','VN', '1' ); </v>
      </c>
    </row>
    <row r="6" spans="1:10">
      <c r="A6">
        <v>9</v>
      </c>
      <c r="B6" t="s">
        <v>60</v>
      </c>
      <c r="C6" t="s">
        <v>48</v>
      </c>
      <c r="D6" t="s">
        <v>61</v>
      </c>
      <c r="E6" t="s">
        <v>54</v>
      </c>
      <c r="F6" t="s">
        <v>14</v>
      </c>
      <c r="G6" t="s">
        <v>62</v>
      </c>
      <c r="H6">
        <v>7</v>
      </c>
      <c r="J6" t="str">
        <f t="shared" si="0"/>
        <v xml:space="preserve">INSERT INTO CAUTHU VALUES ('9' , N'Ronaldo' ,N'Tiền vệ','1989-12-12 00:00:00.000' ,'NULL' ,'SDN','BRA', '7' ); </v>
      </c>
    </row>
    <row r="7" spans="1:10">
      <c r="A7">
        <v>10</v>
      </c>
      <c r="B7" t="s">
        <v>63</v>
      </c>
      <c r="C7" t="s">
        <v>48</v>
      </c>
      <c r="D7" t="s">
        <v>64</v>
      </c>
      <c r="E7" t="s">
        <v>54</v>
      </c>
      <c r="F7" t="s">
        <v>14</v>
      </c>
      <c r="G7" t="s">
        <v>62</v>
      </c>
      <c r="H7">
        <v>8</v>
      </c>
      <c r="J7" t="str">
        <f t="shared" si="0"/>
        <v xml:space="preserve">INSERT INTO CAUTHU VALUES ('10' , N'Robinho' ,N'Tiền vệ','1989-10-12 00:00:00.000' ,'NULL' ,'SDN','BRA', '8' ); </v>
      </c>
    </row>
    <row r="8" spans="1:10">
      <c r="A8">
        <v>11</v>
      </c>
      <c r="B8" t="s">
        <v>65</v>
      </c>
      <c r="C8" t="s">
        <v>66</v>
      </c>
      <c r="D8" t="s">
        <v>67</v>
      </c>
      <c r="E8" t="s">
        <v>54</v>
      </c>
      <c r="F8" t="s">
        <v>27</v>
      </c>
      <c r="G8" t="s">
        <v>68</v>
      </c>
      <c r="H8">
        <v>3</v>
      </c>
      <c r="J8" t="str">
        <f t="shared" si="0"/>
        <v xml:space="preserve">INSERT INTO CAUTHU VALUES ('11' , N'Vidic' ,N'Hậu vệ','1987-10-15 00:00:00.000' ,'NULL' ,'HAGL','ANH', '3' ); </v>
      </c>
    </row>
    <row r="9" spans="1:10">
      <c r="A9">
        <v>12</v>
      </c>
      <c r="B9" t="s">
        <v>69</v>
      </c>
      <c r="C9" t="s">
        <v>58</v>
      </c>
      <c r="D9" t="s">
        <v>70</v>
      </c>
      <c r="E9" t="s">
        <v>54</v>
      </c>
      <c r="F9" t="s">
        <v>10</v>
      </c>
      <c r="G9" t="s">
        <v>62</v>
      </c>
      <c r="H9">
        <v>1</v>
      </c>
      <c r="J9" t="str">
        <f t="shared" si="0"/>
        <v xml:space="preserve">INSERT INTO CAUTHU VALUES ('12' , N'Trần Văn Santos' ,N'Thủ môn','1990-10-21 00:00:00.000' ,'NULL' ,'BBD','BRA', '1' ); </v>
      </c>
    </row>
    <row r="10" spans="1:10">
      <c r="A10">
        <v>13</v>
      </c>
      <c r="B10" t="s">
        <v>71</v>
      </c>
      <c r="C10" t="s">
        <v>66</v>
      </c>
      <c r="D10" t="s">
        <v>72</v>
      </c>
      <c r="E10" t="s">
        <v>54</v>
      </c>
      <c r="F10" t="s">
        <v>10</v>
      </c>
      <c r="G10" t="s">
        <v>50</v>
      </c>
      <c r="H10">
        <v>4</v>
      </c>
      <c r="J10" t="str">
        <f t="shared" si="0"/>
        <v xml:space="preserve">INSERT INTO CAUTHU VALUES ('13' , N'Nguyễn Trường Sơn' ,N'Hậu vệ','1993-08-26 00:00:00.000' ,'NULL' ,'BBD','VN', '4' );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90C2-7391-4440-877B-ED1F323EAED1}">
  <dimension ref="A1:E7"/>
  <sheetViews>
    <sheetView workbookViewId="0">
      <selection activeCell="E2" sqref="E2:E7"/>
    </sheetView>
  </sheetViews>
  <sheetFormatPr defaultRowHeight="13.8"/>
  <cols>
    <col min="5" max="5" width="51.5" customWidth="1"/>
  </cols>
  <sheetData>
    <row r="1" spans="1:5">
      <c r="A1" t="s">
        <v>81</v>
      </c>
      <c r="B1" t="s">
        <v>0</v>
      </c>
      <c r="C1" t="s">
        <v>150</v>
      </c>
    </row>
    <row r="2" spans="1:5">
      <c r="A2" t="s">
        <v>73</v>
      </c>
      <c r="B2" t="s">
        <v>10</v>
      </c>
      <c r="C2" t="s">
        <v>74</v>
      </c>
      <c r="E2" t="str">
        <f>"INSERT INTO HLV_CLB VALUES ('" &amp;A2&amp; "' , '" &amp;B2&amp; "' ,N'"&amp;C2&amp;"'); "</f>
        <v xml:space="preserve">INSERT INTO HLV_CLB VALUES ('HLV01' , 'BBD' ,N'HLV Chính'); </v>
      </c>
    </row>
    <row r="3" spans="1:5">
      <c r="A3" t="s">
        <v>75</v>
      </c>
      <c r="B3" t="s">
        <v>14</v>
      </c>
      <c r="C3" t="s">
        <v>74</v>
      </c>
      <c r="E3" t="str">
        <f t="shared" ref="E3:E7" si="0">"INSERT INTO HLV_CLB VALUES ('" &amp;A3&amp; "' , '" &amp;B3&amp; "' ,N'"&amp;C3&amp;"'); "</f>
        <v xml:space="preserve">INSERT INTO HLV_CLB VALUES ('HLV02' , 'SDN' ,N'HLV Chính'); </v>
      </c>
    </row>
    <row r="4" spans="1:5">
      <c r="A4" t="s">
        <v>76</v>
      </c>
      <c r="B4" t="s">
        <v>27</v>
      </c>
      <c r="C4" t="s">
        <v>74</v>
      </c>
      <c r="E4" t="str">
        <f t="shared" si="0"/>
        <v xml:space="preserve">INSERT INTO HLV_CLB VALUES ('HLV03' , 'HAGL' ,N'HLV Chính'); </v>
      </c>
    </row>
    <row r="5" spans="1:5">
      <c r="A5" t="s">
        <v>77</v>
      </c>
      <c r="B5" t="s">
        <v>13</v>
      </c>
      <c r="C5" t="s">
        <v>74</v>
      </c>
      <c r="E5" t="str">
        <f t="shared" si="0"/>
        <v xml:space="preserve">INSERT INTO HLV_CLB VALUES ('HLV04' , 'KKH' ,N'HLV Chính'); </v>
      </c>
    </row>
    <row r="6" spans="1:5">
      <c r="A6" t="s">
        <v>78</v>
      </c>
      <c r="B6" t="s">
        <v>12</v>
      </c>
      <c r="C6" t="s">
        <v>74</v>
      </c>
      <c r="E6" t="str">
        <f t="shared" si="0"/>
        <v xml:space="preserve">INSERT INTO HLV_CLB VALUES ('HLV05' , 'GDT' ,N'HLV Chính'); </v>
      </c>
    </row>
    <row r="7" spans="1:5">
      <c r="A7" t="s">
        <v>79</v>
      </c>
      <c r="B7" t="s">
        <v>10</v>
      </c>
      <c r="C7" t="s">
        <v>80</v>
      </c>
      <c r="E7" t="str">
        <f t="shared" si="0"/>
        <v xml:space="preserve">INSERT INTO HLV_CLB VALUES ('HLV06' , 'BBD' ,N'HLV Thủ môn');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6B79-F876-41C8-8ACD-1F95D4F3D1AD}">
  <dimension ref="A1:H7"/>
  <sheetViews>
    <sheetView workbookViewId="0">
      <selection activeCell="H2" sqref="H2"/>
    </sheetView>
  </sheetViews>
  <sheetFormatPr defaultRowHeight="13.8"/>
  <cols>
    <col min="2" max="2" width="15.59765625" bestFit="1" customWidth="1"/>
    <col min="3" max="3" width="22" bestFit="1" customWidth="1"/>
    <col min="5" max="5" width="11" bestFit="1" customWidth="1"/>
    <col min="8" max="8" width="97.796875" customWidth="1"/>
  </cols>
  <sheetData>
    <row r="1" spans="1:8">
      <c r="A1" t="s">
        <v>81</v>
      </c>
      <c r="B1" t="s">
        <v>82</v>
      </c>
      <c r="C1" t="s">
        <v>43</v>
      </c>
      <c r="D1" t="s">
        <v>44</v>
      </c>
      <c r="E1" t="s">
        <v>83</v>
      </c>
      <c r="F1" t="s">
        <v>45</v>
      </c>
    </row>
    <row r="2" spans="1:8">
      <c r="A2" t="s">
        <v>73</v>
      </c>
      <c r="B2" t="s">
        <v>84</v>
      </c>
      <c r="C2" t="s">
        <v>85</v>
      </c>
      <c r="D2" t="s">
        <v>54</v>
      </c>
      <c r="E2">
        <v>918011075</v>
      </c>
      <c r="F2" t="s">
        <v>86</v>
      </c>
      <c r="H2" t="str">
        <f>"INSERT INTO HUANLUYENVIEN VALUES ('" &amp;A2&amp; "' , N'" &amp;B2&amp; "' ,'"&amp;C2&amp; "','"&amp;D2&amp;"' ,'"&amp;E2 &amp;"' ,'"&amp;F2&amp; "'); "</f>
        <v xml:space="preserve">INSERT INTO HUANLUYENVIEN VALUES ('HLV01' , N'Vital' ,'1955-10-15 00:00:00.000','NULL' ,'918011075' ,'BDN'); </v>
      </c>
    </row>
    <row r="3" spans="1:8">
      <c r="A3" t="s">
        <v>75</v>
      </c>
      <c r="B3" t="s">
        <v>87</v>
      </c>
      <c r="C3" t="s">
        <v>88</v>
      </c>
      <c r="D3" t="s">
        <v>54</v>
      </c>
      <c r="E3">
        <v>1223456789</v>
      </c>
      <c r="F3" t="s">
        <v>50</v>
      </c>
      <c r="H3" t="str">
        <f t="shared" ref="H3:H7" si="0">"INSERT INTO HUANLUYENVIEN VALUES ('" &amp;A3&amp; "' , N'" &amp;B3&amp; "' ,'"&amp;C3&amp; "','"&amp;D3&amp;"' ,'"&amp;E3 &amp;"' ,'"&amp;F3&amp; "'); "</f>
        <v xml:space="preserve">INSERT INTO HUANLUYENVIEN VALUES ('HLV02' , N'Lê Huỳnh Đức' ,'1972-05-20 00:00:00.000','NULL' ,'1223456789' ,'VN'); </v>
      </c>
    </row>
    <row r="4" spans="1:8">
      <c r="A4" t="s">
        <v>76</v>
      </c>
      <c r="B4" t="s">
        <v>89</v>
      </c>
      <c r="C4" t="s">
        <v>90</v>
      </c>
      <c r="D4" t="s">
        <v>54</v>
      </c>
      <c r="E4">
        <v>1990123456</v>
      </c>
      <c r="F4" t="s">
        <v>91</v>
      </c>
      <c r="H4" t="str">
        <f t="shared" si="0"/>
        <v xml:space="preserve">INSERT INTO HUANLUYENVIEN VALUES ('HLV03' , N'Kiatisuk' ,'1970-12-11 00:00:00.000','NULL' ,'1990123456' ,'THA'); </v>
      </c>
    </row>
    <row r="5" spans="1:8">
      <c r="A5" t="s">
        <v>77</v>
      </c>
      <c r="B5" t="s">
        <v>92</v>
      </c>
      <c r="C5" t="s">
        <v>93</v>
      </c>
      <c r="D5" t="s">
        <v>54</v>
      </c>
      <c r="E5">
        <v>989112233</v>
      </c>
      <c r="F5" t="s">
        <v>50</v>
      </c>
      <c r="H5" t="str">
        <f t="shared" si="0"/>
        <v xml:space="preserve">INSERT INTO HUANLUYENVIEN VALUES ('HLV04' , N'Hoàng Anh Tuấn' ,'1970-06-10 00:00:00.000','NULL' ,'989112233' ,'VN'); </v>
      </c>
    </row>
    <row r="6" spans="1:8">
      <c r="A6" t="s">
        <v>78</v>
      </c>
      <c r="B6" t="s">
        <v>94</v>
      </c>
      <c r="C6" t="s">
        <v>95</v>
      </c>
      <c r="D6" t="s">
        <v>54</v>
      </c>
      <c r="E6">
        <v>909099990</v>
      </c>
      <c r="F6" t="s">
        <v>50</v>
      </c>
      <c r="H6" t="str">
        <f t="shared" si="0"/>
        <v xml:space="preserve">INSERT INTO HUANLUYENVIEN VALUES ('HLV05' , N'Trần Công Minh' ,'1973-07-07 00:00:00.000','NULL' ,'909099990' ,'VN'); </v>
      </c>
    </row>
    <row r="7" spans="1:8">
      <c r="A7" t="s">
        <v>79</v>
      </c>
      <c r="B7" t="s">
        <v>96</v>
      </c>
      <c r="C7" t="s">
        <v>97</v>
      </c>
      <c r="D7" t="s">
        <v>54</v>
      </c>
      <c r="E7">
        <v>1650101234</v>
      </c>
      <c r="F7" t="s">
        <v>50</v>
      </c>
      <c r="H7" t="str">
        <f t="shared" si="0"/>
        <v xml:space="preserve">INSERT INTO HUANLUYENVIEN VALUES ('HLV06' , N'Trần Văn Phúc' ,'1965-03-02 00:00:00.000','NULL' ,'1650101234' ,'VN');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0C51-778F-43E1-BE9E-13E907C5AD2F}">
  <dimension ref="A1:D9"/>
  <sheetViews>
    <sheetView workbookViewId="0">
      <selection activeCell="E8" sqref="E8"/>
    </sheetView>
  </sheetViews>
  <sheetFormatPr defaultRowHeight="13.8"/>
  <cols>
    <col min="4" max="4" width="49.3984375" customWidth="1"/>
  </cols>
  <sheetData>
    <row r="1" spans="1:4">
      <c r="A1" t="s">
        <v>45</v>
      </c>
      <c r="B1" t="s">
        <v>151</v>
      </c>
    </row>
    <row r="2" spans="1:4">
      <c r="A2" t="s">
        <v>68</v>
      </c>
      <c r="B2" t="s">
        <v>98</v>
      </c>
      <c r="D2" t="str">
        <f>"INSERT INTO QUOCGIA VALUES ('" &amp;A2&amp; "' , N'" &amp;B2&amp; "'); "</f>
        <v xml:space="preserve">INSERT INTO QUOCGIA VALUES ('ANH' , N'Anh Quốc'); </v>
      </c>
    </row>
    <row r="3" spans="1:4">
      <c r="A3" t="s">
        <v>86</v>
      </c>
      <c r="B3" t="s">
        <v>99</v>
      </c>
      <c r="D3" t="str">
        <f t="shared" ref="D3:D9" si="0">"INSERT INTO QUOCGIA VALUES ('" &amp;A3&amp; "' , N'" &amp;B3&amp; "'); "</f>
        <v xml:space="preserve">INSERT INTO QUOCGIA VALUES ('BDN' , N'Bồ Đào Nha'); </v>
      </c>
    </row>
    <row r="4" spans="1:4">
      <c r="A4" t="s">
        <v>62</v>
      </c>
      <c r="B4" t="s">
        <v>100</v>
      </c>
      <c r="D4" t="str">
        <f t="shared" si="0"/>
        <v xml:space="preserve">INSERT INTO QUOCGIA VALUES ('BRA' , N'Bra-xin'); </v>
      </c>
    </row>
    <row r="5" spans="1:4">
      <c r="A5" t="s">
        <v>101</v>
      </c>
      <c r="B5" t="s">
        <v>102</v>
      </c>
      <c r="D5" t="str">
        <f t="shared" si="0"/>
        <v xml:space="preserve">INSERT INTO QUOCGIA VALUES ('ITA' , N'Ý'); </v>
      </c>
    </row>
    <row r="6" spans="1:4">
      <c r="A6" t="s">
        <v>103</v>
      </c>
      <c r="B6" t="s">
        <v>104</v>
      </c>
      <c r="D6" t="str">
        <f t="shared" si="0"/>
        <v xml:space="preserve">INSERT INTO QUOCGIA VALUES ('TBN' , N'Tây Ban Nha'); </v>
      </c>
    </row>
    <row r="7" spans="1:4">
      <c r="A7" t="s">
        <v>91</v>
      </c>
      <c r="B7" t="s">
        <v>105</v>
      </c>
      <c r="D7" t="str">
        <f t="shared" si="0"/>
        <v xml:space="preserve">INSERT INTO QUOCGIA VALUES ('THA' , N'Thái Lan'); </v>
      </c>
    </row>
    <row r="8" spans="1:4">
      <c r="A8" t="s">
        <v>106</v>
      </c>
      <c r="B8" t="s">
        <v>105</v>
      </c>
      <c r="D8" t="str">
        <f t="shared" si="0"/>
        <v xml:space="preserve">INSERT INTO QUOCGIA VALUES ('THAI' , N'Thái Lan'); </v>
      </c>
    </row>
    <row r="9" spans="1:4">
      <c r="A9" t="s">
        <v>50</v>
      </c>
      <c r="B9" t="s">
        <v>107</v>
      </c>
      <c r="D9" t="str">
        <f t="shared" si="0"/>
        <v xml:space="preserve">INSERT INTO QUOCGIA VALUES ('VN' , N'Việt Nam');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F61E-D74A-4DAA-A8D1-F21225CB31CF}">
  <dimension ref="A1:H7"/>
  <sheetViews>
    <sheetView workbookViewId="0">
      <selection activeCell="H2" sqref="H2"/>
    </sheetView>
  </sheetViews>
  <sheetFormatPr defaultRowHeight="13.8"/>
  <cols>
    <col min="8" max="8" width="84.69921875" customWidth="1"/>
  </cols>
  <sheetData>
    <row r="1" spans="1:8">
      <c r="A1" t="s">
        <v>20</v>
      </c>
      <c r="B1" t="s">
        <v>152</v>
      </c>
      <c r="C1" t="s">
        <v>44</v>
      </c>
    </row>
    <row r="2" spans="1:8">
      <c r="A2" t="s">
        <v>35</v>
      </c>
      <c r="B2" t="s">
        <v>108</v>
      </c>
      <c r="C2" t="s">
        <v>109</v>
      </c>
      <c r="H2" t="str">
        <f>"INSERT INTO SANVD VALUES ('" &amp;A2&amp; "' , N'" &amp;B2&amp; "' ,N'"&amp;C2&amp; "'); "</f>
        <v xml:space="preserve">INSERT INTO SANVD VALUES ('CL' , N'Chi Lăng' ,N'127 Võ Văn Tần, Đà Nẵng'); </v>
      </c>
    </row>
    <row r="3" spans="1:8">
      <c r="A3" t="s">
        <v>23</v>
      </c>
      <c r="B3" t="s">
        <v>110</v>
      </c>
      <c r="C3" t="s">
        <v>111</v>
      </c>
      <c r="H3" t="str">
        <f t="shared" ref="H3:H7" si="0">"INSERT INTO SANVD VALUES ('" &amp;A3&amp; "' , N'" &amp;B3&amp; "' ,N'"&amp;C3&amp; "'); "</f>
        <v xml:space="preserve">INSERT INTO SANVD VALUES ('GD' , N'Gò Đậu' ,N'123 QL1, TX Thủ Dầu Một, Bình Dương'); </v>
      </c>
    </row>
    <row r="4" spans="1:8">
      <c r="A4" t="s">
        <v>26</v>
      </c>
      <c r="B4" t="s">
        <v>112</v>
      </c>
      <c r="C4" t="s">
        <v>113</v>
      </c>
      <c r="H4" t="str">
        <f t="shared" si="0"/>
        <v xml:space="preserve">INSERT INTO SANVD VALUES ('LA' , N'Long An' ,N'102 Hùng Vương, Tp Tân An, Long An'); </v>
      </c>
    </row>
    <row r="5" spans="1:8">
      <c r="A5" t="s">
        <v>32</v>
      </c>
      <c r="B5" t="s">
        <v>114</v>
      </c>
      <c r="C5" t="s">
        <v>115</v>
      </c>
      <c r="H5" t="str">
        <f t="shared" si="0"/>
        <v xml:space="preserve">INSERT INTO SANVD VALUES ('NT' , N'Nha Trang' ,N'128 Phan Chu Trinh, Nha Trang, Khánh Hòa'); </v>
      </c>
    </row>
    <row r="6" spans="1:8">
      <c r="A6" t="s">
        <v>29</v>
      </c>
      <c r="B6" t="s">
        <v>116</v>
      </c>
      <c r="C6" t="s">
        <v>117</v>
      </c>
      <c r="H6" t="str">
        <f t="shared" si="0"/>
        <v xml:space="preserve">INSERT INTO SANVD VALUES ('PL' , N'Pleiku' ,N'22 Hồ Tùng Mậu, Thống Nhất, Thị xã Pleiku, Gia Lai'); </v>
      </c>
    </row>
    <row r="7" spans="1:8">
      <c r="A7" t="s">
        <v>38</v>
      </c>
      <c r="B7" t="s">
        <v>118</v>
      </c>
      <c r="C7" t="s">
        <v>119</v>
      </c>
      <c r="H7" t="str">
        <f t="shared" si="0"/>
        <v xml:space="preserve">INSERT INTO SANVD VALUES ('TH' , N'Tuy Hòa' ,N'57 Trường Chinh, Tuy Hòa, Phú Yên');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5C79-8C89-4C1A-83DD-5BBBD4D746A1}">
  <dimension ref="A1:D7"/>
  <sheetViews>
    <sheetView workbookViewId="0">
      <selection activeCell="D4" sqref="D2:D7"/>
    </sheetView>
  </sheetViews>
  <sheetFormatPr defaultRowHeight="13.8"/>
  <cols>
    <col min="4" max="4" width="45.19921875" customWidth="1"/>
  </cols>
  <sheetData>
    <row r="1" spans="1:4">
      <c r="A1" t="s">
        <v>21</v>
      </c>
      <c r="B1" t="s">
        <v>120</v>
      </c>
    </row>
    <row r="2" spans="1:4">
      <c r="A2" t="s">
        <v>24</v>
      </c>
      <c r="B2" t="s">
        <v>121</v>
      </c>
      <c r="D2" t="str">
        <f>"INSERT INTO TINH VALUES ('" &amp;A2&amp; "' , '" &amp;B2&amp; "'); "</f>
        <v xml:space="preserve">INSERT INTO TINH VALUES ('BD' , 'Bình Dương'); </v>
      </c>
    </row>
    <row r="3" spans="1:4">
      <c r="A3" t="s">
        <v>36</v>
      </c>
      <c r="B3" t="s">
        <v>122</v>
      </c>
      <c r="D3" t="str">
        <f>"INSERT INTO TINH VALUES ('" &amp;A3&amp; "' , '" &amp;B3&amp; "'); "</f>
        <v xml:space="preserve">INSERT INTO TINH VALUES ('DN' , 'Đà Nẵng'); </v>
      </c>
    </row>
    <row r="4" spans="1:4">
      <c r="A4" t="s">
        <v>30</v>
      </c>
      <c r="B4" t="s">
        <v>123</v>
      </c>
      <c r="D4" t="str">
        <f t="shared" ref="D4:D7" si="0">"INSERT INTO TINH VALUES ('" &amp;A4&amp; "' , '" &amp;B4&amp; "'); "</f>
        <v xml:space="preserve">INSERT INTO TINH VALUES ('GL' , 'Gia Lai'); </v>
      </c>
    </row>
    <row r="5" spans="1:4">
      <c r="A5" t="s">
        <v>33</v>
      </c>
      <c r="B5" t="s">
        <v>124</v>
      </c>
      <c r="D5" t="str">
        <f t="shared" si="0"/>
        <v xml:space="preserve">INSERT INTO TINH VALUES ('KH' , 'Khánh Hòa'); </v>
      </c>
    </row>
    <row r="6" spans="1:4">
      <c r="A6" t="s">
        <v>26</v>
      </c>
      <c r="B6" t="s">
        <v>112</v>
      </c>
      <c r="D6" t="str">
        <f t="shared" si="0"/>
        <v xml:space="preserve">INSERT INTO TINH VALUES ('LA' , 'Long An'); </v>
      </c>
    </row>
    <row r="7" spans="1:4">
      <c r="A7" t="s">
        <v>39</v>
      </c>
      <c r="B7" t="s">
        <v>125</v>
      </c>
      <c r="D7" t="str">
        <f t="shared" si="0"/>
        <v xml:space="preserve">INSERT INTO TINH VALUES ('PY' , 'Phú Yên');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07A7-48FE-4E6B-8106-E264C4E17206}">
  <dimension ref="A1:J9"/>
  <sheetViews>
    <sheetView workbookViewId="0">
      <selection activeCell="J2" sqref="J2"/>
    </sheetView>
  </sheetViews>
  <sheetFormatPr defaultRowHeight="13.8"/>
  <cols>
    <col min="4" max="4" width="22" bestFit="1" customWidth="1"/>
    <col min="10" max="10" width="87.8984375" customWidth="1"/>
  </cols>
  <sheetData>
    <row r="1" spans="1:10">
      <c r="A1" t="s">
        <v>126</v>
      </c>
      <c r="B1" t="s">
        <v>1</v>
      </c>
      <c r="C1" t="s">
        <v>2</v>
      </c>
      <c r="D1" t="s">
        <v>127</v>
      </c>
      <c r="E1" t="s">
        <v>128</v>
      </c>
      <c r="F1" t="s">
        <v>129</v>
      </c>
      <c r="G1" t="s">
        <v>20</v>
      </c>
      <c r="H1" t="s">
        <v>130</v>
      </c>
    </row>
    <row r="2" spans="1:10">
      <c r="A2">
        <v>1</v>
      </c>
      <c r="B2">
        <v>2009</v>
      </c>
      <c r="C2">
        <v>1</v>
      </c>
      <c r="D2" t="s">
        <v>131</v>
      </c>
      <c r="E2" t="s">
        <v>10</v>
      </c>
      <c r="F2" t="s">
        <v>14</v>
      </c>
      <c r="G2" t="s">
        <v>23</v>
      </c>
      <c r="H2" t="s">
        <v>11</v>
      </c>
      <c r="J2" t="str">
        <f>"INSERT INTO TRANDAU VALUES ('" &amp;A2&amp; "' , N'" &amp;B2&amp; "' ,N'"&amp;C2&amp; "','"&amp;D2&amp;"' ,'"&amp;E2 &amp;"' ,'"&amp;F2&amp; "','"&amp;G2&amp;"', '"&amp;H2&amp;"' ); "</f>
        <v xml:space="preserve">INSERT INTO TRANDAU VALUES ('1' , N'2009' ,N'1','2009-02-07 00:00:00.000' ,'BBD' ,'SDN','GD', '3-0' ); </v>
      </c>
    </row>
    <row r="3" spans="1:10">
      <c r="A3">
        <v>2</v>
      </c>
      <c r="B3">
        <v>2009</v>
      </c>
      <c r="C3">
        <v>1</v>
      </c>
      <c r="D3" t="s">
        <v>131</v>
      </c>
      <c r="E3" t="s">
        <v>13</v>
      </c>
      <c r="F3" t="s">
        <v>12</v>
      </c>
      <c r="G3" t="s">
        <v>32</v>
      </c>
      <c r="H3" s="1" t="s">
        <v>141</v>
      </c>
      <c r="J3" t="str">
        <f t="shared" ref="J3:J9" si="0">"INSERT INTO TRANDAU VALUES ('" &amp;A3&amp; "' , N'" &amp;B3&amp; "' ,N'"&amp;C3&amp; "','"&amp;D3&amp;"' ,'"&amp;E3 &amp;"' ,'"&amp;F3&amp; "','"&amp;G3&amp;"', '"&amp;H3&amp;"' ); "</f>
        <v xml:space="preserve">INSERT INTO TRANDAU VALUES ('2' , N'2009' ,N'1','2009-02-07 00:00:00.000' ,'KKH' ,'GDT','NT', '1-1' ); </v>
      </c>
    </row>
    <row r="4" spans="1:10">
      <c r="A4">
        <v>3</v>
      </c>
      <c r="B4">
        <v>2009</v>
      </c>
      <c r="C4">
        <v>2</v>
      </c>
      <c r="D4" t="s">
        <v>132</v>
      </c>
      <c r="E4" t="s">
        <v>14</v>
      </c>
      <c r="F4" t="s">
        <v>13</v>
      </c>
      <c r="G4" t="s">
        <v>35</v>
      </c>
      <c r="H4" s="1" t="s">
        <v>153</v>
      </c>
      <c r="J4" t="str">
        <f t="shared" si="0"/>
        <v xml:space="preserve">INSERT INTO TRANDAU VALUES ('3' , N'2009' ,N'2','2009-02-16 00:00:00.000' ,'SDN' ,'KKH','CL', '2-2' ); </v>
      </c>
    </row>
    <row r="5" spans="1:10">
      <c r="A5">
        <v>4</v>
      </c>
      <c r="B5">
        <v>2009</v>
      </c>
      <c r="C5">
        <v>2</v>
      </c>
      <c r="D5" t="s">
        <v>132</v>
      </c>
      <c r="E5" t="s">
        <v>16</v>
      </c>
      <c r="F5" t="s">
        <v>10</v>
      </c>
      <c r="G5" t="s">
        <v>38</v>
      </c>
      <c r="H5" t="s">
        <v>18</v>
      </c>
      <c r="J5" t="str">
        <f t="shared" si="0"/>
        <v xml:space="preserve">INSERT INTO TRANDAU VALUES ('4' , N'2009' ,N'2','2009-02-16 00:00:00.000' ,'TPY' ,'BBD','TH', '5-0' ); </v>
      </c>
    </row>
    <row r="6" spans="1:10">
      <c r="A6">
        <v>5</v>
      </c>
      <c r="B6">
        <v>2009</v>
      </c>
      <c r="C6">
        <v>3</v>
      </c>
      <c r="D6" t="s">
        <v>133</v>
      </c>
      <c r="E6" t="s">
        <v>16</v>
      </c>
      <c r="F6" t="s">
        <v>12</v>
      </c>
      <c r="G6" t="s">
        <v>38</v>
      </c>
      <c r="H6" t="s">
        <v>134</v>
      </c>
      <c r="J6" t="str">
        <f t="shared" si="0"/>
        <v xml:space="preserve">INSERT INTO TRANDAU VALUES ('5' , N'2009' ,N'3','2009-03-01 00:00:00.000' ,'TPY' ,'GDT','TH', '0-2' ); </v>
      </c>
    </row>
    <row r="7" spans="1:10">
      <c r="A7">
        <v>6</v>
      </c>
      <c r="B7">
        <v>2009</v>
      </c>
      <c r="C7">
        <v>3</v>
      </c>
      <c r="D7" t="s">
        <v>133</v>
      </c>
      <c r="E7" t="s">
        <v>13</v>
      </c>
      <c r="F7" t="s">
        <v>10</v>
      </c>
      <c r="G7" t="s">
        <v>32</v>
      </c>
      <c r="H7" t="s">
        <v>135</v>
      </c>
      <c r="J7" t="str">
        <f t="shared" si="0"/>
        <v xml:space="preserve">INSERT INTO TRANDAU VALUES ('6' , N'2009' ,N'3','2009-03-01 00:00:00.000' ,'KKH' ,'BBD','NT', '0-1' ); </v>
      </c>
    </row>
    <row r="8" spans="1:10">
      <c r="A8">
        <v>7</v>
      </c>
      <c r="B8">
        <v>2009</v>
      </c>
      <c r="C8">
        <v>4</v>
      </c>
      <c r="D8" t="s">
        <v>136</v>
      </c>
      <c r="E8" t="s">
        <v>13</v>
      </c>
      <c r="F8" t="s">
        <v>16</v>
      </c>
      <c r="G8" t="s">
        <v>32</v>
      </c>
      <c r="H8" t="s">
        <v>137</v>
      </c>
      <c r="J8" t="str">
        <f t="shared" si="0"/>
        <v xml:space="preserve">INSERT INTO TRANDAU VALUES ('7' , N'2009' ,N'4','2009-03-07 00:00:00.000' ,'KKH' ,'TPY','NT', '1-0' ); </v>
      </c>
    </row>
    <row r="9" spans="1:10">
      <c r="A9">
        <v>8</v>
      </c>
      <c r="B9">
        <v>2009</v>
      </c>
      <c r="C9">
        <v>4</v>
      </c>
      <c r="D9" t="s">
        <v>136</v>
      </c>
      <c r="E9" t="s">
        <v>10</v>
      </c>
      <c r="F9" t="s">
        <v>12</v>
      </c>
      <c r="G9" t="s">
        <v>23</v>
      </c>
      <c r="H9" s="1" t="s">
        <v>153</v>
      </c>
      <c r="J9" t="str">
        <f t="shared" si="0"/>
        <v xml:space="preserve">INSERT INTO TRANDAU VALUES ('8' , N'2009' ,N'4','2009-03-07 00:00:00.000' ,'BBD' ,'GDT','GD', '2-2' );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BANGXH</vt:lpstr>
      <vt:lpstr>CAULACBO</vt:lpstr>
      <vt:lpstr>CAUTHU</vt:lpstr>
      <vt:lpstr>HLV_CLB</vt:lpstr>
      <vt:lpstr>HUANLUYENVIEN</vt:lpstr>
      <vt:lpstr>QUOCGIA</vt:lpstr>
      <vt:lpstr>SANVD</vt:lpstr>
      <vt:lpstr>TINH</vt:lpstr>
      <vt:lpstr>TRANDAU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thiện lê hoàng</cp:lastModifiedBy>
  <dcterms:created xsi:type="dcterms:W3CDTF">2025-02-22T04:34:32Z</dcterms:created>
  <dcterms:modified xsi:type="dcterms:W3CDTF">2025-03-03T12:13:41Z</dcterms:modified>
</cp:coreProperties>
</file>