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M:\02.Production\2. DP\99.Other\19.Hanh(2003263)\21.Pallet ID\Kiểm kê hàng ngày (1390)\1.Data kiểm kê\8.Hang thieu DP\"/>
    </mc:Choice>
  </mc:AlternateContent>
  <xr:revisionPtr revIDLastSave="0" documentId="13_ncr:1_{A6AD4E28-D9F0-4100-982C-EF57B8477E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àng thiếu PJ" sheetId="4" r:id="rId1"/>
    <sheet name="Hàng thiếu MW" sheetId="2" r:id="rId2"/>
    <sheet name="Hàng thiếu DP" sheetId="5" r:id="rId3"/>
    <sheet name="Hàng thiếu DECT,SB" sheetId="6" r:id="rId4"/>
    <sheet name="Chi tiet" sheetId="3" r:id="rId5"/>
  </sheets>
  <externalReferences>
    <externalReference r:id="rId6"/>
    <externalReference r:id="rId7"/>
  </externalReferences>
  <definedNames>
    <definedName name="_xlnm._FilterDatabase" localSheetId="4" hidden="1">'Chi tiet'!$A$2:$L$275</definedName>
    <definedName name="_xlnm._FilterDatabase" localSheetId="3" hidden="1">'Hàng thiếu DECT,SB'!$A$1:$H$38</definedName>
    <definedName name="_xlnm._FilterDatabase" localSheetId="2" hidden="1">'Hàng thiếu DP'!$A$1:$H$58</definedName>
    <definedName name="_xlnm._FilterDatabase" localSheetId="1" hidden="1">'Hàng thiếu MW'!$A$1:$H$18</definedName>
    <definedName name="_xlnm._FilterDatabase" localSheetId="0" hidden="1">'Hàng thiếu PJ'!$A$1:$H$38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3" l="1"/>
  <c r="N20" i="3"/>
  <c r="N17" i="3"/>
  <c r="N11" i="3"/>
  <c r="N10" i="3"/>
  <c r="N9" i="3"/>
  <c r="N8" i="3"/>
  <c r="N3" i="3"/>
  <c r="K144" i="3"/>
  <c r="L144" i="3" s="1"/>
  <c r="K145" i="3"/>
  <c r="L145" i="3" s="1"/>
  <c r="K146" i="3"/>
  <c r="L146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00" i="3"/>
  <c r="L100" i="3" s="1"/>
  <c r="K101" i="3"/>
  <c r="L101" i="3" s="1"/>
  <c r="K102" i="3"/>
  <c r="L102" i="3" s="1"/>
  <c r="K103" i="3"/>
  <c r="L103" i="3" s="1"/>
  <c r="K104" i="3"/>
  <c r="L104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L157" i="3" s="1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9" i="3"/>
  <c r="L19" i="3" s="1"/>
  <c r="K17" i="3"/>
  <c r="L17" i="3" s="1"/>
  <c r="K18" i="3"/>
  <c r="L18" i="3" s="1"/>
  <c r="K12" i="3"/>
  <c r="L12" i="3" s="1"/>
  <c r="K13" i="3"/>
  <c r="L13" i="3" s="1"/>
  <c r="K14" i="3"/>
  <c r="L14" i="3" s="1"/>
  <c r="K15" i="3"/>
  <c r="L15" i="3" s="1"/>
  <c r="K16" i="3"/>
  <c r="L16" i="3" s="1"/>
  <c r="K105" i="3"/>
  <c r="L105" i="3" s="1"/>
  <c r="K106" i="3"/>
  <c r="L106" i="3" s="1"/>
  <c r="K107" i="3"/>
  <c r="L107" i="3" s="1"/>
  <c r="K22" i="3"/>
  <c r="L22" i="3" s="1"/>
  <c r="K23" i="3"/>
  <c r="L23" i="3" s="1"/>
  <c r="K188" i="3"/>
  <c r="L188" i="3" s="1"/>
  <c r="K189" i="3"/>
  <c r="L189" i="3" s="1"/>
  <c r="K190" i="3"/>
  <c r="L190" i="3" s="1"/>
  <c r="K191" i="3"/>
  <c r="L191" i="3" s="1"/>
  <c r="K192" i="3"/>
  <c r="L192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193" i="3"/>
  <c r="L193" i="3" s="1"/>
  <c r="K194" i="3"/>
  <c r="L194" i="3" s="1"/>
  <c r="K195" i="3"/>
  <c r="L195" i="3" s="1"/>
  <c r="K196" i="3"/>
  <c r="L196" i="3" s="1"/>
  <c r="K197" i="3"/>
  <c r="L197" i="3" s="1"/>
  <c r="K198" i="3"/>
  <c r="L198" i="3" s="1"/>
  <c r="K199" i="3"/>
  <c r="L199" i="3" s="1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77" i="3"/>
  <c r="L177" i="3" s="1"/>
  <c r="K178" i="3"/>
  <c r="L178" i="3" s="1"/>
  <c r="K179" i="3"/>
  <c r="L179" i="3" s="1"/>
  <c r="K180" i="3"/>
  <c r="L180" i="3" s="1"/>
  <c r="K181" i="3"/>
  <c r="L181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20" i="3"/>
  <c r="L20" i="3" s="1"/>
  <c r="K21" i="3"/>
  <c r="L21" i="3" s="1"/>
  <c r="K108" i="3"/>
  <c r="L108" i="3" s="1"/>
  <c r="K109" i="3"/>
  <c r="L109" i="3" s="1"/>
  <c r="K110" i="3"/>
  <c r="L110" i="3" s="1"/>
  <c r="K111" i="3"/>
  <c r="L111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L272" i="3" s="1"/>
  <c r="K273" i="3"/>
  <c r="L273" i="3" s="1"/>
  <c r="K274" i="3"/>
  <c r="L274" i="3" s="1"/>
  <c r="K275" i="3"/>
  <c r="L275" i="3" s="1"/>
  <c r="K143" i="3"/>
  <c r="L143" i="3" s="1"/>
</calcChain>
</file>

<file path=xl/sharedStrings.xml><?xml version="1.0" encoding="utf-8"?>
<sst xmlns="http://schemas.openxmlformats.org/spreadsheetml/2006/main" count="1784" uniqueCount="267">
  <si>
    <t>Model</t>
  </si>
  <si>
    <t>Qty (Pcs)</t>
  </si>
  <si>
    <t>SI</t>
  </si>
  <si>
    <t>Vanning place</t>
  </si>
  <si>
    <t>Ngày cần giao</t>
  </si>
  <si>
    <t>Giờ cần giao</t>
  </si>
  <si>
    <t>Ship mode</t>
  </si>
  <si>
    <t>PSNV</t>
  </si>
  <si>
    <t>Last day</t>
  </si>
  <si>
    <t>End of day</t>
  </si>
  <si>
    <t>Vanning Place</t>
  </si>
  <si>
    <t>Vanning date</t>
  </si>
  <si>
    <t>Consignee</t>
  </si>
  <si>
    <t>Shipmode</t>
  </si>
  <si>
    <t>Qty</t>
  </si>
  <si>
    <t>JUP</t>
  </si>
  <si>
    <t>Inventory</t>
  </si>
  <si>
    <t>Cat</t>
  </si>
  <si>
    <t>10H</t>
  </si>
  <si>
    <t>QC confirm</t>
  </si>
  <si>
    <t>FA confirm</t>
  </si>
  <si>
    <t>FCL 40H</t>
  </si>
  <si>
    <t>AIR</t>
  </si>
  <si>
    <t>FCL 20F</t>
  </si>
  <si>
    <t>PANASONIC PO</t>
  </si>
  <si>
    <t>VL-SWE210KLA</t>
  </si>
  <si>
    <t>VL-SWZ700KF</t>
  </si>
  <si>
    <t>DOOR PHONE</t>
  </si>
  <si>
    <t>JPT</t>
  </si>
  <si>
    <t>NE-1054FAUH</t>
  </si>
  <si>
    <t>PROJECTOR</t>
  </si>
  <si>
    <t>VL-SE35XLA</t>
  </si>
  <si>
    <t>VL-SVD505KF</t>
  </si>
  <si>
    <t>VL-V523AL-N</t>
  </si>
  <si>
    <t>VL-WD813X</t>
  </si>
  <si>
    <t>VL-SE30XLA</t>
  </si>
  <si>
    <t>VL-SE50KFA</t>
  </si>
  <si>
    <t>VL-SE50KPA</t>
  </si>
  <si>
    <t>VL-SVE310KLA</t>
  </si>
  <si>
    <t>VL-B35BLG</t>
  </si>
  <si>
    <t>VL-B27ALG</t>
  </si>
  <si>
    <t>DECTPHONE</t>
  </si>
  <si>
    <t>MICROWAVE</t>
  </si>
  <si>
    <t>NE-1025FAUH</t>
  </si>
  <si>
    <t>NE-1054FRDH</t>
  </si>
  <si>
    <t>TRUCK</t>
  </si>
  <si>
    <t>PSV</t>
  </si>
  <si>
    <t>PCEC/PNA</t>
  </si>
  <si>
    <t>PANAMEX</t>
  </si>
  <si>
    <t>NE-1027EYG</t>
  </si>
  <si>
    <t>NE-1037EYG</t>
  </si>
  <si>
    <t>NE-1064FRDH</t>
  </si>
  <si>
    <t>NE-2143-2EYG</t>
  </si>
  <si>
    <t>NE-2153-2EYG</t>
  </si>
  <si>
    <t>NE-SCV3EUG</t>
  </si>
  <si>
    <t>KX-TG6811MBB-V4</t>
  </si>
  <si>
    <t>KX-TG6812MBB-V4</t>
  </si>
  <si>
    <t>KX-TG6813MBB-V4</t>
  </si>
  <si>
    <t>KX-TG6821MBB-V4</t>
  </si>
  <si>
    <t>KX-TGD310MBB-V4</t>
  </si>
  <si>
    <t>KX-TGD313MBB-V4</t>
  </si>
  <si>
    <t>TE202409A11</t>
  </si>
  <si>
    <t>NE-1643EYG</t>
  </si>
  <si>
    <t>PSP-SP</t>
  </si>
  <si>
    <t>NE-1753YYE</t>
  </si>
  <si>
    <t>MW202409V1</t>
  </si>
  <si>
    <t>VL-SV70VN</t>
  </si>
  <si>
    <t>DP202409V1</t>
  </si>
  <si>
    <t>PSV-MW</t>
  </si>
  <si>
    <t>VL-SV74ML-S</t>
  </si>
  <si>
    <t>VL-SV74ML-W</t>
  </si>
  <si>
    <t>VL-SWD275ML</t>
  </si>
  <si>
    <t>DP202409A3</t>
  </si>
  <si>
    <t>KX-TG1611HKC-V4</t>
  </si>
  <si>
    <t>KX-TG1611HKH-V4</t>
  </si>
  <si>
    <t>KX-TG1611HKW-V4</t>
  </si>
  <si>
    <t>KX-TG1612HKH-V4</t>
  </si>
  <si>
    <t>KX-TGC310CXB-V4</t>
  </si>
  <si>
    <t>KX-TGC310UEB-V4</t>
  </si>
  <si>
    <t>KX-TGC312CXB-V4</t>
  </si>
  <si>
    <t>KX-TGC313CXB-V4</t>
  </si>
  <si>
    <t>KX-TGD310CXB-V4</t>
  </si>
  <si>
    <t>KX-TGD310HKB-V4</t>
  </si>
  <si>
    <t>KX-TGD312CXB-V4</t>
  </si>
  <si>
    <t>KX-TGDA30HKB-V4</t>
  </si>
  <si>
    <t>TE202409A1</t>
  </si>
  <si>
    <t>TE202409A10</t>
  </si>
  <si>
    <t>PT-MZ782WU7</t>
  </si>
  <si>
    <t>PSP-DD</t>
  </si>
  <si>
    <t>PCI</t>
  </si>
  <si>
    <t>PT-MZ782BU7</t>
  </si>
  <si>
    <t>NE-21521AUR</t>
  </si>
  <si>
    <t>NE-21523AUR</t>
  </si>
  <si>
    <t>NE-SCV2NAUR</t>
  </si>
  <si>
    <t>MW202409N8</t>
  </si>
  <si>
    <t>PM</t>
  </si>
  <si>
    <t>SHTEC</t>
  </si>
  <si>
    <t>KX-TG1611HKJ-V4</t>
  </si>
  <si>
    <t>NE-1037HDE</t>
  </si>
  <si>
    <t>MW202409A1</t>
  </si>
  <si>
    <t>PANABRAS-MG</t>
  </si>
  <si>
    <t>NE-1037RYK</t>
  </si>
  <si>
    <t>MW202409L4</t>
  </si>
  <si>
    <t>NE-SCV2RUK</t>
  </si>
  <si>
    <t>PT-REZ12BU7</t>
  </si>
  <si>
    <t>PJ202409N2</t>
  </si>
  <si>
    <t>NE-1054CCDH</t>
  </si>
  <si>
    <t>NE-1064CCDH</t>
  </si>
  <si>
    <t>NE-17521AUR</t>
  </si>
  <si>
    <t>NE-12521AUH</t>
  </si>
  <si>
    <t>MW202409N15</t>
  </si>
  <si>
    <t>MW202409L1</t>
  </si>
  <si>
    <t>MW202409N9</t>
  </si>
  <si>
    <t>VL-MV71CX</t>
  </si>
  <si>
    <t>VL-MV74CX-S</t>
  </si>
  <si>
    <t>VL-MWD275CX</t>
  </si>
  <si>
    <t>VL-SV74CX-S</t>
  </si>
  <si>
    <t>VL-SV74VN-W</t>
  </si>
  <si>
    <t>VL-SWD272CX</t>
  </si>
  <si>
    <t>VL-SWD275CX</t>
  </si>
  <si>
    <t>VL-V522LCE</t>
  </si>
  <si>
    <t>VL-V524LCE</t>
  </si>
  <si>
    <t>VL-SV70CX</t>
  </si>
  <si>
    <t>DP202409M4</t>
  </si>
  <si>
    <t>DP202409V2</t>
  </si>
  <si>
    <t>AL MANARA ELECTRIC</t>
  </si>
  <si>
    <t>KX-TGC310CXB-VN</t>
  </si>
  <si>
    <t>TE202409V1</t>
  </si>
  <si>
    <t>KX-TGC312CXB-VN</t>
  </si>
  <si>
    <t>KX-TGC313CXB-VN</t>
  </si>
  <si>
    <t>KX-TGD310CXB-VN</t>
  </si>
  <si>
    <t>KX-TGD312CXB-VN</t>
  </si>
  <si>
    <t>NE-1025CCDH</t>
  </si>
  <si>
    <t>NE-2152CDR</t>
  </si>
  <si>
    <t>PT-FRZ50WU7</t>
  </si>
  <si>
    <t>PT-FRZ60BU7</t>
  </si>
  <si>
    <t>PT-MZ14KLBU7</t>
  </si>
  <si>
    <t>PT-MZ17KLBU7</t>
  </si>
  <si>
    <t>PT-MZ17KLWU7</t>
  </si>
  <si>
    <t>PT-REZ10BU7</t>
  </si>
  <si>
    <t>PT-VMZ61U7</t>
  </si>
  <si>
    <t>PT-VMZ71BU7</t>
  </si>
  <si>
    <t>NE-1064FAUH</t>
  </si>
  <si>
    <t>NE-12523AUH</t>
  </si>
  <si>
    <t>NE-17523AUR</t>
  </si>
  <si>
    <t>MW202409N10</t>
  </si>
  <si>
    <t>KX-HSA13L-V4</t>
  </si>
  <si>
    <t>VL-SGZ30</t>
  </si>
  <si>
    <t>VL-SV381XDE</t>
  </si>
  <si>
    <t>VL-SWZ200KL</t>
  </si>
  <si>
    <t>VL-SZ50KF</t>
  </si>
  <si>
    <t>VL-SZ50NT</t>
  </si>
  <si>
    <t>VL-V574L-N</t>
  </si>
  <si>
    <t>VL-V632K</t>
  </si>
  <si>
    <t>VL-VD561L-N</t>
  </si>
  <si>
    <t>VL-VH556L-S</t>
  </si>
  <si>
    <t>VL-VH573L-H</t>
  </si>
  <si>
    <t>VL-VH673K</t>
  </si>
  <si>
    <t>VL-WD622</t>
  </si>
  <si>
    <t>VL-WD623</t>
  </si>
  <si>
    <t>VL-JY1</t>
  </si>
  <si>
    <t>VL-SE50XDE</t>
  </si>
  <si>
    <t>VL-SWE750KF</t>
  </si>
  <si>
    <t>VL-VP510S-K</t>
  </si>
  <si>
    <t>VL-VH558AL-S</t>
  </si>
  <si>
    <t>VL-SVE710KS</t>
  </si>
  <si>
    <t>VL-VH575AL-H</t>
  </si>
  <si>
    <t>VL-SE30KLA</t>
  </si>
  <si>
    <t>VL-SE25XA</t>
  </si>
  <si>
    <t>VL-SGE30KLA</t>
  </si>
  <si>
    <t>VL-SVE310KFA</t>
  </si>
  <si>
    <t>DP202409J11</t>
  </si>
  <si>
    <t>FCL40H</t>
  </si>
  <si>
    <t>VL-SVE710KF</t>
  </si>
  <si>
    <t>MW202409N9,MW202409N12</t>
  </si>
  <si>
    <t>KX-TG1611SPH-V4</t>
  </si>
  <si>
    <t>KX-TG1611SPW-V4</t>
  </si>
  <si>
    <t>KX-TG1612SP1-V4</t>
  </si>
  <si>
    <t>KX-TG1612SPR-V4</t>
  </si>
  <si>
    <t>KX-TGC310SPB-V4</t>
  </si>
  <si>
    <t>KX-TGC310SPR-V4</t>
  </si>
  <si>
    <t>KX-TGC312SPB-V4</t>
  </si>
  <si>
    <t>KX-TGC313SPB-V4</t>
  </si>
  <si>
    <t>KX-TGD310SPB-V4</t>
  </si>
  <si>
    <t>TE202409P5</t>
  </si>
  <si>
    <t>TE202409V1,TE202409V2</t>
  </si>
  <si>
    <t>TE202409V2</t>
  </si>
  <si>
    <t>MW202409N12</t>
  </si>
  <si>
    <t>PME/VALENCIA</t>
  </si>
  <si>
    <t>KX-TG1611SPC-V4</t>
  </si>
  <si>
    <t>KX-TG1611SPR-V4</t>
  </si>
  <si>
    <t>KX-TGC310SP2-V4</t>
  </si>
  <si>
    <t>MW202409P6</t>
  </si>
  <si>
    <t>B.EXP</t>
  </si>
  <si>
    <t>MW202409N10,MW202409N12</t>
  </si>
  <si>
    <t>MW202409N8,MW202409N9,MW202409N12</t>
  </si>
  <si>
    <t>MW202409P6,MW202409P4</t>
  </si>
  <si>
    <t>MW202409P4</t>
  </si>
  <si>
    <t>PCONA</t>
  </si>
  <si>
    <t>PT-RZ790WU7</t>
  </si>
  <si>
    <t>PT-MZ682WU7</t>
  </si>
  <si>
    <t>PT-REZ80WU7</t>
  </si>
  <si>
    <t>ERFURT/PME-BL</t>
  </si>
  <si>
    <t>ERFURT/PME FR</t>
  </si>
  <si>
    <t>ERFURT/PDE</t>
  </si>
  <si>
    <t>PT-VMZ51SD</t>
  </si>
  <si>
    <t>PJ202409N44,PJ202409N2</t>
  </si>
  <si>
    <t>PJ202409A1</t>
  </si>
  <si>
    <t>VL-SE35UXL</t>
  </si>
  <si>
    <t>VL-SE35XDP</t>
  </si>
  <si>
    <t>VL-SZ35KF</t>
  </si>
  <si>
    <t>VL-SZ50KP</t>
  </si>
  <si>
    <t>VL-V571L-S</t>
  </si>
  <si>
    <t>VL-V572AL-S</t>
  </si>
  <si>
    <t>VL-WD616</t>
  </si>
  <si>
    <t>VL-WD813K</t>
  </si>
  <si>
    <t>VS-SGZ20L</t>
  </si>
  <si>
    <t>VL-SWE710KS</t>
  </si>
  <si>
    <t>VL-SWE750KS</t>
  </si>
  <si>
    <t>VL-SE35KFA</t>
  </si>
  <si>
    <t>VL-SE25KA</t>
  </si>
  <si>
    <t>VS-SGE20LA</t>
  </si>
  <si>
    <t>VL-SWE310KFA</t>
  </si>
  <si>
    <t>VL-RE1DE</t>
  </si>
  <si>
    <t>VL-RS530XDE</t>
  </si>
  <si>
    <t>VL-RS901DE</t>
  </si>
  <si>
    <t>DP202409J12</t>
  </si>
  <si>
    <t>DP202409J13</t>
  </si>
  <si>
    <t>DP202409J14</t>
  </si>
  <si>
    <t>DP202409J11,DP202409J12</t>
  </si>
  <si>
    <t>DP202409J12,DP202409J13</t>
  </si>
  <si>
    <t>VL-B35AL</t>
  </si>
  <si>
    <t>VL-SE31KL</t>
  </si>
  <si>
    <t>VL-VP81-K</t>
  </si>
  <si>
    <t>VL-VP82-K</t>
  </si>
  <si>
    <t>VL-SE31XL</t>
  </si>
  <si>
    <t>PT-REZ80BU7</t>
  </si>
  <si>
    <t>PJ202409N39</t>
  </si>
  <si>
    <t>PJ202409N40</t>
  </si>
  <si>
    <t>PJ202409N41</t>
  </si>
  <si>
    <t>PT-VMZ51SU7</t>
  </si>
  <si>
    <t>PJ202409N42</t>
  </si>
  <si>
    <t>PJ202409N43</t>
  </si>
  <si>
    <t>PJ202409N44</t>
  </si>
  <si>
    <t>PLSIND(FTWZ-WH)</t>
  </si>
  <si>
    <t>VL-V530L-S</t>
  </si>
  <si>
    <t>Diff</t>
  </si>
  <si>
    <t>Balance</t>
  </si>
  <si>
    <t>Stock</t>
  </si>
  <si>
    <t>Hàng chờ QC check</t>
  </si>
  <si>
    <t>Hàng chờ QC check &amp; Hàng âm chờ SX</t>
  </si>
  <si>
    <t>Hàng chờ QC check, Hàng âm chờ SX &amp; Hàng KH ngày 19.Sep Chờ KQSX</t>
  </si>
  <si>
    <t>Hàng âm chờ SX</t>
  </si>
  <si>
    <t>Hàng KH ngày 19.Sep Chờ KQSX</t>
  </si>
  <si>
    <t>Hàng chờ QC check &amp; Hàng KH ngày 19,21.Sep Chờ KQSX</t>
  </si>
  <si>
    <t>Hàng chờ QC check &amp; Hàng KH ngày 20.Sep Chờ KQSX</t>
  </si>
  <si>
    <t>Hàng chờ QC check , Hàng âm chờ SX &amp; Hàng KH ngày 19,21.Sep Chờ KQSX</t>
  </si>
  <si>
    <t>Hàng KH ngày 19,20.Sep Chờ KQSX</t>
  </si>
  <si>
    <t>Hàng chờ QC check , Hàng âm chờ SX &amp; Hàng KH ngày 20,21.Sep Chờ KQSX</t>
  </si>
  <si>
    <t>Hàng KH ngày 21.Sep Chờ KQSX</t>
  </si>
  <si>
    <t>Hàng chờ QC check &amp; Hàng KH ngày 19.Sep Chờ KQSX</t>
  </si>
  <si>
    <t>Hàng KH ngày 20,21.Sep Chờ KQSX</t>
  </si>
  <si>
    <t>Hàng KH ngày 20.Sep Chờ KQSX</t>
  </si>
  <si>
    <t>Hàng KH ngày21.Sep Chờ KQSX</t>
  </si>
  <si>
    <t xml:space="preserve">Hàng chờ QC check &amp; Hàng KH ngày 20.Sep c. </t>
  </si>
  <si>
    <t>Hàng KH ngày 23.Sep Chờ KQSX</t>
  </si>
  <si>
    <t>SL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</si>
</sst>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[$-409]d\-mmm\-yyyy;@"/>
    <numFmt numFmtId="165" formatCode="[$-409]dd\-mmm\-yy;@"/>
    <numFmt numFmtId="166" formatCode="[$-409]d\-mmm;@"/>
    <numFmt numFmtId="167" formatCode="yyyy/m/d;@"/>
    <numFmt numFmtId="168" formatCode="[$-409]d\-mmm\-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 Light"/>
      <family val="2"/>
    </font>
    <font>
      <b/>
      <sz val="12"/>
      <name val="Times New Roman"/>
      <family val="1"/>
    </font>
    <font>
      <sz val="12"/>
      <name val="Calibri Light"/>
      <family val="1"/>
      <scheme val="major"/>
    </font>
    <font>
      <sz val="10"/>
      <name val="Helv"/>
      <family val="2"/>
    </font>
    <font>
      <sz val="14"/>
      <name val="Calibri Light"/>
      <family val="2"/>
      <scheme val="major"/>
    </font>
    <font>
      <b/>
      <sz val="14"/>
      <name val="Calibri Light"/>
      <family val="2"/>
      <scheme val="major"/>
    </font>
    <font>
      <sz val="18"/>
      <name val="Calibri Light"/>
      <family val="1"/>
      <scheme val="major"/>
    </font>
    <font>
      <sz val="18"/>
      <name val="Times New Roman"/>
      <family val="1"/>
    </font>
    <font>
      <sz val="18"/>
      <name val="Calibri Light"/>
      <family val="2"/>
    </font>
    <font>
      <sz val="14"/>
      <name val="Calibri"/>
      <family val="2"/>
      <scheme val="minor"/>
    </font>
    <font>
      <b/>
      <sz val="12"/>
      <name val="Calibri Light"/>
      <family val="1"/>
      <scheme val="major"/>
    </font>
    <font>
      <sz val="11"/>
      <name val="ＭＳ Ｐゴシック"/>
      <family val="3"/>
      <charset val="128"/>
    </font>
    <font>
      <sz val="12"/>
      <name val="Cambria"/>
      <family val="1"/>
      <charset val="163"/>
    </font>
    <font>
      <b/>
      <sz val="12"/>
      <name val="Cambria"/>
      <family val="1"/>
      <charset val="163"/>
    </font>
    <font>
      <sz val="12"/>
      <name val="Calibri"/>
      <family val="2"/>
    </font>
    <font>
      <sz val="12"/>
      <color theme="1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b/>
      <sz val="12"/>
      <name val="Cambria"/>
      <family val="1"/>
    </font>
    <font>
      <sz val="14"/>
      <name val="Calibri Light"/>
      <family val="1"/>
      <scheme val="maj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1" fillId="0" borderId="0"/>
    <xf numFmtId="0" fontId="13" fillId="0" borderId="0"/>
    <xf numFmtId="41" fontId="1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9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/>
    <xf numFmtId="20" fontId="10" fillId="2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11" fillId="6" borderId="1" xfId="1" applyNumberFormat="1" applyFont="1" applyFill="1" applyBorder="1" applyAlignment="1" applyProtection="1">
      <alignment horizontal="center" vertical="center"/>
      <protection hidden="1"/>
    </xf>
    <xf numFmtId="0" fontId="12" fillId="7" borderId="2" xfId="0" applyFont="1" applyFill="1" applyBorder="1" applyAlignment="1" applyProtection="1">
      <alignment vertical="center"/>
    </xf>
    <xf numFmtId="0" fontId="12" fillId="7" borderId="1" xfId="0" applyFont="1" applyFill="1" applyBorder="1" applyAlignment="1" applyProtection="1">
      <alignment vertical="center"/>
    </xf>
    <xf numFmtId="3" fontId="4" fillId="3" borderId="2" xfId="1" applyNumberFormat="1" applyFont="1" applyFill="1" applyBorder="1" applyAlignment="1" applyProtection="1">
      <alignment vertical="center"/>
      <protection hidden="1"/>
    </xf>
    <xf numFmtId="0" fontId="12" fillId="7" borderId="2" xfId="0" applyFont="1" applyFill="1" applyBorder="1" applyAlignment="1">
      <alignment vertical="center"/>
    </xf>
    <xf numFmtId="0" fontId="14" fillId="7" borderId="4" xfId="0" applyFont="1" applyFill="1" applyBorder="1" applyAlignment="1">
      <alignment vertical="center"/>
    </xf>
    <xf numFmtId="167" fontId="4" fillId="0" borderId="0" xfId="2" applyNumberFormat="1" applyFont="1" applyFill="1" applyBorder="1"/>
    <xf numFmtId="0" fontId="4" fillId="0" borderId="0" xfId="2" applyFont="1" applyFill="1" applyBorder="1"/>
    <xf numFmtId="0" fontId="8" fillId="0" borderId="0" xfId="0" applyFont="1" applyFill="1" applyAlignment="1">
      <alignment vertical="center"/>
    </xf>
    <xf numFmtId="0" fontId="14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3" fontId="4" fillId="3" borderId="1" xfId="1" applyNumberFormat="1" applyFont="1" applyFill="1" applyBorder="1" applyAlignment="1" applyProtection="1">
      <alignment vertical="center"/>
      <protection hidden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168" fontId="9" fillId="2" borderId="1" xfId="0" applyNumberFormat="1" applyFont="1" applyFill="1" applyBorder="1" applyAlignment="1">
      <alignment horizontal="center"/>
    </xf>
    <xf numFmtId="20" fontId="9" fillId="2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3" fontId="4" fillId="3" borderId="2" xfId="6" applyNumberFormat="1" applyFont="1" applyFill="1" applyBorder="1" applyProtection="1">
      <alignment vertical="center"/>
      <protection hidden="1"/>
    </xf>
    <xf numFmtId="3" fontId="4" fillId="6" borderId="1" xfId="6" applyNumberFormat="1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7" fontId="4" fillId="0" borderId="0" xfId="2" applyNumberFormat="1" applyFont="1"/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0" xfId="2" applyFont="1" applyProtection="1">
      <protection locked="0"/>
    </xf>
    <xf numFmtId="168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Fill="1" applyBorder="1" applyAlignment="1">
      <alignment vertical="center"/>
    </xf>
    <xf numFmtId="0" fontId="4" fillId="0" borderId="0" xfId="7" applyFont="1">
      <alignment vertical="center"/>
    </xf>
    <xf numFmtId="3" fontId="9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2" applyFont="1" applyFill="1" applyAlignment="1">
      <alignment horizontal="center"/>
    </xf>
    <xf numFmtId="0" fontId="9" fillId="0" borderId="1" xfId="0" applyFont="1" applyBorder="1" applyAlignment="1">
      <alignment vertical="center"/>
    </xf>
    <xf numFmtId="0" fontId="4" fillId="0" borderId="0" xfId="2" applyFont="1" applyAlignment="1">
      <alignment horizontal="left"/>
    </xf>
    <xf numFmtId="0" fontId="16" fillId="0" borderId="0" xfId="2" applyFont="1"/>
    <xf numFmtId="0" fontId="14" fillId="8" borderId="0" xfId="2" applyFont="1" applyFill="1"/>
    <xf numFmtId="0" fontId="17" fillId="0" borderId="0" xfId="2" applyFont="1" applyProtection="1">
      <protection locked="0"/>
    </xf>
    <xf numFmtId="0" fontId="17" fillId="0" borderId="0" xfId="2" applyFont="1"/>
    <xf numFmtId="0" fontId="18" fillId="0" borderId="0" xfId="2" applyFont="1" applyProtection="1">
      <protection locked="0"/>
    </xf>
    <xf numFmtId="0" fontId="18" fillId="0" borderId="0" xfId="2" applyFont="1"/>
    <xf numFmtId="41" fontId="4" fillId="0" borderId="0" xfId="5" applyFont="1" applyFill="1" applyBorder="1" applyAlignment="1">
      <alignment vertical="center"/>
    </xf>
    <xf numFmtId="38" fontId="4" fillId="0" borderId="0" xfId="6" applyFont="1" applyFill="1" applyBorder="1">
      <alignment vertical="center"/>
    </xf>
    <xf numFmtId="0" fontId="19" fillId="7" borderId="1" xfId="0" applyFont="1" applyFill="1" applyBorder="1" applyAlignment="1">
      <alignment vertical="center"/>
    </xf>
    <xf numFmtId="0" fontId="4" fillId="8" borderId="0" xfId="2" applyFont="1" applyFill="1"/>
    <xf numFmtId="0" fontId="2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3" fontId="4" fillId="3" borderId="1" xfId="6" applyNumberFormat="1" applyFont="1" applyFill="1" applyBorder="1" applyProtection="1">
      <alignment vertical="center"/>
      <protection hidden="1"/>
    </xf>
    <xf numFmtId="3" fontId="4" fillId="6" borderId="3" xfId="6" applyNumberFormat="1" applyFont="1" applyFill="1" applyBorder="1" applyAlignment="1" applyProtection="1">
      <alignment horizontal="center" vertical="center"/>
      <protection hidden="1"/>
    </xf>
    <xf numFmtId="3" fontId="4" fillId="6" borderId="5" xfId="6" applyNumberFormat="1" applyFont="1" applyFill="1" applyBorder="1" applyAlignment="1" applyProtection="1">
      <alignment horizontal="center" vertical="center"/>
      <protection hidden="1"/>
    </xf>
    <xf numFmtId="3" fontId="4" fillId="6" borderId="2" xfId="6" applyNumberFormat="1" applyFont="1" applyFill="1" applyBorder="1" applyAlignment="1" applyProtection="1">
      <alignment horizontal="center" vertical="center"/>
      <protection hidden="1"/>
    </xf>
    <xf numFmtId="0" fontId="4" fillId="0" borderId="1" xfId="2" applyFont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1" xfId="2" applyFont="1" applyBorder="1" applyProtection="1">
      <protection locked="0"/>
    </xf>
    <xf numFmtId="0" fontId="0" fillId="0" borderId="1" xfId="0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0" fontId="4" fillId="0" borderId="0" xfId="2" applyFont="1" applyBorder="1" applyProtection="1">
      <protection locked="0"/>
    </xf>
    <xf numFmtId="0" fontId="4" fillId="8" borderId="1" xfId="2" applyFont="1" applyFill="1" applyBorder="1" applyAlignment="1">
      <alignment horizontal="center"/>
    </xf>
    <xf numFmtId="0" fontId="17" fillId="0" borderId="0" xfId="2" applyFont="1" applyBorder="1"/>
    <xf numFmtId="0" fontId="4" fillId="8" borderId="1" xfId="2" applyFont="1" applyFill="1" applyBorder="1"/>
    <xf numFmtId="0" fontId="4" fillId="0" borderId="0" xfId="2" applyFont="1" applyBorder="1"/>
  </cellXfs>
  <cellStyles count="8">
    <cellStyle name="Comma [0]" xfId="1" builtinId="6"/>
    <cellStyle name="Comma [0] 3" xfId="5" xr:uid="{00000000-0005-0000-0000-000001000000}"/>
    <cellStyle name="Comma [0] 6" xfId="6" xr:uid="{00000000-0005-0000-0000-000002000000}"/>
    <cellStyle name="Normal" xfId="0" builtinId="0"/>
    <cellStyle name="Normal 2" xfId="3" xr:uid="{00000000-0005-0000-0000-000004000000}"/>
    <cellStyle name="Normal_Sheet1" xfId="7" xr:uid="{54986C43-8FC7-4DB2-B20F-3DFAEE2DF063}"/>
    <cellStyle name="Style 1" xfId="2" xr:uid="{00000000-0005-0000-0000-000006000000}"/>
    <cellStyle name="標準_新規" xfId="4" xr:uid="{00000000-0005-0000-0000-000007000000}"/>
  </cellStyles>
  <dxfs count="54">
    <dxf>
      <fill>
        <patternFill patternType="solid">
          <fgColor rgb="FFFF9900"/>
          <bgColor rgb="FF00000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0K2669\Desktop\DP%2019.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Production/2.%20DP/99.Other/19.Hanh(2003263)/21.Pallet%20ID/Ki&#7875;m%20k&#234;%20h&#224;ng%20ng&#224;y%20(1390)/1.Data%20ki&#7875;m%20k&#234;/0.Stock%20DECT%20&amp;%20SB/09.Th&#225;ng%209%20Dect%20&amp;%20SB.2024/01.Stock%20Dect.Sep.2024/List%20giao%20h&#224;ng%20DECT.Sep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09"/>
      <sheetName val="06.09"/>
      <sheetName val="09.09"/>
      <sheetName val="10.09"/>
      <sheetName val="11.09"/>
      <sheetName val="12.09"/>
      <sheetName val="13.09"/>
      <sheetName val="14.09"/>
      <sheetName val="16.09"/>
      <sheetName val="17.09"/>
      <sheetName val="18.09"/>
      <sheetName val="12"/>
      <sheetName val="19.09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 t="str">
            <v>VL-X50AHF</v>
          </cell>
          <cell r="D4">
            <v>6</v>
          </cell>
        </row>
        <row r="5">
          <cell r="C5" t="str">
            <v>VL-B35CF</v>
          </cell>
          <cell r="D5">
            <v>336</v>
          </cell>
        </row>
        <row r="6">
          <cell r="C6" t="str">
            <v>VL-B35CF</v>
          </cell>
          <cell r="D6">
            <v>180</v>
          </cell>
        </row>
        <row r="7">
          <cell r="C7" t="str">
            <v>VL-B35CF</v>
          </cell>
          <cell r="D7">
            <v>126</v>
          </cell>
        </row>
        <row r="8">
          <cell r="C8" t="str">
            <v>VL-SE30XLA</v>
          </cell>
          <cell r="D8">
            <v>318</v>
          </cell>
        </row>
        <row r="9">
          <cell r="C9" t="str">
            <v>VL-SZ50KF</v>
          </cell>
          <cell r="D9">
            <v>288</v>
          </cell>
        </row>
        <row r="10">
          <cell r="C10" t="str">
            <v>VL-JY1</v>
          </cell>
          <cell r="D10">
            <v>270</v>
          </cell>
        </row>
        <row r="11">
          <cell r="C11" t="str">
            <v>VL-SE25XA</v>
          </cell>
          <cell r="D11">
            <v>168</v>
          </cell>
        </row>
        <row r="12">
          <cell r="C12" t="str">
            <v>VL-SGZ30</v>
          </cell>
          <cell r="D12">
            <v>120</v>
          </cell>
        </row>
        <row r="13">
          <cell r="C13" t="str">
            <v>VL-SZ50KF</v>
          </cell>
          <cell r="D13">
            <v>150</v>
          </cell>
        </row>
        <row r="14">
          <cell r="C14" t="str">
            <v>VL-SE30XLA</v>
          </cell>
          <cell r="D14">
            <v>420</v>
          </cell>
        </row>
        <row r="15">
          <cell r="C15" t="str">
            <v>VL-SE30XLA</v>
          </cell>
          <cell r="D15">
            <v>222</v>
          </cell>
        </row>
        <row r="16">
          <cell r="C16" t="str">
            <v>VL-SGZ30</v>
          </cell>
          <cell r="D16">
            <v>180</v>
          </cell>
        </row>
        <row r="17">
          <cell r="C17" t="str">
            <v>VL-SVD505KF</v>
          </cell>
          <cell r="D17">
            <v>114</v>
          </cell>
        </row>
        <row r="18">
          <cell r="C18" t="str">
            <v>VL-SWD275CX</v>
          </cell>
          <cell r="D18">
            <v>78</v>
          </cell>
        </row>
        <row r="19">
          <cell r="C19" t="str">
            <v>VL-SE35XLA</v>
          </cell>
          <cell r="D19">
            <v>288</v>
          </cell>
        </row>
        <row r="20">
          <cell r="C20" t="str">
            <v>VL-SGZ30</v>
          </cell>
          <cell r="D20">
            <v>192</v>
          </cell>
        </row>
        <row r="21">
          <cell r="C21" t="str">
            <v>VL-V522LCE</v>
          </cell>
          <cell r="D21">
            <v>150</v>
          </cell>
        </row>
        <row r="22">
          <cell r="C22" t="str">
            <v>VL-SE30XLA</v>
          </cell>
          <cell r="D22">
            <v>420</v>
          </cell>
        </row>
        <row r="23">
          <cell r="C23" t="str">
            <v>VL-X50AHF</v>
          </cell>
          <cell r="D23">
            <v>138</v>
          </cell>
        </row>
        <row r="24">
          <cell r="C24" t="str">
            <v>VL-SGZ30</v>
          </cell>
          <cell r="D24">
            <v>192</v>
          </cell>
        </row>
        <row r="25">
          <cell r="C25" t="str">
            <v>VL-JY1</v>
          </cell>
          <cell r="D25">
            <v>426</v>
          </cell>
        </row>
        <row r="26">
          <cell r="C26" t="str">
            <v>VL-SE30XLA</v>
          </cell>
          <cell r="D26">
            <v>336</v>
          </cell>
        </row>
        <row r="27">
          <cell r="C27" t="str">
            <v>VL-SVD505KF</v>
          </cell>
          <cell r="D27">
            <v>114</v>
          </cell>
        </row>
        <row r="28">
          <cell r="C28" t="str">
            <v>VL-SE35XLA</v>
          </cell>
          <cell r="D28">
            <v>288</v>
          </cell>
        </row>
        <row r="29">
          <cell r="C29" t="str">
            <v>VL-N35AHF</v>
          </cell>
          <cell r="D29">
            <v>114</v>
          </cell>
        </row>
        <row r="30">
          <cell r="C30" t="str">
            <v>VL-B35CF</v>
          </cell>
          <cell r="D30">
            <v>18</v>
          </cell>
        </row>
        <row r="31">
          <cell r="C31" t="str">
            <v>VL-WD616</v>
          </cell>
          <cell r="D31">
            <v>90</v>
          </cell>
        </row>
        <row r="32">
          <cell r="C32" t="str">
            <v>VL-SE35XLA</v>
          </cell>
          <cell r="D32">
            <v>276</v>
          </cell>
        </row>
        <row r="33">
          <cell r="C33" t="str">
            <v>VL-SWD272CX</v>
          </cell>
          <cell r="D33">
            <v>84</v>
          </cell>
        </row>
        <row r="34">
          <cell r="C34" t="str">
            <v>VL-MV71CX</v>
          </cell>
          <cell r="D34">
            <v>42</v>
          </cell>
        </row>
        <row r="35">
          <cell r="C35" t="str">
            <v>VL-SVD505KF</v>
          </cell>
          <cell r="D35">
            <v>72</v>
          </cell>
        </row>
        <row r="36">
          <cell r="C36" t="str">
            <v>VL-N35AHF</v>
          </cell>
          <cell r="D36">
            <v>144</v>
          </cell>
        </row>
        <row r="37">
          <cell r="C37" t="str">
            <v>VL-N35AHF</v>
          </cell>
          <cell r="D37">
            <v>156</v>
          </cell>
        </row>
        <row r="38">
          <cell r="C38" t="str">
            <v xml:space="preserve"> VL-VD561L-N</v>
          </cell>
          <cell r="D38">
            <v>78</v>
          </cell>
        </row>
        <row r="39">
          <cell r="C39" t="str">
            <v xml:space="preserve"> VL-VH558AL-S</v>
          </cell>
          <cell r="D39">
            <v>132</v>
          </cell>
        </row>
        <row r="40">
          <cell r="C40" t="str">
            <v>VL-VH575AL-H</v>
          </cell>
          <cell r="D40">
            <v>204</v>
          </cell>
        </row>
        <row r="41">
          <cell r="C41" t="str">
            <v>VL-SWD275ML</v>
          </cell>
          <cell r="D41">
            <v>28</v>
          </cell>
        </row>
        <row r="42">
          <cell r="C42" t="str">
            <v>VL-SE35XLA</v>
          </cell>
          <cell r="D42">
            <v>276</v>
          </cell>
        </row>
        <row r="43">
          <cell r="C43" t="str">
            <v>VL-SV70CX</v>
          </cell>
          <cell r="D43">
            <v>3</v>
          </cell>
        </row>
        <row r="44">
          <cell r="C44" t="str">
            <v>VL-SWZ700KF</v>
          </cell>
          <cell r="D44">
            <v>78</v>
          </cell>
        </row>
        <row r="45">
          <cell r="C45" t="str">
            <v>VL-SV74ML-W</v>
          </cell>
          <cell r="D45">
            <v>10</v>
          </cell>
        </row>
        <row r="46">
          <cell r="C46" t="str">
            <v>VL-JY1</v>
          </cell>
          <cell r="D46">
            <v>240</v>
          </cell>
        </row>
        <row r="47">
          <cell r="C47" t="str">
            <v>VL-SE35XLA</v>
          </cell>
          <cell r="D47">
            <v>324</v>
          </cell>
        </row>
        <row r="49">
          <cell r="C49" t="str">
            <v>VL-SZ50KP</v>
          </cell>
          <cell r="D49">
            <v>108</v>
          </cell>
        </row>
        <row r="50">
          <cell r="C50" t="str">
            <v>VL-SE35XLA</v>
          </cell>
          <cell r="D50">
            <v>324</v>
          </cell>
        </row>
        <row r="51">
          <cell r="C51" t="str">
            <v>VL-SWZ700KF</v>
          </cell>
          <cell r="D51">
            <v>78</v>
          </cell>
        </row>
        <row r="52">
          <cell r="C52" t="str">
            <v>VL-SV70CX</v>
          </cell>
          <cell r="D52">
            <v>3</v>
          </cell>
        </row>
        <row r="53">
          <cell r="C53" t="str">
            <v>VL-SE35XLA</v>
          </cell>
          <cell r="D53">
            <v>276</v>
          </cell>
        </row>
        <row r="54">
          <cell r="C54" t="str">
            <v>VL-SWD275ML</v>
          </cell>
          <cell r="D54">
            <v>31</v>
          </cell>
        </row>
        <row r="55">
          <cell r="C55" t="str">
            <v>VL-JY1</v>
          </cell>
          <cell r="D55">
            <v>264</v>
          </cell>
        </row>
        <row r="56">
          <cell r="C56" t="str">
            <v>VL-SV74ML-W</v>
          </cell>
          <cell r="D56">
            <v>10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.09"/>
      <sheetName val="10.09"/>
      <sheetName val="11.09"/>
      <sheetName val="12.09"/>
      <sheetName val="13.09"/>
      <sheetName val="14.09"/>
      <sheetName val="16.09"/>
      <sheetName val="17.09"/>
      <sheetName val="18.09"/>
      <sheetName val="19.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D8" t="str">
            <v>KX-TGD310CXB-VN</v>
          </cell>
          <cell r="E8">
            <v>165</v>
          </cell>
        </row>
        <row r="9">
          <cell r="D9" t="str">
            <v>KX-TG1711RUW-V4</v>
          </cell>
          <cell r="E9">
            <v>234</v>
          </cell>
        </row>
        <row r="10">
          <cell r="D10" t="str">
            <v>KX-TG1711RUW-V4</v>
          </cell>
          <cell r="E10">
            <v>336</v>
          </cell>
        </row>
        <row r="11">
          <cell r="D11" t="str">
            <v>KX-TG1611RUH-V4</v>
          </cell>
          <cell r="E11">
            <v>336</v>
          </cell>
        </row>
        <row r="12">
          <cell r="D12" t="str">
            <v>KX-TG1611RUH-V4</v>
          </cell>
          <cell r="E12">
            <v>336</v>
          </cell>
        </row>
        <row r="13">
          <cell r="D13" t="str">
            <v>KX-TG1611SPH-V4</v>
          </cell>
          <cell r="E13">
            <v>114</v>
          </cell>
        </row>
        <row r="14">
          <cell r="D14" t="str">
            <v>KX-TG6813MBB-V4</v>
          </cell>
          <cell r="E14">
            <v>3</v>
          </cell>
        </row>
        <row r="15">
          <cell r="D15" t="str">
            <v>KX-TGD312CXB-VN</v>
          </cell>
          <cell r="E15">
            <v>3</v>
          </cell>
        </row>
        <row r="16">
          <cell r="D16" t="str">
            <v>KX-TG1611SPH-V4</v>
          </cell>
          <cell r="E16">
            <v>3</v>
          </cell>
        </row>
        <row r="17">
          <cell r="D17" t="str">
            <v>KX-TGC313SPB-V4</v>
          </cell>
          <cell r="E17">
            <v>99</v>
          </cell>
        </row>
        <row r="18">
          <cell r="D18" t="str">
            <v>KX-TGD310SPB-V4</v>
          </cell>
          <cell r="E18">
            <v>246</v>
          </cell>
        </row>
        <row r="19">
          <cell r="D19" t="str">
            <v>KX-TGC312SPB-V4</v>
          </cell>
          <cell r="E19">
            <v>123</v>
          </cell>
        </row>
        <row r="20">
          <cell r="D20" t="str">
            <v>KX-TGC312SPB-V4</v>
          </cell>
          <cell r="E20">
            <v>21</v>
          </cell>
        </row>
        <row r="21">
          <cell r="D21" t="str">
            <v>KX-TGC310SPR-V4</v>
          </cell>
          <cell r="E21">
            <v>90</v>
          </cell>
        </row>
        <row r="22">
          <cell r="D22" t="str">
            <v>KX-TG1611RUH-V4</v>
          </cell>
          <cell r="E22">
            <v>336</v>
          </cell>
        </row>
        <row r="23">
          <cell r="D23" t="str">
            <v>KX-TG1611RUH-V4</v>
          </cell>
          <cell r="E23">
            <v>162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P95"/>
  <sheetViews>
    <sheetView tabSelected="1" workbookViewId="0">
      <pane ySplit="2" topLeftCell="A3" activePane="bottomLeft" state="frozen"/>
      <selection pane="bottomLeft" activeCell="G9" sqref="G9"/>
    </sheetView>
  </sheetViews>
  <sheetFormatPr defaultRowHeight="15"/>
  <cols>
    <col min="1" max="1" width="5.140625" bestFit="1" customWidth="1"/>
    <col min="2" max="2" width="28.28515625" customWidth="1"/>
    <col min="3" max="3" width="14.7109375" customWidth="1"/>
    <col min="4" max="4" width="33.28515625" customWidth="1"/>
    <col min="5" max="5" width="14.28515625" bestFit="1" customWidth="1"/>
    <col min="6" max="6" width="16.85546875" bestFit="1" customWidth="1"/>
    <col min="7" max="7" width="13.28515625" bestFit="1" customWidth="1"/>
    <col min="8" max="8" width="17.7109375" customWidth="1"/>
    <col min="9" max="10" width="19" style="56" customWidth="1"/>
  </cols>
  <sheetData>
    <row r="1" spans="1:250" ht="16.149999999999999" customHeight="1">
      <c r="A1" s="1" t="s">
        <v>17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1" t="s">
        <v>5</v>
      </c>
      <c r="H1" s="2" t="s">
        <v>6</v>
      </c>
      <c r="I1" s="2" t="s">
        <v>19</v>
      </c>
      <c r="J1" s="2" t="s">
        <v>20</v>
      </c>
    </row>
    <row r="2" spans="1:250" ht="23.25">
      <c r="A2" s="24" t="s">
        <v>30</v>
      </c>
      <c r="B2" s="72" t="s">
        <v>141</v>
      </c>
      <c r="C2" s="39">
        <v>-37</v>
      </c>
      <c r="D2" s="14" t="s">
        <v>206</v>
      </c>
      <c r="E2" s="59" t="s">
        <v>7</v>
      </c>
      <c r="F2" s="48">
        <v>45554</v>
      </c>
      <c r="G2" s="37" t="s">
        <v>18</v>
      </c>
      <c r="H2" s="41" t="s">
        <v>193</v>
      </c>
      <c r="I2" s="57"/>
      <c r="J2" s="5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</row>
    <row r="3" spans="1:250" ht="23.25">
      <c r="A3" s="24" t="s">
        <v>30</v>
      </c>
      <c r="B3" s="30" t="s">
        <v>205</v>
      </c>
      <c r="C3" s="39">
        <v>-16</v>
      </c>
      <c r="D3" s="14" t="s">
        <v>207</v>
      </c>
      <c r="E3" s="59" t="s">
        <v>7</v>
      </c>
      <c r="F3" s="48">
        <v>45554</v>
      </c>
      <c r="G3" s="37" t="s">
        <v>18</v>
      </c>
      <c r="H3" s="41" t="s">
        <v>23</v>
      </c>
      <c r="I3" s="57"/>
      <c r="J3" s="5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</row>
    <row r="4" spans="1:250" ht="23.25">
      <c r="A4" s="24" t="s">
        <v>30</v>
      </c>
      <c r="B4" s="30" t="s">
        <v>104</v>
      </c>
      <c r="C4" s="39">
        <v>-1</v>
      </c>
      <c r="D4" s="14" t="s">
        <v>105</v>
      </c>
      <c r="E4" s="59" t="s">
        <v>7</v>
      </c>
      <c r="F4" s="48">
        <v>45555</v>
      </c>
      <c r="G4" s="37" t="s">
        <v>18</v>
      </c>
      <c r="H4" s="41" t="s">
        <v>21</v>
      </c>
      <c r="I4" s="57"/>
      <c r="J4" s="5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</row>
    <row r="5" spans="1:250" ht="23.25">
      <c r="A5" s="24"/>
      <c r="B5" s="30"/>
      <c r="C5" s="39"/>
      <c r="D5" s="14"/>
      <c r="E5" s="59"/>
      <c r="F5" s="36"/>
      <c r="G5" s="37"/>
      <c r="H5" s="41"/>
      <c r="I5" s="57"/>
      <c r="J5" s="5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</row>
    <row r="6" spans="1:250" ht="23.25">
      <c r="A6" s="24"/>
      <c r="B6" s="30"/>
      <c r="C6" s="39"/>
      <c r="D6" s="14"/>
      <c r="E6" s="59"/>
      <c r="F6" s="36"/>
      <c r="G6" s="37"/>
      <c r="H6" s="41"/>
      <c r="I6" s="57"/>
      <c r="J6" s="5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</row>
    <row r="7" spans="1:250" ht="23.25">
      <c r="A7" s="24"/>
      <c r="B7" s="30"/>
      <c r="C7" s="39"/>
      <c r="D7" s="14"/>
      <c r="E7" s="59"/>
      <c r="F7" s="36"/>
      <c r="G7" s="37"/>
      <c r="H7" s="41"/>
      <c r="I7" s="57"/>
      <c r="J7" s="5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</row>
    <row r="8" spans="1:250" ht="23.25">
      <c r="A8" s="24"/>
      <c r="B8" s="30"/>
      <c r="C8" s="39"/>
      <c r="D8" s="14"/>
      <c r="E8" s="59"/>
      <c r="F8" s="36"/>
      <c r="G8" s="37"/>
      <c r="H8" s="41"/>
      <c r="I8" s="57"/>
      <c r="J8" s="5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</row>
    <row r="9" spans="1:250" ht="23.25">
      <c r="A9" s="24"/>
      <c r="B9" s="30"/>
      <c r="C9" s="39"/>
      <c r="D9" s="14"/>
      <c r="E9" s="59"/>
      <c r="F9" s="36"/>
      <c r="G9" s="37"/>
      <c r="H9" s="41"/>
      <c r="I9" s="57"/>
      <c r="J9" s="5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</row>
    <row r="10" spans="1:250" ht="23.25">
      <c r="A10" s="24"/>
      <c r="B10" s="30"/>
      <c r="C10" s="39"/>
      <c r="D10" s="14"/>
      <c r="E10" s="59"/>
      <c r="F10" s="36"/>
      <c r="G10" s="37"/>
      <c r="H10" s="41"/>
      <c r="I10" s="57"/>
      <c r="J10" s="5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</row>
    <row r="11" spans="1:250" ht="23.25">
      <c r="A11" s="24"/>
      <c r="B11" s="30"/>
      <c r="C11" s="39"/>
      <c r="D11" s="14"/>
      <c r="E11" s="59"/>
      <c r="F11" s="36"/>
      <c r="G11" s="37"/>
      <c r="H11" s="41"/>
      <c r="I11" s="57"/>
      <c r="J11" s="5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</row>
    <row r="12" spans="1:250" ht="23.25">
      <c r="A12" s="24"/>
      <c r="B12" s="30"/>
      <c r="C12" s="39"/>
      <c r="D12" s="14"/>
      <c r="E12" s="59"/>
      <c r="F12" s="36"/>
      <c r="G12" s="37"/>
      <c r="H12" s="41"/>
      <c r="I12" s="57"/>
      <c r="J12" s="5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</row>
    <row r="13" spans="1:250" ht="23.25">
      <c r="A13" s="24"/>
      <c r="B13" s="30"/>
      <c r="C13" s="39"/>
      <c r="D13" s="14"/>
      <c r="E13" s="59"/>
      <c r="F13" s="36"/>
      <c r="G13" s="37"/>
      <c r="H13" s="41"/>
      <c r="I13" s="57"/>
      <c r="J13" s="5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</row>
    <row r="14" spans="1:250" ht="23.25">
      <c r="A14" s="24"/>
      <c r="B14" s="30"/>
      <c r="C14" s="39"/>
      <c r="D14" s="14"/>
      <c r="E14" s="59"/>
      <c r="F14" s="36"/>
      <c r="G14" s="37"/>
      <c r="H14" s="41"/>
    </row>
    <row r="15" spans="1:250" ht="23.25">
      <c r="A15" s="24"/>
      <c r="B15" s="30"/>
      <c r="C15" s="39"/>
      <c r="D15" s="14"/>
      <c r="E15" s="59"/>
      <c r="F15" s="36"/>
      <c r="G15" s="37"/>
      <c r="H15" s="41"/>
    </row>
    <row r="16" spans="1:250" ht="23.25">
      <c r="A16" s="24"/>
      <c r="B16" s="30"/>
      <c r="C16" s="39"/>
      <c r="D16" s="14"/>
      <c r="E16" s="59"/>
      <c r="F16" s="36"/>
      <c r="G16" s="37"/>
      <c r="H16" s="41"/>
    </row>
    <row r="17" spans="1:8" ht="23.25">
      <c r="A17" s="24"/>
      <c r="B17" s="30"/>
      <c r="C17" s="39"/>
      <c r="D17" s="14"/>
      <c r="E17" s="59"/>
      <c r="F17" s="36"/>
      <c r="G17" s="37"/>
      <c r="H17" s="41"/>
    </row>
    <row r="18" spans="1:8" ht="23.25">
      <c r="A18" s="24"/>
      <c r="B18" s="30"/>
      <c r="C18" s="39"/>
      <c r="D18" s="14"/>
      <c r="E18" s="59"/>
      <c r="F18" s="48"/>
      <c r="G18" s="37"/>
      <c r="H18" s="41"/>
    </row>
    <row r="19" spans="1:8" ht="23.25">
      <c r="A19" s="24"/>
      <c r="B19" s="30"/>
      <c r="C19" s="39"/>
      <c r="D19" s="14"/>
      <c r="E19" s="42"/>
      <c r="F19" s="48"/>
      <c r="G19" s="37"/>
      <c r="H19" s="53"/>
    </row>
    <row r="20" spans="1:8" ht="23.25">
      <c r="A20" s="24"/>
      <c r="B20" s="30"/>
      <c r="C20" s="39"/>
      <c r="D20" s="14"/>
      <c r="E20" s="42"/>
      <c r="F20" s="48"/>
      <c r="G20" s="37"/>
      <c r="H20" s="53"/>
    </row>
    <row r="21" spans="1:8" ht="23.25">
      <c r="A21" s="24"/>
      <c r="B21" s="31"/>
      <c r="C21" s="39"/>
      <c r="D21" s="14"/>
      <c r="E21" s="42"/>
      <c r="F21" s="48"/>
      <c r="G21" s="37"/>
      <c r="H21" s="53"/>
    </row>
    <row r="22" spans="1:8" ht="23.25">
      <c r="A22" s="24"/>
      <c r="B22" s="31"/>
      <c r="C22" s="39"/>
      <c r="D22" s="14"/>
      <c r="E22" s="42"/>
      <c r="F22" s="48"/>
      <c r="G22" s="37"/>
      <c r="H22" s="53"/>
    </row>
    <row r="23" spans="1:8" ht="23.25">
      <c r="A23" s="24"/>
      <c r="B23" s="31"/>
      <c r="C23" s="39"/>
      <c r="D23" s="14"/>
      <c r="E23" s="42"/>
      <c r="F23" s="48"/>
      <c r="G23" s="37"/>
      <c r="H23" s="53"/>
    </row>
    <row r="24" spans="1:8" ht="23.25">
      <c r="A24" s="24"/>
      <c r="B24" s="31"/>
      <c r="C24" s="39"/>
      <c r="D24" s="14"/>
      <c r="E24" s="42"/>
      <c r="F24" s="48"/>
      <c r="G24" s="37"/>
      <c r="H24" s="53"/>
    </row>
    <row r="25" spans="1:8" ht="23.25">
      <c r="A25" s="24"/>
      <c r="B25" s="31"/>
      <c r="C25" s="39"/>
      <c r="D25" s="14"/>
      <c r="E25" s="42"/>
      <c r="F25" s="48"/>
      <c r="G25" s="37"/>
      <c r="H25" s="53"/>
    </row>
    <row r="26" spans="1:8" ht="23.25">
      <c r="A26" s="24"/>
      <c r="B26" s="31"/>
      <c r="C26" s="39"/>
      <c r="D26" s="14"/>
      <c r="E26" s="42"/>
      <c r="F26" s="48"/>
      <c r="G26" s="37"/>
      <c r="H26" s="53"/>
    </row>
    <row r="27" spans="1:8" ht="23.25">
      <c r="A27" s="24"/>
      <c r="B27" s="31"/>
      <c r="C27" s="39"/>
      <c r="D27" s="14"/>
      <c r="E27" s="42"/>
      <c r="F27" s="48"/>
      <c r="G27" s="37"/>
      <c r="H27" s="53"/>
    </row>
    <row r="28" spans="1:8" ht="23.25">
      <c r="A28" s="24"/>
      <c r="B28" s="31"/>
      <c r="C28" s="39"/>
      <c r="D28" s="14"/>
      <c r="E28" s="42"/>
      <c r="F28" s="48"/>
      <c r="G28" s="37"/>
      <c r="H28" s="53"/>
    </row>
    <row r="29" spans="1:8" ht="23.25">
      <c r="A29" s="24"/>
      <c r="B29" s="31"/>
      <c r="C29" s="39"/>
      <c r="D29" s="49"/>
      <c r="E29" s="50"/>
      <c r="F29" s="51"/>
      <c r="G29" s="37"/>
      <c r="H29" s="53"/>
    </row>
    <row r="30" spans="1:8" ht="23.25">
      <c r="A30" s="24"/>
      <c r="B30" s="31"/>
      <c r="C30" s="39"/>
      <c r="D30" s="49"/>
      <c r="E30" s="50"/>
      <c r="F30" s="51"/>
      <c r="G30" s="37"/>
      <c r="H30" s="53"/>
    </row>
    <row r="31" spans="1:8" ht="23.25">
      <c r="A31" s="24"/>
      <c r="B31" s="31"/>
      <c r="C31" s="39"/>
      <c r="D31" s="49"/>
      <c r="E31" s="50"/>
      <c r="F31" s="51"/>
      <c r="G31" s="37"/>
      <c r="H31" s="53"/>
    </row>
    <row r="32" spans="1:8" ht="23.25">
      <c r="A32" s="24"/>
      <c r="B32" s="31"/>
      <c r="C32" s="39"/>
      <c r="D32" s="14"/>
      <c r="E32" s="15"/>
      <c r="F32" s="36"/>
      <c r="G32" s="37"/>
      <c r="H32" s="54"/>
    </row>
    <row r="33" spans="1:8" ht="23.25">
      <c r="A33" s="24"/>
      <c r="B33" s="31"/>
      <c r="C33" s="39"/>
      <c r="D33" s="14"/>
      <c r="E33" s="15"/>
      <c r="F33" s="36"/>
      <c r="G33" s="37"/>
      <c r="H33" s="54"/>
    </row>
    <row r="34" spans="1:8" ht="23.25">
      <c r="A34" s="24"/>
      <c r="B34" s="30"/>
      <c r="C34" s="39"/>
      <c r="D34" s="14"/>
      <c r="E34" s="15"/>
      <c r="F34" s="36"/>
      <c r="G34" s="37"/>
      <c r="H34" s="54"/>
    </row>
    <row r="35" spans="1:8" ht="23.25">
      <c r="A35" s="21"/>
      <c r="B35" s="25"/>
      <c r="C35" s="39"/>
      <c r="D35" s="14"/>
      <c r="E35" s="15"/>
      <c r="F35" s="36"/>
      <c r="G35" s="37"/>
      <c r="H35" s="54"/>
    </row>
    <row r="36" spans="1:8" ht="23.25">
      <c r="A36" s="21"/>
      <c r="B36" s="25"/>
      <c r="C36" s="39"/>
      <c r="D36" s="14"/>
      <c r="E36" s="15"/>
      <c r="F36" s="36"/>
      <c r="G36" s="37"/>
      <c r="H36" s="54"/>
    </row>
    <row r="37" spans="1:8" ht="23.25">
      <c r="A37" s="24"/>
      <c r="B37" s="30"/>
      <c r="C37" s="39"/>
      <c r="D37" s="14"/>
      <c r="E37" s="15"/>
      <c r="F37" s="36"/>
      <c r="G37" s="37"/>
      <c r="H37" s="54"/>
    </row>
    <row r="38" spans="1:8" ht="23.25">
      <c r="A38" s="21"/>
      <c r="B38" s="30"/>
      <c r="C38" s="39"/>
      <c r="D38" s="14"/>
      <c r="E38" s="15"/>
      <c r="F38" s="36"/>
      <c r="G38" s="37"/>
      <c r="H38" s="54"/>
    </row>
    <row r="39" spans="1:8" ht="23.25">
      <c r="A39" s="24"/>
      <c r="B39" s="30"/>
      <c r="C39" s="39"/>
      <c r="D39" s="14"/>
      <c r="E39" s="15"/>
      <c r="F39" s="36"/>
      <c r="G39" s="37"/>
      <c r="H39" s="54"/>
    </row>
    <row r="40" spans="1:8" ht="23.25">
      <c r="A40" s="24"/>
      <c r="B40" s="30"/>
      <c r="C40" s="39"/>
      <c r="D40" s="14"/>
      <c r="E40" s="15"/>
      <c r="F40" s="36"/>
      <c r="G40" s="37"/>
      <c r="H40" s="54"/>
    </row>
    <row r="41" spans="1:8" ht="23.25">
      <c r="A41" s="24"/>
      <c r="B41" s="30"/>
      <c r="C41" s="39"/>
      <c r="D41" s="14"/>
      <c r="E41" s="15"/>
      <c r="F41" s="36"/>
      <c r="G41" s="37"/>
      <c r="H41" s="54"/>
    </row>
    <row r="42" spans="1:8" ht="23.25">
      <c r="A42" s="24"/>
      <c r="B42" s="30"/>
      <c r="C42" s="39"/>
      <c r="D42" s="14"/>
      <c r="E42" s="15"/>
      <c r="F42" s="36"/>
      <c r="G42" s="37"/>
      <c r="H42" s="54"/>
    </row>
    <row r="43" spans="1:8" ht="23.25">
      <c r="A43" s="24"/>
      <c r="B43" s="30"/>
      <c r="C43" s="39"/>
      <c r="D43" s="14"/>
      <c r="E43" s="15"/>
      <c r="F43" s="36"/>
      <c r="G43" s="37"/>
      <c r="H43" s="54"/>
    </row>
    <row r="44" spans="1:8" ht="23.25">
      <c r="A44" s="24"/>
      <c r="B44" s="30"/>
      <c r="C44" s="39"/>
      <c r="D44" s="14"/>
      <c r="E44" s="15"/>
      <c r="F44" s="36"/>
      <c r="G44" s="37"/>
      <c r="H44" s="54"/>
    </row>
    <row r="45" spans="1:8" ht="23.25">
      <c r="A45" s="24"/>
      <c r="B45" s="30"/>
      <c r="C45" s="39"/>
      <c r="D45" s="14"/>
      <c r="E45" s="15"/>
      <c r="F45" s="36"/>
      <c r="G45" s="37"/>
      <c r="H45" s="54"/>
    </row>
    <row r="46" spans="1:8" ht="23.25">
      <c r="A46" s="24"/>
      <c r="B46" s="29"/>
      <c r="C46" s="39"/>
      <c r="D46" s="14"/>
      <c r="E46" s="15"/>
      <c r="F46" s="36"/>
      <c r="G46" s="37"/>
      <c r="H46" s="54"/>
    </row>
    <row r="47" spans="1:8" ht="23.25">
      <c r="A47" s="21"/>
      <c r="B47" s="30"/>
      <c r="C47" s="39"/>
      <c r="D47" s="14"/>
      <c r="E47" s="15"/>
      <c r="F47" s="36"/>
      <c r="G47" s="37"/>
      <c r="H47" s="54"/>
    </row>
    <row r="48" spans="1:8" ht="23.25">
      <c r="A48" s="24"/>
      <c r="B48" s="30"/>
      <c r="C48" s="39"/>
      <c r="D48" s="14"/>
      <c r="E48" s="19"/>
      <c r="F48" s="36"/>
      <c r="G48" s="37"/>
      <c r="H48" s="54"/>
    </row>
    <row r="49" spans="1:8" ht="23.25">
      <c r="A49" s="24"/>
      <c r="B49" s="30"/>
      <c r="C49" s="39"/>
      <c r="D49" s="14"/>
      <c r="E49" s="19"/>
      <c r="F49" s="36"/>
      <c r="G49" s="37"/>
      <c r="H49" s="54"/>
    </row>
    <row r="50" spans="1:8" ht="23.25">
      <c r="A50" s="21"/>
      <c r="B50" s="30"/>
      <c r="C50" s="39"/>
      <c r="D50" s="14"/>
      <c r="E50" s="19"/>
      <c r="F50" s="36"/>
      <c r="G50" s="37"/>
      <c r="H50" s="54"/>
    </row>
    <row r="51" spans="1:8" ht="23.25">
      <c r="A51" s="21"/>
      <c r="B51" s="30"/>
      <c r="C51" s="39"/>
      <c r="D51" s="14"/>
      <c r="E51" s="15"/>
      <c r="F51" s="36"/>
      <c r="G51" s="37"/>
      <c r="H51" s="54"/>
    </row>
    <row r="52" spans="1:8" ht="23.25">
      <c r="A52" s="24"/>
      <c r="B52" s="30"/>
      <c r="C52" s="39"/>
      <c r="D52" s="14"/>
      <c r="E52" s="15"/>
      <c r="F52" s="36"/>
      <c r="G52" s="37"/>
      <c r="H52" s="54"/>
    </row>
    <row r="53" spans="1:8" ht="23.25">
      <c r="A53" s="21"/>
      <c r="B53" s="30"/>
      <c r="C53" s="39"/>
      <c r="D53" s="14"/>
      <c r="E53" s="15"/>
      <c r="F53" s="36"/>
      <c r="G53" s="37"/>
      <c r="H53" s="54"/>
    </row>
    <row r="54" spans="1:8" ht="23.25">
      <c r="A54" s="24"/>
      <c r="B54" s="30"/>
      <c r="C54" s="39"/>
      <c r="D54" s="14"/>
      <c r="E54" s="15"/>
      <c r="F54" s="36"/>
      <c r="G54" s="37"/>
      <c r="H54" s="54"/>
    </row>
    <row r="55" spans="1:8" ht="23.25">
      <c r="A55" s="24"/>
      <c r="B55" s="30"/>
      <c r="C55" s="39"/>
      <c r="D55" s="14"/>
      <c r="E55" s="19"/>
      <c r="F55" s="36"/>
      <c r="G55" s="37"/>
      <c r="H55" s="54"/>
    </row>
    <row r="56" spans="1:8" ht="23.25">
      <c r="A56" s="24"/>
      <c r="B56" s="30"/>
      <c r="C56" s="39"/>
      <c r="D56" s="14"/>
      <c r="E56" s="19"/>
      <c r="F56" s="36"/>
      <c r="G56" s="37"/>
      <c r="H56" s="54"/>
    </row>
    <row r="57" spans="1:8" ht="23.25">
      <c r="A57" s="24"/>
      <c r="B57" s="30"/>
      <c r="C57" s="39"/>
      <c r="D57" s="14"/>
      <c r="E57" s="19"/>
      <c r="F57" s="36"/>
      <c r="G57" s="37"/>
      <c r="H57" s="54"/>
    </row>
    <row r="58" spans="1:8" ht="23.25">
      <c r="A58" s="24"/>
      <c r="B58" s="29"/>
      <c r="C58" s="39"/>
      <c r="D58" s="14"/>
      <c r="E58" s="19"/>
      <c r="F58" s="36"/>
      <c r="G58" s="37"/>
      <c r="H58" s="54"/>
    </row>
    <row r="59" spans="1:8" ht="23.25">
      <c r="A59" s="21"/>
      <c r="B59" s="25"/>
      <c r="C59" s="39"/>
      <c r="D59" s="14"/>
      <c r="E59" s="15"/>
      <c r="F59" s="36"/>
      <c r="G59" s="37"/>
      <c r="H59" s="54"/>
    </row>
    <row r="60" spans="1:8" ht="23.25">
      <c r="A60" s="21"/>
      <c r="B60" s="25"/>
      <c r="C60" s="39"/>
      <c r="D60" s="14"/>
      <c r="E60" s="15"/>
      <c r="F60" s="36"/>
      <c r="G60" s="37"/>
      <c r="H60" s="54"/>
    </row>
    <row r="61" spans="1:8" ht="23.25">
      <c r="A61" s="21"/>
      <c r="B61" s="30"/>
      <c r="C61" s="23"/>
      <c r="D61" s="14"/>
      <c r="E61" s="15"/>
      <c r="F61" s="16"/>
      <c r="G61" s="17"/>
      <c r="H61" s="55"/>
    </row>
    <row r="62" spans="1:8" ht="23.25">
      <c r="A62" s="21"/>
      <c r="B62" s="30"/>
      <c r="C62" s="23"/>
      <c r="D62" s="14"/>
      <c r="E62" s="15"/>
      <c r="F62" s="16"/>
      <c r="G62" s="17"/>
      <c r="H62" s="55"/>
    </row>
    <row r="63" spans="1:8" ht="23.25">
      <c r="A63" s="24"/>
      <c r="B63" s="30"/>
      <c r="C63" s="23"/>
      <c r="D63" s="14"/>
      <c r="E63" s="15"/>
      <c r="F63" s="16"/>
      <c r="G63" s="17"/>
      <c r="H63" s="55"/>
    </row>
    <row r="64" spans="1:8" ht="23.25">
      <c r="A64" s="24"/>
      <c r="B64" s="30"/>
      <c r="C64" s="23"/>
      <c r="D64" s="14"/>
      <c r="E64" s="15"/>
      <c r="F64" s="16"/>
      <c r="G64" s="17"/>
      <c r="H64" s="55"/>
    </row>
    <row r="65" spans="1:8" ht="23.25">
      <c r="A65" s="24"/>
      <c r="B65" s="30"/>
      <c r="C65" s="23"/>
      <c r="D65" s="14"/>
      <c r="E65" s="15"/>
      <c r="F65" s="16"/>
      <c r="G65" s="17"/>
      <c r="H65" s="55"/>
    </row>
    <row r="66" spans="1:8" ht="23.25">
      <c r="A66" s="24"/>
      <c r="B66" s="30"/>
      <c r="C66" s="23"/>
      <c r="D66" s="14"/>
      <c r="E66" s="15"/>
      <c r="F66" s="16"/>
      <c r="G66" s="17"/>
      <c r="H66" s="55"/>
    </row>
    <row r="67" spans="1:8" ht="23.25">
      <c r="A67" s="21"/>
      <c r="B67" s="30"/>
      <c r="C67" s="23"/>
      <c r="D67" s="14"/>
      <c r="E67" s="15"/>
      <c r="F67" s="16"/>
      <c r="G67" s="17"/>
      <c r="H67" s="55"/>
    </row>
    <row r="68" spans="1:8" ht="23.25">
      <c r="A68" s="21"/>
      <c r="B68" s="30"/>
      <c r="C68" s="23"/>
      <c r="D68" s="14"/>
      <c r="E68" s="15"/>
      <c r="F68" s="16"/>
      <c r="G68" s="17"/>
      <c r="H68" s="55"/>
    </row>
    <row r="69" spans="1:8" ht="23.25">
      <c r="A69" s="21"/>
      <c r="B69" s="30"/>
      <c r="C69" s="23"/>
      <c r="D69" s="14"/>
      <c r="E69" s="15"/>
      <c r="F69" s="16"/>
      <c r="G69" s="17"/>
      <c r="H69" s="55"/>
    </row>
    <row r="70" spans="1:8" ht="23.25">
      <c r="A70" s="21"/>
      <c r="B70" s="30"/>
      <c r="C70" s="23"/>
      <c r="D70" s="14"/>
      <c r="E70" s="15"/>
      <c r="F70" s="16"/>
      <c r="G70" s="17"/>
      <c r="H70" s="55"/>
    </row>
    <row r="71" spans="1:8" ht="23.25">
      <c r="A71" s="21"/>
      <c r="B71" s="30"/>
      <c r="C71" s="23"/>
      <c r="D71" s="14"/>
      <c r="E71" s="15"/>
      <c r="F71" s="16"/>
      <c r="G71" s="17"/>
      <c r="H71" s="55"/>
    </row>
    <row r="72" spans="1:8" ht="23.25">
      <c r="A72" s="21"/>
      <c r="B72" s="30"/>
      <c r="C72" s="23"/>
      <c r="D72" s="14"/>
      <c r="E72" s="15"/>
      <c r="F72" s="16"/>
      <c r="G72" s="17"/>
      <c r="H72" s="55"/>
    </row>
    <row r="73" spans="1:8" ht="23.25">
      <c r="A73" s="21"/>
      <c r="B73" s="30"/>
      <c r="C73" s="23"/>
      <c r="D73" s="14"/>
      <c r="E73" s="15"/>
      <c r="F73" s="16"/>
      <c r="G73" s="17"/>
      <c r="H73" s="55"/>
    </row>
    <row r="74" spans="1:8" ht="23.25">
      <c r="A74" s="21"/>
      <c r="B74" s="30"/>
      <c r="C74" s="23"/>
      <c r="D74" s="14"/>
      <c r="E74" s="15"/>
      <c r="F74" s="16"/>
      <c r="G74" s="17"/>
      <c r="H74" s="55"/>
    </row>
    <row r="75" spans="1:8" ht="23.25">
      <c r="A75" s="24"/>
      <c r="B75" s="30"/>
      <c r="C75" s="23"/>
      <c r="D75" s="14"/>
      <c r="E75" s="15"/>
      <c r="F75" s="16"/>
      <c r="G75" s="17"/>
      <c r="H75" s="55"/>
    </row>
    <row r="76" spans="1:8" ht="23.25">
      <c r="A76" s="21"/>
      <c r="B76" s="29"/>
      <c r="C76" s="23"/>
      <c r="D76" s="14"/>
      <c r="E76" s="15"/>
      <c r="F76" s="16"/>
      <c r="G76" s="17"/>
      <c r="H76" s="55"/>
    </row>
    <row r="77" spans="1:8" ht="23.25">
      <c r="A77" s="21"/>
      <c r="B77" s="29"/>
      <c r="C77" s="23"/>
      <c r="D77" s="14"/>
      <c r="E77" s="15"/>
      <c r="F77" s="16"/>
      <c r="G77" s="17"/>
      <c r="H77" s="55"/>
    </row>
    <row r="78" spans="1:8" ht="23.25">
      <c r="A78" s="22"/>
      <c r="B78" s="30"/>
      <c r="C78" s="32"/>
      <c r="D78" s="14"/>
      <c r="E78" s="15"/>
      <c r="F78" s="16"/>
      <c r="G78" s="17"/>
      <c r="H78" s="55"/>
    </row>
    <row r="79" spans="1:8" ht="23.25">
      <c r="A79" s="22"/>
      <c r="B79" s="30"/>
      <c r="C79" s="32"/>
      <c r="D79" s="14"/>
      <c r="E79" s="15"/>
      <c r="F79" s="16"/>
      <c r="G79" s="17"/>
      <c r="H79" s="55"/>
    </row>
    <row r="80" spans="1:8" ht="23.25">
      <c r="A80" s="22"/>
      <c r="B80" s="30"/>
      <c r="C80" s="32"/>
      <c r="D80" s="33"/>
      <c r="E80" s="34"/>
      <c r="F80" s="16"/>
      <c r="G80" s="17"/>
      <c r="H80" s="55"/>
    </row>
    <row r="81" spans="1:8" ht="23.25">
      <c r="A81" s="22"/>
      <c r="B81" s="30"/>
      <c r="C81" s="32"/>
      <c r="D81" s="33"/>
      <c r="E81" s="34"/>
      <c r="F81" s="35"/>
      <c r="G81" s="17"/>
      <c r="H81" s="55"/>
    </row>
    <row r="82" spans="1:8" ht="23.25">
      <c r="A82" s="22"/>
      <c r="B82" s="30"/>
      <c r="C82" s="32"/>
      <c r="D82" s="33"/>
      <c r="E82" s="34"/>
      <c r="F82" s="35"/>
      <c r="G82" s="17"/>
      <c r="H82" s="55"/>
    </row>
    <row r="83" spans="1:8" ht="23.25">
      <c r="A83" s="22"/>
      <c r="B83" s="30"/>
      <c r="C83" s="32"/>
      <c r="D83" s="33"/>
      <c r="E83" s="34"/>
      <c r="F83" s="35"/>
      <c r="G83" s="17"/>
      <c r="H83" s="55"/>
    </row>
    <row r="84" spans="1:8" ht="23.25">
      <c r="A84" s="22"/>
      <c r="B84" s="30"/>
      <c r="C84" s="32"/>
      <c r="D84" s="33"/>
      <c r="E84" s="34"/>
      <c r="F84" s="35"/>
      <c r="G84" s="17"/>
      <c r="H84" s="55"/>
    </row>
    <row r="85" spans="1:8" ht="23.25">
      <c r="A85" s="22"/>
      <c r="B85" s="30"/>
      <c r="C85" s="32"/>
      <c r="D85" s="33"/>
      <c r="E85" s="34"/>
      <c r="F85" s="35"/>
      <c r="G85" s="17"/>
      <c r="H85" s="55"/>
    </row>
    <row r="86" spans="1:8" ht="23.25">
      <c r="A86" s="22"/>
      <c r="B86" s="30"/>
      <c r="C86" s="32"/>
      <c r="D86" s="33"/>
      <c r="E86" s="34"/>
      <c r="F86" s="35"/>
      <c r="G86" s="17"/>
      <c r="H86" s="55"/>
    </row>
    <row r="87" spans="1:8" ht="23.25">
      <c r="A87" s="31"/>
      <c r="B87" s="30"/>
      <c r="C87" s="32"/>
      <c r="D87" s="33"/>
      <c r="E87" s="34"/>
      <c r="F87" s="35"/>
      <c r="G87" s="17"/>
      <c r="H87" s="55"/>
    </row>
    <row r="88" spans="1:8" ht="23.25">
      <c r="A88" s="31"/>
      <c r="B88" s="30"/>
      <c r="C88" s="32"/>
      <c r="D88" s="33"/>
      <c r="E88" s="34"/>
      <c r="F88" s="35"/>
      <c r="G88" s="17"/>
      <c r="H88" s="55"/>
    </row>
    <row r="89" spans="1:8" ht="23.25">
      <c r="A89" s="31"/>
      <c r="B89" s="30"/>
      <c r="C89" s="32"/>
      <c r="D89" s="33"/>
      <c r="E89" s="34"/>
      <c r="F89" s="35"/>
      <c r="G89" s="17"/>
      <c r="H89" s="55"/>
    </row>
    <row r="90" spans="1:8" ht="23.25">
      <c r="A90" s="22"/>
      <c r="B90" s="29"/>
      <c r="C90" s="32"/>
      <c r="D90" s="33"/>
      <c r="E90" s="34"/>
      <c r="F90" s="35"/>
      <c r="G90" s="17"/>
      <c r="H90" s="55"/>
    </row>
    <row r="91" spans="1:8" ht="23.25">
      <c r="A91" s="22"/>
      <c r="B91" s="29"/>
      <c r="C91" s="32"/>
      <c r="D91" s="33"/>
      <c r="E91" s="34"/>
      <c r="F91" s="35"/>
      <c r="G91" s="17"/>
      <c r="H91" s="55"/>
    </row>
    <row r="92" spans="1:8" ht="23.25">
      <c r="A92" s="22"/>
      <c r="B92" s="29"/>
      <c r="C92" s="32"/>
      <c r="D92" s="33"/>
      <c r="E92" s="34"/>
      <c r="F92" s="35"/>
      <c r="G92" s="17"/>
      <c r="H92" s="55"/>
    </row>
    <row r="93" spans="1:8" ht="23.25">
      <c r="A93" s="22"/>
      <c r="B93" s="29"/>
      <c r="C93" s="32"/>
      <c r="D93" s="33"/>
      <c r="E93" s="34"/>
      <c r="F93" s="35"/>
      <c r="G93" s="17"/>
      <c r="H93" s="55"/>
    </row>
    <row r="94" spans="1:8" ht="23.25">
      <c r="A94" s="24"/>
      <c r="B94" s="30"/>
      <c r="C94" s="23"/>
      <c r="D94" s="14"/>
      <c r="E94" s="15"/>
      <c r="F94" s="16"/>
      <c r="G94" s="17"/>
      <c r="H94" s="55"/>
    </row>
    <row r="95" spans="1:8" ht="23.25">
      <c r="A95" s="21"/>
      <c r="B95" s="29"/>
      <c r="C95" s="23"/>
      <c r="D95" s="14"/>
      <c r="E95" s="15"/>
      <c r="F95" s="16"/>
      <c r="G95" s="17"/>
      <c r="H95" s="55"/>
    </row>
  </sheetData>
  <protectedRanges>
    <protectedRange sqref="A94:B95" name="EDIT_33"/>
    <protectedRange password="C231" sqref="C94:C95" name="Range4_9"/>
    <protectedRange sqref="A78:B89" name="EDIT_2"/>
    <protectedRange password="C231" sqref="C78:C89" name="Range4_2"/>
    <protectedRange sqref="A90:B90" name="EDIT_3"/>
    <protectedRange password="C231" sqref="C90" name="Range4_3"/>
    <protectedRange sqref="A91:B93" name="EDIT_4"/>
    <protectedRange password="C231" sqref="C91:C93" name="Range4_4"/>
    <protectedRange sqref="A61:B77" name="EDIT_6"/>
    <protectedRange password="C231" sqref="C61:C77" name="Range4_6"/>
    <protectedRange sqref="A60:B60" name="EDIT"/>
    <protectedRange password="C231" sqref="C60" name="Range4"/>
    <protectedRange sqref="A52:B59" name="EDIT_11"/>
    <protectedRange password="C231" sqref="C52:C59" name="Range4_1"/>
    <protectedRange sqref="A47:B51" name="EDIT_1"/>
    <protectedRange password="C231" sqref="C51 C42:C49" name="Range4_7"/>
    <protectedRange password="C231" sqref="C50" name="Range4_96"/>
    <protectedRange sqref="A42:B45" name="EDIT_93_1"/>
    <protectedRange sqref="A46:B46" name="EDIT_94_1"/>
    <protectedRange sqref="A38:B41" name="EDIT_12"/>
    <protectedRange password="C231" sqref="C38" name="Range4_84"/>
    <protectedRange password="C231" sqref="C39:C40" name="Range4_85"/>
    <protectedRange password="C231" sqref="C41" name="Range4_86"/>
    <protectedRange sqref="A37:B37" name="EDIT_5"/>
    <protectedRange password="C231" sqref="C37" name="Range4_5"/>
    <protectedRange password="C231" sqref="C35:C36" name="Range4_22"/>
    <protectedRange sqref="A35:B36" name="EDIT_84"/>
    <protectedRange sqref="A21:B34" name="EDIT_7"/>
    <protectedRange password="C231" sqref="C21:C34" name="Range4_8"/>
    <protectedRange sqref="A19:B19" name="EDIT_8"/>
    <protectedRange password="C231" sqref="C19" name="Range4_10"/>
    <protectedRange sqref="A20:B20" name="EDIT_9"/>
    <protectedRange password="C231" sqref="C20" name="Range4_11"/>
    <protectedRange sqref="A5:B18" name="EDIT_48"/>
    <protectedRange password="C231" sqref="C5:C18" name="Range4_50"/>
    <protectedRange sqref="A2:B4" name="EDIT_10"/>
    <protectedRange password="C231" sqref="C2:C4" name="Range4_12"/>
  </protectedRanges>
  <autoFilter ref="A1:H38" xr:uid="{00000000-0009-0000-0000-000000000000}"/>
  <conditionalFormatting sqref="B1">
    <cfRule type="containsText" dxfId="53" priority="236" stopIfTrue="1" operator="containsText" text="VL-SGZ30KU">
      <formula>NOT(ISERROR(SEARCH("VL-SGZ30KU",B1)))</formula>
    </cfRule>
  </conditionalFormatting>
  <conditionalFormatting sqref="C94:C95">
    <cfRule type="cellIs" dxfId="52" priority="212" stopIfTrue="1" operator="lessThan">
      <formula>0</formula>
    </cfRule>
  </conditionalFormatting>
  <conditionalFormatting sqref="C78:C93">
    <cfRule type="cellIs" dxfId="51" priority="211" stopIfTrue="1" operator="lessThan">
      <formula>0</formula>
    </cfRule>
  </conditionalFormatting>
  <conditionalFormatting sqref="C61:C77">
    <cfRule type="cellIs" dxfId="50" priority="210" stopIfTrue="1" operator="lessThan">
      <formula>0</formula>
    </cfRule>
  </conditionalFormatting>
  <conditionalFormatting sqref="C60">
    <cfRule type="cellIs" dxfId="49" priority="197" stopIfTrue="1" operator="lessThan">
      <formula>0</formula>
    </cfRule>
  </conditionalFormatting>
  <conditionalFormatting sqref="C52:C59">
    <cfRule type="cellIs" dxfId="48" priority="196" stopIfTrue="1" operator="lessThan">
      <formula>0</formula>
    </cfRule>
  </conditionalFormatting>
  <conditionalFormatting sqref="C42:C49">
    <cfRule type="cellIs" dxfId="47" priority="194" stopIfTrue="1" operator="lessThan">
      <formula>0</formula>
    </cfRule>
  </conditionalFormatting>
  <conditionalFormatting sqref="C50:C51">
    <cfRule type="cellIs" dxfId="46" priority="193" stopIfTrue="1" operator="lessThan">
      <formula>0</formula>
    </cfRule>
  </conditionalFormatting>
  <conditionalFormatting sqref="C38:C41">
    <cfRule type="cellIs" dxfId="45" priority="192" stopIfTrue="1" operator="lessThan">
      <formula>0</formula>
    </cfRule>
  </conditionalFormatting>
  <conditionalFormatting sqref="C37">
    <cfRule type="cellIs" dxfId="44" priority="190" stopIfTrue="1" operator="lessThan">
      <formula>0</formula>
    </cfRule>
  </conditionalFormatting>
  <conditionalFormatting sqref="C35:C36">
    <cfRule type="cellIs" dxfId="43" priority="189" stopIfTrue="1" operator="lessThan">
      <formula>0</formula>
    </cfRule>
  </conditionalFormatting>
  <conditionalFormatting sqref="C21:C34">
    <cfRule type="cellIs" dxfId="42" priority="54" stopIfTrue="1" operator="lessThan">
      <formula>0</formula>
    </cfRule>
  </conditionalFormatting>
  <conditionalFormatting sqref="C19:C20">
    <cfRule type="cellIs" dxfId="41" priority="53" stopIfTrue="1" operator="lessThan">
      <formula>0</formula>
    </cfRule>
  </conditionalFormatting>
  <conditionalFormatting sqref="C5:C18">
    <cfRule type="cellIs" dxfId="40" priority="10" stopIfTrue="1" operator="lessThan">
      <formula>0</formula>
    </cfRule>
  </conditionalFormatting>
  <conditionalFormatting sqref="C2:C4">
    <cfRule type="cellIs" dxfId="39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workbookViewId="0">
      <pane ySplit="1" topLeftCell="A2" activePane="bottomLeft" state="frozen"/>
      <selection pane="bottomLeft" activeCell="A2" sqref="A2:H17"/>
    </sheetView>
  </sheetViews>
  <sheetFormatPr defaultRowHeight="15"/>
  <cols>
    <col min="1" max="1" width="5.140625" bestFit="1" customWidth="1"/>
    <col min="2" max="2" width="28.28515625" customWidth="1"/>
    <col min="3" max="3" width="14.7109375" customWidth="1"/>
    <col min="4" max="4" width="33.28515625" customWidth="1"/>
    <col min="5" max="5" width="14.28515625" bestFit="1" customWidth="1"/>
    <col min="6" max="6" width="16.85546875" bestFit="1" customWidth="1"/>
    <col min="7" max="7" width="13.28515625" bestFit="1" customWidth="1"/>
    <col min="8" max="8" width="28.7109375" bestFit="1" customWidth="1"/>
    <col min="9" max="9" width="15.42578125" customWidth="1"/>
    <col min="10" max="10" width="12.85546875" bestFit="1" customWidth="1"/>
  </cols>
  <sheetData>
    <row r="1" spans="1:10" ht="24.75" customHeight="1">
      <c r="A1" s="1" t="s">
        <v>17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2" t="s">
        <v>6</v>
      </c>
      <c r="I1" s="2" t="s">
        <v>19</v>
      </c>
      <c r="J1" s="2" t="s">
        <v>20</v>
      </c>
    </row>
    <row r="2" spans="1:10" ht="23.25">
      <c r="A2" s="24" t="s">
        <v>42</v>
      </c>
      <c r="B2" s="31" t="s">
        <v>98</v>
      </c>
      <c r="C2" s="39">
        <v>-50</v>
      </c>
      <c r="D2" s="14" t="s">
        <v>99</v>
      </c>
      <c r="E2" s="59" t="s">
        <v>28</v>
      </c>
      <c r="F2" s="48">
        <v>45555</v>
      </c>
      <c r="G2" s="37" t="s">
        <v>18</v>
      </c>
      <c r="H2" s="41" t="s">
        <v>23</v>
      </c>
      <c r="I2" s="56"/>
      <c r="J2" s="56"/>
    </row>
    <row r="3" spans="1:10" ht="23.25">
      <c r="A3" s="24" t="s">
        <v>42</v>
      </c>
      <c r="B3" s="31" t="s">
        <v>101</v>
      </c>
      <c r="C3" s="39">
        <v>-4</v>
      </c>
      <c r="D3" s="14" t="s">
        <v>102</v>
      </c>
      <c r="E3" s="59" t="s">
        <v>28</v>
      </c>
      <c r="F3" s="48">
        <v>45556</v>
      </c>
      <c r="G3" s="37" t="s">
        <v>18</v>
      </c>
      <c r="H3" s="41" t="s">
        <v>23</v>
      </c>
      <c r="I3" s="56"/>
      <c r="J3" s="56"/>
    </row>
    <row r="4" spans="1:10" ht="23.25">
      <c r="A4" s="24" t="s">
        <v>42</v>
      </c>
      <c r="B4" s="31" t="s">
        <v>106</v>
      </c>
      <c r="C4" s="39">
        <v>-1</v>
      </c>
      <c r="D4" s="14" t="s">
        <v>110</v>
      </c>
      <c r="E4" s="59" t="s">
        <v>7</v>
      </c>
      <c r="F4" s="48">
        <v>45555</v>
      </c>
      <c r="G4" s="37" t="s">
        <v>18</v>
      </c>
      <c r="H4" s="41" t="s">
        <v>21</v>
      </c>
      <c r="I4" s="56"/>
      <c r="J4" s="56"/>
    </row>
    <row r="5" spans="1:10" ht="23.25">
      <c r="A5" s="24" t="s">
        <v>42</v>
      </c>
      <c r="B5" s="31" t="s">
        <v>29</v>
      </c>
      <c r="C5" s="39">
        <v>-558</v>
      </c>
      <c r="D5" s="14" t="s">
        <v>195</v>
      </c>
      <c r="E5" s="59" t="s">
        <v>7</v>
      </c>
      <c r="F5" s="48">
        <v>45554</v>
      </c>
      <c r="G5" s="37" t="s">
        <v>18</v>
      </c>
      <c r="H5" s="41" t="s">
        <v>21</v>
      </c>
      <c r="I5" s="56"/>
      <c r="J5" s="56"/>
    </row>
    <row r="6" spans="1:10" ht="23.25">
      <c r="A6" s="24" t="s">
        <v>42</v>
      </c>
      <c r="B6" s="31" t="s">
        <v>44</v>
      </c>
      <c r="C6" s="39">
        <v>-342</v>
      </c>
      <c r="D6" s="14" t="s">
        <v>111</v>
      </c>
      <c r="E6" s="59" t="s">
        <v>7</v>
      </c>
      <c r="F6" s="48">
        <v>45555</v>
      </c>
      <c r="G6" s="37" t="s">
        <v>18</v>
      </c>
      <c r="H6" s="41" t="s">
        <v>21</v>
      </c>
      <c r="I6" s="56"/>
      <c r="J6" s="56"/>
    </row>
    <row r="7" spans="1:10" ht="23.25">
      <c r="A7" s="24" t="s">
        <v>42</v>
      </c>
      <c r="B7" s="31" t="s">
        <v>107</v>
      </c>
      <c r="C7" s="39">
        <v>-50</v>
      </c>
      <c r="D7" s="14" t="s">
        <v>110</v>
      </c>
      <c r="E7" s="59" t="s">
        <v>7</v>
      </c>
      <c r="F7" s="48">
        <v>45555</v>
      </c>
      <c r="G7" s="37" t="s">
        <v>18</v>
      </c>
      <c r="H7" s="41" t="s">
        <v>21</v>
      </c>
      <c r="I7" s="56"/>
      <c r="J7" s="56"/>
    </row>
    <row r="8" spans="1:10" ht="23.25">
      <c r="A8" s="24" t="s">
        <v>42</v>
      </c>
      <c r="B8" s="31" t="s">
        <v>142</v>
      </c>
      <c r="C8" s="39">
        <v>-100</v>
      </c>
      <c r="D8" s="14" t="s">
        <v>194</v>
      </c>
      <c r="E8" s="59" t="s">
        <v>7</v>
      </c>
      <c r="F8" s="48">
        <v>45558</v>
      </c>
      <c r="G8" s="37" t="s">
        <v>18</v>
      </c>
      <c r="H8" s="41" t="s">
        <v>21</v>
      </c>
      <c r="I8" s="56"/>
      <c r="J8" s="56"/>
    </row>
    <row r="9" spans="1:10" ht="23.25">
      <c r="A9" s="24" t="s">
        <v>42</v>
      </c>
      <c r="B9" s="31" t="s">
        <v>51</v>
      </c>
      <c r="C9" s="39">
        <v>-22</v>
      </c>
      <c r="D9" s="14" t="s">
        <v>111</v>
      </c>
      <c r="E9" s="59" t="s">
        <v>7</v>
      </c>
      <c r="F9" s="48">
        <v>45555</v>
      </c>
      <c r="G9" s="37" t="s">
        <v>18</v>
      </c>
      <c r="H9" s="41" t="s">
        <v>21</v>
      </c>
      <c r="I9" s="56"/>
      <c r="J9" s="56"/>
    </row>
    <row r="10" spans="1:10" ht="23.25">
      <c r="A10" s="24" t="s">
        <v>42</v>
      </c>
      <c r="B10" s="31" t="s">
        <v>143</v>
      </c>
      <c r="C10" s="39">
        <v>-2</v>
      </c>
      <c r="D10" s="14" t="s">
        <v>145</v>
      </c>
      <c r="E10" s="59" t="s">
        <v>7</v>
      </c>
      <c r="F10" s="48">
        <v>45558</v>
      </c>
      <c r="G10" s="37" t="s">
        <v>18</v>
      </c>
      <c r="H10" s="41" t="s">
        <v>21</v>
      </c>
      <c r="I10" s="56"/>
      <c r="J10" s="56"/>
    </row>
    <row r="11" spans="1:10" ht="23.25">
      <c r="A11" s="24" t="s">
        <v>42</v>
      </c>
      <c r="B11" s="31" t="s">
        <v>108</v>
      </c>
      <c r="C11" s="39">
        <v>-360</v>
      </c>
      <c r="D11" s="14" t="s">
        <v>195</v>
      </c>
      <c r="E11" s="59" t="s">
        <v>7</v>
      </c>
      <c r="F11" s="48">
        <v>45554</v>
      </c>
      <c r="G11" s="37" t="s">
        <v>18</v>
      </c>
      <c r="H11" s="41" t="s">
        <v>21</v>
      </c>
      <c r="I11" s="56"/>
      <c r="J11" s="56"/>
    </row>
    <row r="12" spans="1:10" ht="23.25">
      <c r="A12" s="24" t="s">
        <v>42</v>
      </c>
      <c r="B12" s="31" t="s">
        <v>52</v>
      </c>
      <c r="C12" s="39">
        <v>-64</v>
      </c>
      <c r="D12" s="14" t="s">
        <v>196</v>
      </c>
      <c r="E12" s="59" t="s">
        <v>28</v>
      </c>
      <c r="F12" s="48">
        <v>45554</v>
      </c>
      <c r="G12" s="37" t="s">
        <v>18</v>
      </c>
      <c r="H12" s="41" t="s">
        <v>21</v>
      </c>
      <c r="I12" s="56"/>
      <c r="J12" s="56"/>
    </row>
    <row r="13" spans="1:10" ht="23.25">
      <c r="A13" s="24" t="s">
        <v>42</v>
      </c>
      <c r="B13" s="31" t="s">
        <v>144</v>
      </c>
      <c r="C13" s="39">
        <v>-330</v>
      </c>
      <c r="D13" s="14" t="s">
        <v>194</v>
      </c>
      <c r="E13" s="59" t="s">
        <v>7</v>
      </c>
      <c r="F13" s="48">
        <v>45558</v>
      </c>
      <c r="G13" s="37" t="s">
        <v>18</v>
      </c>
      <c r="H13" s="41" t="s">
        <v>21</v>
      </c>
      <c r="I13" s="56"/>
      <c r="J13" s="56"/>
    </row>
    <row r="14" spans="1:10" ht="23.25">
      <c r="A14" s="24" t="s">
        <v>42</v>
      </c>
      <c r="B14" s="31" t="s">
        <v>109</v>
      </c>
      <c r="C14" s="39">
        <v>-132</v>
      </c>
      <c r="D14" s="14" t="s">
        <v>174</v>
      </c>
      <c r="E14" s="59" t="s">
        <v>7</v>
      </c>
      <c r="F14" s="48">
        <v>45555</v>
      </c>
      <c r="G14" s="37" t="s">
        <v>18</v>
      </c>
      <c r="H14" s="41" t="s">
        <v>21</v>
      </c>
      <c r="I14" s="56"/>
      <c r="J14" s="56"/>
    </row>
    <row r="15" spans="1:10" ht="23.25">
      <c r="A15" s="24" t="s">
        <v>42</v>
      </c>
      <c r="B15" s="31" t="s">
        <v>103</v>
      </c>
      <c r="C15" s="39">
        <v>-40</v>
      </c>
      <c r="D15" s="14" t="s">
        <v>102</v>
      </c>
      <c r="E15" s="59" t="s">
        <v>28</v>
      </c>
      <c r="F15" s="48">
        <v>45556</v>
      </c>
      <c r="G15" s="37" t="s">
        <v>18</v>
      </c>
      <c r="H15" s="41" t="s">
        <v>23</v>
      </c>
      <c r="I15" s="56"/>
      <c r="J15" s="56"/>
    </row>
    <row r="16" spans="1:10" ht="23.25">
      <c r="A16" s="24" t="s">
        <v>42</v>
      </c>
      <c r="B16" s="31" t="s">
        <v>93</v>
      </c>
      <c r="C16" s="39">
        <v>-30</v>
      </c>
      <c r="D16" s="14" t="s">
        <v>194</v>
      </c>
      <c r="E16" s="59" t="s">
        <v>7</v>
      </c>
      <c r="F16" s="48">
        <v>45558</v>
      </c>
      <c r="G16" s="37" t="s">
        <v>18</v>
      </c>
      <c r="H16" s="41" t="s">
        <v>21</v>
      </c>
      <c r="I16" s="56"/>
      <c r="J16" s="56"/>
    </row>
    <row r="17" spans="1:10" ht="23.25">
      <c r="A17" s="24" t="s">
        <v>42</v>
      </c>
      <c r="B17" s="31" t="s">
        <v>54</v>
      </c>
      <c r="C17" s="39">
        <v>-1</v>
      </c>
      <c r="D17" s="14" t="s">
        <v>197</v>
      </c>
      <c r="E17" s="59" t="s">
        <v>28</v>
      </c>
      <c r="F17" s="48">
        <v>45554</v>
      </c>
      <c r="G17" s="37" t="s">
        <v>18</v>
      </c>
      <c r="H17" s="41" t="s">
        <v>21</v>
      </c>
      <c r="I17" s="56"/>
      <c r="J17" s="56"/>
    </row>
    <row r="18" spans="1:10" ht="23.25">
      <c r="A18" s="24"/>
      <c r="B18" s="31"/>
      <c r="C18" s="39"/>
      <c r="D18" s="14"/>
      <c r="E18" s="59"/>
      <c r="F18" s="48"/>
      <c r="G18" s="37"/>
      <c r="H18" s="41"/>
      <c r="I18" s="56"/>
      <c r="J18" s="56"/>
    </row>
    <row r="19" spans="1:10" ht="23.25">
      <c r="A19" s="24"/>
      <c r="B19" s="31"/>
      <c r="C19" s="39"/>
      <c r="D19" s="14"/>
      <c r="E19" s="59"/>
      <c r="F19" s="48"/>
      <c r="G19" s="37"/>
      <c r="H19" s="41"/>
      <c r="I19" s="56"/>
      <c r="J19" s="56"/>
    </row>
    <row r="20" spans="1:10" ht="23.25">
      <c r="A20" s="24"/>
      <c r="B20" s="31"/>
      <c r="C20" s="39"/>
      <c r="D20" s="14"/>
      <c r="E20" s="59"/>
      <c r="F20" s="48"/>
      <c r="G20" s="37"/>
      <c r="H20" s="41"/>
      <c r="I20" s="56"/>
      <c r="J20" s="56"/>
    </row>
    <row r="21" spans="1:10" ht="23.25">
      <c r="A21" s="24"/>
      <c r="B21" s="31"/>
      <c r="C21" s="39"/>
      <c r="D21" s="14"/>
      <c r="E21" s="59"/>
      <c r="F21" s="48"/>
      <c r="G21" s="37"/>
      <c r="H21" s="41"/>
      <c r="I21" s="56"/>
      <c r="J21" s="56"/>
    </row>
  </sheetData>
  <protectedRanges>
    <protectedRange sqref="A18:B21" name="EDIT"/>
    <protectedRange password="C231" sqref="C18:C21" name="Range4_1"/>
    <protectedRange sqref="A12:B17" name="EDIT_1"/>
    <protectedRange password="C231" sqref="C12:C17" name="Range4"/>
    <protectedRange sqref="A2:B2" name="EDIT_94"/>
    <protectedRange sqref="A3:B3" name="EDIT_95"/>
    <protectedRange sqref="A4:B9" name="EDIT_96"/>
    <protectedRange sqref="A10:B11" name="EDIT_97"/>
    <protectedRange password="C231" sqref="C2" name="Range4_96"/>
    <protectedRange password="C231" sqref="C3" name="Range4_97"/>
    <protectedRange password="C231" sqref="C4:C9" name="Range4_98"/>
    <protectedRange password="C231" sqref="C10:C11" name="Range4_99"/>
  </protectedRanges>
  <autoFilter ref="A1:H18" xr:uid="{00000000-0009-0000-0000-000001000000}"/>
  <conditionalFormatting sqref="B1">
    <cfRule type="containsText" dxfId="38" priority="635" stopIfTrue="1" operator="containsText" text="VL-SGZ30KU">
      <formula>NOT(ISERROR(SEARCH("VL-SGZ30KU",B1)))</formula>
    </cfRule>
  </conditionalFormatting>
  <conditionalFormatting sqref="C18:C21">
    <cfRule type="cellIs" dxfId="37" priority="2" stopIfTrue="1" operator="lessThan">
      <formula>0</formula>
    </cfRule>
  </conditionalFormatting>
  <conditionalFormatting sqref="C2:C17">
    <cfRule type="cellIs" dxfId="36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N81"/>
  <sheetViews>
    <sheetView zoomScale="85" zoomScaleNormal="85" workbookViewId="0">
      <pane ySplit="2" topLeftCell="A14" activePane="bottomLeft" state="frozen"/>
      <selection pane="bottomLeft" activeCell="B23" sqref="B23"/>
    </sheetView>
  </sheetViews>
  <sheetFormatPr defaultRowHeight="18.75"/>
  <cols>
    <col min="1" max="1" width="5.140625" bestFit="1" customWidth="1"/>
    <col min="2" max="2" width="28.28515625" customWidth="1"/>
    <col min="3" max="3" width="14.7109375" customWidth="1"/>
    <col min="4" max="4" width="29.42578125" hidden="1" customWidth="1"/>
    <col min="5" max="5" width="14.28515625" bestFit="1" customWidth="1"/>
    <col min="6" max="6" width="16.85546875" bestFit="1" customWidth="1"/>
    <col min="7" max="7" width="13.28515625" bestFit="1" customWidth="1"/>
    <col min="8" max="8" width="17.7109375" customWidth="1"/>
    <col min="9" max="9" width="10" customWidth="1"/>
    <col min="11" max="11" width="10.5703125" customWidth="1"/>
    <col min="12" max="12" width="10.28515625" customWidth="1"/>
    <col min="13" max="13" width="29.7109375" style="77" customWidth="1"/>
  </cols>
  <sheetData>
    <row r="1" spans="1:248" ht="16.149999999999999" customHeight="1">
      <c r="A1" s="1" t="s">
        <v>17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1" t="s">
        <v>5</v>
      </c>
      <c r="H1" s="2" t="s">
        <v>6</v>
      </c>
      <c r="I1" s="2" t="s">
        <v>19</v>
      </c>
      <c r="J1" s="2" t="s">
        <v>248</v>
      </c>
      <c r="K1" s="2" t="s">
        <v>246</v>
      </c>
      <c r="L1" s="2" t="s">
        <v>247</v>
      </c>
      <c r="M1" s="74" t="s">
        <v>20</v>
      </c>
      <c r="N1" s="56">
        <v>19</v>
      </c>
      <c r="O1" s="56">
        <v>20</v>
      </c>
      <c r="P1" s="56">
        <v>21</v>
      </c>
      <c r="Q1" s="56">
        <v>22</v>
      </c>
      <c r="R1" s="56">
        <v>23</v>
      </c>
    </row>
    <row r="2" spans="1:248" ht="23.25">
      <c r="A2" s="31" t="s">
        <v>27</v>
      </c>
      <c r="B2" s="31" t="s">
        <v>113</v>
      </c>
      <c r="C2" s="78">
        <v>-45</v>
      </c>
      <c r="D2" s="14" t="s">
        <v>123</v>
      </c>
      <c r="E2" s="59" t="s">
        <v>7</v>
      </c>
      <c r="F2" s="36">
        <v>45554</v>
      </c>
      <c r="G2" s="37" t="s">
        <v>18</v>
      </c>
      <c r="H2" s="41" t="s">
        <v>23</v>
      </c>
      <c r="I2" s="57"/>
      <c r="J2" s="57">
        <v>45</v>
      </c>
      <c r="K2" s="78">
        <v>0</v>
      </c>
      <c r="L2" s="78">
        <v>0</v>
      </c>
      <c r="M2" s="75" t="s">
        <v>249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</row>
    <row r="3" spans="1:248" ht="23.25">
      <c r="A3" s="31" t="s">
        <v>27</v>
      </c>
      <c r="B3" s="31" t="s">
        <v>114</v>
      </c>
      <c r="C3" s="78">
        <v>-15</v>
      </c>
      <c r="D3" s="14" t="s">
        <v>123</v>
      </c>
      <c r="E3" s="59" t="s">
        <v>7</v>
      </c>
      <c r="F3" s="36">
        <v>45554</v>
      </c>
      <c r="G3" s="37" t="s">
        <v>18</v>
      </c>
      <c r="H3" s="41" t="s">
        <v>23</v>
      </c>
      <c r="I3" s="57"/>
      <c r="J3" s="57">
        <v>15</v>
      </c>
      <c r="K3" s="78">
        <v>0</v>
      </c>
      <c r="L3" s="78">
        <v>0</v>
      </c>
      <c r="M3" s="75" t="s">
        <v>249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</row>
    <row r="4" spans="1:248" ht="37.5">
      <c r="A4" s="31" t="s">
        <v>27</v>
      </c>
      <c r="B4" s="31" t="s">
        <v>115</v>
      </c>
      <c r="C4" s="78">
        <v>-21</v>
      </c>
      <c r="D4" s="14" t="s">
        <v>123</v>
      </c>
      <c r="E4" s="59" t="s">
        <v>7</v>
      </c>
      <c r="F4" s="36">
        <v>45554</v>
      </c>
      <c r="G4" s="37" t="s">
        <v>18</v>
      </c>
      <c r="H4" s="41" t="s">
        <v>23</v>
      </c>
      <c r="I4" s="57"/>
      <c r="J4" s="57">
        <v>19</v>
      </c>
      <c r="K4" s="78">
        <v>-2</v>
      </c>
      <c r="L4" s="78">
        <v>-2</v>
      </c>
      <c r="M4" s="75" t="s">
        <v>250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</row>
    <row r="5" spans="1:248" ht="23.25">
      <c r="A5" s="31" t="s">
        <v>27</v>
      </c>
      <c r="B5" s="31" t="s">
        <v>70</v>
      </c>
      <c r="C5" s="78">
        <v>-10</v>
      </c>
      <c r="D5" s="14" t="s">
        <v>72</v>
      </c>
      <c r="E5" s="59" t="s">
        <v>7</v>
      </c>
      <c r="F5" s="36">
        <v>45554</v>
      </c>
      <c r="G5" s="37" t="s">
        <v>18</v>
      </c>
      <c r="H5" s="41" t="s">
        <v>22</v>
      </c>
      <c r="I5" s="57"/>
      <c r="J5" s="57">
        <v>10</v>
      </c>
      <c r="K5" s="78">
        <v>0</v>
      </c>
      <c r="L5" s="78">
        <v>0</v>
      </c>
      <c r="M5" s="75" t="s">
        <v>249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</row>
    <row r="6" spans="1:248" ht="23.25">
      <c r="A6" s="31" t="s">
        <v>27</v>
      </c>
      <c r="B6" s="31" t="s">
        <v>118</v>
      </c>
      <c r="C6" s="78">
        <v>-93</v>
      </c>
      <c r="D6" s="14" t="s">
        <v>123</v>
      </c>
      <c r="E6" s="59" t="s">
        <v>7</v>
      </c>
      <c r="F6" s="36">
        <v>45554</v>
      </c>
      <c r="G6" s="37" t="s">
        <v>18</v>
      </c>
      <c r="H6" s="41" t="s">
        <v>23</v>
      </c>
      <c r="I6" s="57"/>
      <c r="J6" s="57">
        <v>93</v>
      </c>
      <c r="K6" s="78">
        <v>0</v>
      </c>
      <c r="L6" s="78">
        <v>0</v>
      </c>
      <c r="M6" s="75" t="s">
        <v>249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</row>
    <row r="7" spans="1:248" ht="23.25">
      <c r="A7" s="31" t="s">
        <v>27</v>
      </c>
      <c r="B7" s="31" t="s">
        <v>119</v>
      </c>
      <c r="C7" s="78">
        <v>-84</v>
      </c>
      <c r="D7" s="14" t="s">
        <v>123</v>
      </c>
      <c r="E7" s="59" t="s">
        <v>7</v>
      </c>
      <c r="F7" s="36">
        <v>45554</v>
      </c>
      <c r="G7" s="37" t="s">
        <v>18</v>
      </c>
      <c r="H7" s="41" t="s">
        <v>23</v>
      </c>
      <c r="I7" s="57"/>
      <c r="J7" s="57">
        <v>84</v>
      </c>
      <c r="K7" s="78">
        <v>0</v>
      </c>
      <c r="L7" s="78">
        <v>0</v>
      </c>
      <c r="M7" s="75" t="s">
        <v>249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</row>
    <row r="8" spans="1:248" ht="23.25">
      <c r="A8" s="31" t="s">
        <v>27</v>
      </c>
      <c r="B8" s="31" t="s">
        <v>71</v>
      </c>
      <c r="C8" s="78">
        <v>-31</v>
      </c>
      <c r="D8" s="14" t="s">
        <v>72</v>
      </c>
      <c r="E8" s="59" t="s">
        <v>7</v>
      </c>
      <c r="F8" s="36">
        <v>45554</v>
      </c>
      <c r="G8" s="37" t="s">
        <v>18</v>
      </c>
      <c r="H8" s="41" t="s">
        <v>22</v>
      </c>
      <c r="I8" s="57"/>
      <c r="J8" s="57">
        <v>31</v>
      </c>
      <c r="K8" s="78">
        <v>0</v>
      </c>
      <c r="L8" s="78">
        <v>0</v>
      </c>
      <c r="M8" s="75" t="s">
        <v>249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</row>
    <row r="9" spans="1:248" ht="23.25">
      <c r="A9" s="31" t="s">
        <v>27</v>
      </c>
      <c r="B9" s="31" t="s">
        <v>120</v>
      </c>
      <c r="C9" s="78">
        <v>-150</v>
      </c>
      <c r="D9" s="14" t="s">
        <v>123</v>
      </c>
      <c r="E9" s="59" t="s">
        <v>7</v>
      </c>
      <c r="F9" s="36">
        <v>45554</v>
      </c>
      <c r="G9" s="37" t="s">
        <v>18</v>
      </c>
      <c r="H9" s="41" t="s">
        <v>23</v>
      </c>
      <c r="I9" s="57"/>
      <c r="J9" s="57">
        <v>150</v>
      </c>
      <c r="K9" s="78">
        <v>0</v>
      </c>
      <c r="L9" s="78">
        <v>0</v>
      </c>
      <c r="M9" s="75" t="s">
        <v>249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</row>
    <row r="10" spans="1:248" ht="23.25">
      <c r="A10" s="31" t="s">
        <v>27</v>
      </c>
      <c r="B10" s="31" t="s">
        <v>121</v>
      </c>
      <c r="C10" s="78">
        <v>-9</v>
      </c>
      <c r="D10" s="14" t="s">
        <v>123</v>
      </c>
      <c r="E10" s="59" t="s">
        <v>7</v>
      </c>
      <c r="F10" s="36">
        <v>45554</v>
      </c>
      <c r="G10" s="37" t="s">
        <v>18</v>
      </c>
      <c r="H10" s="41" t="s">
        <v>23</v>
      </c>
      <c r="I10" s="57"/>
      <c r="J10" s="57">
        <v>9</v>
      </c>
      <c r="K10" s="78">
        <v>0</v>
      </c>
      <c r="L10" s="78">
        <v>0</v>
      </c>
      <c r="M10" s="75" t="s">
        <v>249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</row>
    <row r="11" spans="1:248" ht="23.25">
      <c r="A11" s="31" t="s">
        <v>27</v>
      </c>
      <c r="B11" s="31" t="s">
        <v>122</v>
      </c>
      <c r="C11" s="78">
        <v>-6</v>
      </c>
      <c r="D11" s="14" t="s">
        <v>123</v>
      </c>
      <c r="E11" s="59" t="s">
        <v>7</v>
      </c>
      <c r="F11" s="48">
        <v>45554</v>
      </c>
      <c r="G11" s="37" t="s">
        <v>18</v>
      </c>
      <c r="H11" s="41" t="s">
        <v>23</v>
      </c>
      <c r="I11" s="57"/>
      <c r="J11" s="57">
        <v>6</v>
      </c>
      <c r="K11" s="78">
        <v>0</v>
      </c>
      <c r="L11" s="78">
        <v>0</v>
      </c>
      <c r="M11" s="75" t="s">
        <v>249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</row>
    <row r="12" spans="1:248" ht="23.25">
      <c r="A12" s="31" t="s">
        <v>27</v>
      </c>
      <c r="B12" s="31" t="s">
        <v>146</v>
      </c>
      <c r="C12" s="78">
        <v>-250</v>
      </c>
      <c r="D12" s="14" t="s">
        <v>226</v>
      </c>
      <c r="E12" s="59" t="s">
        <v>7</v>
      </c>
      <c r="F12" s="36">
        <v>45555</v>
      </c>
      <c r="G12" s="37" t="s">
        <v>18</v>
      </c>
      <c r="H12" s="41" t="s">
        <v>172</v>
      </c>
      <c r="I12" s="57"/>
      <c r="J12" s="57">
        <v>250</v>
      </c>
      <c r="K12" s="78">
        <v>0</v>
      </c>
      <c r="L12" s="78">
        <v>0</v>
      </c>
      <c r="M12" s="75" t="s">
        <v>249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</row>
    <row r="13" spans="1:248" ht="37.5">
      <c r="A13" s="31" t="s">
        <v>27</v>
      </c>
      <c r="B13" s="31" t="s">
        <v>148</v>
      </c>
      <c r="C13" s="78">
        <v>-402</v>
      </c>
      <c r="D13" s="14" t="s">
        <v>226</v>
      </c>
      <c r="E13" s="59" t="s">
        <v>7</v>
      </c>
      <c r="F13" s="36">
        <v>45555</v>
      </c>
      <c r="G13" s="37" t="s">
        <v>18</v>
      </c>
      <c r="H13" s="41" t="s">
        <v>172</v>
      </c>
      <c r="I13" s="57"/>
      <c r="J13" s="57">
        <v>400</v>
      </c>
      <c r="K13" s="78">
        <v>-2</v>
      </c>
      <c r="L13" s="78">
        <v>-2</v>
      </c>
      <c r="M13" s="75" t="s">
        <v>250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</row>
    <row r="14" spans="1:248" ht="75">
      <c r="A14" s="31" t="s">
        <v>27</v>
      </c>
      <c r="B14" s="31" t="s">
        <v>32</v>
      </c>
      <c r="C14" s="78">
        <v>-672</v>
      </c>
      <c r="D14" s="14" t="s">
        <v>229</v>
      </c>
      <c r="E14" s="59" t="s">
        <v>7</v>
      </c>
      <c r="F14" s="36">
        <v>45555</v>
      </c>
      <c r="G14" s="37" t="s">
        <v>18</v>
      </c>
      <c r="H14" s="41" t="s">
        <v>23</v>
      </c>
      <c r="I14" s="56"/>
      <c r="J14" s="57">
        <v>354</v>
      </c>
      <c r="K14" s="78">
        <v>-318</v>
      </c>
      <c r="L14" s="78">
        <v>-144</v>
      </c>
      <c r="M14" s="75" t="s">
        <v>251</v>
      </c>
      <c r="N14" s="57">
        <v>174</v>
      </c>
      <c r="O14" s="57">
        <v>0</v>
      </c>
      <c r="P14" s="57">
        <v>0</v>
      </c>
      <c r="Q14" s="57">
        <v>0</v>
      </c>
      <c r="R14" s="57">
        <v>0</v>
      </c>
    </row>
    <row r="15" spans="1:248" ht="37.5">
      <c r="A15" s="31" t="s">
        <v>27</v>
      </c>
      <c r="B15" s="31" t="s">
        <v>149</v>
      </c>
      <c r="C15" s="78">
        <v>-444</v>
      </c>
      <c r="D15" s="14" t="s">
        <v>226</v>
      </c>
      <c r="E15" s="59" t="s">
        <v>7</v>
      </c>
      <c r="F15" s="36">
        <v>45555</v>
      </c>
      <c r="G15" s="37" t="s">
        <v>18</v>
      </c>
      <c r="H15" s="41" t="s">
        <v>172</v>
      </c>
      <c r="I15" s="56"/>
      <c r="J15" s="57">
        <v>294</v>
      </c>
      <c r="K15" s="78">
        <v>-150</v>
      </c>
      <c r="L15" s="78">
        <v>-150</v>
      </c>
      <c r="M15" s="75" t="s">
        <v>250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</row>
    <row r="16" spans="1:248" ht="37.5">
      <c r="A16" s="31" t="s">
        <v>27</v>
      </c>
      <c r="B16" s="31" t="s">
        <v>150</v>
      </c>
      <c r="C16" s="78">
        <v>-732</v>
      </c>
      <c r="D16" s="14" t="s">
        <v>229</v>
      </c>
      <c r="E16" s="59" t="s">
        <v>7</v>
      </c>
      <c r="F16" s="36">
        <v>45555</v>
      </c>
      <c r="G16" s="37" t="s">
        <v>18</v>
      </c>
      <c r="H16" s="41" t="s">
        <v>23</v>
      </c>
      <c r="I16" s="56"/>
      <c r="J16" s="57">
        <v>730</v>
      </c>
      <c r="K16" s="78">
        <v>-2</v>
      </c>
      <c r="L16" s="78">
        <v>-2</v>
      </c>
      <c r="M16" s="75" t="s">
        <v>250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</row>
    <row r="17" spans="1:18" ht="23.25">
      <c r="A17" s="31" t="s">
        <v>27</v>
      </c>
      <c r="B17" s="31" t="s">
        <v>151</v>
      </c>
      <c r="C17" s="78">
        <v>-90</v>
      </c>
      <c r="D17" s="14" t="s">
        <v>226</v>
      </c>
      <c r="E17" s="59" t="s">
        <v>7</v>
      </c>
      <c r="F17" s="36">
        <v>45555</v>
      </c>
      <c r="G17" s="37" t="s">
        <v>18</v>
      </c>
      <c r="H17" s="41" t="s">
        <v>172</v>
      </c>
      <c r="I17" s="56"/>
      <c r="J17" s="57">
        <v>0</v>
      </c>
      <c r="K17" s="78">
        <v>-90</v>
      </c>
      <c r="L17" s="78">
        <v>-90</v>
      </c>
      <c r="M17" s="76" t="s">
        <v>252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</row>
    <row r="18" spans="1:18" ht="23.25">
      <c r="A18" s="31" t="s">
        <v>27</v>
      </c>
      <c r="B18" s="31" t="s">
        <v>33</v>
      </c>
      <c r="C18" s="78">
        <v>-90</v>
      </c>
      <c r="D18" s="14" t="s">
        <v>226</v>
      </c>
      <c r="E18" s="59" t="s">
        <v>7</v>
      </c>
      <c r="F18" s="36">
        <v>45555</v>
      </c>
      <c r="G18" s="37" t="s">
        <v>18</v>
      </c>
      <c r="H18" s="41" t="s">
        <v>172</v>
      </c>
      <c r="I18" s="56"/>
      <c r="J18" s="57">
        <v>90</v>
      </c>
      <c r="K18" s="78">
        <v>0</v>
      </c>
      <c r="L18" s="78">
        <v>0</v>
      </c>
      <c r="M18" s="75" t="s">
        <v>249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</row>
    <row r="19" spans="1:18" ht="23.25">
      <c r="A19" s="31" t="s">
        <v>27</v>
      </c>
      <c r="B19" s="31" t="s">
        <v>152</v>
      </c>
      <c r="C19" s="78">
        <v>-126</v>
      </c>
      <c r="D19" s="14" t="s">
        <v>230</v>
      </c>
      <c r="E19" s="59" t="s">
        <v>7</v>
      </c>
      <c r="F19" s="36">
        <v>45555</v>
      </c>
      <c r="G19" s="37" t="s">
        <v>18</v>
      </c>
      <c r="H19" s="41" t="s">
        <v>172</v>
      </c>
      <c r="I19" s="56"/>
      <c r="J19" s="57">
        <v>126</v>
      </c>
      <c r="K19" s="78">
        <v>0</v>
      </c>
      <c r="L19" s="78">
        <v>0</v>
      </c>
      <c r="M19" s="75" t="s">
        <v>249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</row>
    <row r="20" spans="1:18" ht="38.25">
      <c r="A20" s="31" t="s">
        <v>27</v>
      </c>
      <c r="B20" s="31" t="s">
        <v>153</v>
      </c>
      <c r="C20" s="78">
        <v>-600</v>
      </c>
      <c r="D20" s="14" t="s">
        <v>226</v>
      </c>
      <c r="E20" s="59" t="s">
        <v>7</v>
      </c>
      <c r="F20" s="36">
        <v>45555</v>
      </c>
      <c r="G20" s="37" t="s">
        <v>18</v>
      </c>
      <c r="H20" s="41" t="s">
        <v>172</v>
      </c>
      <c r="I20" s="56"/>
      <c r="J20" s="57">
        <v>0</v>
      </c>
      <c r="K20" s="78">
        <v>-600</v>
      </c>
      <c r="L20" s="78">
        <v>0</v>
      </c>
      <c r="M20" s="76" t="s">
        <v>253</v>
      </c>
      <c r="N20" s="57">
        <v>600</v>
      </c>
      <c r="O20" s="57">
        <v>0</v>
      </c>
      <c r="P20" s="57">
        <v>0</v>
      </c>
      <c r="Q20" s="57">
        <v>0</v>
      </c>
      <c r="R20" s="57">
        <v>0</v>
      </c>
    </row>
    <row r="21" spans="1:18" ht="23.25">
      <c r="A21" s="31" t="s">
        <v>27</v>
      </c>
      <c r="B21" s="31" t="s">
        <v>154</v>
      </c>
      <c r="C21" s="78">
        <v>-78</v>
      </c>
      <c r="D21" s="14" t="s">
        <v>226</v>
      </c>
      <c r="E21" s="59" t="s">
        <v>7</v>
      </c>
      <c r="F21" s="36">
        <v>45555</v>
      </c>
      <c r="G21" s="37" t="s">
        <v>18</v>
      </c>
      <c r="H21" s="41" t="s">
        <v>172</v>
      </c>
      <c r="I21" s="56"/>
      <c r="J21" s="57">
        <v>78</v>
      </c>
      <c r="K21" s="78">
        <v>0</v>
      </c>
      <c r="L21" s="78">
        <v>0</v>
      </c>
      <c r="M21" s="75" t="s">
        <v>249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</row>
    <row r="22" spans="1:18" ht="23.25">
      <c r="A22" s="31" t="s">
        <v>27</v>
      </c>
      <c r="B22" s="31" t="s">
        <v>155</v>
      </c>
      <c r="C22" s="78">
        <v>-24</v>
      </c>
      <c r="D22" s="14" t="s">
        <v>226</v>
      </c>
      <c r="E22" s="59" t="s">
        <v>7</v>
      </c>
      <c r="F22" s="36">
        <v>45555</v>
      </c>
      <c r="G22" s="37" t="s">
        <v>18</v>
      </c>
      <c r="H22" s="41" t="s">
        <v>172</v>
      </c>
      <c r="I22" s="56"/>
      <c r="J22" s="57">
        <v>24</v>
      </c>
      <c r="K22" s="78">
        <v>0</v>
      </c>
      <c r="L22" s="78">
        <v>0</v>
      </c>
      <c r="M22" s="75" t="s">
        <v>249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</row>
    <row r="23" spans="1:18" ht="23.25">
      <c r="A23" s="31" t="s">
        <v>27</v>
      </c>
      <c r="B23" s="31" t="s">
        <v>156</v>
      </c>
      <c r="C23" s="78">
        <v>-12</v>
      </c>
      <c r="D23" s="14" t="s">
        <v>226</v>
      </c>
      <c r="E23" s="59" t="s">
        <v>7</v>
      </c>
      <c r="F23" s="48">
        <v>45555</v>
      </c>
      <c r="G23" s="37" t="s">
        <v>18</v>
      </c>
      <c r="H23" s="41" t="s">
        <v>172</v>
      </c>
      <c r="I23" s="56"/>
      <c r="J23" s="57">
        <v>12</v>
      </c>
      <c r="K23" s="78">
        <v>0</v>
      </c>
      <c r="L23" s="78">
        <v>0</v>
      </c>
      <c r="M23" s="75" t="s">
        <v>249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</row>
    <row r="24" spans="1:18" ht="23.25">
      <c r="A24" s="31" t="s">
        <v>27</v>
      </c>
      <c r="B24" s="31" t="s">
        <v>157</v>
      </c>
      <c r="C24" s="78">
        <v>-24</v>
      </c>
      <c r="D24" s="14" t="s">
        <v>226</v>
      </c>
      <c r="E24" s="59" t="s">
        <v>7</v>
      </c>
      <c r="F24" s="48">
        <v>45555</v>
      </c>
      <c r="G24" s="37" t="s">
        <v>18</v>
      </c>
      <c r="H24" s="41" t="s">
        <v>172</v>
      </c>
      <c r="I24" s="56"/>
      <c r="J24" s="57">
        <v>24</v>
      </c>
      <c r="K24" s="78">
        <v>0</v>
      </c>
      <c r="L24" s="78">
        <v>0</v>
      </c>
      <c r="M24" s="75" t="s">
        <v>249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</row>
    <row r="25" spans="1:18" ht="23.25">
      <c r="A25" s="31" t="s">
        <v>27</v>
      </c>
      <c r="B25" s="31" t="s">
        <v>159</v>
      </c>
      <c r="C25" s="78">
        <v>-6</v>
      </c>
      <c r="D25" s="14" t="s">
        <v>226</v>
      </c>
      <c r="E25" s="59" t="s">
        <v>7</v>
      </c>
      <c r="F25" s="48">
        <v>45555</v>
      </c>
      <c r="G25" s="37" t="s">
        <v>18</v>
      </c>
      <c r="H25" s="41" t="s">
        <v>172</v>
      </c>
      <c r="I25" s="56"/>
      <c r="J25" s="57">
        <v>6</v>
      </c>
      <c r="K25" s="78">
        <v>0</v>
      </c>
      <c r="L25" s="78">
        <v>0</v>
      </c>
      <c r="M25" s="75" t="s">
        <v>249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</row>
    <row r="26" spans="1:18" ht="38.25">
      <c r="A26" s="31" t="s">
        <v>27</v>
      </c>
      <c r="B26" s="31" t="s">
        <v>34</v>
      </c>
      <c r="C26" s="78">
        <v>-96</v>
      </c>
      <c r="D26" s="14" t="s">
        <v>230</v>
      </c>
      <c r="E26" s="59" t="s">
        <v>7</v>
      </c>
      <c r="F26" s="48">
        <v>45555</v>
      </c>
      <c r="G26" s="37" t="s">
        <v>18</v>
      </c>
      <c r="H26" s="41" t="s">
        <v>172</v>
      </c>
      <c r="I26" s="56"/>
      <c r="J26" s="57">
        <v>6</v>
      </c>
      <c r="K26" s="78">
        <v>-90</v>
      </c>
      <c r="L26" s="78">
        <v>0</v>
      </c>
      <c r="M26" s="76" t="s">
        <v>253</v>
      </c>
      <c r="N26" s="57">
        <v>90</v>
      </c>
      <c r="O26" s="57">
        <v>0</v>
      </c>
      <c r="P26" s="57">
        <v>0</v>
      </c>
      <c r="Q26" s="57">
        <v>0</v>
      </c>
      <c r="R26" s="57">
        <v>0</v>
      </c>
    </row>
    <row r="27" spans="1:18" ht="57">
      <c r="A27" s="31" t="s">
        <v>27</v>
      </c>
      <c r="B27" s="31" t="s">
        <v>160</v>
      </c>
      <c r="C27" s="78">
        <v>-1500</v>
      </c>
      <c r="D27" s="14" t="s">
        <v>230</v>
      </c>
      <c r="E27" s="59" t="s">
        <v>7</v>
      </c>
      <c r="F27" s="48">
        <v>45555</v>
      </c>
      <c r="G27" s="37" t="s">
        <v>18</v>
      </c>
      <c r="H27" s="41" t="s">
        <v>172</v>
      </c>
      <c r="I27" s="56"/>
      <c r="J27" s="57">
        <v>768</v>
      </c>
      <c r="K27" s="78">
        <v>-732</v>
      </c>
      <c r="L27" s="78">
        <v>0</v>
      </c>
      <c r="M27" s="76" t="s">
        <v>254</v>
      </c>
      <c r="N27" s="57">
        <v>498</v>
      </c>
      <c r="O27" s="57">
        <v>0</v>
      </c>
      <c r="P27" s="57">
        <v>234</v>
      </c>
      <c r="Q27" s="57">
        <v>0</v>
      </c>
      <c r="R27" s="57">
        <v>0</v>
      </c>
    </row>
    <row r="28" spans="1:18" ht="23.25">
      <c r="A28" s="31" t="s">
        <v>27</v>
      </c>
      <c r="B28" s="31" t="s">
        <v>161</v>
      </c>
      <c r="C28" s="78">
        <v>-216</v>
      </c>
      <c r="D28" s="14" t="s">
        <v>226</v>
      </c>
      <c r="E28" s="59" t="s">
        <v>7</v>
      </c>
      <c r="F28" s="48">
        <v>45555</v>
      </c>
      <c r="G28" s="37" t="s">
        <v>18</v>
      </c>
      <c r="H28" s="41" t="s">
        <v>172</v>
      </c>
      <c r="I28" s="56"/>
      <c r="J28" s="57">
        <v>216</v>
      </c>
      <c r="K28" s="78">
        <v>0</v>
      </c>
      <c r="L28" s="78">
        <v>0</v>
      </c>
      <c r="M28" s="75" t="s">
        <v>249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</row>
    <row r="29" spans="1:18" ht="57">
      <c r="A29" s="31" t="s">
        <v>27</v>
      </c>
      <c r="B29" s="31" t="s">
        <v>162</v>
      </c>
      <c r="C29" s="78">
        <v>-78</v>
      </c>
      <c r="D29" s="14" t="s">
        <v>230</v>
      </c>
      <c r="E29" s="59" t="s">
        <v>7</v>
      </c>
      <c r="F29" s="48">
        <v>45555</v>
      </c>
      <c r="G29" s="37" t="s">
        <v>18</v>
      </c>
      <c r="H29" s="41" t="s">
        <v>172</v>
      </c>
      <c r="I29" s="56"/>
      <c r="J29" s="57">
        <v>36</v>
      </c>
      <c r="K29" s="78">
        <v>-42</v>
      </c>
      <c r="L29" s="78">
        <v>0</v>
      </c>
      <c r="M29" s="76" t="s">
        <v>255</v>
      </c>
      <c r="N29" s="57">
        <v>0</v>
      </c>
      <c r="O29" s="57">
        <v>42</v>
      </c>
      <c r="P29" s="57">
        <v>0</v>
      </c>
      <c r="Q29" s="57">
        <v>0</v>
      </c>
      <c r="R29" s="57">
        <v>0</v>
      </c>
    </row>
    <row r="30" spans="1:18" ht="23.25">
      <c r="A30" s="31" t="s">
        <v>27</v>
      </c>
      <c r="B30" s="31" t="s">
        <v>163</v>
      </c>
      <c r="C30" s="78">
        <v>-84</v>
      </c>
      <c r="D30" s="14" t="s">
        <v>226</v>
      </c>
      <c r="E30" s="59" t="s">
        <v>7</v>
      </c>
      <c r="F30" s="48">
        <v>45555</v>
      </c>
      <c r="G30" s="37" t="s">
        <v>18</v>
      </c>
      <c r="H30" s="41" t="s">
        <v>172</v>
      </c>
      <c r="I30" s="56"/>
      <c r="J30" s="57">
        <v>84</v>
      </c>
      <c r="K30" s="78">
        <v>0</v>
      </c>
      <c r="L30" s="78">
        <v>0</v>
      </c>
      <c r="M30" s="75" t="s">
        <v>249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</row>
    <row r="31" spans="1:18" ht="23.25">
      <c r="A31" s="31" t="s">
        <v>27</v>
      </c>
      <c r="B31" s="31" t="s">
        <v>164</v>
      </c>
      <c r="C31" s="78">
        <v>-132</v>
      </c>
      <c r="D31" s="14" t="s">
        <v>226</v>
      </c>
      <c r="E31" s="59" t="s">
        <v>7</v>
      </c>
      <c r="F31" s="48">
        <v>45555</v>
      </c>
      <c r="G31" s="37" t="s">
        <v>18</v>
      </c>
      <c r="H31" s="41" t="s">
        <v>172</v>
      </c>
      <c r="I31" s="56"/>
      <c r="J31" s="57">
        <v>132</v>
      </c>
      <c r="K31" s="78">
        <v>0</v>
      </c>
      <c r="L31" s="78">
        <v>0</v>
      </c>
      <c r="M31" s="75" t="s">
        <v>249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</row>
    <row r="32" spans="1:18" ht="23.25">
      <c r="A32" s="31" t="s">
        <v>27</v>
      </c>
      <c r="B32" s="31" t="s">
        <v>165</v>
      </c>
      <c r="C32" s="78">
        <v>-6</v>
      </c>
      <c r="D32" s="14" t="s">
        <v>226</v>
      </c>
      <c r="E32" s="59" t="s">
        <v>7</v>
      </c>
      <c r="F32" s="48">
        <v>45555</v>
      </c>
      <c r="G32" s="37" t="s">
        <v>18</v>
      </c>
      <c r="H32" s="41" t="s">
        <v>172</v>
      </c>
      <c r="I32" s="56"/>
      <c r="J32" s="57">
        <v>6</v>
      </c>
      <c r="K32" s="78">
        <v>0</v>
      </c>
      <c r="L32" s="78">
        <v>0</v>
      </c>
      <c r="M32" s="75" t="s">
        <v>249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</row>
    <row r="33" spans="1:18" ht="23.25">
      <c r="A33" s="31" t="s">
        <v>27</v>
      </c>
      <c r="B33" s="31" t="s">
        <v>166</v>
      </c>
      <c r="C33" s="78">
        <v>-204</v>
      </c>
      <c r="D33" s="14" t="s">
        <v>226</v>
      </c>
      <c r="E33" s="59" t="s">
        <v>7</v>
      </c>
      <c r="F33" s="48">
        <v>45555</v>
      </c>
      <c r="G33" s="37" t="s">
        <v>18</v>
      </c>
      <c r="H33" s="41" t="s">
        <v>172</v>
      </c>
      <c r="I33" s="56"/>
      <c r="J33" s="57">
        <v>204</v>
      </c>
      <c r="K33" s="78">
        <v>0</v>
      </c>
      <c r="L33" s="78">
        <v>0</v>
      </c>
      <c r="M33" s="75" t="s">
        <v>249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</row>
    <row r="34" spans="1:18" ht="38.25">
      <c r="A34" s="31" t="s">
        <v>27</v>
      </c>
      <c r="B34" s="31" t="s">
        <v>26</v>
      </c>
      <c r="C34" s="78">
        <v>-240</v>
      </c>
      <c r="D34" s="14" t="s">
        <v>226</v>
      </c>
      <c r="E34" s="59" t="s">
        <v>7</v>
      </c>
      <c r="F34" s="48">
        <v>45555</v>
      </c>
      <c r="G34" s="37" t="s">
        <v>18</v>
      </c>
      <c r="H34" s="41" t="s">
        <v>172</v>
      </c>
      <c r="I34" s="56"/>
      <c r="J34" s="57">
        <v>235</v>
      </c>
      <c r="K34" s="78">
        <v>-5</v>
      </c>
      <c r="L34" s="78">
        <v>-5</v>
      </c>
      <c r="M34" s="76" t="s">
        <v>250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</row>
    <row r="35" spans="1:18" ht="75.75">
      <c r="A35" s="31" t="s">
        <v>27</v>
      </c>
      <c r="B35" s="31" t="s">
        <v>35</v>
      </c>
      <c r="C35" s="78">
        <v>-4830</v>
      </c>
      <c r="D35" s="14" t="s">
        <v>230</v>
      </c>
      <c r="E35" s="59" t="s">
        <v>7</v>
      </c>
      <c r="F35" s="48">
        <v>45555</v>
      </c>
      <c r="G35" s="37" t="s">
        <v>18</v>
      </c>
      <c r="H35" s="41" t="s">
        <v>172</v>
      </c>
      <c r="I35" s="56"/>
      <c r="J35" s="57">
        <v>2598</v>
      </c>
      <c r="K35" s="78">
        <v>-2232</v>
      </c>
      <c r="L35" s="78">
        <v>-174</v>
      </c>
      <c r="M35" s="76" t="s">
        <v>256</v>
      </c>
      <c r="N35" s="57">
        <v>1488</v>
      </c>
      <c r="O35" s="57">
        <v>0</v>
      </c>
      <c r="P35" s="57">
        <v>570</v>
      </c>
      <c r="Q35" s="57">
        <v>0</v>
      </c>
      <c r="R35" s="57">
        <v>0</v>
      </c>
    </row>
    <row r="36" spans="1:18" ht="38.25">
      <c r="A36" s="31" t="s">
        <v>27</v>
      </c>
      <c r="B36" s="31" t="s">
        <v>31</v>
      </c>
      <c r="C36" s="78">
        <v>-1470</v>
      </c>
      <c r="D36" s="14" t="s">
        <v>226</v>
      </c>
      <c r="E36" s="59" t="s">
        <v>7</v>
      </c>
      <c r="F36" s="48">
        <v>45555</v>
      </c>
      <c r="G36" s="37" t="s">
        <v>18</v>
      </c>
      <c r="H36" s="41" t="s">
        <v>172</v>
      </c>
      <c r="I36" s="56"/>
      <c r="J36" s="57">
        <v>1463</v>
      </c>
      <c r="K36" s="78">
        <v>-7</v>
      </c>
      <c r="L36" s="78">
        <v>-7</v>
      </c>
      <c r="M36" s="76" t="s">
        <v>250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</row>
    <row r="37" spans="1:18" ht="38.25">
      <c r="A37" s="31" t="s">
        <v>27</v>
      </c>
      <c r="B37" s="31" t="s">
        <v>167</v>
      </c>
      <c r="C37" s="78">
        <v>-1998</v>
      </c>
      <c r="D37" s="14" t="s">
        <v>230</v>
      </c>
      <c r="E37" s="59" t="s">
        <v>7</v>
      </c>
      <c r="F37" s="48">
        <v>45555</v>
      </c>
      <c r="G37" s="37" t="s">
        <v>18</v>
      </c>
      <c r="H37" s="41" t="s">
        <v>172</v>
      </c>
      <c r="I37" s="56"/>
      <c r="J37" s="57">
        <v>0</v>
      </c>
      <c r="K37" s="78">
        <v>-1998</v>
      </c>
      <c r="L37" s="78">
        <v>0</v>
      </c>
      <c r="M37" s="76" t="s">
        <v>257</v>
      </c>
      <c r="N37" s="57">
        <v>618</v>
      </c>
      <c r="O37" s="57">
        <v>1380</v>
      </c>
      <c r="P37" s="57">
        <v>0</v>
      </c>
      <c r="Q37" s="57">
        <v>0</v>
      </c>
      <c r="R37" s="57">
        <v>0</v>
      </c>
    </row>
    <row r="38" spans="1:18" ht="38.25">
      <c r="A38" s="31" t="s">
        <v>27</v>
      </c>
      <c r="B38" s="31" t="s">
        <v>36</v>
      </c>
      <c r="C38" s="78">
        <v>-228</v>
      </c>
      <c r="D38" s="14" t="s">
        <v>226</v>
      </c>
      <c r="E38" s="59" t="s">
        <v>7</v>
      </c>
      <c r="F38" s="48">
        <v>45555</v>
      </c>
      <c r="G38" s="37" t="s">
        <v>18</v>
      </c>
      <c r="H38" s="41" t="s">
        <v>172</v>
      </c>
      <c r="I38" s="56"/>
      <c r="J38" s="57">
        <v>0</v>
      </c>
      <c r="K38" s="78">
        <v>-228</v>
      </c>
      <c r="L38" s="78">
        <v>0</v>
      </c>
      <c r="M38" s="76" t="s">
        <v>253</v>
      </c>
      <c r="N38" s="57">
        <v>228</v>
      </c>
      <c r="O38" s="57">
        <v>0</v>
      </c>
      <c r="P38" s="57">
        <v>0</v>
      </c>
      <c r="Q38" s="57">
        <v>0</v>
      </c>
      <c r="R38" s="57">
        <v>0</v>
      </c>
    </row>
    <row r="39" spans="1:18" ht="23.25">
      <c r="A39" s="31" t="s">
        <v>27</v>
      </c>
      <c r="B39" s="31" t="s">
        <v>37</v>
      </c>
      <c r="C39" s="78">
        <v>-66</v>
      </c>
      <c r="D39" s="14" t="s">
        <v>226</v>
      </c>
      <c r="E39" s="59" t="s">
        <v>7</v>
      </c>
      <c r="F39" s="48">
        <v>45555</v>
      </c>
      <c r="G39" s="37" t="s">
        <v>18</v>
      </c>
      <c r="H39" s="41" t="s">
        <v>172</v>
      </c>
      <c r="I39" s="56"/>
      <c r="J39" s="57">
        <v>66</v>
      </c>
      <c r="K39" s="78">
        <v>0</v>
      </c>
      <c r="L39" s="78">
        <v>0</v>
      </c>
      <c r="M39" s="75" t="s">
        <v>249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</row>
    <row r="40" spans="1:18" ht="75.75">
      <c r="A40" s="31" t="s">
        <v>27</v>
      </c>
      <c r="B40" s="31" t="s">
        <v>168</v>
      </c>
      <c r="C40" s="78">
        <v>-1158</v>
      </c>
      <c r="D40" s="14" t="s">
        <v>229</v>
      </c>
      <c r="E40" s="59" t="s">
        <v>7</v>
      </c>
      <c r="F40" s="48">
        <v>45555</v>
      </c>
      <c r="G40" s="37" t="s">
        <v>18</v>
      </c>
      <c r="H40" s="41" t="s">
        <v>23</v>
      </c>
      <c r="I40" s="56"/>
      <c r="J40" s="57">
        <v>227</v>
      </c>
      <c r="K40" s="78">
        <v>-931</v>
      </c>
      <c r="L40" s="78">
        <v>-1</v>
      </c>
      <c r="M40" s="76" t="s">
        <v>258</v>
      </c>
      <c r="N40" s="57">
        <v>0</v>
      </c>
      <c r="O40" s="57">
        <v>630</v>
      </c>
      <c r="P40" s="57">
        <v>300</v>
      </c>
      <c r="Q40" s="57">
        <v>0</v>
      </c>
      <c r="R40" s="57">
        <v>0</v>
      </c>
    </row>
    <row r="41" spans="1:18" ht="38.25">
      <c r="A41" s="31" t="s">
        <v>27</v>
      </c>
      <c r="B41" s="31" t="s">
        <v>169</v>
      </c>
      <c r="C41" s="78">
        <v>-900</v>
      </c>
      <c r="D41" s="14" t="s">
        <v>230</v>
      </c>
      <c r="E41" s="59" t="s">
        <v>7</v>
      </c>
      <c r="F41" s="48">
        <v>45555</v>
      </c>
      <c r="G41" s="37" t="s">
        <v>18</v>
      </c>
      <c r="H41" s="41" t="s">
        <v>172</v>
      </c>
      <c r="I41" s="56"/>
      <c r="J41" s="57">
        <v>0</v>
      </c>
      <c r="K41" s="78">
        <v>-900</v>
      </c>
      <c r="L41" s="78">
        <v>0</v>
      </c>
      <c r="M41" s="76" t="s">
        <v>257</v>
      </c>
      <c r="N41" s="57">
        <v>210</v>
      </c>
      <c r="O41" s="57">
        <v>690</v>
      </c>
      <c r="P41" s="57">
        <v>0</v>
      </c>
      <c r="Q41" s="57">
        <v>0</v>
      </c>
      <c r="R41" s="57">
        <v>0</v>
      </c>
    </row>
    <row r="42" spans="1:18" ht="23.25">
      <c r="A42" s="31" t="s">
        <v>27</v>
      </c>
      <c r="B42" s="31" t="s">
        <v>38</v>
      </c>
      <c r="C42" s="78">
        <v>-18</v>
      </c>
      <c r="D42" s="14" t="s">
        <v>226</v>
      </c>
      <c r="E42" s="59" t="s">
        <v>7</v>
      </c>
      <c r="F42" s="48">
        <v>45555</v>
      </c>
      <c r="G42" s="37" t="s">
        <v>18</v>
      </c>
      <c r="H42" s="41" t="s">
        <v>172</v>
      </c>
      <c r="I42" s="56"/>
      <c r="J42" s="57">
        <v>18</v>
      </c>
      <c r="K42" s="78">
        <v>0</v>
      </c>
      <c r="L42" s="78">
        <v>0</v>
      </c>
      <c r="M42" s="75" t="s">
        <v>249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</row>
    <row r="43" spans="1:18" ht="38.25">
      <c r="A43" s="31" t="s">
        <v>27</v>
      </c>
      <c r="B43" s="31" t="s">
        <v>25</v>
      </c>
      <c r="C43" s="78">
        <v>-24</v>
      </c>
      <c r="D43" s="14" t="s">
        <v>229</v>
      </c>
      <c r="E43" s="59" t="s">
        <v>7</v>
      </c>
      <c r="F43" s="48">
        <v>45555</v>
      </c>
      <c r="G43" s="37" t="s">
        <v>18</v>
      </c>
      <c r="H43" s="41" t="s">
        <v>23</v>
      </c>
      <c r="I43" s="56"/>
      <c r="J43" s="57">
        <v>21</v>
      </c>
      <c r="K43" s="78">
        <v>-3</v>
      </c>
      <c r="L43" s="78">
        <v>-3</v>
      </c>
      <c r="M43" s="76" t="s">
        <v>250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</row>
    <row r="44" spans="1:18" ht="23.25">
      <c r="A44" s="31" t="s">
        <v>27</v>
      </c>
      <c r="B44" s="30" t="s">
        <v>39</v>
      </c>
      <c r="C44" s="78">
        <v>-24</v>
      </c>
      <c r="D44" s="14" t="s">
        <v>229</v>
      </c>
      <c r="E44" s="59" t="s">
        <v>7</v>
      </c>
      <c r="F44" s="48">
        <v>45555</v>
      </c>
      <c r="G44" s="37" t="s">
        <v>18</v>
      </c>
      <c r="H44" s="41" t="s">
        <v>23</v>
      </c>
      <c r="I44" s="56"/>
      <c r="J44" s="57">
        <v>24</v>
      </c>
      <c r="K44" s="78">
        <v>0</v>
      </c>
      <c r="L44" s="78">
        <v>0</v>
      </c>
      <c r="M44" s="75" t="s">
        <v>249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</row>
    <row r="45" spans="1:18" ht="38.25">
      <c r="A45" s="31" t="s">
        <v>27</v>
      </c>
      <c r="B45" s="30" t="s">
        <v>40</v>
      </c>
      <c r="C45" s="78">
        <v>-6</v>
      </c>
      <c r="D45" s="14" t="s">
        <v>226</v>
      </c>
      <c r="E45" s="59" t="s">
        <v>7</v>
      </c>
      <c r="F45" s="48">
        <v>45555</v>
      </c>
      <c r="G45" s="37" t="s">
        <v>18</v>
      </c>
      <c r="H45" s="41" t="s">
        <v>172</v>
      </c>
      <c r="I45" s="56"/>
      <c r="J45" s="57">
        <v>2</v>
      </c>
      <c r="K45" s="78">
        <v>-4</v>
      </c>
      <c r="L45" s="78">
        <v>-4</v>
      </c>
      <c r="M45" s="76" t="s">
        <v>250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</row>
    <row r="46" spans="1:18" ht="38.25">
      <c r="A46" s="31" t="s">
        <v>27</v>
      </c>
      <c r="B46" s="31" t="s">
        <v>208</v>
      </c>
      <c r="C46" s="78">
        <v>-246</v>
      </c>
      <c r="D46" s="14" t="s">
        <v>227</v>
      </c>
      <c r="E46" s="59" t="s">
        <v>7</v>
      </c>
      <c r="F46" s="36">
        <v>45558</v>
      </c>
      <c r="G46" s="37" t="s">
        <v>18</v>
      </c>
      <c r="H46" s="41" t="s">
        <v>172</v>
      </c>
      <c r="I46" s="56"/>
      <c r="J46" s="57">
        <v>0</v>
      </c>
      <c r="K46" s="78">
        <v>-246</v>
      </c>
      <c r="L46" s="78">
        <v>0</v>
      </c>
      <c r="M46" s="76" t="s">
        <v>259</v>
      </c>
      <c r="N46" s="57">
        <v>0</v>
      </c>
      <c r="O46" s="57">
        <v>0</v>
      </c>
      <c r="P46" s="57">
        <v>246</v>
      </c>
      <c r="Q46" s="57">
        <v>0</v>
      </c>
      <c r="R46" s="57">
        <v>0</v>
      </c>
    </row>
    <row r="47" spans="1:18" ht="38.25">
      <c r="A47" s="31" t="s">
        <v>27</v>
      </c>
      <c r="B47" s="31" t="s">
        <v>209</v>
      </c>
      <c r="C47" s="78">
        <v>-108</v>
      </c>
      <c r="D47" s="14" t="s">
        <v>227</v>
      </c>
      <c r="E47" s="59" t="s">
        <v>7</v>
      </c>
      <c r="F47" s="36">
        <v>45558</v>
      </c>
      <c r="G47" s="37" t="s">
        <v>18</v>
      </c>
      <c r="H47" s="41" t="s">
        <v>172</v>
      </c>
      <c r="I47" s="56"/>
      <c r="J47" s="57">
        <v>0</v>
      </c>
      <c r="K47" s="78">
        <v>-108</v>
      </c>
      <c r="L47" s="78">
        <v>0</v>
      </c>
      <c r="M47" s="76" t="s">
        <v>259</v>
      </c>
      <c r="N47" s="57">
        <v>0</v>
      </c>
      <c r="O47" s="57">
        <v>0</v>
      </c>
      <c r="P47" s="57">
        <v>108</v>
      </c>
      <c r="Q47" s="57">
        <v>0</v>
      </c>
      <c r="R47" s="57">
        <v>0</v>
      </c>
    </row>
    <row r="48" spans="1:18" ht="57">
      <c r="A48" s="31" t="s">
        <v>27</v>
      </c>
      <c r="B48" s="31" t="s">
        <v>147</v>
      </c>
      <c r="C48" s="78">
        <v>-1500</v>
      </c>
      <c r="D48" s="14" t="s">
        <v>228</v>
      </c>
      <c r="E48" s="59" t="s">
        <v>7</v>
      </c>
      <c r="F48" s="36">
        <v>45558</v>
      </c>
      <c r="G48" s="37" t="s">
        <v>18</v>
      </c>
      <c r="H48" s="41" t="s">
        <v>23</v>
      </c>
      <c r="I48" s="56"/>
      <c r="J48" s="57">
        <v>918</v>
      </c>
      <c r="K48" s="78">
        <v>-582</v>
      </c>
      <c r="L48" s="78">
        <v>0</v>
      </c>
      <c r="M48" s="76" t="s">
        <v>260</v>
      </c>
      <c r="N48" s="57">
        <v>582</v>
      </c>
      <c r="O48" s="57">
        <v>0</v>
      </c>
      <c r="P48" s="57">
        <v>0</v>
      </c>
      <c r="Q48" s="57">
        <v>0</v>
      </c>
      <c r="R48" s="57">
        <v>0</v>
      </c>
    </row>
    <row r="49" spans="1:18" ht="23.25">
      <c r="A49" s="31" t="s">
        <v>27</v>
      </c>
      <c r="B49" s="31" t="s">
        <v>210</v>
      </c>
      <c r="C49" s="78">
        <v>-6</v>
      </c>
      <c r="D49" s="14" t="s">
        <v>228</v>
      </c>
      <c r="E49" s="59" t="s">
        <v>7</v>
      </c>
      <c r="F49" s="36">
        <v>45558</v>
      </c>
      <c r="G49" s="37" t="s">
        <v>18</v>
      </c>
      <c r="H49" s="41" t="s">
        <v>23</v>
      </c>
      <c r="I49" s="56"/>
      <c r="J49" s="57">
        <v>6</v>
      </c>
      <c r="K49" s="78">
        <v>0</v>
      </c>
      <c r="L49" s="78">
        <v>0</v>
      </c>
      <c r="M49" s="75" t="s">
        <v>249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</row>
    <row r="50" spans="1:18" ht="38.25">
      <c r="A50" s="31" t="s">
        <v>27</v>
      </c>
      <c r="B50" s="31" t="s">
        <v>211</v>
      </c>
      <c r="C50" s="78">
        <v>-120</v>
      </c>
      <c r="D50" s="14" t="s">
        <v>227</v>
      </c>
      <c r="E50" s="59" t="s">
        <v>7</v>
      </c>
      <c r="F50" s="36">
        <v>45558</v>
      </c>
      <c r="G50" s="37" t="s">
        <v>18</v>
      </c>
      <c r="H50" s="41" t="s">
        <v>172</v>
      </c>
      <c r="I50" s="56"/>
      <c r="J50" s="57">
        <v>72</v>
      </c>
      <c r="K50" s="78">
        <v>-48</v>
      </c>
      <c r="L50" s="78">
        <v>-48</v>
      </c>
      <c r="M50" s="76" t="s">
        <v>250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</row>
    <row r="51" spans="1:18" ht="38.25">
      <c r="A51" s="31" t="s">
        <v>27</v>
      </c>
      <c r="B51" s="31" t="s">
        <v>212</v>
      </c>
      <c r="C51" s="78">
        <v>-330</v>
      </c>
      <c r="D51" s="14" t="s">
        <v>227</v>
      </c>
      <c r="E51" s="59" t="s">
        <v>7</v>
      </c>
      <c r="F51" s="36">
        <v>45558</v>
      </c>
      <c r="G51" s="37" t="s">
        <v>18</v>
      </c>
      <c r="H51" s="41" t="s">
        <v>172</v>
      </c>
      <c r="I51" s="56"/>
      <c r="J51" s="57">
        <v>0</v>
      </c>
      <c r="K51" s="78">
        <v>-330</v>
      </c>
      <c r="L51" s="78">
        <v>0</v>
      </c>
      <c r="M51" s="76" t="s">
        <v>257</v>
      </c>
      <c r="N51" s="57">
        <v>48</v>
      </c>
      <c r="O51" s="57">
        <v>282</v>
      </c>
      <c r="P51" s="57">
        <v>0</v>
      </c>
      <c r="Q51" s="57">
        <v>0</v>
      </c>
      <c r="R51" s="57">
        <v>0</v>
      </c>
    </row>
    <row r="52" spans="1:18" ht="38.25">
      <c r="A52" s="31" t="s">
        <v>27</v>
      </c>
      <c r="B52" s="31" t="s">
        <v>213</v>
      </c>
      <c r="C52" s="78">
        <v>-216</v>
      </c>
      <c r="D52" s="14" t="s">
        <v>227</v>
      </c>
      <c r="E52" s="59" t="s">
        <v>7</v>
      </c>
      <c r="F52" s="36">
        <v>45558</v>
      </c>
      <c r="G52" s="37" t="s">
        <v>18</v>
      </c>
      <c r="H52" s="41" t="s">
        <v>172</v>
      </c>
      <c r="I52" s="56"/>
      <c r="J52" s="57">
        <v>0</v>
      </c>
      <c r="K52" s="78">
        <v>-216</v>
      </c>
      <c r="L52" s="78">
        <v>0</v>
      </c>
      <c r="M52" s="76" t="s">
        <v>253</v>
      </c>
      <c r="N52" s="57">
        <v>216</v>
      </c>
      <c r="O52" s="57">
        <v>0</v>
      </c>
      <c r="P52" s="57">
        <v>0</v>
      </c>
      <c r="Q52" s="57">
        <v>0</v>
      </c>
      <c r="R52" s="57">
        <v>0</v>
      </c>
    </row>
    <row r="53" spans="1:18" ht="38.25">
      <c r="A53" s="31" t="s">
        <v>27</v>
      </c>
      <c r="B53" s="31" t="s">
        <v>214</v>
      </c>
      <c r="C53" s="78">
        <v>-210</v>
      </c>
      <c r="D53" s="14" t="s">
        <v>227</v>
      </c>
      <c r="E53" s="59" t="s">
        <v>7</v>
      </c>
      <c r="F53" s="48">
        <v>45558</v>
      </c>
      <c r="G53" s="37" t="s">
        <v>18</v>
      </c>
      <c r="H53" s="41" t="s">
        <v>172</v>
      </c>
      <c r="I53" s="56"/>
      <c r="J53" s="57">
        <v>108</v>
      </c>
      <c r="K53" s="78">
        <v>-102</v>
      </c>
      <c r="L53" s="78">
        <v>0</v>
      </c>
      <c r="M53" s="76" t="s">
        <v>253</v>
      </c>
      <c r="N53" s="57">
        <v>102</v>
      </c>
      <c r="O53" s="57">
        <v>0</v>
      </c>
      <c r="P53" s="57">
        <v>0</v>
      </c>
      <c r="Q53" s="57">
        <v>0</v>
      </c>
      <c r="R53" s="57">
        <v>0</v>
      </c>
    </row>
    <row r="54" spans="1:18" ht="38.25">
      <c r="A54" s="31" t="s">
        <v>27</v>
      </c>
      <c r="B54" s="31" t="s">
        <v>215</v>
      </c>
      <c r="C54" s="78">
        <v>-270</v>
      </c>
      <c r="D54" s="14" t="s">
        <v>227</v>
      </c>
      <c r="E54" s="59" t="s">
        <v>7</v>
      </c>
      <c r="F54" s="48">
        <v>45558</v>
      </c>
      <c r="G54" s="37" t="s">
        <v>18</v>
      </c>
      <c r="H54" s="41" t="s">
        <v>172</v>
      </c>
      <c r="I54" s="56"/>
      <c r="J54" s="57">
        <v>0</v>
      </c>
      <c r="K54" s="78">
        <v>-270</v>
      </c>
      <c r="L54" s="78">
        <v>0</v>
      </c>
      <c r="M54" s="76" t="s">
        <v>257</v>
      </c>
      <c r="N54" s="57">
        <v>30</v>
      </c>
      <c r="O54" s="57">
        <v>120</v>
      </c>
      <c r="P54" s="57">
        <v>0</v>
      </c>
      <c r="Q54" s="57">
        <v>0</v>
      </c>
      <c r="R54" s="57">
        <v>120</v>
      </c>
    </row>
    <row r="55" spans="1:18" ht="38.25">
      <c r="A55" s="31" t="s">
        <v>27</v>
      </c>
      <c r="B55" s="31" t="s">
        <v>216</v>
      </c>
      <c r="C55" s="78">
        <v>-180</v>
      </c>
      <c r="D55" s="14" t="s">
        <v>228</v>
      </c>
      <c r="E55" s="59" t="s">
        <v>7</v>
      </c>
      <c r="F55" s="48">
        <v>45558</v>
      </c>
      <c r="G55" s="37" t="s">
        <v>18</v>
      </c>
      <c r="H55" s="41" t="s">
        <v>23</v>
      </c>
      <c r="I55" s="56"/>
      <c r="J55" s="57">
        <v>0</v>
      </c>
      <c r="K55" s="78">
        <v>-180</v>
      </c>
      <c r="L55" s="78">
        <v>0</v>
      </c>
      <c r="M55" s="76" t="s">
        <v>261</v>
      </c>
      <c r="N55" s="57">
        <v>0</v>
      </c>
      <c r="O55" s="57">
        <v>120</v>
      </c>
      <c r="P55" s="57">
        <v>630</v>
      </c>
      <c r="Q55" s="57">
        <v>0</v>
      </c>
      <c r="R55" s="57">
        <v>138</v>
      </c>
    </row>
    <row r="56" spans="1:18" ht="38.25">
      <c r="A56" s="31" t="s">
        <v>27</v>
      </c>
      <c r="B56" s="31" t="s">
        <v>217</v>
      </c>
      <c r="C56" s="78">
        <v>-132</v>
      </c>
      <c r="D56" s="14" t="s">
        <v>227</v>
      </c>
      <c r="E56" s="59" t="s">
        <v>7</v>
      </c>
      <c r="F56" s="48">
        <v>45558</v>
      </c>
      <c r="G56" s="37" t="s">
        <v>18</v>
      </c>
      <c r="H56" s="41" t="s">
        <v>172</v>
      </c>
      <c r="I56" s="56"/>
      <c r="J56" s="57">
        <v>0</v>
      </c>
      <c r="K56" s="78">
        <v>-132</v>
      </c>
      <c r="L56" s="78">
        <v>0</v>
      </c>
      <c r="M56" s="76" t="s">
        <v>259</v>
      </c>
      <c r="N56" s="57">
        <v>0</v>
      </c>
      <c r="O56" s="57">
        <v>0</v>
      </c>
      <c r="P56" s="57">
        <v>132</v>
      </c>
      <c r="Q56" s="57">
        <v>0</v>
      </c>
      <c r="R56" s="57">
        <v>0</v>
      </c>
    </row>
    <row r="57" spans="1:18" ht="38.25">
      <c r="A57" s="31" t="s">
        <v>27</v>
      </c>
      <c r="B57" s="31" t="s">
        <v>173</v>
      </c>
      <c r="C57" s="78">
        <v>-96</v>
      </c>
      <c r="D57" s="14" t="s">
        <v>227</v>
      </c>
      <c r="E57" s="59" t="s">
        <v>7</v>
      </c>
      <c r="F57" s="48">
        <v>45558</v>
      </c>
      <c r="G57" s="37" t="s">
        <v>18</v>
      </c>
      <c r="H57" s="41" t="s">
        <v>23</v>
      </c>
      <c r="I57" s="56"/>
      <c r="J57" s="57">
        <v>0</v>
      </c>
      <c r="K57" s="78">
        <v>-96</v>
      </c>
      <c r="L57" s="78">
        <v>0</v>
      </c>
      <c r="M57" s="76" t="s">
        <v>262</v>
      </c>
      <c r="N57" s="57">
        <v>0</v>
      </c>
      <c r="O57" s="57">
        <v>96</v>
      </c>
      <c r="P57" s="57">
        <v>0</v>
      </c>
      <c r="Q57" s="57">
        <v>0</v>
      </c>
      <c r="R57" s="57">
        <v>0</v>
      </c>
    </row>
    <row r="58" spans="1:18" ht="38.25">
      <c r="A58" s="31" t="s">
        <v>27</v>
      </c>
      <c r="B58" s="31" t="s">
        <v>218</v>
      </c>
      <c r="C58" s="78">
        <v>-42</v>
      </c>
      <c r="D58" s="14" t="s">
        <v>227</v>
      </c>
      <c r="E58" s="59" t="s">
        <v>7</v>
      </c>
      <c r="F58" s="48">
        <v>45558</v>
      </c>
      <c r="G58" s="37" t="s">
        <v>18</v>
      </c>
      <c r="H58" s="41" t="s">
        <v>172</v>
      </c>
      <c r="I58" s="56"/>
      <c r="J58" s="57">
        <v>3</v>
      </c>
      <c r="K58" s="78">
        <v>-39</v>
      </c>
      <c r="L58" s="78">
        <v>0</v>
      </c>
      <c r="M58" s="76" t="s">
        <v>262</v>
      </c>
      <c r="N58" s="57">
        <v>0</v>
      </c>
      <c r="O58" s="57">
        <v>39</v>
      </c>
      <c r="P58" s="57">
        <v>0</v>
      </c>
      <c r="Q58" s="57">
        <v>0</v>
      </c>
      <c r="R58" s="57">
        <v>0</v>
      </c>
    </row>
    <row r="59" spans="1:18" ht="38.25">
      <c r="A59" s="31" t="s">
        <v>27</v>
      </c>
      <c r="B59" s="31" t="s">
        <v>219</v>
      </c>
      <c r="C59" s="78">
        <v>-330</v>
      </c>
      <c r="D59" s="14" t="s">
        <v>227</v>
      </c>
      <c r="E59" s="59" t="s">
        <v>7</v>
      </c>
      <c r="F59" s="48">
        <v>45558</v>
      </c>
      <c r="G59" s="37" t="s">
        <v>18</v>
      </c>
      <c r="H59" s="41" t="s">
        <v>172</v>
      </c>
      <c r="I59" s="56"/>
      <c r="J59" s="57">
        <v>0</v>
      </c>
      <c r="K59" s="78">
        <v>-330</v>
      </c>
      <c r="L59" s="78">
        <v>0</v>
      </c>
      <c r="M59" s="76" t="s">
        <v>263</v>
      </c>
      <c r="N59" s="57">
        <v>0</v>
      </c>
      <c r="O59" s="57">
        <v>0</v>
      </c>
      <c r="P59" s="57">
        <v>330</v>
      </c>
      <c r="Q59" s="57">
        <v>0</v>
      </c>
      <c r="R59" s="57">
        <v>636</v>
      </c>
    </row>
    <row r="60" spans="1:18" ht="38.25">
      <c r="A60" s="31" t="s">
        <v>27</v>
      </c>
      <c r="B60" s="31" t="s">
        <v>220</v>
      </c>
      <c r="C60" s="78">
        <v>-156</v>
      </c>
      <c r="D60" s="14" t="s">
        <v>227</v>
      </c>
      <c r="E60" s="59" t="s">
        <v>7</v>
      </c>
      <c r="F60" s="48">
        <v>45558</v>
      </c>
      <c r="G60" s="37" t="s">
        <v>18</v>
      </c>
      <c r="H60" s="41" t="s">
        <v>172</v>
      </c>
      <c r="I60" s="56"/>
      <c r="J60" s="57">
        <v>0</v>
      </c>
      <c r="K60" s="78">
        <v>-156</v>
      </c>
      <c r="L60" s="78">
        <v>0</v>
      </c>
      <c r="M60" s="76" t="s">
        <v>263</v>
      </c>
      <c r="N60" s="57">
        <v>0</v>
      </c>
      <c r="O60" s="57">
        <v>0</v>
      </c>
      <c r="P60" s="57">
        <v>156</v>
      </c>
      <c r="Q60" s="57">
        <v>0</v>
      </c>
      <c r="R60" s="57">
        <v>0</v>
      </c>
    </row>
    <row r="61" spans="1:18" ht="38.25">
      <c r="A61" s="31" t="s">
        <v>27</v>
      </c>
      <c r="B61" s="31" t="s">
        <v>221</v>
      </c>
      <c r="C61" s="78">
        <v>-210</v>
      </c>
      <c r="D61" s="14" t="s">
        <v>227</v>
      </c>
      <c r="E61" s="59" t="s">
        <v>7</v>
      </c>
      <c r="F61" s="48">
        <v>45558</v>
      </c>
      <c r="G61" s="37" t="s">
        <v>18</v>
      </c>
      <c r="H61" s="41" t="s">
        <v>172</v>
      </c>
      <c r="I61" s="56"/>
      <c r="J61" s="57">
        <v>0</v>
      </c>
      <c r="K61" s="78">
        <v>-210</v>
      </c>
      <c r="L61" s="78">
        <v>0</v>
      </c>
      <c r="M61" s="76" t="s">
        <v>263</v>
      </c>
      <c r="N61" s="57">
        <v>0</v>
      </c>
      <c r="O61" s="57">
        <v>0</v>
      </c>
      <c r="P61" s="57">
        <v>210</v>
      </c>
      <c r="Q61" s="57">
        <v>0</v>
      </c>
      <c r="R61" s="57">
        <v>540</v>
      </c>
    </row>
    <row r="62" spans="1:18" ht="38.25">
      <c r="A62" s="31" t="s">
        <v>27</v>
      </c>
      <c r="B62" s="31" t="s">
        <v>222</v>
      </c>
      <c r="C62" s="78">
        <v>-330</v>
      </c>
      <c r="D62" s="14" t="s">
        <v>227</v>
      </c>
      <c r="E62" s="59" t="s">
        <v>7</v>
      </c>
      <c r="F62" s="48">
        <v>45558</v>
      </c>
      <c r="G62" s="37" t="s">
        <v>18</v>
      </c>
      <c r="H62" s="41" t="s">
        <v>172</v>
      </c>
      <c r="I62" s="56"/>
      <c r="J62" s="57">
        <v>0</v>
      </c>
      <c r="K62" s="78">
        <v>-330</v>
      </c>
      <c r="L62" s="78">
        <v>0</v>
      </c>
      <c r="M62" s="76" t="s">
        <v>262</v>
      </c>
      <c r="N62" s="57">
        <v>0</v>
      </c>
      <c r="O62" s="57">
        <v>330</v>
      </c>
      <c r="P62" s="57">
        <v>0</v>
      </c>
      <c r="Q62" s="57">
        <v>0</v>
      </c>
      <c r="R62" s="57">
        <v>0</v>
      </c>
    </row>
    <row r="63" spans="1:18" ht="23.25">
      <c r="A63" s="31" t="s">
        <v>27</v>
      </c>
      <c r="B63" s="31" t="s">
        <v>223</v>
      </c>
      <c r="C63" s="78">
        <v>-180</v>
      </c>
      <c r="D63" s="14" t="s">
        <v>227</v>
      </c>
      <c r="E63" s="59" t="s">
        <v>7</v>
      </c>
      <c r="F63" s="48">
        <v>45558</v>
      </c>
      <c r="G63" s="37" t="s">
        <v>18</v>
      </c>
      <c r="H63" s="41" t="s">
        <v>172</v>
      </c>
      <c r="I63" s="56"/>
      <c r="J63" s="57">
        <v>180</v>
      </c>
      <c r="K63" s="78">
        <v>0</v>
      </c>
      <c r="L63" s="78">
        <v>0</v>
      </c>
      <c r="M63" s="75" t="s">
        <v>249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</row>
    <row r="64" spans="1:18" ht="38.25">
      <c r="A64" s="31" t="s">
        <v>27</v>
      </c>
      <c r="B64" s="31" t="s">
        <v>224</v>
      </c>
      <c r="C64" s="78">
        <v>-990</v>
      </c>
      <c r="D64" s="14" t="s">
        <v>227</v>
      </c>
      <c r="E64" s="59" t="s">
        <v>7</v>
      </c>
      <c r="F64" s="48">
        <v>45558</v>
      </c>
      <c r="G64" s="37" t="s">
        <v>18</v>
      </c>
      <c r="H64" s="41" t="s">
        <v>172</v>
      </c>
      <c r="I64" s="56"/>
      <c r="J64" s="57">
        <v>850</v>
      </c>
      <c r="K64" s="78">
        <v>-140</v>
      </c>
      <c r="L64" s="78">
        <v>0</v>
      </c>
      <c r="M64" s="76" t="s">
        <v>264</v>
      </c>
      <c r="N64" s="57">
        <v>0</v>
      </c>
      <c r="O64" s="57">
        <v>140</v>
      </c>
      <c r="P64" s="57">
        <v>0</v>
      </c>
      <c r="Q64" s="57">
        <v>0</v>
      </c>
      <c r="R64" s="57">
        <v>0</v>
      </c>
    </row>
    <row r="65" spans="1:21" ht="23.25">
      <c r="A65" s="31" t="s">
        <v>27</v>
      </c>
      <c r="B65" s="31" t="s">
        <v>225</v>
      </c>
      <c r="C65" s="78">
        <v>-60</v>
      </c>
      <c r="D65" s="14" t="s">
        <v>227</v>
      </c>
      <c r="E65" s="59" t="s">
        <v>7</v>
      </c>
      <c r="F65" s="48">
        <v>45558</v>
      </c>
      <c r="G65" s="37" t="s">
        <v>18</v>
      </c>
      <c r="H65" s="41" t="s">
        <v>172</v>
      </c>
      <c r="I65" s="56"/>
      <c r="J65" s="57">
        <v>60</v>
      </c>
      <c r="K65" s="78">
        <v>0</v>
      </c>
      <c r="L65" s="78">
        <v>0</v>
      </c>
      <c r="M65" s="75" t="s">
        <v>249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</row>
    <row r="66" spans="1:21" ht="23.25">
      <c r="A66" s="31" t="s">
        <v>27</v>
      </c>
      <c r="B66" s="30" t="s">
        <v>231</v>
      </c>
      <c r="C66" s="78">
        <v>-6</v>
      </c>
      <c r="D66" s="14" t="s">
        <v>227</v>
      </c>
      <c r="E66" s="59" t="s">
        <v>7</v>
      </c>
      <c r="F66" s="48">
        <v>45558</v>
      </c>
      <c r="G66" s="37" t="s">
        <v>18</v>
      </c>
      <c r="H66" s="41" t="s">
        <v>172</v>
      </c>
      <c r="I66" s="56"/>
      <c r="J66" s="57">
        <v>6</v>
      </c>
      <c r="K66" s="78">
        <v>0</v>
      </c>
      <c r="L66" s="78">
        <v>0</v>
      </c>
      <c r="M66" s="76" t="s">
        <v>249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28"/>
      <c r="T66" s="28"/>
      <c r="U66" s="28"/>
    </row>
    <row r="67" spans="1:21" ht="38.25">
      <c r="A67" s="31" t="s">
        <v>27</v>
      </c>
      <c r="B67" s="30" t="s">
        <v>232</v>
      </c>
      <c r="C67" s="78">
        <v>-720</v>
      </c>
      <c r="D67" s="14" t="s">
        <v>227</v>
      </c>
      <c r="E67" s="59" t="s">
        <v>7</v>
      </c>
      <c r="F67" s="48">
        <v>45558</v>
      </c>
      <c r="G67" s="37" t="s">
        <v>18</v>
      </c>
      <c r="H67" s="41" t="s">
        <v>172</v>
      </c>
      <c r="I67" s="56"/>
      <c r="J67" s="57">
        <v>0</v>
      </c>
      <c r="K67" s="78">
        <v>-720</v>
      </c>
      <c r="L67" s="78">
        <v>0</v>
      </c>
      <c r="M67" s="76" t="s">
        <v>265</v>
      </c>
      <c r="N67" s="57">
        <v>0</v>
      </c>
      <c r="O67" s="57">
        <v>0</v>
      </c>
      <c r="P67" s="57">
        <v>0</v>
      </c>
      <c r="Q67" s="57">
        <v>0</v>
      </c>
      <c r="R67" s="57">
        <v>1080</v>
      </c>
    </row>
    <row r="68" spans="1:21" ht="38.25">
      <c r="A68" s="31" t="s">
        <v>27</v>
      </c>
      <c r="B68" s="30" t="s">
        <v>233</v>
      </c>
      <c r="C68" s="78">
        <v>-100</v>
      </c>
      <c r="D68" s="14" t="s">
        <v>227</v>
      </c>
      <c r="E68" s="59" t="s">
        <v>7</v>
      </c>
      <c r="F68" s="48">
        <v>45558</v>
      </c>
      <c r="G68" s="37" t="s">
        <v>18</v>
      </c>
      <c r="H68" s="41" t="s">
        <v>172</v>
      </c>
      <c r="I68" s="56"/>
      <c r="J68" s="57">
        <v>0</v>
      </c>
      <c r="K68" s="78">
        <v>-100</v>
      </c>
      <c r="L68" s="78">
        <v>0</v>
      </c>
      <c r="M68" s="76" t="s">
        <v>265</v>
      </c>
      <c r="N68" s="57">
        <v>0</v>
      </c>
      <c r="O68" s="57">
        <v>0</v>
      </c>
      <c r="P68" s="57">
        <v>0</v>
      </c>
      <c r="Q68" s="57">
        <v>0</v>
      </c>
      <c r="R68" s="57">
        <v>100</v>
      </c>
    </row>
    <row r="69" spans="1:21" ht="38.25">
      <c r="A69" s="31" t="s">
        <v>27</v>
      </c>
      <c r="B69" s="30" t="s">
        <v>234</v>
      </c>
      <c r="C69" s="78">
        <v>-260</v>
      </c>
      <c r="D69" s="14" t="s">
        <v>227</v>
      </c>
      <c r="E69" s="59" t="s">
        <v>7</v>
      </c>
      <c r="F69" s="48">
        <v>45558</v>
      </c>
      <c r="G69" s="37" t="s">
        <v>18</v>
      </c>
      <c r="H69" s="41" t="s">
        <v>172</v>
      </c>
      <c r="I69" s="56"/>
      <c r="J69" s="57">
        <v>0</v>
      </c>
      <c r="K69" s="78">
        <v>-260</v>
      </c>
      <c r="L69" s="78">
        <v>0</v>
      </c>
      <c r="M69" s="76" t="s">
        <v>265</v>
      </c>
      <c r="N69" s="57">
        <v>0</v>
      </c>
      <c r="O69" s="57">
        <v>0</v>
      </c>
      <c r="P69" s="57">
        <v>0</v>
      </c>
      <c r="Q69" s="57">
        <v>0</v>
      </c>
      <c r="R69" s="57">
        <v>260</v>
      </c>
    </row>
    <row r="70" spans="1:21" ht="38.25">
      <c r="A70" s="31" t="s">
        <v>27</v>
      </c>
      <c r="B70" s="30" t="s">
        <v>235</v>
      </c>
      <c r="C70" s="78">
        <v>-600</v>
      </c>
      <c r="D70" s="14" t="s">
        <v>227</v>
      </c>
      <c r="E70" s="59" t="s">
        <v>7</v>
      </c>
      <c r="F70" s="48">
        <v>45558</v>
      </c>
      <c r="G70" s="37" t="s">
        <v>18</v>
      </c>
      <c r="H70" s="41" t="s">
        <v>172</v>
      </c>
      <c r="I70" s="56"/>
      <c r="J70" s="57">
        <v>0</v>
      </c>
      <c r="K70" s="78">
        <v>-600</v>
      </c>
      <c r="L70" s="78">
        <v>0</v>
      </c>
      <c r="M70" s="76" t="s">
        <v>265</v>
      </c>
      <c r="N70" s="57">
        <v>0</v>
      </c>
      <c r="O70" s="57">
        <v>0</v>
      </c>
      <c r="P70" s="57">
        <v>0</v>
      </c>
      <c r="Q70" s="57">
        <v>0</v>
      </c>
      <c r="R70" s="57">
        <v>600</v>
      </c>
    </row>
    <row r="71" spans="1:21" ht="23.25">
      <c r="A71" s="31"/>
      <c r="B71" s="31"/>
      <c r="C71" s="78"/>
      <c r="D71" s="14"/>
      <c r="E71" s="59"/>
      <c r="F71" s="36"/>
      <c r="G71" s="37"/>
      <c r="H71" s="41"/>
      <c r="I71" s="56"/>
      <c r="J71" s="56"/>
      <c r="K71" s="78"/>
      <c r="L71" s="78"/>
      <c r="M71" s="76"/>
      <c r="N71" s="56"/>
      <c r="O71" s="56"/>
      <c r="P71" s="56"/>
      <c r="Q71" s="56"/>
      <c r="R71" s="56"/>
    </row>
    <row r="72" spans="1:21" ht="23.25">
      <c r="A72" s="31"/>
      <c r="B72" s="31"/>
      <c r="C72" s="78"/>
      <c r="D72" s="14"/>
      <c r="E72" s="59"/>
      <c r="F72" s="36"/>
      <c r="G72" s="37"/>
      <c r="H72" s="41"/>
      <c r="I72" s="56"/>
      <c r="J72" s="56"/>
      <c r="K72" s="78"/>
      <c r="L72" s="78"/>
      <c r="M72" s="76"/>
      <c r="N72" s="56"/>
      <c r="O72" s="56"/>
      <c r="P72" s="56"/>
      <c r="Q72" s="56"/>
      <c r="R72" s="56"/>
    </row>
    <row r="73" spans="1:21" ht="23.25">
      <c r="A73" s="31"/>
      <c r="B73" s="31"/>
      <c r="C73" s="78"/>
      <c r="D73" s="14"/>
      <c r="E73" s="59"/>
      <c r="F73" s="36"/>
      <c r="G73" s="37"/>
      <c r="H73" s="41"/>
      <c r="I73" s="56"/>
      <c r="J73" s="56"/>
      <c r="K73" s="78"/>
      <c r="L73" s="78"/>
      <c r="M73" s="76"/>
      <c r="N73" s="56"/>
      <c r="O73" s="56"/>
      <c r="P73" s="56"/>
      <c r="Q73" s="56"/>
      <c r="R73" s="56"/>
    </row>
    <row r="74" spans="1:21" ht="23.25">
      <c r="A74" s="31"/>
      <c r="B74" s="30"/>
      <c r="C74" s="78"/>
      <c r="D74" s="14"/>
      <c r="E74" s="59"/>
      <c r="F74" s="36"/>
      <c r="G74" s="37"/>
      <c r="H74" s="41"/>
      <c r="I74" s="56"/>
      <c r="J74" s="56"/>
      <c r="K74" s="78"/>
      <c r="L74" s="78"/>
      <c r="M74" s="76"/>
      <c r="N74" s="56"/>
      <c r="O74" s="56"/>
      <c r="P74" s="56"/>
      <c r="Q74" s="56"/>
      <c r="R74" s="56"/>
    </row>
    <row r="75" spans="1:21" ht="23.25">
      <c r="A75" s="31"/>
      <c r="B75" s="30"/>
      <c r="C75" s="78"/>
      <c r="D75" s="14"/>
      <c r="E75" s="59"/>
      <c r="F75" s="36"/>
      <c r="G75" s="37"/>
      <c r="H75" s="41"/>
      <c r="I75" s="56"/>
      <c r="J75" s="56"/>
      <c r="K75" s="78"/>
      <c r="L75" s="78"/>
      <c r="M75" s="76"/>
      <c r="N75" s="56"/>
      <c r="O75" s="56"/>
      <c r="P75" s="56"/>
      <c r="Q75" s="56"/>
      <c r="R75" s="56"/>
    </row>
    <row r="76" spans="1:21" ht="23.25">
      <c r="A76" s="31"/>
      <c r="B76" s="30"/>
      <c r="C76" s="78"/>
      <c r="D76" s="14"/>
      <c r="E76" s="59"/>
      <c r="F76" s="36"/>
      <c r="G76" s="37"/>
      <c r="H76" s="41"/>
      <c r="I76" s="56"/>
      <c r="J76" s="56"/>
      <c r="K76" s="78"/>
      <c r="L76" s="78"/>
      <c r="M76" s="76"/>
      <c r="N76" s="56"/>
      <c r="O76" s="56"/>
      <c r="P76" s="56"/>
      <c r="Q76" s="56"/>
      <c r="R76" s="56"/>
    </row>
    <row r="77" spans="1:21" ht="23.25">
      <c r="A77" s="31"/>
      <c r="B77" s="30"/>
      <c r="C77" s="78"/>
      <c r="D77" s="62"/>
      <c r="E77" s="42"/>
      <c r="F77" s="36"/>
      <c r="G77" s="37"/>
      <c r="H77" s="41"/>
      <c r="I77" s="56"/>
      <c r="J77" s="56"/>
      <c r="K77" s="78"/>
      <c r="L77" s="78"/>
      <c r="M77" s="76"/>
      <c r="N77" s="56"/>
      <c r="O77" s="56"/>
      <c r="P77" s="56"/>
      <c r="Q77" s="56"/>
      <c r="R77" s="56"/>
    </row>
    <row r="78" spans="1:21" ht="23.25">
      <c r="A78" s="31"/>
      <c r="B78" s="30"/>
      <c r="C78" s="78"/>
      <c r="D78" s="62"/>
      <c r="E78" s="42"/>
      <c r="F78" s="36"/>
      <c r="G78" s="37"/>
      <c r="H78" s="41"/>
      <c r="I78" s="56"/>
      <c r="J78" s="56"/>
      <c r="K78" s="78"/>
      <c r="L78" s="78"/>
      <c r="M78" s="76"/>
      <c r="N78" s="56"/>
      <c r="O78" s="56"/>
      <c r="P78" s="56"/>
      <c r="Q78" s="56"/>
      <c r="R78" s="56"/>
    </row>
    <row r="79" spans="1:21" ht="23.25">
      <c r="A79" s="31"/>
      <c r="B79" s="30"/>
      <c r="C79" s="78"/>
      <c r="D79" s="62"/>
      <c r="E79" s="42"/>
      <c r="F79" s="36"/>
      <c r="G79" s="37"/>
      <c r="H79" s="41"/>
      <c r="I79" s="56"/>
      <c r="J79" s="56"/>
      <c r="K79" s="78"/>
      <c r="L79" s="78"/>
      <c r="M79" s="76"/>
      <c r="N79" s="56"/>
      <c r="O79" s="56"/>
      <c r="P79" s="56"/>
      <c r="Q79" s="56"/>
      <c r="R79" s="56"/>
    </row>
    <row r="80" spans="1:21" ht="23.25">
      <c r="A80" s="31"/>
      <c r="B80" s="30"/>
      <c r="C80" s="78"/>
      <c r="D80" s="62"/>
      <c r="E80" s="42"/>
      <c r="F80" s="36"/>
      <c r="G80" s="37"/>
      <c r="H80" s="41"/>
      <c r="I80" s="56"/>
      <c r="J80" s="56"/>
      <c r="K80" s="78"/>
      <c r="L80" s="78"/>
      <c r="M80" s="76"/>
      <c r="N80" s="56"/>
      <c r="O80" s="56"/>
      <c r="P80" s="56"/>
      <c r="Q80" s="56"/>
      <c r="R80" s="56"/>
    </row>
    <row r="81" spans="1:18" ht="23.25">
      <c r="A81" s="31"/>
      <c r="B81" s="30"/>
      <c r="C81" s="78"/>
      <c r="D81" s="62"/>
      <c r="E81" s="42"/>
      <c r="F81" s="36"/>
      <c r="G81" s="37"/>
      <c r="H81" s="41"/>
      <c r="I81" s="56"/>
      <c r="J81" s="56"/>
      <c r="K81" s="78"/>
      <c r="L81" s="78"/>
      <c r="M81" s="76"/>
      <c r="N81" s="56"/>
      <c r="O81" s="56"/>
      <c r="P81" s="56"/>
      <c r="Q81" s="56"/>
      <c r="R81" s="56"/>
    </row>
  </sheetData>
  <protectedRanges>
    <protectedRange sqref="A71:B73" name="EDIT_4"/>
    <protectedRange password="C231" sqref="C71:C73" name="Range4_4"/>
    <protectedRange sqref="A74:B81" name="EDIT_5"/>
    <protectedRange password="C231" sqref="C74:C81" name="Range4_5"/>
    <protectedRange sqref="A2:B2" name="EDIT_40"/>
    <protectedRange sqref="A3:B3" name="EDIT_41"/>
    <protectedRange sqref="A4:B4" name="EDIT_42"/>
    <protectedRange sqref="A5:B5" name="EDIT_43"/>
    <protectedRange sqref="A6:B7" name="EDIT_44"/>
    <protectedRange sqref="A8:B8" name="EDIT_45"/>
    <protectedRange sqref="A9:B9" name="EDIT_46"/>
    <protectedRange sqref="A10:B10" name="EDIT_47"/>
    <protectedRange sqref="A11:B11" name="EDIT_48"/>
    <protectedRange sqref="A12:B12" name="EDIT_65"/>
    <protectedRange sqref="A13:B13" name="EDIT_66"/>
    <protectedRange sqref="A14:B14" name="EDIT_67"/>
    <protectedRange sqref="A15:B15" name="EDIT_68"/>
    <protectedRange sqref="A16:B19" name="EDIT_69"/>
    <protectedRange sqref="A20:B20" name="EDIT_70"/>
    <protectedRange sqref="A21:B21" name="EDIT_71"/>
    <protectedRange sqref="A22:B22" name="EDIT_72"/>
    <protectedRange sqref="A23:B23" name="EDIT_73"/>
    <protectedRange sqref="A24:B24" name="EDIT_74"/>
    <protectedRange sqref="A25:B25" name="EDIT_75"/>
    <protectedRange sqref="A26:B26" name="EDIT_76"/>
    <protectedRange sqref="A27:B27" name="EDIT_77"/>
    <protectedRange sqref="A28:B28" name="EDIT_78"/>
    <protectedRange sqref="A29:B30" name="EDIT_79"/>
    <protectedRange sqref="A31:B31" name="EDIT_80"/>
    <protectedRange sqref="A32:B32" name="EDIT_81"/>
    <protectedRange sqref="A33:B33" name="EDIT_82"/>
    <protectedRange sqref="A34:B34" name="EDIT_83"/>
    <protectedRange sqref="A35:B35" name="EDIT_84"/>
    <protectedRange sqref="A36:B36" name="EDIT_85"/>
    <protectedRange sqref="A37:B37" name="EDIT_86"/>
    <protectedRange sqref="A38:B38" name="EDIT_87"/>
    <protectedRange sqref="A39:B43" name="EDIT_88"/>
    <protectedRange sqref="A44:B46" name="EDIT_89"/>
    <protectedRange sqref="A47:B49" name="EDIT_90"/>
    <protectedRange sqref="A50:B58" name="EDIT_91"/>
    <protectedRange sqref="A59:B60" name="EDIT_92"/>
    <protectedRange sqref="A61:B63" name="EDIT_93"/>
    <protectedRange password="C231" sqref="C2" name="Range4_42"/>
    <protectedRange password="C231" sqref="C3" name="Range4_43"/>
    <protectedRange password="C231" sqref="C4" name="Range4_44"/>
    <protectedRange password="C231" sqref="C5" name="Range4_45"/>
    <protectedRange password="C231" sqref="C6:C7" name="Range4_46"/>
    <protectedRange password="C231" sqref="C8" name="Range4_47"/>
    <protectedRange password="C231" sqref="C9" name="Range4_48"/>
    <protectedRange password="C231" sqref="C10" name="Range4_49"/>
    <protectedRange password="C231" sqref="C11" name="Range4_50"/>
    <protectedRange password="C231" sqref="C12" name="Range4_67"/>
    <protectedRange password="C231" sqref="C13" name="Range4_68"/>
    <protectedRange password="C231" sqref="C14" name="Range4_69"/>
    <protectedRange password="C231" sqref="C15" name="Range4_70"/>
    <protectedRange password="C231" sqref="C16:C19" name="Range4_71"/>
    <protectedRange password="C231" sqref="C20" name="Range4_72"/>
    <protectedRange password="C231" sqref="C21" name="Range4_73"/>
    <protectedRange password="C231" sqref="C22" name="Range4_74"/>
    <protectedRange password="C231" sqref="C23" name="Range4_75"/>
    <protectedRange password="C231" sqref="C24" name="Range4_76"/>
    <protectedRange password="C231" sqref="C25" name="Range4_77"/>
    <protectedRange password="C231" sqref="C26" name="Range4_78"/>
    <protectedRange password="C231" sqref="C27" name="Range4_79"/>
    <protectedRange password="C231" sqref="C28" name="Range4_80"/>
    <protectedRange password="C231" sqref="C29:C30" name="Range4_81"/>
    <protectedRange password="C231" sqref="C31" name="Range4_82"/>
    <protectedRange password="C231" sqref="C32" name="Range4_83"/>
    <protectedRange password="C231" sqref="C33" name="Range4_84"/>
    <protectedRange password="C231" sqref="C34" name="Range4_85"/>
    <protectedRange password="C231" sqref="C35" name="Range4_86"/>
    <protectedRange password="C231" sqref="C36" name="Range4_87"/>
    <protectedRange password="C231" sqref="C37" name="Range4_88"/>
    <protectedRange password="C231" sqref="C38" name="Range4_89"/>
    <protectedRange password="C231" sqref="C39:C43" name="Range4_90"/>
    <protectedRange password="C231" sqref="C44:C46" name="Range4_91"/>
    <protectedRange password="C231" sqref="C47:C49" name="Range4_92"/>
    <protectedRange password="C231" sqref="C50:C58" name="Range4_93"/>
    <protectedRange password="C231" sqref="C59:C60" name="Range4_94"/>
    <protectedRange password="C231" sqref="C61:C63" name="Range4_95"/>
    <protectedRange sqref="A64:B70" name="EDIT_6"/>
    <protectedRange password="C231" sqref="C64:C70" name="Range4_6"/>
  </protectedRanges>
  <autoFilter ref="A1:H58" xr:uid="{00000000-0009-0000-0000-000002000000}">
    <sortState xmlns:xlrd2="http://schemas.microsoft.com/office/spreadsheetml/2017/richdata2" ref="A2:H70">
      <sortCondition ref="F1:F58"/>
    </sortState>
  </autoFilter>
  <conditionalFormatting sqref="B1">
    <cfRule type="containsText" dxfId="35" priority="204" stopIfTrue="1" operator="containsText" text="VL-SGZ30KU">
      <formula>NOT(ISERROR(SEARCH("VL-SGZ30KU",B1)))</formula>
    </cfRule>
  </conditionalFormatting>
  <conditionalFormatting sqref="C71:C81">
    <cfRule type="cellIs" dxfId="34" priority="8" stopIfTrue="1" operator="lessThan">
      <formula>0</formula>
    </cfRule>
  </conditionalFormatting>
  <conditionalFormatting sqref="C2:C70">
    <cfRule type="cellIs" dxfId="33" priority="5" stopIfTrue="1" operator="lessThan">
      <formula>0</formula>
    </cfRule>
  </conditionalFormatting>
  <conditionalFormatting sqref="K71:K81">
    <cfRule type="cellIs" dxfId="32" priority="4" stopIfTrue="1" operator="lessThan">
      <formula>0</formula>
    </cfRule>
  </conditionalFormatting>
  <conditionalFormatting sqref="K2:K70">
    <cfRule type="cellIs" dxfId="31" priority="3" stopIfTrue="1" operator="lessThan">
      <formula>0</formula>
    </cfRule>
  </conditionalFormatting>
  <conditionalFormatting sqref="L71:L81">
    <cfRule type="cellIs" dxfId="30" priority="2" stopIfTrue="1" operator="lessThan">
      <formula>0</formula>
    </cfRule>
  </conditionalFormatting>
  <conditionalFormatting sqref="L2:L70">
    <cfRule type="cellIs" dxfId="29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C73"/>
  <sheetViews>
    <sheetView zoomScale="85" zoomScaleNormal="85" workbookViewId="0">
      <pane ySplit="2" topLeftCell="A3" activePane="bottomLeft" state="frozen"/>
      <selection pane="bottomLeft" activeCell="E30" sqref="E30"/>
    </sheetView>
  </sheetViews>
  <sheetFormatPr defaultRowHeight="15"/>
  <cols>
    <col min="1" max="1" width="11.5703125" customWidth="1"/>
    <col min="2" max="2" width="28.28515625" customWidth="1"/>
    <col min="3" max="3" width="14.7109375" customWidth="1"/>
    <col min="4" max="4" width="33.28515625" customWidth="1"/>
    <col min="5" max="5" width="19.85546875" customWidth="1"/>
    <col min="6" max="6" width="16.85546875" bestFit="1" customWidth="1"/>
    <col min="7" max="7" width="13.28515625" bestFit="1" customWidth="1"/>
    <col min="8" max="8" width="17.7109375" customWidth="1"/>
    <col min="9" max="10" width="23.7109375" customWidth="1"/>
  </cols>
  <sheetData>
    <row r="1" spans="1:237" ht="16.149999999999999" customHeight="1">
      <c r="A1" s="1" t="s">
        <v>17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2" t="s">
        <v>6</v>
      </c>
      <c r="I1" s="56" t="s">
        <v>19</v>
      </c>
      <c r="J1" s="56" t="s">
        <v>20</v>
      </c>
    </row>
    <row r="2" spans="1:237" ht="23.25">
      <c r="A2" s="24" t="s">
        <v>41</v>
      </c>
      <c r="B2" s="31" t="s">
        <v>175</v>
      </c>
      <c r="C2" s="39">
        <v>-117</v>
      </c>
      <c r="D2" s="14" t="s">
        <v>184</v>
      </c>
      <c r="E2" s="59" t="s">
        <v>28</v>
      </c>
      <c r="F2" s="36">
        <v>45554</v>
      </c>
      <c r="G2" s="37" t="s">
        <v>18</v>
      </c>
      <c r="H2" s="41" t="s">
        <v>21</v>
      </c>
      <c r="I2" s="57"/>
      <c r="J2" s="5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</row>
    <row r="3" spans="1:237" ht="23.25">
      <c r="A3" s="24" t="s">
        <v>41</v>
      </c>
      <c r="B3" s="31" t="s">
        <v>57</v>
      </c>
      <c r="C3" s="39">
        <v>-3</v>
      </c>
      <c r="D3" s="14" t="s">
        <v>61</v>
      </c>
      <c r="E3" s="59" t="s">
        <v>28</v>
      </c>
      <c r="F3" s="36">
        <v>45555</v>
      </c>
      <c r="G3" s="37" t="s">
        <v>18</v>
      </c>
      <c r="H3" s="41" t="s">
        <v>23</v>
      </c>
      <c r="I3" s="57"/>
      <c r="J3" s="5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</row>
    <row r="4" spans="1:237" ht="23.25">
      <c r="A4" s="24" t="s">
        <v>41</v>
      </c>
      <c r="B4" s="31" t="s">
        <v>126</v>
      </c>
      <c r="C4" s="39">
        <v>-180</v>
      </c>
      <c r="D4" s="14" t="s">
        <v>185</v>
      </c>
      <c r="E4" s="59" t="s">
        <v>7</v>
      </c>
      <c r="F4" s="36">
        <v>45555</v>
      </c>
      <c r="G4" s="37" t="s">
        <v>18</v>
      </c>
      <c r="H4" s="41" t="s">
        <v>45</v>
      </c>
      <c r="I4" s="57"/>
      <c r="J4" s="5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</row>
    <row r="5" spans="1:237" ht="23.25">
      <c r="A5" s="24" t="s">
        <v>41</v>
      </c>
      <c r="B5" s="31" t="s">
        <v>180</v>
      </c>
      <c r="C5" s="39">
        <v>-90</v>
      </c>
      <c r="D5" s="14" t="s">
        <v>184</v>
      </c>
      <c r="E5" s="59" t="s">
        <v>28</v>
      </c>
      <c r="F5" s="36">
        <v>45554</v>
      </c>
      <c r="G5" s="37" t="s">
        <v>18</v>
      </c>
      <c r="H5" s="41" t="s">
        <v>21</v>
      </c>
      <c r="I5" s="57"/>
      <c r="J5" s="5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</row>
    <row r="6" spans="1:237" ht="23.25">
      <c r="A6" s="24" t="s">
        <v>41</v>
      </c>
      <c r="B6" s="31" t="s">
        <v>128</v>
      </c>
      <c r="C6" s="39">
        <v>-120</v>
      </c>
      <c r="D6" s="14" t="s">
        <v>185</v>
      </c>
      <c r="E6" s="59" t="s">
        <v>7</v>
      </c>
      <c r="F6" s="36">
        <v>45555</v>
      </c>
      <c r="G6" s="37" t="s">
        <v>18</v>
      </c>
      <c r="H6" s="41" t="s">
        <v>45</v>
      </c>
      <c r="I6" s="57"/>
      <c r="J6" s="5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</row>
    <row r="7" spans="1:237" ht="23.25">
      <c r="A7" s="24" t="s">
        <v>41</v>
      </c>
      <c r="B7" s="31" t="s">
        <v>181</v>
      </c>
      <c r="C7" s="39">
        <v>-144</v>
      </c>
      <c r="D7" s="14" t="s">
        <v>184</v>
      </c>
      <c r="E7" s="59" t="s">
        <v>28</v>
      </c>
      <c r="F7" s="36">
        <v>45554</v>
      </c>
      <c r="G7" s="37" t="s">
        <v>18</v>
      </c>
      <c r="H7" s="41" t="s">
        <v>21</v>
      </c>
      <c r="I7" s="57"/>
      <c r="J7" s="5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</row>
    <row r="8" spans="1:237" ht="23.25">
      <c r="A8" s="24" t="s">
        <v>41</v>
      </c>
      <c r="B8" s="31" t="s">
        <v>129</v>
      </c>
      <c r="C8" s="39">
        <v>-66</v>
      </c>
      <c r="D8" s="14" t="s">
        <v>185</v>
      </c>
      <c r="E8" s="59" t="s">
        <v>7</v>
      </c>
      <c r="F8" s="36">
        <v>45555</v>
      </c>
      <c r="G8" s="37" t="s">
        <v>18</v>
      </c>
      <c r="H8" s="41" t="s">
        <v>45</v>
      </c>
      <c r="I8" s="57"/>
      <c r="J8" s="5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</row>
    <row r="9" spans="1:237" ht="23.25">
      <c r="A9" s="24" t="s">
        <v>41</v>
      </c>
      <c r="B9" s="31" t="s">
        <v>182</v>
      </c>
      <c r="C9" s="39">
        <v>-99</v>
      </c>
      <c r="D9" s="14" t="s">
        <v>184</v>
      </c>
      <c r="E9" s="59" t="s">
        <v>28</v>
      </c>
      <c r="F9" s="36">
        <v>45554</v>
      </c>
      <c r="G9" s="37" t="s">
        <v>18</v>
      </c>
      <c r="H9" s="41" t="s">
        <v>21</v>
      </c>
      <c r="I9" s="57"/>
      <c r="J9" s="5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</row>
    <row r="10" spans="1:237" ht="23.25">
      <c r="A10" s="24" t="s">
        <v>41</v>
      </c>
      <c r="B10" s="31" t="s">
        <v>130</v>
      </c>
      <c r="C10" s="39">
        <v>-165</v>
      </c>
      <c r="D10" s="14" t="s">
        <v>185</v>
      </c>
      <c r="E10" s="59" t="s">
        <v>7</v>
      </c>
      <c r="F10" s="36">
        <v>45555</v>
      </c>
      <c r="G10" s="37" t="s">
        <v>18</v>
      </c>
      <c r="H10" s="41" t="s">
        <v>45</v>
      </c>
      <c r="I10" s="57"/>
      <c r="J10" s="5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</row>
    <row r="11" spans="1:237" ht="23.25">
      <c r="A11" s="24" t="s">
        <v>41</v>
      </c>
      <c r="B11" s="31" t="s">
        <v>183</v>
      </c>
      <c r="C11" s="39">
        <v>-246</v>
      </c>
      <c r="D11" s="14" t="s">
        <v>184</v>
      </c>
      <c r="E11" s="59" t="s">
        <v>28</v>
      </c>
      <c r="F11" s="36">
        <v>45554</v>
      </c>
      <c r="G11" s="37" t="s">
        <v>18</v>
      </c>
      <c r="H11" s="41" t="s">
        <v>21</v>
      </c>
      <c r="I11" s="57"/>
      <c r="J11" s="5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</row>
    <row r="12" spans="1:237" ht="23.25">
      <c r="A12" s="24" t="s">
        <v>41</v>
      </c>
      <c r="B12" s="31" t="s">
        <v>131</v>
      </c>
      <c r="C12" s="39">
        <v>-3</v>
      </c>
      <c r="D12" s="14" t="s">
        <v>185</v>
      </c>
      <c r="E12" s="59" t="s">
        <v>7</v>
      </c>
      <c r="F12" s="36">
        <v>45555</v>
      </c>
      <c r="G12" s="37" t="s">
        <v>18</v>
      </c>
      <c r="H12" s="41" t="s">
        <v>45</v>
      </c>
      <c r="I12" s="57"/>
      <c r="J12" s="5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</row>
    <row r="13" spans="1:237" ht="23.25">
      <c r="A13" s="24"/>
      <c r="B13" s="31"/>
      <c r="C13" s="39"/>
      <c r="D13" s="14"/>
      <c r="E13" s="59"/>
      <c r="F13" s="36"/>
      <c r="G13" s="37"/>
      <c r="H13" s="41"/>
      <c r="I13" s="57"/>
      <c r="J13" s="5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</row>
    <row r="14" spans="1:237" ht="23.25">
      <c r="A14" s="24"/>
      <c r="B14" s="31"/>
      <c r="C14" s="39"/>
      <c r="D14" s="14"/>
      <c r="E14" s="59"/>
      <c r="F14" s="36"/>
      <c r="G14" s="37"/>
      <c r="H14" s="41"/>
      <c r="I14" s="56"/>
      <c r="J14" s="56"/>
    </row>
    <row r="15" spans="1:237" ht="23.25">
      <c r="A15" s="24"/>
      <c r="B15" s="31"/>
      <c r="C15" s="39"/>
      <c r="D15" s="14"/>
      <c r="E15" s="59"/>
      <c r="F15" s="36"/>
      <c r="G15" s="37"/>
      <c r="H15" s="41"/>
      <c r="I15" s="56"/>
      <c r="J15" s="56"/>
    </row>
    <row r="16" spans="1:237" ht="23.25">
      <c r="A16" s="24"/>
      <c r="B16" s="31"/>
      <c r="C16" s="39"/>
      <c r="D16" s="14"/>
      <c r="E16" s="59"/>
      <c r="F16" s="36"/>
      <c r="G16" s="37"/>
      <c r="H16" s="41"/>
      <c r="I16" s="56"/>
      <c r="J16" s="56"/>
    </row>
    <row r="17" spans="1:10" ht="23.25">
      <c r="A17" s="24"/>
      <c r="B17" s="31"/>
      <c r="C17" s="39"/>
      <c r="D17" s="14"/>
      <c r="E17" s="59"/>
      <c r="F17" s="36"/>
      <c r="G17" s="37"/>
      <c r="H17" s="41"/>
      <c r="I17" s="56"/>
      <c r="J17" s="56"/>
    </row>
    <row r="18" spans="1:10" ht="23.25">
      <c r="A18" s="24"/>
      <c r="B18" s="31"/>
      <c r="C18" s="39"/>
      <c r="D18" s="14"/>
      <c r="E18" s="59"/>
      <c r="F18" s="36"/>
      <c r="G18" s="37"/>
      <c r="H18" s="41"/>
      <c r="I18" s="56"/>
      <c r="J18" s="56"/>
    </row>
    <row r="19" spans="1:10" ht="23.25">
      <c r="A19" s="24"/>
      <c r="B19" s="31"/>
      <c r="C19" s="39"/>
      <c r="D19" s="14"/>
      <c r="E19" s="59"/>
      <c r="F19" s="36"/>
      <c r="G19" s="37"/>
      <c r="H19" s="41"/>
      <c r="I19" s="56"/>
      <c r="J19" s="56"/>
    </row>
    <row r="20" spans="1:10" ht="23.25">
      <c r="A20" s="24"/>
      <c r="B20" s="31"/>
      <c r="C20" s="39"/>
      <c r="D20" s="14"/>
      <c r="E20" s="59"/>
      <c r="F20" s="36"/>
      <c r="G20" s="37"/>
      <c r="H20" s="41"/>
      <c r="I20" s="56"/>
      <c r="J20" s="56"/>
    </row>
    <row r="21" spans="1:10" ht="23.25">
      <c r="A21" s="24"/>
      <c r="B21" s="31"/>
      <c r="C21" s="39"/>
      <c r="D21" s="14"/>
      <c r="E21" s="59"/>
      <c r="F21" s="36"/>
      <c r="G21" s="37"/>
      <c r="H21" s="41"/>
      <c r="I21" s="56"/>
      <c r="J21" s="56"/>
    </row>
    <row r="22" spans="1:10" ht="23.25">
      <c r="A22" s="24"/>
      <c r="B22" s="30"/>
      <c r="C22" s="39"/>
      <c r="D22" s="14"/>
      <c r="E22" s="59"/>
      <c r="F22" s="48"/>
      <c r="G22" s="37"/>
      <c r="H22" s="41"/>
      <c r="I22" s="56"/>
      <c r="J22" s="56"/>
    </row>
    <row r="23" spans="1:10" ht="23.25">
      <c r="A23" s="24"/>
      <c r="B23" s="31"/>
      <c r="C23" s="39"/>
      <c r="D23" s="14"/>
      <c r="E23" s="59"/>
      <c r="F23" s="36"/>
      <c r="G23" s="37"/>
      <c r="H23" s="41"/>
      <c r="I23" s="56"/>
      <c r="J23" s="56"/>
    </row>
    <row r="24" spans="1:10" ht="23.25">
      <c r="A24" s="24"/>
      <c r="B24" s="31"/>
      <c r="C24" s="39"/>
      <c r="D24" s="14"/>
      <c r="E24" s="59"/>
      <c r="F24" s="36"/>
      <c r="G24" s="37"/>
      <c r="H24" s="41"/>
      <c r="I24" s="56"/>
      <c r="J24" s="56"/>
    </row>
    <row r="25" spans="1:10" ht="23.25">
      <c r="A25" s="24"/>
      <c r="B25" s="31"/>
      <c r="C25" s="39"/>
      <c r="D25" s="14"/>
      <c r="E25" s="59"/>
      <c r="F25" s="36"/>
      <c r="G25" s="37"/>
      <c r="H25" s="41"/>
      <c r="I25" s="56"/>
      <c r="J25" s="56"/>
    </row>
    <row r="26" spans="1:10" ht="23.25">
      <c r="A26" s="24"/>
      <c r="B26" s="31"/>
      <c r="C26" s="39"/>
      <c r="D26" s="14"/>
      <c r="E26" s="59"/>
      <c r="F26" s="36"/>
      <c r="G26" s="37"/>
      <c r="H26" s="41"/>
      <c r="I26" s="56"/>
      <c r="J26" s="56"/>
    </row>
    <row r="27" spans="1:10" ht="23.25">
      <c r="A27" s="24"/>
      <c r="B27" s="31"/>
      <c r="C27" s="39"/>
      <c r="D27" s="14"/>
      <c r="E27" s="59"/>
      <c r="F27" s="36"/>
      <c r="G27" s="37"/>
      <c r="H27" s="41"/>
      <c r="I27" s="56"/>
      <c r="J27" s="56"/>
    </row>
    <row r="28" spans="1:10" ht="23.25">
      <c r="A28" s="24"/>
      <c r="B28" s="31"/>
      <c r="C28" s="39"/>
      <c r="D28" s="14"/>
      <c r="E28" s="59"/>
      <c r="F28" s="36"/>
      <c r="G28" s="37"/>
      <c r="H28" s="41"/>
      <c r="I28" s="56"/>
      <c r="J28" s="56"/>
    </row>
    <row r="29" spans="1:10" ht="23.25">
      <c r="A29" s="24"/>
      <c r="B29" s="30"/>
      <c r="C29" s="39"/>
      <c r="D29" s="14"/>
      <c r="E29" s="59"/>
      <c r="F29" s="48"/>
      <c r="G29" s="37"/>
      <c r="H29" s="41"/>
      <c r="I29" s="56"/>
      <c r="J29" s="56"/>
    </row>
    <row r="30" spans="1:10" ht="23.25">
      <c r="A30" s="24"/>
      <c r="B30" s="30"/>
      <c r="C30" s="39"/>
      <c r="D30" s="14"/>
      <c r="E30" s="59"/>
      <c r="F30" s="48"/>
      <c r="G30" s="37"/>
      <c r="H30" s="41"/>
      <c r="I30" s="56"/>
      <c r="J30" s="56"/>
    </row>
    <row r="31" spans="1:10" ht="23.25">
      <c r="A31" s="24"/>
      <c r="B31" s="30"/>
      <c r="C31" s="39"/>
      <c r="D31" s="14"/>
      <c r="E31" s="59"/>
      <c r="F31" s="48"/>
      <c r="G31" s="37"/>
      <c r="H31" s="41"/>
      <c r="I31" s="56"/>
      <c r="J31" s="56"/>
    </row>
    <row r="32" spans="1:10" ht="23.25">
      <c r="A32" s="24"/>
      <c r="B32" s="30"/>
      <c r="C32" s="39"/>
      <c r="D32" s="14"/>
      <c r="E32" s="59"/>
      <c r="F32" s="48"/>
      <c r="G32" s="37"/>
      <c r="H32" s="41"/>
      <c r="I32" s="56"/>
      <c r="J32" s="56"/>
    </row>
    <row r="33" spans="1:10" ht="23.25">
      <c r="A33" s="24"/>
      <c r="B33" s="30"/>
      <c r="C33" s="39"/>
      <c r="D33" s="14"/>
      <c r="E33" s="59"/>
      <c r="F33" s="48"/>
      <c r="G33" s="37"/>
      <c r="H33" s="41"/>
      <c r="I33" s="56"/>
      <c r="J33" s="56"/>
    </row>
    <row r="34" spans="1:10" ht="23.25">
      <c r="A34" s="24"/>
      <c r="B34" s="30"/>
      <c r="C34" s="39"/>
      <c r="D34" s="14"/>
      <c r="E34" s="59"/>
      <c r="F34" s="48"/>
      <c r="G34" s="37"/>
      <c r="H34" s="41"/>
      <c r="I34" s="56"/>
      <c r="J34" s="56"/>
    </row>
    <row r="35" spans="1:10" ht="23.25">
      <c r="A35" s="24"/>
      <c r="B35" s="31"/>
      <c r="C35" s="39"/>
      <c r="D35" s="14"/>
      <c r="E35" s="59"/>
      <c r="F35" s="36"/>
      <c r="G35" s="37"/>
      <c r="H35" s="41"/>
      <c r="I35" s="56"/>
      <c r="J35" s="56"/>
    </row>
    <row r="36" spans="1:10" ht="23.25">
      <c r="A36" s="24"/>
      <c r="B36" s="31"/>
      <c r="C36" s="39"/>
      <c r="D36" s="14"/>
      <c r="E36" s="59"/>
      <c r="F36" s="36"/>
      <c r="G36" s="37"/>
      <c r="H36" s="41"/>
      <c r="I36" s="56"/>
      <c r="J36" s="56"/>
    </row>
    <row r="37" spans="1:10" ht="23.25">
      <c r="A37" s="24"/>
      <c r="B37" s="31"/>
      <c r="C37" s="39"/>
      <c r="D37" s="14"/>
      <c r="E37" s="59"/>
      <c r="F37" s="36"/>
      <c r="G37" s="37"/>
      <c r="H37" s="41"/>
      <c r="I37" s="56"/>
      <c r="J37" s="56"/>
    </row>
    <row r="38" spans="1:10" ht="23.25">
      <c r="A38" s="24"/>
      <c r="B38" s="31"/>
      <c r="C38" s="39"/>
      <c r="D38" s="14"/>
      <c r="E38" s="59"/>
      <c r="F38" s="36"/>
      <c r="G38" s="37"/>
      <c r="H38" s="41"/>
      <c r="I38" s="56"/>
      <c r="J38" s="56"/>
    </row>
    <row r="39" spans="1:10" ht="23.25">
      <c r="A39" s="24"/>
      <c r="B39" s="31"/>
      <c r="C39" s="39"/>
      <c r="D39" s="14"/>
      <c r="E39" s="59"/>
      <c r="F39" s="36"/>
      <c r="G39" s="37"/>
      <c r="H39" s="41"/>
      <c r="I39" s="56"/>
      <c r="J39" s="56"/>
    </row>
    <row r="40" spans="1:10" ht="23.25">
      <c r="A40" s="24"/>
      <c r="B40" s="30"/>
      <c r="C40" s="39"/>
      <c r="D40" s="14"/>
      <c r="E40" s="59"/>
      <c r="F40" s="48"/>
      <c r="G40" s="37"/>
      <c r="H40" s="41"/>
      <c r="I40" s="56"/>
      <c r="J40" s="56"/>
    </row>
    <row r="41" spans="1:10" ht="23.25">
      <c r="A41" s="24"/>
      <c r="B41" s="30"/>
      <c r="C41" s="39"/>
      <c r="D41" s="14"/>
      <c r="E41" s="59"/>
      <c r="F41" s="48"/>
      <c r="G41" s="37"/>
      <c r="H41" s="41"/>
      <c r="I41" s="56"/>
      <c r="J41" s="56"/>
    </row>
    <row r="42" spans="1:10" ht="23.25">
      <c r="A42" s="24"/>
      <c r="B42" s="30"/>
      <c r="C42" s="39"/>
      <c r="D42" s="14"/>
      <c r="E42" s="59"/>
      <c r="F42" s="48"/>
      <c r="G42" s="37"/>
      <c r="H42" s="41"/>
      <c r="I42" s="56"/>
      <c r="J42" s="56"/>
    </row>
    <row r="43" spans="1:10" ht="23.25">
      <c r="A43" s="24"/>
      <c r="B43" s="30"/>
      <c r="C43" s="39"/>
      <c r="D43" s="14"/>
      <c r="E43" s="59"/>
      <c r="F43" s="48"/>
      <c r="G43" s="37"/>
      <c r="H43" s="41"/>
      <c r="I43" s="56"/>
      <c r="J43" s="56"/>
    </row>
    <row r="44" spans="1:10" ht="23.25">
      <c r="A44" s="24"/>
      <c r="B44" s="30"/>
      <c r="C44" s="39"/>
      <c r="D44" s="14"/>
      <c r="E44" s="59"/>
      <c r="F44" s="48"/>
      <c r="G44" s="37"/>
      <c r="H44" s="41"/>
      <c r="I44" s="56"/>
      <c r="J44" s="56"/>
    </row>
    <row r="45" spans="1:10" ht="23.25">
      <c r="A45" s="24"/>
      <c r="B45" s="30"/>
      <c r="C45" s="39"/>
      <c r="D45" s="14"/>
      <c r="E45" s="59"/>
      <c r="F45" s="48"/>
      <c r="G45" s="37"/>
      <c r="H45" s="41"/>
      <c r="I45" s="56"/>
      <c r="J45" s="56"/>
    </row>
    <row r="46" spans="1:10" ht="23.25">
      <c r="A46" s="24"/>
      <c r="B46" s="30"/>
      <c r="C46" s="39"/>
      <c r="D46" s="49"/>
      <c r="E46" s="50"/>
      <c r="F46" s="51"/>
      <c r="G46" s="37"/>
      <c r="H46" s="41"/>
      <c r="I46" s="56"/>
      <c r="J46" s="56"/>
    </row>
    <row r="47" spans="1:10" ht="23.25">
      <c r="A47" s="24"/>
      <c r="B47" s="30"/>
      <c r="C47" s="39"/>
      <c r="D47" s="49"/>
      <c r="E47" s="50"/>
      <c r="F47" s="51"/>
      <c r="G47" s="37"/>
      <c r="H47" s="41"/>
      <c r="I47" s="56"/>
      <c r="J47" s="56"/>
    </row>
    <row r="48" spans="1:10" ht="23.25">
      <c r="A48" s="24"/>
      <c r="B48" s="30"/>
      <c r="C48" s="39"/>
      <c r="D48" s="14"/>
      <c r="E48" s="42"/>
      <c r="F48" s="48"/>
      <c r="G48" s="37"/>
      <c r="H48" s="41"/>
      <c r="I48" s="56"/>
      <c r="J48" s="56"/>
    </row>
    <row r="49" spans="1:10" ht="23.25">
      <c r="A49" s="24"/>
      <c r="B49" s="30"/>
      <c r="C49" s="39"/>
      <c r="D49" s="14"/>
      <c r="E49" s="42"/>
      <c r="F49" s="48"/>
      <c r="G49" s="37"/>
      <c r="H49" s="41"/>
      <c r="I49" s="56"/>
      <c r="J49" s="56"/>
    </row>
    <row r="50" spans="1:10" ht="23.25">
      <c r="A50" s="24"/>
      <c r="B50" s="30"/>
      <c r="C50" s="39"/>
      <c r="D50" s="14"/>
      <c r="E50" s="42"/>
      <c r="F50" s="48"/>
      <c r="G50" s="37"/>
      <c r="H50" s="41"/>
      <c r="I50" s="56"/>
      <c r="J50" s="56"/>
    </row>
    <row r="51" spans="1:10" ht="23.25">
      <c r="A51" s="24"/>
      <c r="B51" s="30"/>
      <c r="C51" s="39"/>
      <c r="D51" s="14"/>
      <c r="E51" s="42"/>
      <c r="F51" s="48"/>
      <c r="G51" s="37"/>
      <c r="H51" s="41"/>
      <c r="I51" s="56"/>
      <c r="J51" s="56"/>
    </row>
    <row r="52" spans="1:10" ht="23.25">
      <c r="A52" s="24"/>
      <c r="B52" s="30"/>
      <c r="C52" s="39"/>
      <c r="D52" s="14"/>
      <c r="E52" s="42"/>
      <c r="F52" s="48"/>
      <c r="G52" s="37"/>
      <c r="H52" s="41"/>
      <c r="I52" s="56"/>
      <c r="J52" s="56"/>
    </row>
    <row r="53" spans="1:10" ht="23.25">
      <c r="A53" s="24"/>
      <c r="B53" s="30"/>
      <c r="C53" s="39"/>
      <c r="D53" s="14"/>
      <c r="E53" s="42"/>
      <c r="F53" s="48"/>
      <c r="G53" s="37"/>
      <c r="H53" s="41"/>
      <c r="I53" s="56"/>
      <c r="J53" s="56"/>
    </row>
    <row r="54" spans="1:10" ht="23.25">
      <c r="A54" s="21"/>
      <c r="B54" s="25"/>
      <c r="C54" s="39"/>
      <c r="D54" s="14"/>
      <c r="E54" s="15"/>
      <c r="F54" s="36"/>
      <c r="G54" s="37"/>
      <c r="H54" s="38"/>
      <c r="I54" s="56"/>
      <c r="J54" s="56"/>
    </row>
    <row r="55" spans="1:10" ht="23.25">
      <c r="A55" s="21"/>
      <c r="B55" s="25"/>
      <c r="C55" s="39"/>
      <c r="D55" s="14"/>
      <c r="E55" s="15"/>
      <c r="F55" s="36"/>
      <c r="G55" s="37"/>
      <c r="H55" s="38"/>
      <c r="I55" s="56"/>
      <c r="J55" s="56"/>
    </row>
    <row r="56" spans="1:10" ht="23.25">
      <c r="A56" s="21"/>
      <c r="B56" s="25"/>
      <c r="C56" s="39"/>
      <c r="D56" s="14"/>
      <c r="E56" s="15"/>
      <c r="F56" s="36"/>
      <c r="G56" s="37"/>
      <c r="H56" s="38"/>
      <c r="I56" s="56"/>
      <c r="J56" s="56"/>
    </row>
    <row r="57" spans="1:10" ht="23.25">
      <c r="A57" s="21"/>
      <c r="B57" s="25"/>
      <c r="C57" s="39"/>
      <c r="D57" s="14"/>
      <c r="E57" s="15"/>
      <c r="F57" s="36"/>
      <c r="G57" s="37"/>
      <c r="H57" s="38"/>
      <c r="I57" s="56"/>
      <c r="J57" s="56"/>
    </row>
    <row r="58" spans="1:10" ht="23.25">
      <c r="A58" s="21"/>
      <c r="B58" s="25"/>
      <c r="C58" s="39"/>
      <c r="D58" s="14"/>
      <c r="E58" s="15"/>
      <c r="F58" s="36"/>
      <c r="G58" s="37"/>
      <c r="H58" s="38"/>
      <c r="I58" s="56"/>
      <c r="J58" s="56"/>
    </row>
    <row r="59" spans="1:10" ht="23.25">
      <c r="A59" s="21"/>
      <c r="B59" s="22"/>
      <c r="C59" s="39"/>
      <c r="D59" s="14"/>
      <c r="E59" s="15"/>
      <c r="F59" s="36"/>
      <c r="G59" s="37"/>
      <c r="H59" s="38"/>
      <c r="I59" s="56"/>
      <c r="J59" s="56"/>
    </row>
    <row r="60" spans="1:10" ht="23.25">
      <c r="A60" s="21"/>
      <c r="B60" s="22"/>
      <c r="C60" s="39"/>
      <c r="D60" s="14"/>
      <c r="E60" s="15"/>
      <c r="F60" s="36"/>
      <c r="G60" s="37"/>
      <c r="H60" s="38"/>
      <c r="I60" s="56"/>
      <c r="J60" s="56"/>
    </row>
    <row r="61" spans="1:10" ht="23.25">
      <c r="A61" s="21"/>
      <c r="B61" s="22"/>
      <c r="C61" s="39"/>
      <c r="D61" s="14"/>
      <c r="E61" s="15"/>
      <c r="F61" s="36"/>
      <c r="G61" s="37"/>
      <c r="H61" s="38"/>
      <c r="I61" s="56"/>
      <c r="J61" s="56"/>
    </row>
    <row r="62" spans="1:10" ht="23.25">
      <c r="A62" s="21"/>
      <c r="B62" s="22"/>
      <c r="C62" s="39"/>
      <c r="D62" s="14"/>
      <c r="E62" s="15"/>
      <c r="F62" s="36"/>
      <c r="G62" s="37"/>
      <c r="H62" s="38"/>
      <c r="I62" s="56"/>
      <c r="J62" s="56"/>
    </row>
    <row r="63" spans="1:10" ht="23.25">
      <c r="A63" s="21"/>
      <c r="B63" s="22"/>
      <c r="C63" s="39"/>
      <c r="D63" s="14"/>
      <c r="E63" s="19"/>
      <c r="F63" s="36"/>
      <c r="G63" s="37"/>
      <c r="H63" s="38"/>
      <c r="I63" s="56"/>
      <c r="J63" s="56"/>
    </row>
    <row r="64" spans="1:10" ht="23.25">
      <c r="A64" s="21"/>
      <c r="B64" s="22"/>
      <c r="C64" s="39"/>
      <c r="D64" s="14"/>
      <c r="E64" s="19"/>
      <c r="F64" s="36"/>
      <c r="G64" s="37"/>
      <c r="H64" s="38"/>
      <c r="I64" s="56"/>
      <c r="J64" s="56"/>
    </row>
    <row r="65" spans="1:10" ht="23.25">
      <c r="A65" s="21"/>
      <c r="B65" s="22"/>
      <c r="C65" s="39"/>
      <c r="D65" s="14"/>
      <c r="E65" s="19"/>
      <c r="F65" s="36"/>
      <c r="G65" s="37"/>
      <c r="H65" s="38"/>
      <c r="I65" s="56"/>
      <c r="J65" s="56"/>
    </row>
    <row r="66" spans="1:10" ht="23.25">
      <c r="A66" s="21"/>
      <c r="B66" s="22"/>
      <c r="C66" s="39"/>
      <c r="D66" s="14"/>
      <c r="E66" s="19"/>
      <c r="F66" s="36"/>
      <c r="G66" s="37"/>
      <c r="H66" s="38"/>
      <c r="I66" s="56"/>
      <c r="J66" s="56"/>
    </row>
    <row r="67" spans="1:10" ht="23.25">
      <c r="A67" s="21"/>
      <c r="B67" s="22"/>
      <c r="C67" s="39"/>
      <c r="D67" s="14"/>
      <c r="E67" s="15"/>
      <c r="F67" s="36"/>
      <c r="G67" s="37"/>
      <c r="H67" s="38"/>
      <c r="I67" s="56"/>
      <c r="J67" s="56"/>
    </row>
    <row r="68" spans="1:10" ht="23.25">
      <c r="A68" s="21"/>
      <c r="B68" s="22"/>
      <c r="C68" s="39"/>
      <c r="D68" s="14"/>
      <c r="E68" s="15"/>
      <c r="F68" s="36"/>
      <c r="G68" s="37"/>
      <c r="H68" s="38"/>
      <c r="I68" s="56"/>
      <c r="J68" s="56"/>
    </row>
    <row r="69" spans="1:10" ht="23.25">
      <c r="A69" s="21"/>
      <c r="B69" s="22"/>
      <c r="C69" s="39"/>
      <c r="D69" s="14"/>
      <c r="E69" s="15"/>
      <c r="F69" s="36"/>
      <c r="G69" s="37"/>
      <c r="H69" s="38"/>
      <c r="I69" s="56"/>
      <c r="J69" s="56"/>
    </row>
    <row r="70" spans="1:10" ht="23.25">
      <c r="A70" s="21"/>
      <c r="B70" s="25"/>
      <c r="C70" s="23"/>
      <c r="D70" s="14"/>
      <c r="E70" s="15"/>
      <c r="F70" s="16"/>
      <c r="G70" s="17"/>
      <c r="H70" s="18"/>
      <c r="I70" s="56"/>
      <c r="J70" s="56"/>
    </row>
    <row r="71" spans="1:10" ht="23.25">
      <c r="A71" s="21"/>
      <c r="B71" s="25"/>
      <c r="C71" s="23"/>
      <c r="D71" s="14"/>
      <c r="E71" s="15"/>
      <c r="F71" s="16"/>
      <c r="G71" s="17"/>
      <c r="H71" s="18"/>
      <c r="I71" s="56"/>
      <c r="J71" s="56"/>
    </row>
    <row r="72" spans="1:10" ht="23.25">
      <c r="A72" s="21"/>
      <c r="B72" s="25"/>
      <c r="C72" s="23"/>
      <c r="D72" s="14"/>
      <c r="E72" s="15"/>
      <c r="F72" s="16"/>
      <c r="G72" s="17"/>
      <c r="H72" s="18"/>
      <c r="I72" s="56"/>
      <c r="J72" s="56"/>
    </row>
    <row r="73" spans="1:10" ht="23.25">
      <c r="A73" s="21"/>
      <c r="B73" s="25"/>
      <c r="C73" s="23"/>
      <c r="D73" s="14"/>
      <c r="E73" s="19"/>
      <c r="F73" s="16"/>
      <c r="G73" s="17"/>
      <c r="H73" s="18"/>
      <c r="I73" s="56"/>
      <c r="J73" s="56"/>
    </row>
  </sheetData>
  <protectedRanges>
    <protectedRange sqref="A71:B73" name="EDIT_4"/>
    <protectedRange password="C231" sqref="C71:C73" name="Range4_3"/>
    <protectedRange sqref="A70:B70" name="EDIT_1"/>
    <protectedRange password="C231" sqref="C70" name="Range4"/>
    <protectedRange sqref="A59:B69" name="EDIT_2"/>
    <protectedRange password="C231" sqref="C59:C69" name="Range4_4"/>
    <protectedRange sqref="A54:B58" name="EDIT_84"/>
    <protectedRange password="C231" sqref="C54:C58" name="Range4_85"/>
    <protectedRange sqref="A49:B53" name="EDIT_8"/>
    <protectedRange password="C231" sqref="C49:C53" name="Range4_15"/>
    <protectedRange sqref="A48:B48" name="EDIT_7"/>
    <protectedRange password="C231" sqref="C48" name="Range4_33"/>
    <protectedRange sqref="A46:B46" name="EDIT_11"/>
    <protectedRange password="C231" sqref="C46" name="Range4_8"/>
    <protectedRange sqref="A47:B47" name="EDIT_12"/>
    <protectedRange password="C231" sqref="C47" name="Range4_9"/>
    <protectedRange sqref="A35:B35" name="EDIT_57"/>
    <protectedRange sqref="A36:B36" name="EDIT_58_1"/>
    <protectedRange sqref="A37:B37" name="EDIT_59"/>
    <protectedRange sqref="A38:B38" name="EDIT_60"/>
    <protectedRange sqref="A39:B39" name="EDIT_61"/>
    <protectedRange password="C231" sqref="C35" name="Range4_59"/>
    <protectedRange password="C231" sqref="C36" name="Range4_60_1"/>
    <protectedRange password="C231" sqref="C37" name="Range4_61"/>
    <protectedRange password="C231" sqref="C38" name="Range4_62"/>
    <protectedRange password="C231" sqref="C39" name="Range4_63"/>
    <protectedRange sqref="A40:B45" name="EDIT_5"/>
    <protectedRange password="C231" sqref="C40:C45" name="Range4_34"/>
    <protectedRange sqref="A23:B23" name="EDIT_65"/>
    <protectedRange sqref="A24:B24" name="EDIT_66"/>
    <protectedRange sqref="A25:B25" name="EDIT_67"/>
    <protectedRange sqref="A26:B26" name="EDIT_68"/>
    <protectedRange sqref="A27:B27" name="EDIT_69"/>
    <protectedRange sqref="A28:B28" name="EDIT_70"/>
    <protectedRange password="C231" sqref="C23" name="Range4_67"/>
    <protectedRange password="C231" sqref="C24" name="Range4_68"/>
    <protectedRange password="C231" sqref="C25" name="Range4_69"/>
    <protectedRange password="C231" sqref="C26" name="Range4_70"/>
    <protectedRange password="C231" sqref="C27" name="Range4_71"/>
    <protectedRange password="C231" sqref="C28" name="Range4_72"/>
    <protectedRange sqref="A29:B34" name="EDIT"/>
    <protectedRange password="C231" sqref="C29:C34" name="Range4_6"/>
    <protectedRange sqref="A19:B19" name="EDIT_44"/>
    <protectedRange sqref="A20:B20" name="EDIT_45"/>
    <protectedRange sqref="A21:B21" name="EDIT_46_1"/>
    <protectedRange password="C231" sqref="C19" name="Range4_46"/>
    <protectedRange password="C231" sqref="C20" name="Range4_47"/>
    <protectedRange password="C231" sqref="C21" name="Range4_48_1"/>
    <protectedRange sqref="A22:B22" name="EDIT_30"/>
    <protectedRange password="C231" sqref="C22" name="Range4_27"/>
    <protectedRange sqref="A13:B13" name="EDIT_14"/>
    <protectedRange sqref="A14:B14" name="EDIT_26"/>
    <protectedRange sqref="A15:B15" name="EDIT_27"/>
    <protectedRange sqref="A16:B16" name="EDIT_28"/>
    <protectedRange sqref="A17:B17" name="EDIT_29"/>
    <protectedRange sqref="A18:B18" name="EDIT_30_1"/>
    <protectedRange password="C231" sqref="C13" name="Range4_10"/>
    <protectedRange password="C231" sqref="C14" name="Range4_22"/>
    <protectedRange password="C231" sqref="C15" name="Range4_23"/>
    <protectedRange password="C231" sqref="C16" name="Range4_24"/>
    <protectedRange password="C231" sqref="C17" name="Range4_25"/>
    <protectedRange password="C231" sqref="C18" name="Range4_26"/>
    <protectedRange sqref="A2:B2" name="EDIT_15"/>
    <protectedRange sqref="A3:B3" name="EDIT_16"/>
    <protectedRange sqref="A4:B4" name="EDIT_17"/>
    <protectedRange sqref="A5:B5" name="EDIT_18"/>
    <protectedRange sqref="A6:B6" name="EDIT_19"/>
    <protectedRange sqref="A7:B7" name="EDIT_20"/>
    <protectedRange sqref="A8:B8" name="EDIT_21"/>
    <protectedRange sqref="A9:B9" name="EDIT_22"/>
    <protectedRange sqref="A10:B10" name="EDIT_23"/>
    <protectedRange sqref="A11:B11" name="EDIT_24"/>
    <protectedRange sqref="A12:B12" name="EDIT_25"/>
    <protectedRange password="C231" sqref="C2" name="Range4_11"/>
    <protectedRange password="C231" sqref="C3" name="Range4_12"/>
    <protectedRange password="C231" sqref="C4" name="Range4_13"/>
    <protectedRange password="C231" sqref="C5" name="Range4_14"/>
    <protectedRange password="C231" sqref="C6" name="Range4_15_1"/>
    <protectedRange password="C231" sqref="C7" name="Range4_16"/>
    <protectedRange password="C231" sqref="C8" name="Range4_17"/>
    <protectedRange password="C231" sqref="C9" name="Range4_18"/>
    <protectedRange password="C231" sqref="C10" name="Range4_19"/>
    <protectedRange password="C231" sqref="C11" name="Range4_20"/>
    <protectedRange password="C231" sqref="C12" name="Range4_21"/>
  </protectedRanges>
  <autoFilter ref="A1:H38" xr:uid="{00000000-0009-0000-0000-000003000000}">
    <sortState xmlns:xlrd2="http://schemas.microsoft.com/office/spreadsheetml/2017/richdata2" ref="A2:H44">
      <sortCondition ref="F1:F38"/>
    </sortState>
  </autoFilter>
  <conditionalFormatting sqref="B1">
    <cfRule type="containsText" dxfId="28" priority="140" stopIfTrue="1" operator="containsText" text="VL-SGZ30KU">
      <formula>NOT(ISERROR(SEARCH("VL-SGZ30KU",B1)))</formula>
    </cfRule>
  </conditionalFormatting>
  <conditionalFormatting sqref="C71:C73">
    <cfRule type="cellIs" dxfId="27" priority="139" stopIfTrue="1" operator="lessThan">
      <formula>0</formula>
    </cfRule>
  </conditionalFormatting>
  <conditionalFormatting sqref="C70">
    <cfRule type="cellIs" dxfId="26" priority="138" stopIfTrue="1" operator="lessThan">
      <formula>0</formula>
    </cfRule>
  </conditionalFormatting>
  <conditionalFormatting sqref="C59:C69">
    <cfRule type="cellIs" dxfId="25" priority="137" stopIfTrue="1" operator="lessThan">
      <formula>0</formula>
    </cfRule>
  </conditionalFormatting>
  <conditionalFormatting sqref="C54:C58">
    <cfRule type="cellIs" dxfId="24" priority="136" stopIfTrue="1" operator="lessThan">
      <formula>0</formula>
    </cfRule>
  </conditionalFormatting>
  <conditionalFormatting sqref="C49:C53">
    <cfRule type="cellIs" dxfId="23" priority="31" stopIfTrue="1" operator="lessThan">
      <formula>0</formula>
    </cfRule>
  </conditionalFormatting>
  <conditionalFormatting sqref="C48">
    <cfRule type="cellIs" dxfId="22" priority="30" stopIfTrue="1" operator="lessThan">
      <formula>0</formula>
    </cfRule>
  </conditionalFormatting>
  <conditionalFormatting sqref="C46:C47">
    <cfRule type="cellIs" dxfId="21" priority="24" stopIfTrue="1" operator="lessThan">
      <formula>0</formula>
    </cfRule>
  </conditionalFormatting>
  <conditionalFormatting sqref="C35:C45">
    <cfRule type="cellIs" dxfId="20" priority="6" stopIfTrue="1" operator="lessThan">
      <formula>0</formula>
    </cfRule>
  </conditionalFormatting>
  <conditionalFormatting sqref="C23:C34">
    <cfRule type="cellIs" dxfId="19" priority="5" stopIfTrue="1" operator="lessThan">
      <formula>0</formula>
    </cfRule>
  </conditionalFormatting>
  <conditionalFormatting sqref="C19:C22">
    <cfRule type="cellIs" dxfId="18" priority="3" stopIfTrue="1" operator="lessThan">
      <formula>0</formula>
    </cfRule>
  </conditionalFormatting>
  <conditionalFormatting sqref="C13:C18">
    <cfRule type="cellIs" dxfId="17" priority="2" stopIfTrue="1" operator="lessThan">
      <formula>0</formula>
    </cfRule>
  </conditionalFormatting>
  <conditionalFormatting sqref="C2:C12">
    <cfRule type="cellIs" dxfId="16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N363"/>
  <sheetViews>
    <sheetView zoomScaleNormal="100" workbookViewId="0">
      <selection activeCell="D10" sqref="D10"/>
    </sheetView>
  </sheetViews>
  <sheetFormatPr defaultRowHeight="15"/>
  <cols>
    <col min="1" max="1" width="17.28515625" bestFit="1" customWidth="1"/>
    <col min="2" max="2" width="16.28515625" bestFit="1" customWidth="1"/>
    <col min="3" max="3" width="22" bestFit="1" customWidth="1"/>
    <col min="4" max="4" width="21.7109375" bestFit="1" customWidth="1"/>
    <col min="5" max="5" width="16.140625" customWidth="1"/>
    <col min="6" max="6" width="12.28515625" customWidth="1"/>
    <col min="7" max="7" width="7.7109375" customWidth="1"/>
    <col min="8" max="9" width="9.42578125" customWidth="1"/>
    <col min="10" max="10" width="11.7109375" customWidth="1"/>
    <col min="11" max="11" width="9.140625" customWidth="1"/>
  </cols>
  <sheetData>
    <row r="1" spans="1:14" ht="18.75">
      <c r="A1" s="6"/>
      <c r="B1" s="7"/>
      <c r="C1" s="6"/>
      <c r="D1" s="6"/>
      <c r="E1" s="6"/>
      <c r="F1" s="6"/>
      <c r="G1" s="8"/>
      <c r="H1" s="9" t="s">
        <v>8</v>
      </c>
      <c r="I1" s="9" t="s">
        <v>8</v>
      </c>
      <c r="J1" s="9" t="s">
        <v>9</v>
      </c>
    </row>
    <row r="2" spans="1:14" ht="18.75">
      <c r="A2" s="10" t="s">
        <v>10</v>
      </c>
      <c r="B2" s="11" t="s">
        <v>11</v>
      </c>
      <c r="C2" s="11" t="s">
        <v>12</v>
      </c>
      <c r="D2" s="84" t="s">
        <v>0</v>
      </c>
      <c r="E2" s="10" t="s">
        <v>2</v>
      </c>
      <c r="F2" s="10" t="s">
        <v>13</v>
      </c>
      <c r="G2" s="12" t="s">
        <v>14</v>
      </c>
      <c r="H2" s="13" t="s">
        <v>7</v>
      </c>
      <c r="I2" s="83" t="s">
        <v>15</v>
      </c>
      <c r="J2" s="13" t="s">
        <v>16</v>
      </c>
      <c r="K2" s="87" t="s">
        <v>248</v>
      </c>
      <c r="L2" t="s">
        <v>266</v>
      </c>
    </row>
    <row r="3" spans="1:14" ht="15.75">
      <c r="A3" s="60" t="s">
        <v>7</v>
      </c>
      <c r="B3" s="44">
        <v>45554</v>
      </c>
      <c r="C3" s="45" t="s">
        <v>125</v>
      </c>
      <c r="D3" s="88" t="s">
        <v>113</v>
      </c>
      <c r="E3" s="45" t="s">
        <v>123</v>
      </c>
      <c r="F3" s="45" t="s">
        <v>23</v>
      </c>
      <c r="G3" s="45">
        <v>51</v>
      </c>
      <c r="H3" s="40">
        <v>6</v>
      </c>
      <c r="I3" s="40">
        <v>0</v>
      </c>
      <c r="J3" s="80">
        <v>-45</v>
      </c>
      <c r="K3">
        <f>SUMIF('Hàng thiếu DP'!$B$2:$B$81,'Chi tiet'!D7,'Hàng thiếu DP'!$J$2:$J$81)</f>
        <v>0</v>
      </c>
      <c r="L3">
        <f>+K3+J3</f>
        <v>-45</v>
      </c>
      <c r="N3">
        <f>SUMIF('[1]12'!$C$4:$C$85,D3,'[1]12'!$D$4:$D$89)+SUMIF('[2]19.09'!$D$8:$D$38,D3,'[2]19.09'!$E$8:$E$39)</f>
        <v>42</v>
      </c>
    </row>
    <row r="4" spans="1:14" ht="15.75" hidden="1">
      <c r="A4" s="60" t="s">
        <v>7</v>
      </c>
      <c r="B4" s="44">
        <v>45554</v>
      </c>
      <c r="C4" s="45" t="s">
        <v>125</v>
      </c>
      <c r="D4" s="82" t="s">
        <v>114</v>
      </c>
      <c r="E4" s="45" t="s">
        <v>123</v>
      </c>
      <c r="F4" s="45" t="s">
        <v>23</v>
      </c>
      <c r="G4" s="45">
        <v>24</v>
      </c>
      <c r="H4" s="40">
        <v>9</v>
      </c>
      <c r="I4" s="79">
        <v>0</v>
      </c>
      <c r="J4" s="40">
        <v>-15</v>
      </c>
      <c r="K4">
        <f>SUMIF('Hàng thiếu DP'!$B$2:$B$81,'Chi tiet'!D8,'Hàng thiếu DP'!$J$2:$J$81)</f>
        <v>93</v>
      </c>
      <c r="L4">
        <f>+K4+J4</f>
        <v>78</v>
      </c>
    </row>
    <row r="5" spans="1:14" ht="15.75" hidden="1">
      <c r="A5" s="60" t="s">
        <v>7</v>
      </c>
      <c r="B5" s="44">
        <v>45554</v>
      </c>
      <c r="C5" s="45" t="s">
        <v>125</v>
      </c>
      <c r="D5" s="82" t="s">
        <v>115</v>
      </c>
      <c r="E5" s="45" t="s">
        <v>123</v>
      </c>
      <c r="F5" s="45" t="s">
        <v>23</v>
      </c>
      <c r="G5" s="45">
        <v>21</v>
      </c>
      <c r="H5" s="40">
        <v>0</v>
      </c>
      <c r="I5" s="79">
        <v>0</v>
      </c>
      <c r="J5" s="40">
        <v>-21</v>
      </c>
      <c r="K5">
        <f>SUMIF('Hàng thiếu DP'!$B$2:$B$81,'Chi tiet'!D9,'Hàng thiếu DP'!$J$2:$J$81)</f>
        <v>84</v>
      </c>
      <c r="L5">
        <f>+K5+J5</f>
        <v>63</v>
      </c>
    </row>
    <row r="6" spans="1:14" ht="15.75" hidden="1">
      <c r="A6" s="60" t="s">
        <v>7</v>
      </c>
      <c r="B6" s="44">
        <v>45554</v>
      </c>
      <c r="C6" s="45" t="s">
        <v>125</v>
      </c>
      <c r="D6" s="82" t="s">
        <v>122</v>
      </c>
      <c r="E6" s="45" t="s">
        <v>123</v>
      </c>
      <c r="F6" s="45" t="s">
        <v>23</v>
      </c>
      <c r="G6" s="45">
        <v>399</v>
      </c>
      <c r="H6" s="40">
        <v>393</v>
      </c>
      <c r="I6" s="79">
        <v>0</v>
      </c>
      <c r="J6" s="40">
        <v>-6</v>
      </c>
      <c r="K6">
        <f>SUMIF('Hàng thiếu DP'!$B$2:$B$81,'Chi tiet'!D10,'Hàng thiếu DP'!$J$2:$J$81)</f>
        <v>150</v>
      </c>
      <c r="L6">
        <f>+K6+J6</f>
        <v>144</v>
      </c>
    </row>
    <row r="7" spans="1:14" ht="15.75" hidden="1">
      <c r="A7" s="60" t="s">
        <v>7</v>
      </c>
      <c r="B7" s="44">
        <v>45554</v>
      </c>
      <c r="C7" s="45" t="s">
        <v>125</v>
      </c>
      <c r="D7" s="82" t="s">
        <v>116</v>
      </c>
      <c r="E7" s="45" t="s">
        <v>123</v>
      </c>
      <c r="F7" s="45" t="s">
        <v>23</v>
      </c>
      <c r="G7" s="45">
        <v>201</v>
      </c>
      <c r="H7" s="40">
        <v>201</v>
      </c>
      <c r="I7" s="79">
        <v>0</v>
      </c>
      <c r="J7" s="40">
        <v>0</v>
      </c>
      <c r="K7">
        <f>SUMIF('Hàng thiếu DP'!$B$2:$B$81,'Chi tiet'!D11,'Hàng thiếu DP'!$J$2:$J$81)</f>
        <v>9</v>
      </c>
      <c r="L7">
        <f>+K7+J7</f>
        <v>9</v>
      </c>
    </row>
    <row r="8" spans="1:14" ht="15.75">
      <c r="A8" s="60" t="s">
        <v>7</v>
      </c>
      <c r="B8" s="44">
        <v>45554</v>
      </c>
      <c r="C8" s="45" t="s">
        <v>125</v>
      </c>
      <c r="D8" s="82" t="s">
        <v>118</v>
      </c>
      <c r="E8" s="45" t="s">
        <v>123</v>
      </c>
      <c r="F8" s="45" t="s">
        <v>23</v>
      </c>
      <c r="G8" s="45">
        <v>150</v>
      </c>
      <c r="H8" s="40">
        <v>57</v>
      </c>
      <c r="I8" s="79">
        <v>0</v>
      </c>
      <c r="J8" s="40">
        <v>-93</v>
      </c>
      <c r="K8">
        <f>SUMIF('Hàng thiếu DP'!$B$2:$B$81,'Chi tiet'!D12,'Hàng thiếu DP'!$J$2:$J$81)</f>
        <v>0</v>
      </c>
      <c r="L8">
        <f>+K8+J8</f>
        <v>-93</v>
      </c>
      <c r="N8">
        <f>SUMIF('[1]12'!$C$4:$C$85,D8,'[1]12'!$D$4:$D$89)+SUMIF('[2]19.09'!$D$8:$D$38,D8,'[2]19.09'!$E$8:$E$39)</f>
        <v>84</v>
      </c>
    </row>
    <row r="9" spans="1:14" ht="15.75">
      <c r="A9" s="60" t="s">
        <v>7</v>
      </c>
      <c r="B9" s="44">
        <v>45554</v>
      </c>
      <c r="C9" s="45" t="s">
        <v>125</v>
      </c>
      <c r="D9" s="82" t="s">
        <v>119</v>
      </c>
      <c r="E9" s="45" t="s">
        <v>123</v>
      </c>
      <c r="F9" s="45" t="s">
        <v>23</v>
      </c>
      <c r="G9" s="45">
        <v>102</v>
      </c>
      <c r="H9" s="40">
        <v>18</v>
      </c>
      <c r="I9" s="79">
        <v>0</v>
      </c>
      <c r="J9" s="40">
        <v>-84</v>
      </c>
      <c r="K9">
        <f>SUMIF('Hàng thiếu DP'!$B$2:$B$81,'Chi tiet'!D13,'Hàng thiếu DP'!$J$2:$J$81)</f>
        <v>0</v>
      </c>
      <c r="L9">
        <f>+K9+J9</f>
        <v>-84</v>
      </c>
      <c r="N9">
        <f>SUMIF('[1]12'!$C$4:$C$85,D9,'[1]12'!$D$4:$D$89)+SUMIF('[2]19.09'!$D$8:$D$38,D9,'[2]19.09'!$E$8:$E$39)</f>
        <v>78</v>
      </c>
    </row>
    <row r="10" spans="1:14" ht="22.5" customHeight="1">
      <c r="A10" s="60" t="s">
        <v>7</v>
      </c>
      <c r="B10" s="44">
        <v>45554</v>
      </c>
      <c r="C10" s="45" t="s">
        <v>125</v>
      </c>
      <c r="D10" s="82" t="s">
        <v>120</v>
      </c>
      <c r="E10" s="45" t="s">
        <v>123</v>
      </c>
      <c r="F10" s="45" t="s">
        <v>23</v>
      </c>
      <c r="G10" s="45">
        <v>150</v>
      </c>
      <c r="H10" s="40">
        <v>0</v>
      </c>
      <c r="I10" s="79">
        <v>0</v>
      </c>
      <c r="J10" s="40">
        <v>-150</v>
      </c>
      <c r="K10">
        <f>SUMIF('Hàng thiếu DP'!$B$2:$B$81,'Chi tiet'!D14,'Hàng thiếu DP'!$J$2:$J$81)</f>
        <v>0</v>
      </c>
      <c r="L10">
        <f>+K10+J10</f>
        <v>-150</v>
      </c>
      <c r="N10">
        <f>SUMIF('[1]12'!$C$4:$C$85,D10,'[1]12'!$D$4:$D$89)+SUMIF('[2]19.09'!$D$8:$D$38,D10,'[2]19.09'!$E$8:$E$39)</f>
        <v>150</v>
      </c>
    </row>
    <row r="11" spans="1:14" ht="15.75">
      <c r="A11" s="60" t="s">
        <v>7</v>
      </c>
      <c r="B11" s="44">
        <v>45554</v>
      </c>
      <c r="C11" s="45" t="s">
        <v>125</v>
      </c>
      <c r="D11" s="88" t="s">
        <v>121</v>
      </c>
      <c r="E11" s="45" t="s">
        <v>123</v>
      </c>
      <c r="F11" s="45" t="s">
        <v>23</v>
      </c>
      <c r="G11" s="45">
        <v>150</v>
      </c>
      <c r="H11" s="40">
        <v>141</v>
      </c>
      <c r="I11" s="40">
        <v>0</v>
      </c>
      <c r="J11" s="80">
        <v>-9</v>
      </c>
      <c r="K11">
        <f>SUMIF('Hàng thiếu DP'!$B$2:$B$81,'Chi tiet'!D15,'Hàng thiếu DP'!$J$2:$J$81)</f>
        <v>0</v>
      </c>
      <c r="L11">
        <f>+K11+J11</f>
        <v>-9</v>
      </c>
      <c r="N11">
        <f>SUMIF('[1]12'!$C$4:$C$85,D11,'[1]12'!$D$4:$D$89)+SUMIF('[2]19.09'!$D$8:$D$38,D11,'[2]19.09'!$E$8:$E$39)</f>
        <v>0</v>
      </c>
    </row>
    <row r="12" spans="1:14" ht="15.75" hidden="1">
      <c r="A12" s="60" t="s">
        <v>28</v>
      </c>
      <c r="B12" s="44">
        <v>45554</v>
      </c>
      <c r="C12" s="47" t="s">
        <v>204</v>
      </c>
      <c r="D12" s="85" t="s">
        <v>49</v>
      </c>
      <c r="E12" s="46" t="s">
        <v>197</v>
      </c>
      <c r="F12" s="46" t="s">
        <v>21</v>
      </c>
      <c r="G12" s="47">
        <v>100</v>
      </c>
      <c r="H12" s="40">
        <v>24</v>
      </c>
      <c r="I12" s="79">
        <v>76</v>
      </c>
      <c r="J12" s="40">
        <v>0</v>
      </c>
      <c r="K12">
        <f>SUMIF('Hàng thiếu DP'!$B$2:$B$81,'Chi tiet'!D63,'Hàng thiếu DP'!$J$2:$J$81)</f>
        <v>0</v>
      </c>
      <c r="L12">
        <f>+K12+J12</f>
        <v>0</v>
      </c>
    </row>
    <row r="13" spans="1:14" ht="15.75" hidden="1">
      <c r="A13" s="60" t="s">
        <v>28</v>
      </c>
      <c r="B13" s="44">
        <v>45554</v>
      </c>
      <c r="C13" s="47" t="s">
        <v>204</v>
      </c>
      <c r="D13" s="85" t="s">
        <v>50</v>
      </c>
      <c r="E13" s="46" t="s">
        <v>197</v>
      </c>
      <c r="F13" s="46" t="s">
        <v>21</v>
      </c>
      <c r="G13" s="47">
        <v>30</v>
      </c>
      <c r="H13" s="40">
        <v>12</v>
      </c>
      <c r="I13" s="79">
        <v>33</v>
      </c>
      <c r="J13" s="40">
        <v>0</v>
      </c>
      <c r="K13">
        <f>SUMIF('Hàng thiếu DP'!$B$2:$B$81,'Chi tiet'!D64,'Hàng thiếu DP'!$J$2:$J$81)</f>
        <v>0</v>
      </c>
      <c r="L13">
        <f>+K13+J13</f>
        <v>0</v>
      </c>
    </row>
    <row r="14" spans="1:14" ht="15.75" hidden="1">
      <c r="A14" s="60" t="s">
        <v>28</v>
      </c>
      <c r="B14" s="44">
        <v>45554</v>
      </c>
      <c r="C14" s="47" t="s">
        <v>204</v>
      </c>
      <c r="D14" s="85" t="s">
        <v>52</v>
      </c>
      <c r="E14" s="46" t="s">
        <v>197</v>
      </c>
      <c r="F14" s="46" t="s">
        <v>21</v>
      </c>
      <c r="G14" s="47">
        <v>70</v>
      </c>
      <c r="H14" s="40">
        <v>12</v>
      </c>
      <c r="I14" s="79">
        <v>24</v>
      </c>
      <c r="J14" s="40">
        <v>-64</v>
      </c>
      <c r="K14">
        <f>SUMIF('Hàng thiếu DP'!$B$2:$B$81,'Chi tiet'!D65,'Hàng thiếu DP'!$J$2:$J$81)</f>
        <v>78</v>
      </c>
      <c r="L14">
        <f>+K14+J14</f>
        <v>14</v>
      </c>
    </row>
    <row r="15" spans="1:14" ht="15.75" hidden="1">
      <c r="A15" s="60" t="s">
        <v>28</v>
      </c>
      <c r="B15" s="44">
        <v>45554</v>
      </c>
      <c r="C15" s="47" t="s">
        <v>204</v>
      </c>
      <c r="D15" s="85" t="s">
        <v>53</v>
      </c>
      <c r="E15" s="46" t="s">
        <v>197</v>
      </c>
      <c r="F15" s="46" t="s">
        <v>21</v>
      </c>
      <c r="G15" s="47">
        <v>52</v>
      </c>
      <c r="H15" s="40">
        <v>0</v>
      </c>
      <c r="I15" s="79">
        <v>73</v>
      </c>
      <c r="J15" s="40">
        <v>0</v>
      </c>
      <c r="K15">
        <f>SUMIF('Hàng thiếu DP'!$B$2:$B$81,'Chi tiet'!D66,'Hàng thiếu DP'!$J$2:$J$81)</f>
        <v>250</v>
      </c>
      <c r="L15">
        <f>+K15+J15</f>
        <v>250</v>
      </c>
    </row>
    <row r="16" spans="1:14" ht="15.75" hidden="1">
      <c r="A16" s="60" t="s">
        <v>28</v>
      </c>
      <c r="B16" s="44">
        <v>45554</v>
      </c>
      <c r="C16" s="47" t="s">
        <v>204</v>
      </c>
      <c r="D16" s="47" t="s">
        <v>54</v>
      </c>
      <c r="E16" s="46" t="s">
        <v>197</v>
      </c>
      <c r="F16" s="46" t="s">
        <v>21</v>
      </c>
      <c r="G16" s="47">
        <v>24</v>
      </c>
      <c r="H16" s="40">
        <v>13</v>
      </c>
      <c r="I16" s="40">
        <v>10</v>
      </c>
      <c r="J16" s="81">
        <v>-1</v>
      </c>
      <c r="K16">
        <f>SUMIF('Hàng thiếu DP'!$B$2:$B$81,'Chi tiet'!D67,'Hàng thiếu DP'!$J$2:$J$81)</f>
        <v>918</v>
      </c>
      <c r="L16">
        <f>+K16+J16</f>
        <v>917</v>
      </c>
    </row>
    <row r="17" spans="1:14" ht="15.75">
      <c r="A17" s="60" t="s">
        <v>28</v>
      </c>
      <c r="B17" s="44">
        <v>45554</v>
      </c>
      <c r="C17" s="47" t="s">
        <v>203</v>
      </c>
      <c r="D17" s="47" t="s">
        <v>52</v>
      </c>
      <c r="E17" s="46" t="s">
        <v>197</v>
      </c>
      <c r="F17" s="46" t="s">
        <v>21</v>
      </c>
      <c r="G17" s="47">
        <v>15</v>
      </c>
      <c r="H17" s="40">
        <v>12</v>
      </c>
      <c r="I17" s="40">
        <v>24</v>
      </c>
      <c r="J17" s="40">
        <v>-64</v>
      </c>
      <c r="K17">
        <f>SUMIF('Hàng thiếu DP'!$B$2:$B$81,'Chi tiet'!D61,'Hàng thiếu DP'!$J$2:$J$81)</f>
        <v>0</v>
      </c>
      <c r="L17">
        <f>+K17+J17</f>
        <v>-64</v>
      </c>
      <c r="N17">
        <f>SUMIF('[1]12'!$C$4:$C$85,D17,'[1]12'!$D$4:$D$89)+SUMIF('[2]19.09'!$D$8:$D$38,D17,'[2]19.09'!$E$8:$E$39)</f>
        <v>0</v>
      </c>
    </row>
    <row r="18" spans="1:14" ht="15.75" hidden="1">
      <c r="A18" s="60" t="s">
        <v>28</v>
      </c>
      <c r="B18" s="44">
        <v>45554</v>
      </c>
      <c r="C18" s="47" t="s">
        <v>203</v>
      </c>
      <c r="D18" s="47" t="s">
        <v>53</v>
      </c>
      <c r="E18" s="46" t="s">
        <v>197</v>
      </c>
      <c r="F18" s="46" t="s">
        <v>21</v>
      </c>
      <c r="G18" s="47">
        <v>20</v>
      </c>
      <c r="H18" s="40">
        <v>0</v>
      </c>
      <c r="I18" s="40">
        <v>73</v>
      </c>
      <c r="J18" s="40">
        <v>0</v>
      </c>
      <c r="K18">
        <f>SUMIF('Hàng thiếu DP'!$B$2:$B$81,'Chi tiet'!D62,'Hàng thiếu DP'!$J$2:$J$81)</f>
        <v>1463</v>
      </c>
      <c r="L18">
        <f>+K18+J18</f>
        <v>1463</v>
      </c>
    </row>
    <row r="19" spans="1:14" ht="15.75" hidden="1">
      <c r="A19" s="60" t="s">
        <v>28</v>
      </c>
      <c r="B19" s="44">
        <v>45554</v>
      </c>
      <c r="C19" s="47" t="s">
        <v>202</v>
      </c>
      <c r="D19" s="46" t="s">
        <v>52</v>
      </c>
      <c r="E19" s="46" t="s">
        <v>197</v>
      </c>
      <c r="F19" s="46" t="s">
        <v>21</v>
      </c>
      <c r="G19" s="46">
        <v>6</v>
      </c>
      <c r="H19" s="40">
        <v>12</v>
      </c>
      <c r="I19" s="40">
        <v>24</v>
      </c>
      <c r="J19" s="40">
        <v>-64</v>
      </c>
      <c r="K19">
        <f>SUMIF('Hàng thiếu DP'!$B$2:$B$81,'Chi tiet'!D60,'Hàng thiếu DP'!$J$2:$J$81)</f>
        <v>730</v>
      </c>
      <c r="L19">
        <f>+K19+J19</f>
        <v>666</v>
      </c>
    </row>
    <row r="20" spans="1:14" ht="15.75">
      <c r="A20" s="60" t="s">
        <v>28</v>
      </c>
      <c r="B20" s="44">
        <v>45556</v>
      </c>
      <c r="C20" s="46" t="s">
        <v>100</v>
      </c>
      <c r="D20" s="47" t="s">
        <v>101</v>
      </c>
      <c r="E20" s="52" t="s">
        <v>102</v>
      </c>
      <c r="F20" s="46" t="s">
        <v>23</v>
      </c>
      <c r="G20" s="47">
        <v>100</v>
      </c>
      <c r="H20" s="40">
        <v>12</v>
      </c>
      <c r="I20" s="40">
        <v>84</v>
      </c>
      <c r="J20" s="40">
        <v>-4</v>
      </c>
      <c r="K20">
        <f>SUMIF('Hàng thiếu DP'!$B$2:$B$81,'Chi tiet'!D168,'Hàng thiếu DP'!$J$2:$J$81)</f>
        <v>0</v>
      </c>
      <c r="L20">
        <f>+K20+J20</f>
        <v>-4</v>
      </c>
      <c r="N20">
        <f>SUMIF('[1]12'!$C$4:$C$85,D20,'[1]12'!$D$4:$D$89)+SUMIF('[2]19.09'!$D$8:$D$38,D20,'[2]19.09'!$E$8:$E$39)</f>
        <v>0</v>
      </c>
    </row>
    <row r="21" spans="1:14" ht="15.75">
      <c r="A21" s="60" t="s">
        <v>28</v>
      </c>
      <c r="B21" s="44">
        <v>45556</v>
      </c>
      <c r="C21" s="46" t="s">
        <v>100</v>
      </c>
      <c r="D21" s="47" t="s">
        <v>103</v>
      </c>
      <c r="E21" s="52" t="s">
        <v>102</v>
      </c>
      <c r="F21" s="46" t="s">
        <v>23</v>
      </c>
      <c r="G21" s="47">
        <v>40</v>
      </c>
      <c r="H21" s="40">
        <v>0</v>
      </c>
      <c r="I21" s="40">
        <v>0</v>
      </c>
      <c r="J21" s="40">
        <v>-40</v>
      </c>
      <c r="K21">
        <f>SUMIF('Hàng thiếu DP'!$B$2:$B$81,'Chi tiet'!D169,'Hàng thiếu DP'!$J$2:$J$81)</f>
        <v>0</v>
      </c>
      <c r="L21">
        <f>+K21+J21</f>
        <v>-40</v>
      </c>
      <c r="N21">
        <f>SUMIF('[1]12'!$C$4:$C$85,D21,'[1]12'!$D$4:$D$89)+SUMIF('[2]19.09'!$D$8:$D$38,D21,'[2]19.09'!$E$8:$E$39)</f>
        <v>0</v>
      </c>
    </row>
    <row r="22" spans="1:14" ht="15.75">
      <c r="A22" s="60" t="s">
        <v>7</v>
      </c>
      <c r="B22" s="44">
        <v>45555</v>
      </c>
      <c r="C22" s="45" t="s">
        <v>48</v>
      </c>
      <c r="D22" s="45" t="s">
        <v>44</v>
      </c>
      <c r="E22" s="45" t="s">
        <v>111</v>
      </c>
      <c r="F22" s="45" t="s">
        <v>21</v>
      </c>
      <c r="G22" s="45">
        <v>342</v>
      </c>
      <c r="H22" s="40">
        <v>0</v>
      </c>
      <c r="I22" s="40">
        <v>0</v>
      </c>
      <c r="J22" s="40">
        <v>-342</v>
      </c>
      <c r="K22">
        <f>SUMIF('Hàng thiếu DP'!$B$2:$B$81,'Chi tiet'!D71,'Hàng thiếu DP'!$J$2:$J$81)</f>
        <v>60</v>
      </c>
      <c r="L22">
        <f>+K22+J22</f>
        <v>-282</v>
      </c>
    </row>
    <row r="23" spans="1:14" ht="15.75" hidden="1">
      <c r="A23" s="60" t="s">
        <v>7</v>
      </c>
      <c r="B23" s="44">
        <v>45555</v>
      </c>
      <c r="C23" s="45" t="s">
        <v>48</v>
      </c>
      <c r="D23" s="45" t="s">
        <v>51</v>
      </c>
      <c r="E23" s="45" t="s">
        <v>111</v>
      </c>
      <c r="F23" s="45" t="s">
        <v>21</v>
      </c>
      <c r="G23" s="45">
        <v>30</v>
      </c>
      <c r="H23" s="40">
        <v>8</v>
      </c>
      <c r="I23" s="40">
        <v>0</v>
      </c>
      <c r="J23" s="40">
        <v>-22</v>
      </c>
      <c r="K23">
        <f>SUMIF('Hàng thiếu DP'!$B$2:$B$81,'Chi tiet'!D72,'Hàng thiếu DP'!$J$2:$J$81)</f>
        <v>850</v>
      </c>
      <c r="L23">
        <f>+K23+J23</f>
        <v>828</v>
      </c>
    </row>
    <row r="24" spans="1:14" ht="15.75">
      <c r="A24" s="60" t="s">
        <v>7</v>
      </c>
      <c r="B24" s="44">
        <v>45555</v>
      </c>
      <c r="C24" s="45" t="s">
        <v>24</v>
      </c>
      <c r="D24" s="45" t="s">
        <v>39</v>
      </c>
      <c r="E24" s="45" t="s">
        <v>171</v>
      </c>
      <c r="F24" s="45" t="s">
        <v>23</v>
      </c>
      <c r="G24" s="45">
        <v>1290</v>
      </c>
      <c r="H24" s="40">
        <v>1290</v>
      </c>
      <c r="I24" s="40">
        <v>0</v>
      </c>
      <c r="J24" s="40">
        <v>-24</v>
      </c>
      <c r="K24">
        <f>SUMIF('Hàng thiếu DP'!$B$2:$B$81,'Chi tiet'!D92,'Hàng thiếu DP'!$J$2:$J$81)</f>
        <v>0</v>
      </c>
      <c r="L24">
        <f>+K24+J24</f>
        <v>-24</v>
      </c>
    </row>
    <row r="25" spans="1:14" ht="15.75">
      <c r="A25" s="60" t="s">
        <v>7</v>
      </c>
      <c r="B25" s="44">
        <v>45555</v>
      </c>
      <c r="C25" s="45" t="s">
        <v>24</v>
      </c>
      <c r="D25" s="88" t="s">
        <v>168</v>
      </c>
      <c r="E25" s="45" t="s">
        <v>171</v>
      </c>
      <c r="F25" s="45" t="s">
        <v>23</v>
      </c>
      <c r="G25" s="45">
        <v>1314</v>
      </c>
      <c r="H25" s="40">
        <v>1692</v>
      </c>
      <c r="I25" s="40">
        <v>0</v>
      </c>
      <c r="J25" s="40">
        <v>-1158</v>
      </c>
      <c r="K25">
        <f>SUMIF('Hàng thiếu DP'!$B$2:$B$81,'Chi tiet'!D93,'Hàng thiếu DP'!$J$2:$J$81)</f>
        <v>6</v>
      </c>
      <c r="L25">
        <f>+K25+J25</f>
        <v>-1152</v>
      </c>
    </row>
    <row r="26" spans="1:14" ht="15.75" hidden="1">
      <c r="A26" s="60" t="s">
        <v>7</v>
      </c>
      <c r="B26" s="44">
        <v>45555</v>
      </c>
      <c r="C26" s="45" t="s">
        <v>24</v>
      </c>
      <c r="D26" s="45" t="s">
        <v>147</v>
      </c>
      <c r="E26" s="45" t="s">
        <v>171</v>
      </c>
      <c r="F26" s="45" t="s">
        <v>23</v>
      </c>
      <c r="G26" s="45">
        <v>384</v>
      </c>
      <c r="H26" s="40">
        <v>684</v>
      </c>
      <c r="I26" s="40">
        <v>0</v>
      </c>
      <c r="J26" s="40">
        <v>300</v>
      </c>
      <c r="K26">
        <f>SUMIF('Hàng thiếu DP'!$B$2:$B$81,'Chi tiet'!D94,'Hàng thiếu DP'!$J$2:$J$81)</f>
        <v>72</v>
      </c>
      <c r="L26">
        <f>+K26+J26</f>
        <v>372</v>
      </c>
    </row>
    <row r="27" spans="1:14" ht="15.75">
      <c r="A27" s="60" t="s">
        <v>7</v>
      </c>
      <c r="B27" s="44">
        <v>45555</v>
      </c>
      <c r="C27" s="45" t="s">
        <v>24</v>
      </c>
      <c r="D27" s="88" t="s">
        <v>32</v>
      </c>
      <c r="E27" s="45" t="s">
        <v>171</v>
      </c>
      <c r="F27" s="45" t="s">
        <v>23</v>
      </c>
      <c r="G27" s="45">
        <v>306</v>
      </c>
      <c r="H27" s="40">
        <v>306</v>
      </c>
      <c r="I27" s="40">
        <v>0</v>
      </c>
      <c r="J27" s="40">
        <v>-672</v>
      </c>
      <c r="K27">
        <f>SUMIF('Hàng thiếu DP'!$B$2:$B$81,'Chi tiet'!D95,'Hàng thiếu DP'!$J$2:$J$81)</f>
        <v>0</v>
      </c>
      <c r="L27">
        <f>+K27+J27</f>
        <v>-672</v>
      </c>
    </row>
    <row r="28" spans="1:14" ht="15.75" hidden="1">
      <c r="A28" s="60" t="s">
        <v>7</v>
      </c>
      <c r="B28" s="44">
        <v>45555</v>
      </c>
      <c r="C28" s="45" t="s">
        <v>24</v>
      </c>
      <c r="D28" s="45" t="s">
        <v>170</v>
      </c>
      <c r="E28" s="45" t="s">
        <v>171</v>
      </c>
      <c r="F28" s="45" t="s">
        <v>23</v>
      </c>
      <c r="G28" s="45">
        <v>420</v>
      </c>
      <c r="H28" s="40">
        <v>420</v>
      </c>
      <c r="I28" s="40">
        <v>0</v>
      </c>
      <c r="J28" s="40">
        <v>0</v>
      </c>
      <c r="K28">
        <f>SUMIF('Hàng thiếu DP'!$B$2:$B$81,'Chi tiet'!D96,'Hàng thiếu DP'!$J$2:$J$81)</f>
        <v>0</v>
      </c>
      <c r="L28">
        <f>+K28+J28</f>
        <v>0</v>
      </c>
    </row>
    <row r="29" spans="1:14" ht="15.75" hidden="1">
      <c r="A29" s="60" t="s">
        <v>7</v>
      </c>
      <c r="B29" s="44">
        <v>45555</v>
      </c>
      <c r="C29" s="45" t="s">
        <v>24</v>
      </c>
      <c r="D29" s="45" t="s">
        <v>173</v>
      </c>
      <c r="E29" s="45" t="s">
        <v>171</v>
      </c>
      <c r="F29" s="45" t="s">
        <v>23</v>
      </c>
      <c r="G29" s="45">
        <v>324</v>
      </c>
      <c r="H29" s="40">
        <v>324</v>
      </c>
      <c r="I29" s="40">
        <v>0</v>
      </c>
      <c r="J29" s="40">
        <v>0</v>
      </c>
      <c r="K29">
        <f>SUMIF('Hàng thiếu DP'!$B$2:$B$81,'Chi tiet'!D97,'Hàng thiếu DP'!$J$2:$J$81)</f>
        <v>0</v>
      </c>
      <c r="L29">
        <f>+K29+J29</f>
        <v>0</v>
      </c>
    </row>
    <row r="30" spans="1:14" ht="15.75">
      <c r="A30" s="60" t="s">
        <v>7</v>
      </c>
      <c r="B30" s="44">
        <v>45555</v>
      </c>
      <c r="C30" s="45" t="s">
        <v>24</v>
      </c>
      <c r="D30" s="88" t="s">
        <v>25</v>
      </c>
      <c r="E30" s="45" t="s">
        <v>171</v>
      </c>
      <c r="F30" s="45" t="s">
        <v>23</v>
      </c>
      <c r="G30" s="45">
        <v>576</v>
      </c>
      <c r="H30" s="40">
        <v>576</v>
      </c>
      <c r="I30" s="40">
        <v>0</v>
      </c>
      <c r="J30" s="40">
        <v>-24</v>
      </c>
      <c r="K30">
        <f>SUMIF('Hàng thiếu DP'!$B$2:$B$81,'Chi tiet'!D98,'Hàng thiếu DP'!$J$2:$J$81)</f>
        <v>0</v>
      </c>
      <c r="L30">
        <f>+K30+J30</f>
        <v>-24</v>
      </c>
    </row>
    <row r="31" spans="1:14" ht="15.75">
      <c r="A31" s="60" t="s">
        <v>7</v>
      </c>
      <c r="B31" s="44">
        <v>45555</v>
      </c>
      <c r="C31" s="45" t="s">
        <v>24</v>
      </c>
      <c r="D31" s="82" t="s">
        <v>150</v>
      </c>
      <c r="E31" s="45" t="s">
        <v>171</v>
      </c>
      <c r="F31" s="45" t="s">
        <v>23</v>
      </c>
      <c r="G31" s="45">
        <v>756</v>
      </c>
      <c r="H31" s="40">
        <v>318</v>
      </c>
      <c r="I31" s="79">
        <v>0</v>
      </c>
      <c r="J31" s="40">
        <v>-732</v>
      </c>
      <c r="K31">
        <f>SUMIF('Hàng thiếu DP'!$B$2:$B$81,'Chi tiet'!D99,'Hàng thiếu DP'!$J$2:$J$81)</f>
        <v>0</v>
      </c>
      <c r="L31">
        <f>+K31+J31</f>
        <v>-732</v>
      </c>
    </row>
    <row r="32" spans="1:14" ht="15.75" hidden="1">
      <c r="A32" s="60" t="s">
        <v>7</v>
      </c>
      <c r="B32" s="44">
        <v>45555</v>
      </c>
      <c r="C32" s="45" t="s">
        <v>24</v>
      </c>
      <c r="D32" s="45" t="s">
        <v>158</v>
      </c>
      <c r="E32" s="45" t="s">
        <v>171</v>
      </c>
      <c r="F32" s="45" t="s">
        <v>23</v>
      </c>
      <c r="G32" s="45">
        <v>204</v>
      </c>
      <c r="H32" s="40">
        <v>204</v>
      </c>
      <c r="I32" s="40">
        <v>0</v>
      </c>
      <c r="J32" s="81">
        <v>0</v>
      </c>
      <c r="K32">
        <f>SUMIF('Hàng thiếu DP'!$B$2:$B$81,'Chi tiet'!D100,'Hàng thiếu DP'!$J$2:$J$81)</f>
        <v>0</v>
      </c>
      <c r="L32">
        <f>+K32+J32</f>
        <v>0</v>
      </c>
    </row>
    <row r="33" spans="1:12" ht="15.75">
      <c r="A33" s="60" t="s">
        <v>7</v>
      </c>
      <c r="B33" s="44">
        <v>45556</v>
      </c>
      <c r="C33" s="61" t="s">
        <v>24</v>
      </c>
      <c r="D33" s="61" t="s">
        <v>38</v>
      </c>
      <c r="E33" s="61" t="s">
        <v>226</v>
      </c>
      <c r="F33" s="61" t="s">
        <v>172</v>
      </c>
      <c r="G33" s="61">
        <v>360</v>
      </c>
      <c r="H33" s="40">
        <v>342</v>
      </c>
      <c r="I33" s="40">
        <v>0</v>
      </c>
      <c r="J33" s="40">
        <v>-18</v>
      </c>
      <c r="K33">
        <f>SUMIF('Hàng thiếu DP'!$B$2:$B$81,'Chi tiet'!D134,'Hàng thiếu DP'!$J$2:$J$81)</f>
        <v>0</v>
      </c>
      <c r="L33">
        <f>+K33+J33</f>
        <v>-18</v>
      </c>
    </row>
    <row r="34" spans="1:12" ht="15.75">
      <c r="A34" s="60" t="s">
        <v>7</v>
      </c>
      <c r="B34" s="44">
        <v>45556</v>
      </c>
      <c r="C34" s="61" t="s">
        <v>24</v>
      </c>
      <c r="D34" s="61" t="s">
        <v>149</v>
      </c>
      <c r="E34" s="61" t="s">
        <v>226</v>
      </c>
      <c r="F34" s="61" t="s">
        <v>172</v>
      </c>
      <c r="G34" s="61">
        <v>444</v>
      </c>
      <c r="H34" s="40">
        <v>0</v>
      </c>
      <c r="I34" s="40">
        <v>0</v>
      </c>
      <c r="J34" s="40">
        <v>-444</v>
      </c>
      <c r="K34">
        <f>SUMIF('Hàng thiếu DP'!$B$2:$B$81,'Chi tiet'!D135,'Hàng thiếu DP'!$J$2:$J$81)</f>
        <v>0</v>
      </c>
      <c r="L34">
        <f>+K34+J34</f>
        <v>-444</v>
      </c>
    </row>
    <row r="35" spans="1:12" ht="15.75">
      <c r="A35" s="60" t="s">
        <v>7</v>
      </c>
      <c r="B35" s="44">
        <v>45556</v>
      </c>
      <c r="C35" s="61" t="s">
        <v>24</v>
      </c>
      <c r="D35" s="61" t="s">
        <v>25</v>
      </c>
      <c r="E35" s="61" t="s">
        <v>226</v>
      </c>
      <c r="F35" s="61" t="s">
        <v>172</v>
      </c>
      <c r="G35" s="61">
        <v>24</v>
      </c>
      <c r="H35" s="40">
        <v>576</v>
      </c>
      <c r="I35" s="40">
        <v>0</v>
      </c>
      <c r="J35" s="40">
        <v>-24</v>
      </c>
      <c r="K35">
        <f>SUMIF('Hàng thiếu DP'!$B$2:$B$81,'Chi tiet'!D136,'Hàng thiếu DP'!$J$2:$J$81)</f>
        <v>0</v>
      </c>
      <c r="L35">
        <f>+K35+J35</f>
        <v>-24</v>
      </c>
    </row>
    <row r="36" spans="1:12" ht="15.75">
      <c r="A36" s="60" t="s">
        <v>7</v>
      </c>
      <c r="B36" s="44">
        <v>45556</v>
      </c>
      <c r="C36" s="61" t="s">
        <v>24</v>
      </c>
      <c r="D36" s="61" t="s">
        <v>32</v>
      </c>
      <c r="E36" s="61" t="s">
        <v>226</v>
      </c>
      <c r="F36" s="61" t="s">
        <v>172</v>
      </c>
      <c r="G36" s="61">
        <v>672</v>
      </c>
      <c r="H36" s="40">
        <v>306</v>
      </c>
      <c r="I36" s="40">
        <v>0</v>
      </c>
      <c r="J36" s="40">
        <v>-672</v>
      </c>
      <c r="K36">
        <f>SUMIF('Hàng thiếu DP'!$B$2:$B$81,'Chi tiet'!D137,'Hàng thiếu DP'!$J$2:$J$81)</f>
        <v>0</v>
      </c>
      <c r="L36">
        <f>+K36+J36</f>
        <v>-672</v>
      </c>
    </row>
    <row r="37" spans="1:12" ht="15.75">
      <c r="A37" s="60" t="s">
        <v>7</v>
      </c>
      <c r="B37" s="44">
        <v>45556</v>
      </c>
      <c r="C37" s="61" t="s">
        <v>24</v>
      </c>
      <c r="D37" s="61" t="s">
        <v>162</v>
      </c>
      <c r="E37" s="61" t="s">
        <v>226</v>
      </c>
      <c r="F37" s="61" t="s">
        <v>172</v>
      </c>
      <c r="G37" s="61">
        <v>264</v>
      </c>
      <c r="H37" s="40">
        <v>228</v>
      </c>
      <c r="I37" s="40">
        <v>0</v>
      </c>
      <c r="J37" s="40">
        <v>-36</v>
      </c>
      <c r="K37">
        <f>SUMIF('Hàng thiếu DP'!$B$2:$B$81,'Chi tiet'!D138,'Hàng thiếu DP'!$J$2:$J$81)</f>
        <v>0</v>
      </c>
      <c r="L37">
        <f>+K37+J37</f>
        <v>-36</v>
      </c>
    </row>
    <row r="38" spans="1:12" ht="15.75">
      <c r="A38" s="60" t="s">
        <v>7</v>
      </c>
      <c r="B38" s="44">
        <v>45556</v>
      </c>
      <c r="C38" s="61" t="s">
        <v>24</v>
      </c>
      <c r="D38" s="61" t="s">
        <v>165</v>
      </c>
      <c r="E38" s="61" t="s">
        <v>226</v>
      </c>
      <c r="F38" s="61" t="s">
        <v>172</v>
      </c>
      <c r="G38" s="61">
        <v>60</v>
      </c>
      <c r="H38" s="40">
        <v>54</v>
      </c>
      <c r="I38" s="40">
        <v>0</v>
      </c>
      <c r="J38" s="40">
        <v>-6</v>
      </c>
      <c r="K38">
        <f>SUMIF('Hàng thiếu DP'!$B$2:$B$81,'Chi tiet'!D139,'Hàng thiếu DP'!$J$2:$J$81)</f>
        <v>0</v>
      </c>
      <c r="L38">
        <f>+K38+J38</f>
        <v>-6</v>
      </c>
    </row>
    <row r="39" spans="1:12" ht="15.75">
      <c r="A39" s="60" t="s">
        <v>7</v>
      </c>
      <c r="B39" s="44">
        <v>45556</v>
      </c>
      <c r="C39" s="61" t="s">
        <v>24</v>
      </c>
      <c r="D39" s="61" t="s">
        <v>26</v>
      </c>
      <c r="E39" s="61" t="s">
        <v>226</v>
      </c>
      <c r="F39" s="61" t="s">
        <v>172</v>
      </c>
      <c r="G39" s="61">
        <v>240</v>
      </c>
      <c r="H39" s="40">
        <v>0</v>
      </c>
      <c r="I39" s="40">
        <v>0</v>
      </c>
      <c r="J39" s="40">
        <v>-240</v>
      </c>
      <c r="K39">
        <f>SUMIF('Hàng thiếu DP'!$B$2:$B$81,'Chi tiet'!D140,'Hàng thiếu DP'!$J$2:$J$81)</f>
        <v>0</v>
      </c>
      <c r="L39">
        <f>+K39+J39</f>
        <v>-240</v>
      </c>
    </row>
    <row r="40" spans="1:12" ht="15.75">
      <c r="A40" s="60" t="s">
        <v>7</v>
      </c>
      <c r="B40" s="44">
        <v>45556</v>
      </c>
      <c r="C40" s="61" t="s">
        <v>24</v>
      </c>
      <c r="D40" s="61" t="s">
        <v>157</v>
      </c>
      <c r="E40" s="61" t="s">
        <v>226</v>
      </c>
      <c r="F40" s="61" t="s">
        <v>172</v>
      </c>
      <c r="G40" s="61">
        <v>336</v>
      </c>
      <c r="H40" s="40">
        <v>312</v>
      </c>
      <c r="I40" s="40">
        <v>0</v>
      </c>
      <c r="J40" s="40">
        <v>-24</v>
      </c>
      <c r="K40">
        <f>SUMIF('Hàng thiếu DP'!$B$2:$B$81,'Chi tiet'!D141,'Hàng thiếu DP'!$J$2:$J$81)</f>
        <v>0</v>
      </c>
      <c r="L40">
        <f>+K40+J40</f>
        <v>-24</v>
      </c>
    </row>
    <row r="41" spans="1:12" ht="15.75">
      <c r="A41" s="60" t="s">
        <v>7</v>
      </c>
      <c r="B41" s="44">
        <v>45556</v>
      </c>
      <c r="C41" s="61" t="s">
        <v>24</v>
      </c>
      <c r="D41" s="61" t="s">
        <v>151</v>
      </c>
      <c r="E41" s="61" t="s">
        <v>226</v>
      </c>
      <c r="F41" s="61" t="s">
        <v>172</v>
      </c>
      <c r="G41" s="61">
        <v>90</v>
      </c>
      <c r="H41" s="40">
        <v>0</v>
      </c>
      <c r="I41" s="40">
        <v>0</v>
      </c>
      <c r="J41" s="40">
        <v>-90</v>
      </c>
      <c r="K41">
        <f>SUMIF('Hàng thiếu DP'!$B$2:$B$81,'Chi tiet'!D142,'Hàng thiếu DP'!$J$2:$J$81)</f>
        <v>0</v>
      </c>
      <c r="L41">
        <f>+K41+J41</f>
        <v>-90</v>
      </c>
    </row>
    <row r="42" spans="1:12" ht="15.75">
      <c r="A42" s="60" t="s">
        <v>7</v>
      </c>
      <c r="B42" s="44">
        <v>45556</v>
      </c>
      <c r="C42" s="61" t="s">
        <v>24</v>
      </c>
      <c r="D42" s="61" t="s">
        <v>148</v>
      </c>
      <c r="E42" s="61" t="s">
        <v>226</v>
      </c>
      <c r="F42" s="61" t="s">
        <v>172</v>
      </c>
      <c r="G42" s="61">
        <v>402</v>
      </c>
      <c r="H42" s="40">
        <v>0</v>
      </c>
      <c r="I42" s="40">
        <v>0</v>
      </c>
      <c r="J42" s="40">
        <v>-402</v>
      </c>
      <c r="K42">
        <f>SUMIF('Hàng thiếu DP'!$B$2:$B$81,'Chi tiet'!D143,'Hàng thiếu DP'!$J$2:$J$81)</f>
        <v>0</v>
      </c>
      <c r="L42">
        <f>+K42+J42</f>
        <v>-402</v>
      </c>
    </row>
    <row r="43" spans="1:12" ht="15.75">
      <c r="A43" s="60" t="s">
        <v>7</v>
      </c>
      <c r="B43" s="44">
        <v>45556</v>
      </c>
      <c r="C43" s="61" t="s">
        <v>24</v>
      </c>
      <c r="D43" s="61" t="s">
        <v>161</v>
      </c>
      <c r="E43" s="61" t="s">
        <v>226</v>
      </c>
      <c r="F43" s="61" t="s">
        <v>172</v>
      </c>
      <c r="G43" s="61">
        <v>216</v>
      </c>
      <c r="H43" s="40">
        <v>0</v>
      </c>
      <c r="I43" s="40">
        <v>0</v>
      </c>
      <c r="J43" s="40">
        <v>-216</v>
      </c>
      <c r="K43">
        <f>SUMIF('Hàng thiếu DP'!$B$2:$B$81,'Chi tiet'!D144,'Hàng thiếu DP'!$J$2:$J$81)</f>
        <v>10</v>
      </c>
      <c r="L43">
        <f>+K43+J43</f>
        <v>-206</v>
      </c>
    </row>
    <row r="44" spans="1:12" ht="15.75">
      <c r="A44" s="60" t="s">
        <v>7</v>
      </c>
      <c r="B44" s="44">
        <v>45556</v>
      </c>
      <c r="C44" s="61" t="s">
        <v>24</v>
      </c>
      <c r="D44" s="61" t="s">
        <v>33</v>
      </c>
      <c r="E44" s="61" t="s">
        <v>226</v>
      </c>
      <c r="F44" s="61" t="s">
        <v>172</v>
      </c>
      <c r="G44" s="61">
        <v>90</v>
      </c>
      <c r="H44" s="40">
        <v>0</v>
      </c>
      <c r="I44" s="40">
        <v>0</v>
      </c>
      <c r="J44" s="40">
        <v>-90</v>
      </c>
      <c r="K44">
        <f>SUMIF('Hàng thiếu DP'!$B$2:$B$81,'Chi tiet'!D145,'Hàng thiếu DP'!$J$2:$J$81)</f>
        <v>31</v>
      </c>
      <c r="L44">
        <f>+K44+J44</f>
        <v>-59</v>
      </c>
    </row>
    <row r="45" spans="1:12" ht="15.75">
      <c r="A45" s="60" t="s">
        <v>7</v>
      </c>
      <c r="B45" s="44">
        <v>45556</v>
      </c>
      <c r="C45" s="61" t="s">
        <v>24</v>
      </c>
      <c r="D45" s="61" t="s">
        <v>163</v>
      </c>
      <c r="E45" s="61" t="s">
        <v>226</v>
      </c>
      <c r="F45" s="61" t="s">
        <v>172</v>
      </c>
      <c r="G45" s="61">
        <v>84</v>
      </c>
      <c r="H45" s="40">
        <v>0</v>
      </c>
      <c r="I45" s="40">
        <v>0</v>
      </c>
      <c r="J45" s="40">
        <v>-84</v>
      </c>
      <c r="K45">
        <f>SUMIF('Hàng thiếu DP'!$B$2:$B$81,'Chi tiet'!D146,'Hàng thiếu DP'!$J$2:$J$81)</f>
        <v>31</v>
      </c>
      <c r="L45">
        <f>+K45+J45</f>
        <v>-53</v>
      </c>
    </row>
    <row r="46" spans="1:12" ht="15.75">
      <c r="A46" s="60" t="s">
        <v>7</v>
      </c>
      <c r="B46" s="44">
        <v>45556</v>
      </c>
      <c r="C46" s="61" t="s">
        <v>24</v>
      </c>
      <c r="D46" s="90" t="s">
        <v>152</v>
      </c>
      <c r="E46" s="61" t="s">
        <v>226</v>
      </c>
      <c r="F46" s="61" t="s">
        <v>172</v>
      </c>
      <c r="G46" s="61">
        <v>78</v>
      </c>
      <c r="H46" s="40">
        <v>12</v>
      </c>
      <c r="I46" s="79">
        <v>0</v>
      </c>
      <c r="J46" s="40">
        <v>-66</v>
      </c>
      <c r="K46">
        <f>SUMIF('Hàng thiếu DP'!$B$2:$B$81,'Chi tiet'!D147,'Hàng thiếu DP'!$J$2:$J$81)</f>
        <v>0</v>
      </c>
      <c r="L46">
        <f>+K46+J46</f>
        <v>-66</v>
      </c>
    </row>
    <row r="47" spans="1:12" ht="15.75">
      <c r="A47" s="60" t="s">
        <v>7</v>
      </c>
      <c r="B47" s="44">
        <v>45556</v>
      </c>
      <c r="C47" s="61" t="s">
        <v>24</v>
      </c>
      <c r="D47" s="61" t="s">
        <v>164</v>
      </c>
      <c r="E47" s="61" t="s">
        <v>226</v>
      </c>
      <c r="F47" s="61" t="s">
        <v>172</v>
      </c>
      <c r="G47" s="61">
        <v>132</v>
      </c>
      <c r="H47" s="40">
        <v>0</v>
      </c>
      <c r="I47" s="40">
        <v>0</v>
      </c>
      <c r="J47" s="81">
        <v>-132</v>
      </c>
      <c r="K47">
        <f>SUMIF('Hàng thiếu DP'!$B$2:$B$81,'Chi tiet'!D148,'Hàng thiếu DP'!$J$2:$J$81)</f>
        <v>0</v>
      </c>
      <c r="L47">
        <f>+K47+J47</f>
        <v>-132</v>
      </c>
    </row>
    <row r="48" spans="1:12" ht="15.75">
      <c r="A48" s="60" t="s">
        <v>7</v>
      </c>
      <c r="B48" s="44">
        <v>45556</v>
      </c>
      <c r="C48" s="61" t="s">
        <v>24</v>
      </c>
      <c r="D48" s="90" t="s">
        <v>166</v>
      </c>
      <c r="E48" s="61" t="s">
        <v>226</v>
      </c>
      <c r="F48" s="61" t="s">
        <v>172</v>
      </c>
      <c r="G48" s="61">
        <v>204</v>
      </c>
      <c r="H48" s="40">
        <v>0</v>
      </c>
      <c r="I48" s="79">
        <v>0</v>
      </c>
      <c r="J48" s="40">
        <v>-204</v>
      </c>
      <c r="K48">
        <f>SUMIF('Hàng thiếu DP'!$B$2:$B$81,'Chi tiet'!D149,'Hàng thiếu DP'!$J$2:$J$81)</f>
        <v>0</v>
      </c>
      <c r="L48">
        <f>+K48+J48</f>
        <v>-204</v>
      </c>
    </row>
    <row r="49" spans="1:12" ht="15.75">
      <c r="A49" s="60" t="s">
        <v>7</v>
      </c>
      <c r="B49" s="44">
        <v>45556</v>
      </c>
      <c r="C49" s="61" t="s">
        <v>24</v>
      </c>
      <c r="D49" s="61" t="s">
        <v>156</v>
      </c>
      <c r="E49" s="61" t="s">
        <v>226</v>
      </c>
      <c r="F49" s="61" t="s">
        <v>172</v>
      </c>
      <c r="G49" s="61">
        <v>30</v>
      </c>
      <c r="H49" s="40">
        <v>18</v>
      </c>
      <c r="I49" s="40">
        <v>0</v>
      </c>
      <c r="J49" s="81">
        <v>-12</v>
      </c>
      <c r="K49">
        <f>SUMIF('Hàng thiếu DP'!$B$2:$B$81,'Chi tiet'!D150,'Hàng thiếu DP'!$J$2:$J$81)</f>
        <v>0</v>
      </c>
      <c r="L49">
        <f>+K49+J49</f>
        <v>-12</v>
      </c>
    </row>
    <row r="50" spans="1:12" ht="15.75">
      <c r="A50" s="60" t="s">
        <v>7</v>
      </c>
      <c r="B50" s="44">
        <v>45556</v>
      </c>
      <c r="C50" s="61" t="s">
        <v>24</v>
      </c>
      <c r="D50" s="90" t="s">
        <v>155</v>
      </c>
      <c r="E50" s="61" t="s">
        <v>226</v>
      </c>
      <c r="F50" s="61" t="s">
        <v>172</v>
      </c>
      <c r="G50" s="61">
        <v>24</v>
      </c>
      <c r="H50" s="40">
        <v>0</v>
      </c>
      <c r="I50" s="79">
        <v>0</v>
      </c>
      <c r="J50" s="40">
        <v>-24</v>
      </c>
      <c r="K50">
        <f>SUMIF('Hàng thiếu DP'!$B$2:$B$81,'Chi tiet'!D151,'Hàng thiếu DP'!$J$2:$J$81)</f>
        <v>0</v>
      </c>
      <c r="L50">
        <f>+K50+J50</f>
        <v>-24</v>
      </c>
    </row>
    <row r="51" spans="1:12" ht="15.75">
      <c r="A51" s="60" t="s">
        <v>7</v>
      </c>
      <c r="B51" s="44">
        <v>45556</v>
      </c>
      <c r="C51" s="61" t="s">
        <v>24</v>
      </c>
      <c r="D51" s="61" t="s">
        <v>159</v>
      </c>
      <c r="E51" s="61" t="s">
        <v>226</v>
      </c>
      <c r="F51" s="61" t="s">
        <v>172</v>
      </c>
      <c r="G51" s="61">
        <v>330</v>
      </c>
      <c r="H51" s="40">
        <v>324</v>
      </c>
      <c r="I51" s="40">
        <v>0</v>
      </c>
      <c r="J51" s="81">
        <v>-6</v>
      </c>
      <c r="K51">
        <f>SUMIF('Hàng thiếu DP'!$B$2:$B$81,'Chi tiet'!D152,'Hàng thiếu DP'!$J$2:$J$81)</f>
        <v>0</v>
      </c>
      <c r="L51">
        <f>+K51+J51</f>
        <v>-6</v>
      </c>
    </row>
    <row r="52" spans="1:12" ht="15.75">
      <c r="A52" s="60" t="s">
        <v>7</v>
      </c>
      <c r="B52" s="44">
        <v>45556</v>
      </c>
      <c r="C52" s="61" t="s">
        <v>24</v>
      </c>
      <c r="D52" s="61" t="s">
        <v>160</v>
      </c>
      <c r="E52" s="61" t="s">
        <v>226</v>
      </c>
      <c r="F52" s="61" t="s">
        <v>172</v>
      </c>
      <c r="G52" s="61">
        <v>1200</v>
      </c>
      <c r="H52" s="40">
        <v>0</v>
      </c>
      <c r="I52" s="40">
        <v>0</v>
      </c>
      <c r="J52" s="40">
        <v>-1200</v>
      </c>
      <c r="K52">
        <f>SUMIF('Hàng thiếu DP'!$B$2:$B$81,'Chi tiet'!D153,'Hàng thiếu DP'!$J$2:$J$81)</f>
        <v>0</v>
      </c>
      <c r="L52">
        <f>+K52+J52</f>
        <v>-1200</v>
      </c>
    </row>
    <row r="53" spans="1:12" ht="15.75">
      <c r="A53" s="60" t="s">
        <v>7</v>
      </c>
      <c r="B53" s="44">
        <v>45556</v>
      </c>
      <c r="C53" s="61" t="s">
        <v>24</v>
      </c>
      <c r="D53" s="61" t="s">
        <v>34</v>
      </c>
      <c r="E53" s="61" t="s">
        <v>226</v>
      </c>
      <c r="F53" s="61" t="s">
        <v>172</v>
      </c>
      <c r="G53" s="61">
        <v>420</v>
      </c>
      <c r="H53" s="40">
        <v>354</v>
      </c>
      <c r="I53" s="40">
        <v>0</v>
      </c>
      <c r="J53" s="40">
        <v>-66</v>
      </c>
      <c r="K53">
        <f>SUMIF('Hàng thiếu DP'!$B$2:$B$81,'Chi tiet'!D154,'Hàng thiếu DP'!$J$2:$J$81)</f>
        <v>0</v>
      </c>
      <c r="L53">
        <f>+K53+J53</f>
        <v>-66</v>
      </c>
    </row>
    <row r="54" spans="1:12" ht="15.75">
      <c r="A54" s="60" t="s">
        <v>7</v>
      </c>
      <c r="B54" s="44">
        <v>45556</v>
      </c>
      <c r="C54" s="61" t="s">
        <v>24</v>
      </c>
      <c r="D54" s="61" t="s">
        <v>168</v>
      </c>
      <c r="E54" s="61" t="s">
        <v>226</v>
      </c>
      <c r="F54" s="61" t="s">
        <v>172</v>
      </c>
      <c r="G54" s="61">
        <v>1536</v>
      </c>
      <c r="H54" s="40">
        <v>1692</v>
      </c>
      <c r="I54" s="40">
        <v>0</v>
      </c>
      <c r="J54" s="40">
        <v>-1158</v>
      </c>
      <c r="K54">
        <f>SUMIF('Hàng thiếu DP'!$B$2:$B$81,'Chi tiet'!D155,'Hàng thiếu DP'!$J$2:$J$81)</f>
        <v>0</v>
      </c>
      <c r="L54">
        <f>+K54+J54</f>
        <v>-1158</v>
      </c>
    </row>
    <row r="55" spans="1:12" ht="15.75">
      <c r="A55" s="60" t="s">
        <v>7</v>
      </c>
      <c r="B55" s="44">
        <v>45556</v>
      </c>
      <c r="C55" s="61" t="s">
        <v>24</v>
      </c>
      <c r="D55" s="90" t="s">
        <v>167</v>
      </c>
      <c r="E55" s="61" t="s">
        <v>226</v>
      </c>
      <c r="F55" s="61" t="s">
        <v>172</v>
      </c>
      <c r="G55" s="61">
        <v>1800</v>
      </c>
      <c r="H55" s="40">
        <v>0</v>
      </c>
      <c r="I55" s="79">
        <v>0</v>
      </c>
      <c r="J55" s="40">
        <v>-1800</v>
      </c>
      <c r="K55">
        <f>SUMIF('Hàng thiếu DP'!$B$2:$B$81,'Chi tiet'!D156,'Hàng thiếu DP'!$J$2:$J$81)</f>
        <v>0</v>
      </c>
      <c r="L55">
        <f>+K55+J55</f>
        <v>-1800</v>
      </c>
    </row>
    <row r="56" spans="1:12" ht="15.75">
      <c r="A56" s="60" t="s">
        <v>7</v>
      </c>
      <c r="B56" s="44">
        <v>45556</v>
      </c>
      <c r="C56" s="61" t="s">
        <v>24</v>
      </c>
      <c r="D56" s="61" t="s">
        <v>35</v>
      </c>
      <c r="E56" s="61" t="s">
        <v>226</v>
      </c>
      <c r="F56" s="61" t="s">
        <v>172</v>
      </c>
      <c r="G56" s="61">
        <v>4500</v>
      </c>
      <c r="H56" s="40">
        <v>252</v>
      </c>
      <c r="I56" s="40">
        <v>0</v>
      </c>
      <c r="J56" s="81">
        <v>-4248</v>
      </c>
      <c r="K56">
        <f>SUMIF('Hàng thiếu DP'!$B$2:$B$81,'Chi tiet'!D157,'Hàng thiếu DP'!$J$2:$J$81)</f>
        <v>0</v>
      </c>
      <c r="L56">
        <f>+K56+J56</f>
        <v>-4248</v>
      </c>
    </row>
    <row r="57" spans="1:12" ht="15.75">
      <c r="A57" s="60" t="s">
        <v>7</v>
      </c>
      <c r="B57" s="44">
        <v>45556</v>
      </c>
      <c r="C57" s="61" t="s">
        <v>24</v>
      </c>
      <c r="D57" s="61" t="s">
        <v>39</v>
      </c>
      <c r="E57" s="61" t="s">
        <v>226</v>
      </c>
      <c r="F57" s="61" t="s">
        <v>172</v>
      </c>
      <c r="G57" s="61">
        <v>24</v>
      </c>
      <c r="H57" s="40">
        <v>1290</v>
      </c>
      <c r="I57" s="40">
        <v>0</v>
      </c>
      <c r="J57" s="40">
        <v>-24</v>
      </c>
      <c r="K57">
        <f>SUMIF('Hàng thiếu DP'!$B$2:$B$81,'Chi tiet'!D158,'Hàng thiếu DP'!$J$2:$J$81)</f>
        <v>0</v>
      </c>
      <c r="L57">
        <f>+K57+J57</f>
        <v>-24</v>
      </c>
    </row>
    <row r="58" spans="1:12" ht="15.75">
      <c r="A58" s="60" t="s">
        <v>7</v>
      </c>
      <c r="B58" s="44">
        <v>45556</v>
      </c>
      <c r="C58" s="61" t="s">
        <v>24</v>
      </c>
      <c r="D58" s="61" t="s">
        <v>40</v>
      </c>
      <c r="E58" s="61" t="s">
        <v>226</v>
      </c>
      <c r="F58" s="61" t="s">
        <v>172</v>
      </c>
      <c r="G58" s="61">
        <v>600</v>
      </c>
      <c r="H58" s="40">
        <v>594</v>
      </c>
      <c r="I58" s="40">
        <v>0</v>
      </c>
      <c r="J58" s="40">
        <v>-6</v>
      </c>
      <c r="K58">
        <f>SUMIF('Hàng thiếu DP'!$B$2:$B$81,'Chi tiet'!D159,'Hàng thiếu DP'!$J$2:$J$81)</f>
        <v>0</v>
      </c>
      <c r="L58">
        <f>+K58+J58</f>
        <v>-6</v>
      </c>
    </row>
    <row r="59" spans="1:12" ht="15.75">
      <c r="A59" s="60" t="s">
        <v>7</v>
      </c>
      <c r="B59" s="44">
        <v>45556</v>
      </c>
      <c r="C59" s="61" t="s">
        <v>24</v>
      </c>
      <c r="D59" s="61" t="s">
        <v>37</v>
      </c>
      <c r="E59" s="61" t="s">
        <v>226</v>
      </c>
      <c r="F59" s="61" t="s">
        <v>172</v>
      </c>
      <c r="G59" s="61">
        <v>66</v>
      </c>
      <c r="H59" s="40">
        <v>0</v>
      </c>
      <c r="I59" s="40">
        <v>0</v>
      </c>
      <c r="J59" s="40">
        <v>-66</v>
      </c>
      <c r="K59">
        <f>SUMIF('Hàng thiếu DP'!$B$2:$B$81,'Chi tiet'!D160,'Hàng thiếu DP'!$J$2:$J$81)</f>
        <v>0</v>
      </c>
      <c r="L59">
        <f>+K59+J59</f>
        <v>-66</v>
      </c>
    </row>
    <row r="60" spans="1:12" ht="15.75">
      <c r="A60" s="60" t="s">
        <v>7</v>
      </c>
      <c r="B60" s="44">
        <v>45556</v>
      </c>
      <c r="C60" s="61" t="s">
        <v>24</v>
      </c>
      <c r="D60" s="61" t="s">
        <v>150</v>
      </c>
      <c r="E60" s="61" t="s">
        <v>226</v>
      </c>
      <c r="F60" s="61" t="s">
        <v>172</v>
      </c>
      <c r="G60" s="61">
        <v>294</v>
      </c>
      <c r="H60" s="40">
        <v>318</v>
      </c>
      <c r="I60" s="40">
        <v>0</v>
      </c>
      <c r="J60" s="40">
        <v>-732</v>
      </c>
      <c r="K60">
        <f>SUMIF('Hàng thiếu DP'!$B$2:$B$81,'Chi tiet'!D161,'Hàng thiếu DP'!$J$2:$J$81)</f>
        <v>0</v>
      </c>
      <c r="L60">
        <f>+K60+J60</f>
        <v>-732</v>
      </c>
    </row>
    <row r="61" spans="1:12" ht="15.75">
      <c r="A61" s="60" t="s">
        <v>7</v>
      </c>
      <c r="B61" s="44">
        <v>45556</v>
      </c>
      <c r="C61" s="61" t="s">
        <v>24</v>
      </c>
      <c r="D61" s="61" t="s">
        <v>36</v>
      </c>
      <c r="E61" s="61" t="s">
        <v>226</v>
      </c>
      <c r="F61" s="61" t="s">
        <v>172</v>
      </c>
      <c r="G61" s="61">
        <v>228</v>
      </c>
      <c r="H61" s="40">
        <v>0</v>
      </c>
      <c r="I61" s="40">
        <v>0</v>
      </c>
      <c r="J61" s="40">
        <v>-228</v>
      </c>
      <c r="K61">
        <f>SUMIF('Hàng thiếu DP'!$B$2:$B$81,'Chi tiet'!D162,'Hàng thiếu DP'!$J$2:$J$81)</f>
        <v>0</v>
      </c>
      <c r="L61">
        <f>+K61+J61</f>
        <v>-228</v>
      </c>
    </row>
    <row r="62" spans="1:12" ht="15.75">
      <c r="A62" s="60" t="s">
        <v>7</v>
      </c>
      <c r="B62" s="44">
        <v>45556</v>
      </c>
      <c r="C62" s="61" t="s">
        <v>24</v>
      </c>
      <c r="D62" s="61" t="s">
        <v>31</v>
      </c>
      <c r="E62" s="61" t="s">
        <v>226</v>
      </c>
      <c r="F62" s="61" t="s">
        <v>172</v>
      </c>
      <c r="G62" s="61">
        <v>1770</v>
      </c>
      <c r="H62" s="40">
        <v>300</v>
      </c>
      <c r="I62" s="40">
        <v>0</v>
      </c>
      <c r="J62" s="40">
        <v>-1470</v>
      </c>
      <c r="K62">
        <f>SUMIF('Hàng thiếu DP'!$B$2:$B$81,'Chi tiet'!D163,'Hàng thiếu DP'!$J$2:$J$81)</f>
        <v>0</v>
      </c>
      <c r="L62">
        <f>+K62+J62</f>
        <v>-1470</v>
      </c>
    </row>
    <row r="63" spans="1:12" ht="15.75">
      <c r="A63" s="60" t="s">
        <v>7</v>
      </c>
      <c r="B63" s="44">
        <v>45556</v>
      </c>
      <c r="C63" s="61" t="s">
        <v>24</v>
      </c>
      <c r="D63" s="61" t="s">
        <v>153</v>
      </c>
      <c r="E63" s="61" t="s">
        <v>226</v>
      </c>
      <c r="F63" s="61" t="s">
        <v>172</v>
      </c>
      <c r="G63" s="61">
        <v>600</v>
      </c>
      <c r="H63" s="40">
        <v>0</v>
      </c>
      <c r="I63" s="40">
        <v>0</v>
      </c>
      <c r="J63" s="40">
        <v>-600</v>
      </c>
      <c r="K63">
        <f>SUMIF('Hàng thiếu DP'!$B$2:$B$81,'Chi tiet'!D164,'Hàng thiếu DP'!$J$2:$J$81)</f>
        <v>0</v>
      </c>
      <c r="L63">
        <f>+K63+J63</f>
        <v>-600</v>
      </c>
    </row>
    <row r="64" spans="1:12" ht="15.75">
      <c r="A64" s="60" t="s">
        <v>7</v>
      </c>
      <c r="B64" s="44">
        <v>45556</v>
      </c>
      <c r="C64" s="61" t="s">
        <v>24</v>
      </c>
      <c r="D64" s="61" t="s">
        <v>169</v>
      </c>
      <c r="E64" s="61" t="s">
        <v>226</v>
      </c>
      <c r="F64" s="61" t="s">
        <v>172</v>
      </c>
      <c r="G64" s="61">
        <v>600</v>
      </c>
      <c r="H64" s="40">
        <v>0</v>
      </c>
      <c r="I64" s="40">
        <v>0</v>
      </c>
      <c r="J64" s="40">
        <v>-600</v>
      </c>
      <c r="K64">
        <f>SUMIF('Hàng thiếu DP'!$B$2:$B$81,'Chi tiet'!D165,'Hàng thiếu DP'!$J$2:$J$81)</f>
        <v>0</v>
      </c>
      <c r="L64">
        <f>+K64+J64</f>
        <v>-600</v>
      </c>
    </row>
    <row r="65" spans="1:12" ht="15.75">
      <c r="A65" s="60" t="s">
        <v>7</v>
      </c>
      <c r="B65" s="44">
        <v>45556</v>
      </c>
      <c r="C65" s="61" t="s">
        <v>24</v>
      </c>
      <c r="D65" s="61" t="s">
        <v>154</v>
      </c>
      <c r="E65" s="61" t="s">
        <v>226</v>
      </c>
      <c r="F65" s="61" t="s">
        <v>172</v>
      </c>
      <c r="G65" s="61">
        <v>108</v>
      </c>
      <c r="H65" s="40">
        <v>30</v>
      </c>
      <c r="I65" s="40">
        <v>0</v>
      </c>
      <c r="J65" s="40">
        <v>-78</v>
      </c>
      <c r="K65">
        <f>SUMIF('Hàng thiếu DP'!$B$2:$B$81,'Chi tiet'!D166,'Hàng thiếu DP'!$J$2:$J$81)</f>
        <v>0</v>
      </c>
      <c r="L65">
        <f>+K65+J65</f>
        <v>-78</v>
      </c>
    </row>
    <row r="66" spans="1:12" ht="15.75">
      <c r="A66" s="60" t="s">
        <v>7</v>
      </c>
      <c r="B66" s="44">
        <v>45556</v>
      </c>
      <c r="C66" s="61" t="s">
        <v>24</v>
      </c>
      <c r="D66" s="61" t="s">
        <v>146</v>
      </c>
      <c r="E66" s="61" t="s">
        <v>226</v>
      </c>
      <c r="F66" s="61" t="s">
        <v>172</v>
      </c>
      <c r="G66" s="61">
        <v>500</v>
      </c>
      <c r="H66" s="40">
        <v>250</v>
      </c>
      <c r="I66" s="40">
        <v>0</v>
      </c>
      <c r="J66" s="40">
        <v>-250</v>
      </c>
      <c r="K66">
        <f>SUMIF('Hàng thiếu DP'!$B$2:$B$81,'Chi tiet'!D167,'Hàng thiếu DP'!$J$2:$J$81)</f>
        <v>0</v>
      </c>
      <c r="L66">
        <f>+K66+J66</f>
        <v>-250</v>
      </c>
    </row>
    <row r="67" spans="1:12" ht="15.75">
      <c r="A67" s="60" t="s">
        <v>7</v>
      </c>
      <c r="B67" s="44">
        <v>45558</v>
      </c>
      <c r="C67" s="46" t="s">
        <v>24</v>
      </c>
      <c r="D67" s="46" t="s">
        <v>147</v>
      </c>
      <c r="E67" s="46" t="s">
        <v>228</v>
      </c>
      <c r="F67" s="46" t="s">
        <v>23</v>
      </c>
      <c r="G67" s="46">
        <v>1800</v>
      </c>
      <c r="H67" s="40">
        <v>300</v>
      </c>
      <c r="I67" s="40">
        <v>0</v>
      </c>
      <c r="J67" s="40">
        <v>-1500</v>
      </c>
      <c r="K67">
        <f>SUMIF('Hàng thiếu DP'!$B$2:$B$81,'Chi tiet'!D174,'Hàng thiếu DP'!$J$2:$J$81)</f>
        <v>0</v>
      </c>
      <c r="L67">
        <f>+K67+J67</f>
        <v>-1500</v>
      </c>
    </row>
    <row r="68" spans="1:12" ht="15.75">
      <c r="A68" s="60" t="s">
        <v>7</v>
      </c>
      <c r="B68" s="44">
        <v>45558</v>
      </c>
      <c r="C68" s="46" t="s">
        <v>24</v>
      </c>
      <c r="D68" s="46" t="s">
        <v>210</v>
      </c>
      <c r="E68" s="46" t="s">
        <v>228</v>
      </c>
      <c r="F68" s="46" t="s">
        <v>23</v>
      </c>
      <c r="G68" s="46">
        <v>300</v>
      </c>
      <c r="H68" s="40">
        <v>294</v>
      </c>
      <c r="I68" s="40">
        <v>0</v>
      </c>
      <c r="J68" s="40">
        <v>-6</v>
      </c>
      <c r="K68">
        <f>SUMIF('Hàng thiếu DP'!$B$2:$B$81,'Chi tiet'!D175,'Hàng thiếu DP'!$J$2:$J$81)</f>
        <v>0</v>
      </c>
      <c r="L68">
        <f>+K68+J68</f>
        <v>-6</v>
      </c>
    </row>
    <row r="69" spans="1:12" ht="15.75">
      <c r="A69" s="60" t="s">
        <v>7</v>
      </c>
      <c r="B69" s="44">
        <v>45558</v>
      </c>
      <c r="C69" s="46" t="s">
        <v>24</v>
      </c>
      <c r="D69" s="46" t="s">
        <v>216</v>
      </c>
      <c r="E69" s="46" t="s">
        <v>228</v>
      </c>
      <c r="F69" s="46" t="s">
        <v>23</v>
      </c>
      <c r="G69" s="46">
        <v>600</v>
      </c>
      <c r="H69" s="40">
        <v>420</v>
      </c>
      <c r="I69" s="40">
        <v>0</v>
      </c>
      <c r="J69" s="40">
        <v>-180</v>
      </c>
      <c r="K69">
        <f>SUMIF('Hàng thiếu DP'!$B$2:$B$81,'Chi tiet'!D176,'Hàng thiếu DP'!$J$2:$J$81)</f>
        <v>0</v>
      </c>
      <c r="L69">
        <f>+K69+J69</f>
        <v>-180</v>
      </c>
    </row>
    <row r="70" spans="1:12" ht="15.75">
      <c r="A70" s="60" t="s">
        <v>7</v>
      </c>
      <c r="B70" s="44">
        <v>45558</v>
      </c>
      <c r="C70" s="73" t="s">
        <v>24</v>
      </c>
      <c r="D70" s="73" t="s">
        <v>222</v>
      </c>
      <c r="E70" s="73" t="s">
        <v>227</v>
      </c>
      <c r="F70" s="73" t="s">
        <v>172</v>
      </c>
      <c r="G70" s="73">
        <v>330</v>
      </c>
      <c r="H70" s="40">
        <v>0</v>
      </c>
      <c r="I70" s="40">
        <v>0</v>
      </c>
      <c r="J70" s="40">
        <v>-330</v>
      </c>
      <c r="K70">
        <f>SUMIF('Hàng thiếu DP'!$B$2:$B$81,'Chi tiet'!D177,'Hàng thiếu DP'!$J$2:$J$81)</f>
        <v>0</v>
      </c>
      <c r="L70">
        <f>+K70+J70</f>
        <v>-330</v>
      </c>
    </row>
    <row r="71" spans="1:12" ht="15.75">
      <c r="A71" s="60" t="s">
        <v>7</v>
      </c>
      <c r="B71" s="44">
        <v>45558</v>
      </c>
      <c r="C71" s="73" t="s">
        <v>24</v>
      </c>
      <c r="D71" s="73" t="s">
        <v>225</v>
      </c>
      <c r="E71" s="73" t="s">
        <v>227</v>
      </c>
      <c r="F71" s="73" t="s">
        <v>172</v>
      </c>
      <c r="G71" s="73">
        <v>60</v>
      </c>
      <c r="H71" s="40">
        <v>0</v>
      </c>
      <c r="I71" s="40">
        <v>0</v>
      </c>
      <c r="J71" s="40">
        <v>-60</v>
      </c>
      <c r="K71">
        <f>SUMIF('Hàng thiếu DP'!$B$2:$B$81,'Chi tiet'!D178,'Hàng thiếu DP'!$J$2:$J$81)</f>
        <v>0</v>
      </c>
      <c r="L71">
        <f>+K71+J71</f>
        <v>-60</v>
      </c>
    </row>
    <row r="72" spans="1:12" ht="15.75">
      <c r="A72" s="60" t="s">
        <v>7</v>
      </c>
      <c r="B72" s="44">
        <v>45558</v>
      </c>
      <c r="C72" s="73" t="s">
        <v>24</v>
      </c>
      <c r="D72" s="73" t="s">
        <v>224</v>
      </c>
      <c r="E72" s="73" t="s">
        <v>227</v>
      </c>
      <c r="F72" s="73" t="s">
        <v>172</v>
      </c>
      <c r="G72" s="73">
        <v>1000</v>
      </c>
      <c r="H72" s="40">
        <v>10</v>
      </c>
      <c r="I72" s="40">
        <v>0</v>
      </c>
      <c r="J72" s="40">
        <v>-990</v>
      </c>
      <c r="K72">
        <f>SUMIF('Hàng thiếu DP'!$B$2:$B$81,'Chi tiet'!D179,'Hàng thiếu DP'!$J$2:$J$81)</f>
        <v>0</v>
      </c>
      <c r="L72">
        <f>+K72+J72</f>
        <v>-990</v>
      </c>
    </row>
    <row r="73" spans="1:12" ht="15.75">
      <c r="A73" s="60" t="s">
        <v>7</v>
      </c>
      <c r="B73" s="44">
        <v>45558</v>
      </c>
      <c r="C73" s="73" t="s">
        <v>24</v>
      </c>
      <c r="D73" s="73" t="s">
        <v>223</v>
      </c>
      <c r="E73" s="73" t="s">
        <v>227</v>
      </c>
      <c r="F73" s="73" t="s">
        <v>172</v>
      </c>
      <c r="G73" s="73">
        <v>180</v>
      </c>
      <c r="H73" s="40">
        <v>0</v>
      </c>
      <c r="I73" s="40">
        <v>0</v>
      </c>
      <c r="J73" s="40">
        <v>-180</v>
      </c>
      <c r="K73">
        <f>SUMIF('Hàng thiếu DP'!$B$2:$B$81,'Chi tiet'!D180,'Hàng thiếu DP'!$J$2:$J$81)</f>
        <v>0</v>
      </c>
      <c r="L73">
        <f>+K73+J73</f>
        <v>-180</v>
      </c>
    </row>
    <row r="74" spans="1:12" ht="15.75">
      <c r="A74" s="60" t="s">
        <v>7</v>
      </c>
      <c r="B74" s="44">
        <v>45558</v>
      </c>
      <c r="C74" s="61" t="s">
        <v>24</v>
      </c>
      <c r="D74" s="61" t="s">
        <v>162</v>
      </c>
      <c r="E74" s="61" t="s">
        <v>227</v>
      </c>
      <c r="F74" s="61" t="s">
        <v>172</v>
      </c>
      <c r="G74" s="61">
        <v>42</v>
      </c>
      <c r="H74" s="40">
        <v>-36</v>
      </c>
      <c r="I74" s="40">
        <v>0</v>
      </c>
      <c r="J74" s="40">
        <v>-78</v>
      </c>
      <c r="K74">
        <f>SUMIF('Hàng thiếu DP'!$B$2:$B$81,'Chi tiet'!D181,'Hàng thiếu DP'!$J$2:$J$81)</f>
        <v>0</v>
      </c>
      <c r="L74">
        <f>+K74+J74</f>
        <v>-78</v>
      </c>
    </row>
    <row r="75" spans="1:12" ht="15.75">
      <c r="A75" s="60" t="s">
        <v>7</v>
      </c>
      <c r="B75" s="44">
        <v>45558</v>
      </c>
      <c r="C75" s="73" t="s">
        <v>24</v>
      </c>
      <c r="D75" s="73" t="s">
        <v>173</v>
      </c>
      <c r="E75" s="73" t="s">
        <v>227</v>
      </c>
      <c r="F75" s="73" t="s">
        <v>172</v>
      </c>
      <c r="G75" s="73">
        <v>96</v>
      </c>
      <c r="H75" s="40">
        <v>0</v>
      </c>
      <c r="I75" s="40">
        <v>0</v>
      </c>
      <c r="J75" s="40">
        <v>-96</v>
      </c>
      <c r="K75">
        <f>SUMIF('Hàng thiếu DP'!$B$2:$B$81,'Chi tiet'!D182,'Hàng thiếu DP'!$J$2:$J$81)</f>
        <v>0</v>
      </c>
      <c r="L75">
        <f>+K75+J75</f>
        <v>-96</v>
      </c>
    </row>
    <row r="76" spans="1:12" ht="15.75">
      <c r="A76" s="60" t="s">
        <v>7</v>
      </c>
      <c r="B76" s="44">
        <v>45558</v>
      </c>
      <c r="C76" s="73" t="s">
        <v>24</v>
      </c>
      <c r="D76" s="73" t="s">
        <v>217</v>
      </c>
      <c r="E76" s="73" t="s">
        <v>227</v>
      </c>
      <c r="F76" s="73" t="s">
        <v>172</v>
      </c>
      <c r="G76" s="73">
        <v>132</v>
      </c>
      <c r="H76" s="40">
        <v>0</v>
      </c>
      <c r="I76" s="40">
        <v>0</v>
      </c>
      <c r="J76" s="40">
        <v>-132</v>
      </c>
      <c r="K76">
        <f>SUMIF('Hàng thiếu DP'!$B$2:$B$81,'Chi tiet'!D183,'Hàng thiếu DP'!$J$2:$J$81)</f>
        <v>0</v>
      </c>
      <c r="L76">
        <f>+K76+J76</f>
        <v>-132</v>
      </c>
    </row>
    <row r="77" spans="1:12" ht="15.75">
      <c r="A77" s="60" t="s">
        <v>7</v>
      </c>
      <c r="B77" s="44">
        <v>45558</v>
      </c>
      <c r="C77" s="73" t="s">
        <v>24</v>
      </c>
      <c r="D77" s="73" t="s">
        <v>218</v>
      </c>
      <c r="E77" s="73" t="s">
        <v>227</v>
      </c>
      <c r="F77" s="73" t="s">
        <v>172</v>
      </c>
      <c r="G77" s="73">
        <v>69</v>
      </c>
      <c r="H77" s="40">
        <v>27</v>
      </c>
      <c r="I77" s="40">
        <v>0</v>
      </c>
      <c r="J77" s="40">
        <v>-42</v>
      </c>
      <c r="K77">
        <f>SUMIF('Hàng thiếu DP'!$B$2:$B$81,'Chi tiet'!D184,'Hàng thiếu DP'!$J$2:$J$81)</f>
        <v>0</v>
      </c>
      <c r="L77">
        <f>+K77+J77</f>
        <v>-42</v>
      </c>
    </row>
    <row r="78" spans="1:12" ht="15.75" hidden="1">
      <c r="A78" s="60" t="s">
        <v>7</v>
      </c>
      <c r="B78" s="44">
        <v>45558</v>
      </c>
      <c r="C78" s="73" t="s">
        <v>24</v>
      </c>
      <c r="D78" s="73" t="s">
        <v>245</v>
      </c>
      <c r="E78" s="73" t="s">
        <v>227</v>
      </c>
      <c r="F78" s="73" t="s">
        <v>172</v>
      </c>
      <c r="G78" s="73">
        <v>36</v>
      </c>
      <c r="H78" s="40">
        <v>36</v>
      </c>
      <c r="I78" s="40">
        <v>0</v>
      </c>
      <c r="J78" s="40">
        <v>0</v>
      </c>
      <c r="K78">
        <f>SUMIF('Hàng thiếu DP'!$B$2:$B$81,'Chi tiet'!D185,'Hàng thiếu DP'!$J$2:$J$81)</f>
        <v>0</v>
      </c>
      <c r="L78">
        <f>+K78+J78</f>
        <v>0</v>
      </c>
    </row>
    <row r="79" spans="1:12" ht="15.75">
      <c r="A79" s="60" t="s">
        <v>7</v>
      </c>
      <c r="B79" s="44">
        <v>45558</v>
      </c>
      <c r="C79" s="73" t="s">
        <v>24</v>
      </c>
      <c r="D79" s="73" t="s">
        <v>233</v>
      </c>
      <c r="E79" s="73" t="s">
        <v>227</v>
      </c>
      <c r="F79" s="73" t="s">
        <v>172</v>
      </c>
      <c r="G79" s="73">
        <v>100</v>
      </c>
      <c r="H79" s="40">
        <v>0</v>
      </c>
      <c r="I79" s="40">
        <v>0</v>
      </c>
      <c r="J79" s="40">
        <v>-100</v>
      </c>
      <c r="K79">
        <f>SUMIF('Hàng thiếu DP'!$B$2:$B$81,'Chi tiet'!D186,'Hàng thiếu DP'!$J$2:$J$81)</f>
        <v>0</v>
      </c>
      <c r="L79">
        <f>+K79+J79</f>
        <v>-100</v>
      </c>
    </row>
    <row r="80" spans="1:12" ht="15.75">
      <c r="A80" s="60" t="s">
        <v>7</v>
      </c>
      <c r="B80" s="44">
        <v>45558</v>
      </c>
      <c r="C80" s="73" t="s">
        <v>24</v>
      </c>
      <c r="D80" s="73" t="s">
        <v>234</v>
      </c>
      <c r="E80" s="73" t="s">
        <v>227</v>
      </c>
      <c r="F80" s="73" t="s">
        <v>172</v>
      </c>
      <c r="G80" s="73">
        <v>260</v>
      </c>
      <c r="H80" s="40">
        <v>0</v>
      </c>
      <c r="I80" s="40">
        <v>0</v>
      </c>
      <c r="J80" s="40">
        <v>-260</v>
      </c>
      <c r="K80">
        <f>SUMIF('Hàng thiếu DP'!$B$2:$B$81,'Chi tiet'!D187,'Hàng thiếu DP'!$J$2:$J$81)</f>
        <v>0</v>
      </c>
      <c r="L80">
        <f>+K80+J80</f>
        <v>-260</v>
      </c>
    </row>
    <row r="81" spans="1:12" ht="15.75">
      <c r="A81" s="60" t="s">
        <v>7</v>
      </c>
      <c r="B81" s="44">
        <v>45558</v>
      </c>
      <c r="C81" s="73" t="s">
        <v>24</v>
      </c>
      <c r="D81" s="73" t="s">
        <v>212</v>
      </c>
      <c r="E81" s="73" t="s">
        <v>227</v>
      </c>
      <c r="F81" s="73" t="s">
        <v>172</v>
      </c>
      <c r="G81" s="73">
        <v>330</v>
      </c>
      <c r="H81" s="40">
        <v>0</v>
      </c>
      <c r="I81" s="40">
        <v>0</v>
      </c>
      <c r="J81" s="40">
        <v>-330</v>
      </c>
      <c r="K81">
        <f>SUMIF('Hàng thiếu DP'!$B$2:$B$81,'Chi tiet'!D188,'Hàng thiếu DP'!$J$2:$J$81)</f>
        <v>0</v>
      </c>
      <c r="L81">
        <f>+K81+J81</f>
        <v>-330</v>
      </c>
    </row>
    <row r="82" spans="1:12" ht="15.75">
      <c r="A82" s="60" t="s">
        <v>7</v>
      </c>
      <c r="B82" s="44">
        <v>45558</v>
      </c>
      <c r="C82" s="73" t="s">
        <v>24</v>
      </c>
      <c r="D82" s="73" t="s">
        <v>213</v>
      </c>
      <c r="E82" s="73" t="s">
        <v>227</v>
      </c>
      <c r="F82" s="73" t="s">
        <v>172</v>
      </c>
      <c r="G82" s="73">
        <v>216</v>
      </c>
      <c r="H82" s="40">
        <v>0</v>
      </c>
      <c r="I82" s="40">
        <v>0</v>
      </c>
      <c r="J82" s="40">
        <v>-216</v>
      </c>
      <c r="K82">
        <f>SUMIF('Hàng thiếu DP'!$B$2:$B$81,'Chi tiet'!D189,'Hàng thiếu DP'!$J$2:$J$81)</f>
        <v>0</v>
      </c>
      <c r="L82">
        <f>+K82+J82</f>
        <v>-216</v>
      </c>
    </row>
    <row r="83" spans="1:12" ht="15.75">
      <c r="A83" s="60" t="s">
        <v>7</v>
      </c>
      <c r="B83" s="44">
        <v>45558</v>
      </c>
      <c r="C83" s="73" t="s">
        <v>24</v>
      </c>
      <c r="D83" s="73" t="s">
        <v>152</v>
      </c>
      <c r="E83" s="73" t="s">
        <v>227</v>
      </c>
      <c r="F83" s="73" t="s">
        <v>172</v>
      </c>
      <c r="G83" s="73">
        <v>60</v>
      </c>
      <c r="H83" s="40">
        <v>-66</v>
      </c>
      <c r="I83" s="40">
        <v>0</v>
      </c>
      <c r="J83" s="40">
        <v>-126</v>
      </c>
      <c r="K83">
        <f>SUMIF('Hàng thiếu DP'!$B$2:$B$81,'Chi tiet'!D190,'Hàng thiếu DP'!$J$2:$J$81)</f>
        <v>0</v>
      </c>
      <c r="L83">
        <f>+K83+J83</f>
        <v>-126</v>
      </c>
    </row>
    <row r="84" spans="1:12" ht="15.75">
      <c r="A84" s="60" t="s">
        <v>7</v>
      </c>
      <c r="B84" s="44">
        <v>45558</v>
      </c>
      <c r="C84" s="73" t="s">
        <v>24</v>
      </c>
      <c r="D84" s="73" t="s">
        <v>214</v>
      </c>
      <c r="E84" s="73" t="s">
        <v>227</v>
      </c>
      <c r="F84" s="73" t="s">
        <v>172</v>
      </c>
      <c r="G84" s="73">
        <v>210</v>
      </c>
      <c r="H84" s="40">
        <v>0</v>
      </c>
      <c r="I84" s="40">
        <v>0</v>
      </c>
      <c r="J84" s="40">
        <v>-210</v>
      </c>
      <c r="K84">
        <f>SUMIF('Hàng thiếu DP'!$B$2:$B$81,'Chi tiet'!D191,'Hàng thiếu DP'!$J$2:$J$81)</f>
        <v>0</v>
      </c>
      <c r="L84">
        <f>+K84+J84</f>
        <v>-210</v>
      </c>
    </row>
    <row r="85" spans="1:12" ht="15.75">
      <c r="A85" s="60" t="s">
        <v>7</v>
      </c>
      <c r="B85" s="44">
        <v>45558</v>
      </c>
      <c r="C85" s="73" t="s">
        <v>24</v>
      </c>
      <c r="D85" s="73" t="s">
        <v>160</v>
      </c>
      <c r="E85" s="73" t="s">
        <v>227</v>
      </c>
      <c r="F85" s="73" t="s">
        <v>172</v>
      </c>
      <c r="G85" s="73">
        <v>300</v>
      </c>
      <c r="H85" s="40">
        <v>-1200</v>
      </c>
      <c r="I85" s="40">
        <v>0</v>
      </c>
      <c r="J85" s="40">
        <v>-1500</v>
      </c>
      <c r="K85">
        <f>SUMIF('Hàng thiếu DP'!$B$2:$B$81,'Chi tiet'!D192,'Hàng thiếu DP'!$J$2:$J$81)</f>
        <v>0</v>
      </c>
      <c r="L85">
        <f>+K85+J85</f>
        <v>-1500</v>
      </c>
    </row>
    <row r="86" spans="1:12" ht="15.75">
      <c r="A86" s="60" t="s">
        <v>7</v>
      </c>
      <c r="B86" s="44">
        <v>45558</v>
      </c>
      <c r="C86" s="61" t="s">
        <v>24</v>
      </c>
      <c r="D86" s="61" t="s">
        <v>215</v>
      </c>
      <c r="E86" s="61" t="s">
        <v>227</v>
      </c>
      <c r="F86" s="61" t="s">
        <v>172</v>
      </c>
      <c r="G86" s="61">
        <v>270</v>
      </c>
      <c r="H86" s="40">
        <v>0</v>
      </c>
      <c r="I86" s="40">
        <v>0</v>
      </c>
      <c r="J86" s="40">
        <v>-270</v>
      </c>
      <c r="K86">
        <f>SUMIF('Hàng thiếu DP'!$B$2:$B$81,'Chi tiet'!D193,'Hàng thiếu DP'!$J$2:$J$81)</f>
        <v>0</v>
      </c>
      <c r="L86">
        <f>+K86+J86</f>
        <v>-270</v>
      </c>
    </row>
    <row r="87" spans="1:12" ht="15.75">
      <c r="A87" s="60" t="s">
        <v>7</v>
      </c>
      <c r="B87" s="44">
        <v>45558</v>
      </c>
      <c r="C87" s="73" t="s">
        <v>24</v>
      </c>
      <c r="D87" s="73" t="s">
        <v>34</v>
      </c>
      <c r="E87" s="73" t="s">
        <v>227</v>
      </c>
      <c r="F87" s="73" t="s">
        <v>172</v>
      </c>
      <c r="G87" s="73">
        <v>30</v>
      </c>
      <c r="H87" s="40">
        <v>-66</v>
      </c>
      <c r="I87" s="40">
        <v>0</v>
      </c>
      <c r="J87" s="40">
        <v>-96</v>
      </c>
      <c r="K87">
        <f>SUMIF('Hàng thiếu DP'!$B$2:$B$81,'Chi tiet'!D194,'Hàng thiếu DP'!$J$2:$J$81)</f>
        <v>0</v>
      </c>
      <c r="L87">
        <f>+K87+J87</f>
        <v>-96</v>
      </c>
    </row>
    <row r="88" spans="1:12" ht="15.75">
      <c r="A88" s="60" t="s">
        <v>7</v>
      </c>
      <c r="B88" s="44">
        <v>45558</v>
      </c>
      <c r="C88" s="73" t="s">
        <v>24</v>
      </c>
      <c r="D88" s="73" t="s">
        <v>220</v>
      </c>
      <c r="E88" s="73" t="s">
        <v>227</v>
      </c>
      <c r="F88" s="73" t="s">
        <v>172</v>
      </c>
      <c r="G88" s="73">
        <v>156</v>
      </c>
      <c r="H88" s="40">
        <v>0</v>
      </c>
      <c r="I88" s="40">
        <v>0</v>
      </c>
      <c r="J88" s="40">
        <v>-156</v>
      </c>
      <c r="K88">
        <f>SUMIF('Hàng thiếu DP'!$B$2:$B$81,'Chi tiet'!D195,'Hàng thiếu DP'!$J$2:$J$81)</f>
        <v>0</v>
      </c>
      <c r="L88">
        <f>+K88+J88</f>
        <v>-156</v>
      </c>
    </row>
    <row r="89" spans="1:12" ht="15.75">
      <c r="A89" s="60" t="s">
        <v>7</v>
      </c>
      <c r="B89" s="44">
        <v>45558</v>
      </c>
      <c r="C89" s="73" t="s">
        <v>24</v>
      </c>
      <c r="D89" s="73" t="s">
        <v>167</v>
      </c>
      <c r="E89" s="73" t="s">
        <v>227</v>
      </c>
      <c r="F89" s="73" t="s">
        <v>172</v>
      </c>
      <c r="G89" s="73">
        <v>198</v>
      </c>
      <c r="H89" s="40">
        <v>-1800</v>
      </c>
      <c r="I89" s="40">
        <v>0</v>
      </c>
      <c r="J89" s="40">
        <v>-1998</v>
      </c>
      <c r="K89">
        <f>SUMIF('Hàng thiếu DP'!$B$2:$B$81,'Chi tiet'!D196,'Hàng thiếu DP'!$J$2:$J$81)</f>
        <v>0</v>
      </c>
      <c r="L89">
        <f>+K89+J89</f>
        <v>-1998</v>
      </c>
    </row>
    <row r="90" spans="1:12" ht="15.75">
      <c r="A90" s="60" t="s">
        <v>7</v>
      </c>
      <c r="B90" s="44">
        <v>45558</v>
      </c>
      <c r="C90" s="73" t="s">
        <v>24</v>
      </c>
      <c r="D90" s="73" t="s">
        <v>35</v>
      </c>
      <c r="E90" s="73" t="s">
        <v>227</v>
      </c>
      <c r="F90" s="73" t="s">
        <v>172</v>
      </c>
      <c r="G90" s="73">
        <v>582</v>
      </c>
      <c r="H90" s="40">
        <v>-4248</v>
      </c>
      <c r="I90" s="40">
        <v>0</v>
      </c>
      <c r="J90" s="40">
        <v>-4830</v>
      </c>
      <c r="K90">
        <f>SUMIF('Hàng thiếu DP'!$B$2:$B$81,'Chi tiet'!D197,'Hàng thiếu DP'!$J$2:$J$81)</f>
        <v>0</v>
      </c>
      <c r="L90">
        <f>+K90+J90</f>
        <v>-4830</v>
      </c>
    </row>
    <row r="91" spans="1:12" ht="15.75">
      <c r="A91" s="60" t="s">
        <v>7</v>
      </c>
      <c r="B91" s="44">
        <v>45558</v>
      </c>
      <c r="C91" s="73" t="s">
        <v>24</v>
      </c>
      <c r="D91" s="73" t="s">
        <v>235</v>
      </c>
      <c r="E91" s="73" t="s">
        <v>227</v>
      </c>
      <c r="F91" s="73" t="s">
        <v>172</v>
      </c>
      <c r="G91" s="73">
        <v>600</v>
      </c>
      <c r="H91" s="40">
        <v>0</v>
      </c>
      <c r="I91" s="40">
        <v>0</v>
      </c>
      <c r="J91" s="40">
        <v>-600</v>
      </c>
      <c r="K91">
        <f>SUMIF('Hàng thiếu DP'!$B$2:$B$81,'Chi tiet'!D198,'Hàng thiếu DP'!$J$2:$J$81)</f>
        <v>0</v>
      </c>
      <c r="L91">
        <f>+K91+J91</f>
        <v>-600</v>
      </c>
    </row>
    <row r="92" spans="1:12" ht="15.75">
      <c r="A92" s="60" t="s">
        <v>7</v>
      </c>
      <c r="B92" s="44">
        <v>45558</v>
      </c>
      <c r="C92" s="73" t="s">
        <v>24</v>
      </c>
      <c r="D92" s="73" t="s">
        <v>232</v>
      </c>
      <c r="E92" s="73" t="s">
        <v>227</v>
      </c>
      <c r="F92" s="73" t="s">
        <v>172</v>
      </c>
      <c r="G92" s="73">
        <v>720</v>
      </c>
      <c r="H92" s="40">
        <v>0</v>
      </c>
      <c r="I92" s="40">
        <v>0</v>
      </c>
      <c r="J92" s="40">
        <v>-720</v>
      </c>
      <c r="K92">
        <f>SUMIF('Hàng thiếu DP'!$B$2:$B$81,'Chi tiet'!D199,'Hàng thiếu DP'!$J$2:$J$81)</f>
        <v>0</v>
      </c>
      <c r="L92">
        <f>+K92+J92</f>
        <v>-720</v>
      </c>
    </row>
    <row r="93" spans="1:12" ht="15.75">
      <c r="A93" s="60" t="s">
        <v>7</v>
      </c>
      <c r="B93" s="44">
        <v>45558</v>
      </c>
      <c r="C93" s="73" t="s">
        <v>24</v>
      </c>
      <c r="D93" s="92" t="s">
        <v>231</v>
      </c>
      <c r="E93" s="73" t="s">
        <v>227</v>
      </c>
      <c r="F93" s="73" t="s">
        <v>172</v>
      </c>
      <c r="G93" s="73">
        <v>996</v>
      </c>
      <c r="H93" s="40">
        <v>990</v>
      </c>
      <c r="I93" s="40">
        <v>0</v>
      </c>
      <c r="J93" s="40">
        <v>-6</v>
      </c>
      <c r="K93">
        <f>SUMIF('Hàng thiếu DP'!$B$2:$B$81,'Chi tiet'!D200,'Hàng thiếu DP'!$J$2:$J$81)</f>
        <v>0</v>
      </c>
      <c r="L93">
        <f>+K93+J93</f>
        <v>-6</v>
      </c>
    </row>
    <row r="94" spans="1:12" ht="15.75">
      <c r="A94" s="60" t="s">
        <v>7</v>
      </c>
      <c r="B94" s="44">
        <v>45558</v>
      </c>
      <c r="C94" s="73" t="s">
        <v>24</v>
      </c>
      <c r="D94" s="73" t="s">
        <v>211</v>
      </c>
      <c r="E94" s="73" t="s">
        <v>227</v>
      </c>
      <c r="F94" s="73" t="s">
        <v>172</v>
      </c>
      <c r="G94" s="73">
        <v>120</v>
      </c>
      <c r="H94" s="40">
        <v>0</v>
      </c>
      <c r="I94" s="40">
        <v>0</v>
      </c>
      <c r="J94" s="40">
        <v>-120</v>
      </c>
      <c r="K94">
        <f>SUMIF('Hàng thiếu DP'!$B$2:$B$81,'Chi tiet'!D201,'Hàng thiếu DP'!$J$2:$J$81)</f>
        <v>0</v>
      </c>
      <c r="L94">
        <f>+K94+J94</f>
        <v>-120</v>
      </c>
    </row>
    <row r="95" spans="1:12" ht="15.75">
      <c r="A95" s="60" t="s">
        <v>7</v>
      </c>
      <c r="B95" s="44">
        <v>45558</v>
      </c>
      <c r="C95" s="73" t="s">
        <v>24</v>
      </c>
      <c r="D95" s="92" t="s">
        <v>219</v>
      </c>
      <c r="E95" s="73" t="s">
        <v>227</v>
      </c>
      <c r="F95" s="73" t="s">
        <v>172</v>
      </c>
      <c r="G95" s="73">
        <v>330</v>
      </c>
      <c r="H95" s="40">
        <v>0</v>
      </c>
      <c r="I95" s="40">
        <v>0</v>
      </c>
      <c r="J95" s="40">
        <v>-330</v>
      </c>
      <c r="K95">
        <f>SUMIF('Hàng thiếu DP'!$B$2:$B$81,'Chi tiet'!D202,'Hàng thiếu DP'!$J$2:$J$81)</f>
        <v>0</v>
      </c>
      <c r="L95">
        <f>+K95+J95</f>
        <v>-330</v>
      </c>
    </row>
    <row r="96" spans="1:12" ht="15.75">
      <c r="A96" s="60" t="s">
        <v>7</v>
      </c>
      <c r="B96" s="44">
        <v>45558</v>
      </c>
      <c r="C96" s="73" t="s">
        <v>24</v>
      </c>
      <c r="D96" s="73" t="s">
        <v>209</v>
      </c>
      <c r="E96" s="73" t="s">
        <v>227</v>
      </c>
      <c r="F96" s="73" t="s">
        <v>172</v>
      </c>
      <c r="G96" s="73">
        <v>108</v>
      </c>
      <c r="H96" s="40">
        <v>0</v>
      </c>
      <c r="I96" s="40">
        <v>0</v>
      </c>
      <c r="J96" s="40">
        <v>-108</v>
      </c>
      <c r="K96">
        <f>SUMIF('Hàng thiếu DP'!$B$2:$B$81,'Chi tiet'!D203,'Hàng thiếu DP'!$J$2:$J$81)</f>
        <v>0</v>
      </c>
      <c r="L96">
        <f>+K96+J96</f>
        <v>-108</v>
      </c>
    </row>
    <row r="97" spans="1:12" ht="15.75">
      <c r="A97" s="60" t="s">
        <v>7</v>
      </c>
      <c r="B97" s="44">
        <v>45558</v>
      </c>
      <c r="C97" s="61" t="s">
        <v>24</v>
      </c>
      <c r="D97" s="61" t="s">
        <v>208</v>
      </c>
      <c r="E97" s="61" t="s">
        <v>227</v>
      </c>
      <c r="F97" s="61" t="s">
        <v>172</v>
      </c>
      <c r="G97" s="61">
        <v>246</v>
      </c>
      <c r="H97" s="40">
        <v>0</v>
      </c>
      <c r="I97" s="40">
        <v>0</v>
      </c>
      <c r="J97" s="40">
        <v>-246</v>
      </c>
      <c r="K97">
        <f>SUMIF('Hàng thiếu DP'!$B$2:$B$81,'Chi tiet'!D204,'Hàng thiếu DP'!$J$2:$J$81)</f>
        <v>0</v>
      </c>
      <c r="L97">
        <f>+K97+J97</f>
        <v>-246</v>
      </c>
    </row>
    <row r="98" spans="1:12" ht="15.75">
      <c r="A98" s="60" t="s">
        <v>7</v>
      </c>
      <c r="B98" s="44">
        <v>45558</v>
      </c>
      <c r="C98" s="73" t="s">
        <v>24</v>
      </c>
      <c r="D98" s="92" t="s">
        <v>221</v>
      </c>
      <c r="E98" s="73" t="s">
        <v>227</v>
      </c>
      <c r="F98" s="73" t="s">
        <v>172</v>
      </c>
      <c r="G98" s="73">
        <v>300</v>
      </c>
      <c r="H98" s="40">
        <v>90</v>
      </c>
      <c r="I98" s="40">
        <v>0</v>
      </c>
      <c r="J98" s="40">
        <v>-210</v>
      </c>
      <c r="K98">
        <f>SUMIF('Hàng thiếu DP'!$B$2:$B$81,'Chi tiet'!D205,'Hàng thiếu DP'!$J$2:$J$81)</f>
        <v>0</v>
      </c>
      <c r="L98">
        <f>+K98+J98</f>
        <v>-210</v>
      </c>
    </row>
    <row r="99" spans="1:12" ht="15.75">
      <c r="A99" s="60" t="s">
        <v>7</v>
      </c>
      <c r="B99" s="44">
        <v>45558</v>
      </c>
      <c r="C99" s="73" t="s">
        <v>24</v>
      </c>
      <c r="D99" s="92" t="s">
        <v>169</v>
      </c>
      <c r="E99" s="73" t="s">
        <v>227</v>
      </c>
      <c r="F99" s="73" t="s">
        <v>172</v>
      </c>
      <c r="G99" s="73">
        <v>300</v>
      </c>
      <c r="H99" s="40">
        <v>-600</v>
      </c>
      <c r="I99" s="40">
        <v>0</v>
      </c>
      <c r="J99" s="40">
        <v>-900</v>
      </c>
      <c r="K99">
        <f>SUMIF('Hàng thiếu DP'!$B$2:$B$81,'Chi tiet'!D206,'Hàng thiếu DP'!$J$2:$J$81)</f>
        <v>0</v>
      </c>
      <c r="L99">
        <f>+K99+J99</f>
        <v>-900</v>
      </c>
    </row>
    <row r="100" spans="1:12" ht="15.75" hidden="1">
      <c r="A100" s="60" t="s">
        <v>7</v>
      </c>
      <c r="B100" s="44">
        <v>45554</v>
      </c>
      <c r="C100" s="45" t="s">
        <v>47</v>
      </c>
      <c r="D100" s="45" t="s">
        <v>43</v>
      </c>
      <c r="E100" s="45" t="s">
        <v>94</v>
      </c>
      <c r="F100" s="45" t="s">
        <v>21</v>
      </c>
      <c r="G100" s="45">
        <v>26</v>
      </c>
      <c r="H100" s="40">
        <v>26</v>
      </c>
      <c r="I100" s="40">
        <v>0</v>
      </c>
      <c r="J100" s="40">
        <v>0</v>
      </c>
      <c r="K100">
        <f>SUMIF('Hàng thiếu DP'!$B$2:$B$81,'Chi tiet'!D16,'Hàng thiếu DP'!$J$2:$J$81)</f>
        <v>0</v>
      </c>
      <c r="L100">
        <f>+K100+J100</f>
        <v>0</v>
      </c>
    </row>
    <row r="101" spans="1:12" ht="15.75">
      <c r="A101" s="60" t="s">
        <v>7</v>
      </c>
      <c r="B101" s="44">
        <v>45554</v>
      </c>
      <c r="C101" s="45" t="s">
        <v>47</v>
      </c>
      <c r="D101" s="45" t="s">
        <v>29</v>
      </c>
      <c r="E101" s="45" t="s">
        <v>94</v>
      </c>
      <c r="F101" s="45" t="s">
        <v>21</v>
      </c>
      <c r="G101" s="45">
        <v>330</v>
      </c>
      <c r="H101" s="40">
        <v>24</v>
      </c>
      <c r="I101" s="40">
        <v>0</v>
      </c>
      <c r="J101" s="40">
        <v>-306</v>
      </c>
      <c r="K101">
        <f>SUMIF('Hàng thiếu DP'!$B$2:$B$81,'Chi tiet'!D17,'Hàng thiếu DP'!$J$2:$J$81)</f>
        <v>0</v>
      </c>
      <c r="L101">
        <f>+K101+J101</f>
        <v>-306</v>
      </c>
    </row>
    <row r="102" spans="1:12" ht="15.75">
      <c r="A102" s="60" t="s">
        <v>7</v>
      </c>
      <c r="B102" s="44">
        <v>45554</v>
      </c>
      <c r="C102" s="45" t="s">
        <v>47</v>
      </c>
      <c r="D102" s="45" t="s">
        <v>108</v>
      </c>
      <c r="E102" s="45" t="s">
        <v>94</v>
      </c>
      <c r="F102" s="45" t="s">
        <v>21</v>
      </c>
      <c r="G102" s="45">
        <v>50</v>
      </c>
      <c r="H102" s="40">
        <v>0</v>
      </c>
      <c r="I102" s="40">
        <v>0</v>
      </c>
      <c r="J102" s="40">
        <v>-50</v>
      </c>
      <c r="K102">
        <f>SUMIF('Hàng thiếu DP'!$B$2:$B$81,'Chi tiet'!D18,'Hàng thiếu DP'!$J$2:$J$81)</f>
        <v>0</v>
      </c>
      <c r="L102">
        <f>+K102+J102</f>
        <v>-50</v>
      </c>
    </row>
    <row r="103" spans="1:12" ht="15.75" hidden="1">
      <c r="A103" s="60" t="s">
        <v>7</v>
      </c>
      <c r="B103" s="44">
        <v>45554</v>
      </c>
      <c r="C103" s="45" t="s">
        <v>47</v>
      </c>
      <c r="D103" s="45" t="s">
        <v>91</v>
      </c>
      <c r="E103" s="45" t="s">
        <v>94</v>
      </c>
      <c r="F103" s="45" t="s">
        <v>21</v>
      </c>
      <c r="G103" s="45">
        <v>13</v>
      </c>
      <c r="H103" s="40">
        <v>13</v>
      </c>
      <c r="I103" s="40">
        <v>0</v>
      </c>
      <c r="J103" s="40">
        <v>0</v>
      </c>
      <c r="K103">
        <f>SUMIF('Hàng thiếu DP'!$B$2:$B$81,'Chi tiet'!D19,'Hàng thiếu DP'!$J$2:$J$81)</f>
        <v>0</v>
      </c>
      <c r="L103">
        <f>+K103+J103</f>
        <v>0</v>
      </c>
    </row>
    <row r="104" spans="1:12" ht="15.75" hidden="1">
      <c r="A104" s="60" t="s">
        <v>7</v>
      </c>
      <c r="B104" s="44">
        <v>45554</v>
      </c>
      <c r="C104" s="45" t="s">
        <v>47</v>
      </c>
      <c r="D104" s="45" t="s">
        <v>92</v>
      </c>
      <c r="E104" s="45" t="s">
        <v>94</v>
      </c>
      <c r="F104" s="45" t="s">
        <v>21</v>
      </c>
      <c r="G104" s="45">
        <v>59</v>
      </c>
      <c r="H104" s="40">
        <v>59</v>
      </c>
      <c r="I104" s="40">
        <v>0</v>
      </c>
      <c r="J104" s="40">
        <v>0</v>
      </c>
      <c r="K104">
        <f>SUMIF('Hàng thiếu DP'!$B$2:$B$81,'Chi tiet'!D20,'Hàng thiếu DP'!$J$2:$J$81)</f>
        <v>0</v>
      </c>
      <c r="L104">
        <f>+K104+J104</f>
        <v>0</v>
      </c>
    </row>
    <row r="105" spans="1:12" ht="15.75" hidden="1">
      <c r="A105" s="60" t="s">
        <v>7</v>
      </c>
      <c r="B105" s="44">
        <v>45555</v>
      </c>
      <c r="C105" s="45" t="s">
        <v>47</v>
      </c>
      <c r="D105" s="45" t="s">
        <v>29</v>
      </c>
      <c r="E105" s="45" t="s">
        <v>112</v>
      </c>
      <c r="F105" s="45" t="s">
        <v>21</v>
      </c>
      <c r="G105" s="45">
        <v>100</v>
      </c>
      <c r="H105" s="40">
        <v>-306</v>
      </c>
      <c r="I105" s="40">
        <v>0</v>
      </c>
      <c r="J105" s="40">
        <v>-406</v>
      </c>
      <c r="K105">
        <f>SUMIF('Hàng thiếu DP'!$B$2:$B$81,'Chi tiet'!D68,'Hàng thiếu DP'!$J$2:$J$81)</f>
        <v>6</v>
      </c>
      <c r="L105">
        <f>+K105+J105</f>
        <v>-400</v>
      </c>
    </row>
    <row r="106" spans="1:12" ht="15.75" hidden="1">
      <c r="A106" s="60" t="s">
        <v>7</v>
      </c>
      <c r="B106" s="44">
        <v>45555</v>
      </c>
      <c r="C106" s="45" t="s">
        <v>47</v>
      </c>
      <c r="D106" s="45" t="s">
        <v>109</v>
      </c>
      <c r="E106" s="45" t="s">
        <v>112</v>
      </c>
      <c r="F106" s="45" t="s">
        <v>21</v>
      </c>
      <c r="G106" s="45">
        <v>113</v>
      </c>
      <c r="H106" s="40">
        <v>0</v>
      </c>
      <c r="I106" s="40">
        <v>0</v>
      </c>
      <c r="J106" s="40">
        <v>-113</v>
      </c>
      <c r="K106">
        <f>SUMIF('Hàng thiếu DP'!$B$2:$B$81,'Chi tiet'!D69,'Hàng thiếu DP'!$J$2:$J$81)</f>
        <v>0</v>
      </c>
      <c r="L106">
        <f>+K106+J106</f>
        <v>-113</v>
      </c>
    </row>
    <row r="107" spans="1:12" ht="15.75" hidden="1">
      <c r="A107" s="60" t="s">
        <v>7</v>
      </c>
      <c r="B107" s="44">
        <v>45555</v>
      </c>
      <c r="C107" s="45" t="s">
        <v>47</v>
      </c>
      <c r="D107" s="45" t="s">
        <v>108</v>
      </c>
      <c r="E107" s="45" t="s">
        <v>112</v>
      </c>
      <c r="F107" s="45" t="s">
        <v>21</v>
      </c>
      <c r="G107" s="45">
        <v>210</v>
      </c>
      <c r="H107" s="40">
        <v>-50</v>
      </c>
      <c r="I107" s="40">
        <v>0</v>
      </c>
      <c r="J107" s="40">
        <v>-260</v>
      </c>
      <c r="K107">
        <f>SUMIF('Hàng thiếu DP'!$B$2:$B$81,'Chi tiet'!D70,'Hàng thiếu DP'!$J$2:$J$81)</f>
        <v>0</v>
      </c>
      <c r="L107">
        <f>+K107+J107</f>
        <v>-260</v>
      </c>
    </row>
    <row r="108" spans="1:12" ht="15.75" hidden="1">
      <c r="A108" s="60" t="s">
        <v>7</v>
      </c>
      <c r="B108" s="44">
        <v>45558</v>
      </c>
      <c r="C108" s="46" t="s">
        <v>47</v>
      </c>
      <c r="D108" s="46" t="s">
        <v>142</v>
      </c>
      <c r="E108" s="46" t="s">
        <v>145</v>
      </c>
      <c r="F108" s="46" t="s">
        <v>21</v>
      </c>
      <c r="G108" s="46">
        <v>72</v>
      </c>
      <c r="H108" s="40">
        <v>0</v>
      </c>
      <c r="I108" s="40">
        <v>0</v>
      </c>
      <c r="J108" s="40">
        <v>-72</v>
      </c>
      <c r="K108">
        <f>SUMIF('Hàng thiếu DP'!$B$2:$B$81,'Chi tiet'!D170,'Hàng thiếu DP'!$J$2:$J$81)</f>
        <v>0</v>
      </c>
      <c r="L108">
        <f>+K108+J108</f>
        <v>-72</v>
      </c>
    </row>
    <row r="109" spans="1:12" ht="15.75" hidden="1">
      <c r="A109" s="60" t="s">
        <v>7</v>
      </c>
      <c r="B109" s="44">
        <v>45558</v>
      </c>
      <c r="C109" s="46" t="s">
        <v>47</v>
      </c>
      <c r="D109" s="46" t="s">
        <v>143</v>
      </c>
      <c r="E109" s="46" t="s">
        <v>145</v>
      </c>
      <c r="F109" s="46" t="s">
        <v>21</v>
      </c>
      <c r="G109" s="46">
        <v>2</v>
      </c>
      <c r="H109" s="40">
        <v>0</v>
      </c>
      <c r="I109" s="40">
        <v>0</v>
      </c>
      <c r="J109" s="40">
        <v>-2</v>
      </c>
      <c r="K109">
        <f>SUMIF('Hàng thiếu DP'!$B$2:$B$81,'Chi tiet'!D171,'Hàng thiếu DP'!$J$2:$J$81)</f>
        <v>0</v>
      </c>
      <c r="L109">
        <f>+K109+J109</f>
        <v>-2</v>
      </c>
    </row>
    <row r="110" spans="1:12" ht="15.75" hidden="1">
      <c r="A110" s="60" t="s">
        <v>7</v>
      </c>
      <c r="B110" s="44">
        <v>45558</v>
      </c>
      <c r="C110" s="63" t="s">
        <v>47</v>
      </c>
      <c r="D110" s="63" t="s">
        <v>144</v>
      </c>
      <c r="E110" s="63" t="s">
        <v>145</v>
      </c>
      <c r="F110" s="63" t="s">
        <v>21</v>
      </c>
      <c r="G110" s="45">
        <v>319</v>
      </c>
      <c r="H110" s="40">
        <v>0</v>
      </c>
      <c r="I110" s="40">
        <v>0</v>
      </c>
      <c r="J110" s="40">
        <v>-319</v>
      </c>
      <c r="K110">
        <f>SUMIF('Hàng thiếu DP'!$B$2:$B$81,'Chi tiet'!D172,'Hàng thiếu DP'!$J$2:$J$81)</f>
        <v>0</v>
      </c>
      <c r="L110">
        <f>+K110+J110</f>
        <v>-319</v>
      </c>
    </row>
    <row r="111" spans="1:12" ht="15.75" hidden="1">
      <c r="A111" s="60" t="s">
        <v>7</v>
      </c>
      <c r="B111" s="44">
        <v>45558</v>
      </c>
      <c r="C111" s="63" t="s">
        <v>47</v>
      </c>
      <c r="D111" s="63" t="s">
        <v>93</v>
      </c>
      <c r="E111" s="63" t="s">
        <v>145</v>
      </c>
      <c r="F111" s="63" t="s">
        <v>21</v>
      </c>
      <c r="G111" s="46">
        <v>14</v>
      </c>
      <c r="H111" s="40">
        <v>0</v>
      </c>
      <c r="I111" s="40">
        <v>0</v>
      </c>
      <c r="J111" s="40">
        <v>-14</v>
      </c>
      <c r="K111">
        <f>SUMIF('Hàng thiếu DP'!$B$2:$B$81,'Chi tiet'!D173,'Hàng thiếu DP'!$J$2:$J$81)</f>
        <v>0</v>
      </c>
      <c r="L111">
        <f>+K111+J111</f>
        <v>-14</v>
      </c>
    </row>
    <row r="112" spans="1:12" ht="15.75" hidden="1">
      <c r="A112" s="60" t="s">
        <v>7</v>
      </c>
      <c r="B112" s="44">
        <v>45559</v>
      </c>
      <c r="C112" s="46" t="s">
        <v>47</v>
      </c>
      <c r="D112" s="46" t="s">
        <v>29</v>
      </c>
      <c r="E112" s="46" t="s">
        <v>187</v>
      </c>
      <c r="F112" s="46" t="s">
        <v>21</v>
      </c>
      <c r="G112" s="63">
        <v>106</v>
      </c>
      <c r="H112" s="40">
        <v>-406</v>
      </c>
      <c r="I112" s="40">
        <v>0</v>
      </c>
      <c r="J112" s="40">
        <v>-558</v>
      </c>
      <c r="K112">
        <f>SUMIF('Hàng thiếu DP'!$B$2:$B$81,'Chi tiet'!D207,'Hàng thiếu DP'!$J$2:$J$81)</f>
        <v>0</v>
      </c>
      <c r="L112">
        <f>+K112+J112</f>
        <v>-558</v>
      </c>
    </row>
    <row r="113" spans="1:12" ht="15.75" hidden="1">
      <c r="A113" s="60" t="s">
        <v>7</v>
      </c>
      <c r="B113" s="44">
        <v>45559</v>
      </c>
      <c r="C113" s="46" t="s">
        <v>47</v>
      </c>
      <c r="D113" s="46" t="s">
        <v>29</v>
      </c>
      <c r="E113" s="46" t="s">
        <v>187</v>
      </c>
      <c r="F113" s="46" t="s">
        <v>21</v>
      </c>
      <c r="G113" s="63">
        <v>46</v>
      </c>
      <c r="H113" s="40">
        <v>-406</v>
      </c>
      <c r="I113" s="40">
        <v>0</v>
      </c>
      <c r="J113" s="40">
        <v>-558</v>
      </c>
      <c r="K113">
        <f>SUMIF('Hàng thiếu DP'!$B$2:$B$81,'Chi tiet'!D208,'Hàng thiếu DP'!$J$2:$J$81)</f>
        <v>0</v>
      </c>
      <c r="L113">
        <f>+K113+J113</f>
        <v>-558</v>
      </c>
    </row>
    <row r="114" spans="1:12" ht="15.75" hidden="1">
      <c r="A114" s="60" t="s">
        <v>7</v>
      </c>
      <c r="B114" s="44">
        <v>45559</v>
      </c>
      <c r="C114" s="46" t="s">
        <v>47</v>
      </c>
      <c r="D114" s="46" t="s">
        <v>142</v>
      </c>
      <c r="E114" s="46" t="s">
        <v>187</v>
      </c>
      <c r="F114" s="46" t="s">
        <v>21</v>
      </c>
      <c r="G114" s="63">
        <v>28</v>
      </c>
      <c r="H114" s="40">
        <v>-72</v>
      </c>
      <c r="I114" s="40">
        <v>0</v>
      </c>
      <c r="J114" s="40">
        <v>-100</v>
      </c>
      <c r="K114">
        <f>SUMIF('Hàng thiếu DP'!$B$2:$B$81,'Chi tiet'!D209,'Hàng thiếu DP'!$J$2:$J$81)</f>
        <v>0</v>
      </c>
      <c r="L114">
        <f>+K114+J114</f>
        <v>-100</v>
      </c>
    </row>
    <row r="115" spans="1:12" ht="15.75" hidden="1">
      <c r="A115" s="60" t="s">
        <v>7</v>
      </c>
      <c r="B115" s="44">
        <v>45559</v>
      </c>
      <c r="C115" s="46" t="s">
        <v>47</v>
      </c>
      <c r="D115" s="46" t="s">
        <v>109</v>
      </c>
      <c r="E115" s="46" t="s">
        <v>187</v>
      </c>
      <c r="F115" s="46" t="s">
        <v>21</v>
      </c>
      <c r="G115" s="63">
        <v>19</v>
      </c>
      <c r="H115" s="40">
        <v>-113</v>
      </c>
      <c r="I115" s="40">
        <v>0</v>
      </c>
      <c r="J115" s="40">
        <v>-132</v>
      </c>
      <c r="K115">
        <f>SUMIF('Hàng thiếu DP'!$B$2:$B$81,'Chi tiet'!D210,'Hàng thiếu DP'!$J$2:$J$81)</f>
        <v>0</v>
      </c>
      <c r="L115">
        <f>+K115+J115</f>
        <v>-132</v>
      </c>
    </row>
    <row r="116" spans="1:12" ht="15.75" hidden="1">
      <c r="A116" s="60" t="s">
        <v>7</v>
      </c>
      <c r="B116" s="44">
        <v>45559</v>
      </c>
      <c r="C116" s="46" t="s">
        <v>47</v>
      </c>
      <c r="D116" s="46" t="s">
        <v>108</v>
      </c>
      <c r="E116" s="46" t="s">
        <v>187</v>
      </c>
      <c r="F116" s="46" t="s">
        <v>21</v>
      </c>
      <c r="G116" s="63">
        <v>100</v>
      </c>
      <c r="H116" s="40">
        <v>-260</v>
      </c>
      <c r="I116" s="40">
        <v>0</v>
      </c>
      <c r="J116" s="40">
        <v>-360</v>
      </c>
      <c r="K116">
        <f>SUMIF('Hàng thiếu DP'!$B$2:$B$81,'Chi tiet'!D211,'Hàng thiếu DP'!$J$2:$J$81)</f>
        <v>0</v>
      </c>
      <c r="L116">
        <f>+K116+J116</f>
        <v>-360</v>
      </c>
    </row>
    <row r="117" spans="1:12" ht="15.75" hidden="1">
      <c r="A117" s="60" t="s">
        <v>7</v>
      </c>
      <c r="B117" s="44">
        <v>45559</v>
      </c>
      <c r="C117" s="46" t="s">
        <v>47</v>
      </c>
      <c r="D117" s="46" t="s">
        <v>144</v>
      </c>
      <c r="E117" s="46" t="s">
        <v>187</v>
      </c>
      <c r="F117" s="46" t="s">
        <v>21</v>
      </c>
      <c r="G117" s="63">
        <v>11</v>
      </c>
      <c r="H117" s="40">
        <v>-319</v>
      </c>
      <c r="I117" s="40">
        <v>0</v>
      </c>
      <c r="J117" s="40">
        <v>-330</v>
      </c>
      <c r="K117">
        <f>SUMIF('Hàng thiếu DP'!$B$2:$B$81,'Chi tiet'!D212,'Hàng thiếu DP'!$J$2:$J$81)</f>
        <v>0</v>
      </c>
      <c r="L117">
        <f>+K117+J117</f>
        <v>-330</v>
      </c>
    </row>
    <row r="118" spans="1:12" ht="15.75" hidden="1">
      <c r="A118" s="60" t="s">
        <v>7</v>
      </c>
      <c r="B118" s="44">
        <v>45559</v>
      </c>
      <c r="C118" s="46" t="s">
        <v>47</v>
      </c>
      <c r="D118" s="46" t="s">
        <v>93</v>
      </c>
      <c r="E118" s="46" t="s">
        <v>187</v>
      </c>
      <c r="F118" s="46" t="s">
        <v>21</v>
      </c>
      <c r="G118" s="63">
        <v>8</v>
      </c>
      <c r="H118" s="40">
        <v>-14</v>
      </c>
      <c r="I118" s="40">
        <v>0</v>
      </c>
      <c r="J118" s="40">
        <v>-30</v>
      </c>
      <c r="K118">
        <f>SUMIF('Hàng thiếu DP'!$B$2:$B$81,'Chi tiet'!D213,'Hàng thiếu DP'!$J$2:$J$81)</f>
        <v>0</v>
      </c>
      <c r="L118">
        <f>+K118+J118</f>
        <v>-30</v>
      </c>
    </row>
    <row r="119" spans="1:12" ht="15.75" hidden="1">
      <c r="A119" s="60" t="s">
        <v>7</v>
      </c>
      <c r="B119" s="44">
        <v>45559</v>
      </c>
      <c r="C119" s="46" t="s">
        <v>47</v>
      </c>
      <c r="D119" s="46" t="s">
        <v>93</v>
      </c>
      <c r="E119" s="46" t="s">
        <v>187</v>
      </c>
      <c r="F119" s="46" t="s">
        <v>21</v>
      </c>
      <c r="G119" s="63">
        <v>8</v>
      </c>
      <c r="H119" s="40">
        <v>-14</v>
      </c>
      <c r="I119" s="40">
        <v>0</v>
      </c>
      <c r="J119" s="40">
        <v>-30</v>
      </c>
      <c r="K119">
        <f>SUMIF('Hàng thiếu DP'!$B$2:$B$81,'Chi tiet'!D214,'Hàng thiếu DP'!$J$2:$J$81)</f>
        <v>0</v>
      </c>
      <c r="L119">
        <f>+K119+J119</f>
        <v>-30</v>
      </c>
    </row>
    <row r="120" spans="1:12" ht="15.75" hidden="1">
      <c r="A120" s="60" t="s">
        <v>7</v>
      </c>
      <c r="B120" s="44">
        <v>45555</v>
      </c>
      <c r="C120" s="45" t="s">
        <v>89</v>
      </c>
      <c r="D120" s="45" t="s">
        <v>132</v>
      </c>
      <c r="E120" s="45" t="s">
        <v>110</v>
      </c>
      <c r="F120" s="45" t="s">
        <v>21</v>
      </c>
      <c r="G120" s="45">
        <v>50</v>
      </c>
      <c r="H120" s="40">
        <v>50</v>
      </c>
      <c r="I120" s="40">
        <v>0</v>
      </c>
      <c r="J120" s="40">
        <v>0</v>
      </c>
      <c r="K120">
        <f>SUMIF('Hàng thiếu DP'!$B$2:$B$81,'Chi tiet'!D78,'Hàng thiếu DP'!$J$2:$J$81)</f>
        <v>0</v>
      </c>
      <c r="L120">
        <f>+K120+J120</f>
        <v>0</v>
      </c>
    </row>
    <row r="121" spans="1:12" ht="15.75" hidden="1">
      <c r="A121" s="60" t="s">
        <v>7</v>
      </c>
      <c r="B121" s="44">
        <v>45555</v>
      </c>
      <c r="C121" s="45" t="s">
        <v>89</v>
      </c>
      <c r="D121" s="45" t="s">
        <v>106</v>
      </c>
      <c r="E121" s="45" t="s">
        <v>110</v>
      </c>
      <c r="F121" s="45" t="s">
        <v>21</v>
      </c>
      <c r="G121" s="45">
        <v>335</v>
      </c>
      <c r="H121" s="40">
        <v>334</v>
      </c>
      <c r="I121" s="40">
        <v>0</v>
      </c>
      <c r="J121" s="40">
        <v>-1</v>
      </c>
      <c r="K121">
        <f>SUMIF('Hàng thiếu DP'!$B$2:$B$81,'Chi tiet'!D79,'Hàng thiếu DP'!$J$2:$J$81)</f>
        <v>0</v>
      </c>
      <c r="L121">
        <f>+K121+J121</f>
        <v>-1</v>
      </c>
    </row>
    <row r="122" spans="1:12" ht="15.75" hidden="1">
      <c r="A122" s="60" t="s">
        <v>7</v>
      </c>
      <c r="B122" s="44">
        <v>45555</v>
      </c>
      <c r="C122" s="45" t="s">
        <v>89</v>
      </c>
      <c r="D122" s="45" t="s">
        <v>107</v>
      </c>
      <c r="E122" s="45" t="s">
        <v>110</v>
      </c>
      <c r="F122" s="45" t="s">
        <v>21</v>
      </c>
      <c r="G122" s="45">
        <v>50</v>
      </c>
      <c r="H122" s="40">
        <v>0</v>
      </c>
      <c r="I122" s="40">
        <v>0</v>
      </c>
      <c r="J122" s="40">
        <v>-50</v>
      </c>
      <c r="K122">
        <f>SUMIF('Hàng thiếu DP'!$B$2:$B$81,'Chi tiet'!D80,'Hàng thiếu DP'!$J$2:$J$81)</f>
        <v>0</v>
      </c>
      <c r="L122">
        <f>+K122+J122</f>
        <v>-50</v>
      </c>
    </row>
    <row r="123" spans="1:12" ht="15.75" hidden="1">
      <c r="A123" s="60" t="s">
        <v>7</v>
      </c>
      <c r="B123" s="44">
        <v>45555</v>
      </c>
      <c r="C123" s="45" t="s">
        <v>89</v>
      </c>
      <c r="D123" s="45" t="s">
        <v>133</v>
      </c>
      <c r="E123" s="45" t="s">
        <v>110</v>
      </c>
      <c r="F123" s="45" t="s">
        <v>21</v>
      </c>
      <c r="G123" s="45">
        <v>6</v>
      </c>
      <c r="H123" s="40">
        <v>6</v>
      </c>
      <c r="I123" s="40">
        <v>0</v>
      </c>
      <c r="J123" s="40">
        <v>0</v>
      </c>
      <c r="K123">
        <f>SUMIF('Hàng thiếu DP'!$B$2:$B$81,'Chi tiet'!D81,'Hàng thiếu DP'!$J$2:$J$81)</f>
        <v>0</v>
      </c>
      <c r="L123">
        <f>+K123+J123</f>
        <v>0</v>
      </c>
    </row>
    <row r="124" spans="1:12" ht="15.75" hidden="1">
      <c r="A124" s="60" t="s">
        <v>7</v>
      </c>
      <c r="B124" s="44">
        <v>45555</v>
      </c>
      <c r="C124" s="45" t="s">
        <v>89</v>
      </c>
      <c r="D124" s="45" t="s">
        <v>134</v>
      </c>
      <c r="E124" s="45" t="s">
        <v>105</v>
      </c>
      <c r="F124" s="45" t="s">
        <v>21</v>
      </c>
      <c r="G124" s="45">
        <v>2</v>
      </c>
      <c r="H124" s="40">
        <v>369</v>
      </c>
      <c r="I124" s="40">
        <v>0</v>
      </c>
      <c r="J124" s="40">
        <v>367</v>
      </c>
      <c r="K124">
        <f>SUMIF('Hàng thiếu DP'!$B$2:$B$81,'Chi tiet'!D82,'Hàng thiếu DP'!$J$2:$J$81)</f>
        <v>0</v>
      </c>
      <c r="L124">
        <f>+K124+J124</f>
        <v>367</v>
      </c>
    </row>
    <row r="125" spans="1:12" ht="15.75" hidden="1">
      <c r="A125" s="60" t="s">
        <v>7</v>
      </c>
      <c r="B125" s="44">
        <v>45555</v>
      </c>
      <c r="C125" s="45" t="s">
        <v>89</v>
      </c>
      <c r="D125" s="45" t="s">
        <v>135</v>
      </c>
      <c r="E125" s="45" t="s">
        <v>105</v>
      </c>
      <c r="F125" s="45" t="s">
        <v>21</v>
      </c>
      <c r="G125" s="45">
        <v>2</v>
      </c>
      <c r="H125" s="40">
        <v>16</v>
      </c>
      <c r="I125" s="40">
        <v>0</v>
      </c>
      <c r="J125" s="40">
        <v>14</v>
      </c>
      <c r="K125">
        <f>SUMIF('Hàng thiếu DP'!$B$2:$B$81,'Chi tiet'!D83,'Hàng thiếu DP'!$J$2:$J$81)</f>
        <v>126</v>
      </c>
      <c r="L125">
        <f>+K125+J125</f>
        <v>140</v>
      </c>
    </row>
    <row r="126" spans="1:12" ht="15.75" hidden="1">
      <c r="A126" s="60" t="s">
        <v>7</v>
      </c>
      <c r="B126" s="44">
        <v>45555</v>
      </c>
      <c r="C126" s="45" t="s">
        <v>89</v>
      </c>
      <c r="D126" s="45" t="s">
        <v>136</v>
      </c>
      <c r="E126" s="45" t="s">
        <v>105</v>
      </c>
      <c r="F126" s="45" t="s">
        <v>21</v>
      </c>
      <c r="G126" s="45">
        <v>2</v>
      </c>
      <c r="H126" s="40">
        <v>22</v>
      </c>
      <c r="I126" s="40">
        <v>0</v>
      </c>
      <c r="J126" s="40">
        <v>20</v>
      </c>
      <c r="K126">
        <f>SUMIF('Hàng thiếu DP'!$B$2:$B$81,'Chi tiet'!D84,'Hàng thiếu DP'!$J$2:$J$81)</f>
        <v>108</v>
      </c>
      <c r="L126">
        <f>+K126+J126</f>
        <v>128</v>
      </c>
    </row>
    <row r="127" spans="1:12" ht="15.75" hidden="1">
      <c r="A127" s="60" t="s">
        <v>7</v>
      </c>
      <c r="B127" s="44">
        <v>45555</v>
      </c>
      <c r="C127" s="45" t="s">
        <v>89</v>
      </c>
      <c r="D127" s="45" t="s">
        <v>137</v>
      </c>
      <c r="E127" s="45" t="s">
        <v>105</v>
      </c>
      <c r="F127" s="45" t="s">
        <v>21</v>
      </c>
      <c r="G127" s="45">
        <v>2</v>
      </c>
      <c r="H127" s="40">
        <v>22</v>
      </c>
      <c r="I127" s="40">
        <v>0</v>
      </c>
      <c r="J127" s="40">
        <v>20</v>
      </c>
      <c r="K127">
        <f>SUMIF('Hàng thiếu DP'!$B$2:$B$81,'Chi tiet'!D85,'Hàng thiếu DP'!$J$2:$J$81)</f>
        <v>768</v>
      </c>
      <c r="L127">
        <f>+K127+J127</f>
        <v>788</v>
      </c>
    </row>
    <row r="128" spans="1:12" ht="15.75" hidden="1">
      <c r="A128" s="60" t="s">
        <v>7</v>
      </c>
      <c r="B128" s="44">
        <v>45555</v>
      </c>
      <c r="C128" s="45" t="s">
        <v>89</v>
      </c>
      <c r="D128" s="45" t="s">
        <v>138</v>
      </c>
      <c r="E128" s="45" t="s">
        <v>105</v>
      </c>
      <c r="F128" s="45" t="s">
        <v>21</v>
      </c>
      <c r="G128" s="45">
        <v>2</v>
      </c>
      <c r="H128" s="40">
        <v>19</v>
      </c>
      <c r="I128" s="40">
        <v>0</v>
      </c>
      <c r="J128" s="40">
        <v>17</v>
      </c>
      <c r="K128">
        <f>SUMIF('Hàng thiếu DP'!$B$2:$B$81,'Chi tiet'!D86,'Hàng thiếu DP'!$J$2:$J$81)</f>
        <v>0</v>
      </c>
      <c r="L128">
        <f>+K128+J128</f>
        <v>17</v>
      </c>
    </row>
    <row r="129" spans="1:12" ht="15.75" hidden="1">
      <c r="A129" s="60" t="s">
        <v>7</v>
      </c>
      <c r="B129" s="44">
        <v>45555</v>
      </c>
      <c r="C129" s="45" t="s">
        <v>89</v>
      </c>
      <c r="D129" s="45" t="s">
        <v>87</v>
      </c>
      <c r="E129" s="45" t="s">
        <v>105</v>
      </c>
      <c r="F129" s="45" t="s">
        <v>21</v>
      </c>
      <c r="G129" s="45">
        <v>1</v>
      </c>
      <c r="H129" s="40">
        <v>43</v>
      </c>
      <c r="I129" s="40">
        <v>0</v>
      </c>
      <c r="J129" s="40">
        <v>42</v>
      </c>
      <c r="K129">
        <f>SUMIF('Hàng thiếu DP'!$B$2:$B$81,'Chi tiet'!D87,'Hàng thiếu DP'!$J$2:$J$81)</f>
        <v>6</v>
      </c>
      <c r="L129">
        <f>+K129+J129</f>
        <v>48</v>
      </c>
    </row>
    <row r="130" spans="1:12" ht="15.75" hidden="1">
      <c r="A130" s="60" t="s">
        <v>7</v>
      </c>
      <c r="B130" s="44">
        <v>45555</v>
      </c>
      <c r="C130" s="45" t="s">
        <v>89</v>
      </c>
      <c r="D130" s="45" t="s">
        <v>139</v>
      </c>
      <c r="E130" s="45" t="s">
        <v>105</v>
      </c>
      <c r="F130" s="45" t="s">
        <v>21</v>
      </c>
      <c r="G130" s="45">
        <v>2</v>
      </c>
      <c r="H130" s="40">
        <v>41</v>
      </c>
      <c r="I130" s="40">
        <v>0</v>
      </c>
      <c r="J130" s="40">
        <v>39</v>
      </c>
      <c r="K130">
        <f>SUMIF('Hàng thiếu DP'!$B$2:$B$81,'Chi tiet'!D88,'Hàng thiếu DP'!$J$2:$J$81)</f>
        <v>0</v>
      </c>
      <c r="L130">
        <f>+K130+J130</f>
        <v>39</v>
      </c>
    </row>
    <row r="131" spans="1:12" ht="15.75" hidden="1">
      <c r="A131" s="60" t="s">
        <v>7</v>
      </c>
      <c r="B131" s="44">
        <v>45555</v>
      </c>
      <c r="C131" s="45" t="s">
        <v>89</v>
      </c>
      <c r="D131" s="45" t="s">
        <v>104</v>
      </c>
      <c r="E131" s="45" t="s">
        <v>105</v>
      </c>
      <c r="F131" s="45" t="s">
        <v>21</v>
      </c>
      <c r="G131" s="45">
        <v>5</v>
      </c>
      <c r="H131" s="40">
        <v>4</v>
      </c>
      <c r="I131" s="40">
        <v>0</v>
      </c>
      <c r="J131" s="40">
        <v>-1</v>
      </c>
      <c r="K131">
        <f>SUMIF('Hàng thiếu DP'!$B$2:$B$81,'Chi tiet'!D89,'Hàng thiếu DP'!$J$2:$J$81)</f>
        <v>0</v>
      </c>
      <c r="L131">
        <f>+K131+J131</f>
        <v>-1</v>
      </c>
    </row>
    <row r="132" spans="1:12" ht="15.75" hidden="1">
      <c r="A132" s="60" t="s">
        <v>7</v>
      </c>
      <c r="B132" s="44">
        <v>45555</v>
      </c>
      <c r="C132" s="45" t="s">
        <v>89</v>
      </c>
      <c r="D132" s="45" t="s">
        <v>140</v>
      </c>
      <c r="E132" s="45" t="s">
        <v>105</v>
      </c>
      <c r="F132" s="45" t="s">
        <v>21</v>
      </c>
      <c r="G132" s="45">
        <v>4</v>
      </c>
      <c r="H132" s="40">
        <v>207</v>
      </c>
      <c r="I132" s="40">
        <v>0</v>
      </c>
      <c r="J132" s="40">
        <v>203</v>
      </c>
      <c r="K132">
        <f>SUMIF('Hàng thiếu DP'!$B$2:$B$81,'Chi tiet'!D90,'Hàng thiếu DP'!$J$2:$J$81)</f>
        <v>2598</v>
      </c>
      <c r="L132">
        <f>+K132+J132</f>
        <v>2801</v>
      </c>
    </row>
    <row r="133" spans="1:12" ht="15.75" hidden="1">
      <c r="A133" s="60" t="s">
        <v>7</v>
      </c>
      <c r="B133" s="44">
        <v>45555</v>
      </c>
      <c r="C133" s="45" t="s">
        <v>89</v>
      </c>
      <c r="D133" s="45" t="s">
        <v>141</v>
      </c>
      <c r="E133" s="45" t="s">
        <v>105</v>
      </c>
      <c r="F133" s="45" t="s">
        <v>21</v>
      </c>
      <c r="G133" s="45">
        <v>3</v>
      </c>
      <c r="H133" s="40">
        <v>-34</v>
      </c>
      <c r="I133" s="40">
        <v>0</v>
      </c>
      <c r="J133" s="40">
        <v>-37</v>
      </c>
      <c r="K133">
        <f>SUMIF('Hàng thiếu DP'!$B$2:$B$81,'Chi tiet'!D91,'Hàng thiếu DP'!$J$2:$J$81)</f>
        <v>0</v>
      </c>
      <c r="L133">
        <f>+K133+J133</f>
        <v>-37</v>
      </c>
    </row>
    <row r="134" spans="1:12" ht="15.75" hidden="1">
      <c r="A134" s="60" t="s">
        <v>7</v>
      </c>
      <c r="B134" s="44">
        <v>45554</v>
      </c>
      <c r="C134" s="45" t="s">
        <v>198</v>
      </c>
      <c r="D134" s="45" t="s">
        <v>236</v>
      </c>
      <c r="E134" s="45" t="s">
        <v>237</v>
      </c>
      <c r="F134" s="45" t="s">
        <v>193</v>
      </c>
      <c r="G134" s="45">
        <v>2</v>
      </c>
      <c r="H134" s="40">
        <v>2</v>
      </c>
      <c r="I134" s="40">
        <v>0</v>
      </c>
      <c r="J134" s="40">
        <v>0</v>
      </c>
      <c r="K134">
        <f>SUMIF('Hàng thiếu DP'!$B$2:$B$81,'Chi tiet'!D21,'Hàng thiếu DP'!$J$2:$J$81)</f>
        <v>0</v>
      </c>
      <c r="L134">
        <f>+K134+J134</f>
        <v>0</v>
      </c>
    </row>
    <row r="135" spans="1:12" ht="15.75" hidden="1">
      <c r="A135" s="60" t="s">
        <v>7</v>
      </c>
      <c r="B135" s="44">
        <v>45554</v>
      </c>
      <c r="C135" s="45" t="s">
        <v>198</v>
      </c>
      <c r="D135" s="45" t="s">
        <v>201</v>
      </c>
      <c r="E135" s="45" t="s">
        <v>238</v>
      </c>
      <c r="F135" s="45" t="s">
        <v>193</v>
      </c>
      <c r="G135" s="45">
        <v>2</v>
      </c>
      <c r="H135" s="40">
        <v>2</v>
      </c>
      <c r="I135" s="40">
        <v>0</v>
      </c>
      <c r="J135" s="40">
        <v>0</v>
      </c>
      <c r="K135">
        <f>SUMIF('Hàng thiếu DP'!$B$2:$B$81,'Chi tiet'!D22,'Hàng thiếu DP'!$J$2:$J$81)</f>
        <v>0</v>
      </c>
      <c r="L135">
        <f>+K135+J135</f>
        <v>0</v>
      </c>
    </row>
    <row r="136" spans="1:12" ht="15.75" hidden="1">
      <c r="A136" s="60" t="s">
        <v>7</v>
      </c>
      <c r="B136" s="44">
        <v>45554</v>
      </c>
      <c r="C136" s="45" t="s">
        <v>198</v>
      </c>
      <c r="D136" s="45" t="s">
        <v>199</v>
      </c>
      <c r="E136" s="45" t="s">
        <v>239</v>
      </c>
      <c r="F136" s="45" t="s">
        <v>193</v>
      </c>
      <c r="G136" s="45">
        <v>1</v>
      </c>
      <c r="H136" s="40">
        <v>15</v>
      </c>
      <c r="I136" s="40">
        <v>0</v>
      </c>
      <c r="J136" s="40">
        <v>14</v>
      </c>
      <c r="K136">
        <f>SUMIF('Hàng thiếu DP'!$B$2:$B$81,'Chi tiet'!D23,'Hàng thiếu DP'!$J$2:$J$81)</f>
        <v>0</v>
      </c>
      <c r="L136">
        <f>+K136+J136</f>
        <v>14</v>
      </c>
    </row>
    <row r="137" spans="1:12" ht="15.75" hidden="1">
      <c r="A137" s="60" t="s">
        <v>7</v>
      </c>
      <c r="B137" s="44">
        <v>45554</v>
      </c>
      <c r="C137" s="45" t="s">
        <v>198</v>
      </c>
      <c r="D137" s="45" t="s">
        <v>240</v>
      </c>
      <c r="E137" s="45" t="s">
        <v>241</v>
      </c>
      <c r="F137" s="45" t="s">
        <v>193</v>
      </c>
      <c r="G137" s="45">
        <v>4</v>
      </c>
      <c r="H137" s="40">
        <v>48</v>
      </c>
      <c r="I137" s="40">
        <v>0</v>
      </c>
      <c r="J137" s="40">
        <v>44</v>
      </c>
      <c r="K137">
        <f>SUMIF('Hàng thiếu DP'!$B$2:$B$81,'Chi tiet'!D24,'Hàng thiếu DP'!$J$2:$J$81)</f>
        <v>24</v>
      </c>
      <c r="L137">
        <f>+K137+J137</f>
        <v>68</v>
      </c>
    </row>
    <row r="138" spans="1:12" ht="15.75" hidden="1">
      <c r="A138" s="60" t="s">
        <v>7</v>
      </c>
      <c r="B138" s="44">
        <v>45554</v>
      </c>
      <c r="C138" s="45" t="s">
        <v>198</v>
      </c>
      <c r="D138" s="45" t="s">
        <v>200</v>
      </c>
      <c r="E138" s="45" t="s">
        <v>242</v>
      </c>
      <c r="F138" s="45" t="s">
        <v>193</v>
      </c>
      <c r="G138" s="45">
        <v>2</v>
      </c>
      <c r="H138" s="40">
        <v>44</v>
      </c>
      <c r="I138" s="40">
        <v>0</v>
      </c>
      <c r="J138" s="40">
        <v>42</v>
      </c>
      <c r="K138">
        <f>SUMIF('Hàng thiếu DP'!$B$2:$B$81,'Chi tiet'!D25,'Hàng thiếu DP'!$J$2:$J$81)</f>
        <v>227</v>
      </c>
      <c r="L138">
        <f>+K138+J138</f>
        <v>269</v>
      </c>
    </row>
    <row r="139" spans="1:12" ht="15.75" hidden="1">
      <c r="A139" s="60" t="s">
        <v>7</v>
      </c>
      <c r="B139" s="44">
        <v>45554</v>
      </c>
      <c r="C139" s="45" t="s">
        <v>198</v>
      </c>
      <c r="D139" s="45" t="s">
        <v>90</v>
      </c>
      <c r="E139" s="45" t="s">
        <v>242</v>
      </c>
      <c r="F139" s="45" t="s">
        <v>193</v>
      </c>
      <c r="G139" s="45">
        <v>8</v>
      </c>
      <c r="H139" s="40">
        <v>13</v>
      </c>
      <c r="I139" s="40">
        <v>0</v>
      </c>
      <c r="J139" s="40">
        <v>5</v>
      </c>
      <c r="K139">
        <f>SUMIF('Hàng thiếu DP'!$B$2:$B$81,'Chi tiet'!D26,'Hàng thiếu DP'!$J$2:$J$81)</f>
        <v>918</v>
      </c>
      <c r="L139">
        <f>+K139+J139</f>
        <v>923</v>
      </c>
    </row>
    <row r="140" spans="1:12" ht="15.75" hidden="1">
      <c r="A140" s="60" t="s">
        <v>7</v>
      </c>
      <c r="B140" s="44">
        <v>45554</v>
      </c>
      <c r="C140" s="45" t="s">
        <v>198</v>
      </c>
      <c r="D140" s="45" t="s">
        <v>87</v>
      </c>
      <c r="E140" s="45" t="s">
        <v>242</v>
      </c>
      <c r="F140" s="45" t="s">
        <v>193</v>
      </c>
      <c r="G140" s="45">
        <v>7</v>
      </c>
      <c r="H140" s="40">
        <v>50</v>
      </c>
      <c r="I140" s="40">
        <v>0</v>
      </c>
      <c r="J140" s="40">
        <v>43</v>
      </c>
      <c r="K140">
        <f>SUMIF('Hàng thiếu DP'!$B$2:$B$81,'Chi tiet'!D27,'Hàng thiếu DP'!$J$2:$J$81)</f>
        <v>354</v>
      </c>
      <c r="L140">
        <f>+K140+J140</f>
        <v>397</v>
      </c>
    </row>
    <row r="141" spans="1:12" ht="15.75" hidden="1">
      <c r="A141" s="60" t="s">
        <v>7</v>
      </c>
      <c r="B141" s="44">
        <v>45554</v>
      </c>
      <c r="C141" s="45" t="s">
        <v>198</v>
      </c>
      <c r="D141" s="45" t="s">
        <v>141</v>
      </c>
      <c r="E141" s="45" t="s">
        <v>243</v>
      </c>
      <c r="F141" s="45" t="s">
        <v>193</v>
      </c>
      <c r="G141" s="45">
        <v>37</v>
      </c>
      <c r="H141" s="40">
        <v>3</v>
      </c>
      <c r="I141" s="40">
        <v>0</v>
      </c>
      <c r="J141" s="40">
        <v>-34</v>
      </c>
      <c r="K141">
        <f>SUMIF('Hàng thiếu DP'!$B$2:$B$81,'Chi tiet'!D28,'Hàng thiếu DP'!$J$2:$J$81)</f>
        <v>0</v>
      </c>
      <c r="L141">
        <f>+K141+J141</f>
        <v>-34</v>
      </c>
    </row>
    <row r="142" spans="1:12" ht="15.75" hidden="1">
      <c r="A142" s="60" t="s">
        <v>7</v>
      </c>
      <c r="B142" s="44">
        <v>45554</v>
      </c>
      <c r="C142" s="45" t="s">
        <v>244</v>
      </c>
      <c r="D142" s="45" t="s">
        <v>205</v>
      </c>
      <c r="E142" s="45" t="s">
        <v>207</v>
      </c>
      <c r="F142" s="45" t="s">
        <v>23</v>
      </c>
      <c r="G142" s="45">
        <v>150</v>
      </c>
      <c r="H142" s="40">
        <v>134</v>
      </c>
      <c r="I142" s="40">
        <v>0</v>
      </c>
      <c r="J142" s="40">
        <v>-16</v>
      </c>
      <c r="K142">
        <f>SUMIF('Hàng thiếu DP'!$B$2:$B$81,'Chi tiet'!D29,'Hàng thiếu DP'!$J$2:$J$81)</f>
        <v>0</v>
      </c>
      <c r="L142">
        <f>+K142+J142</f>
        <v>-16</v>
      </c>
    </row>
    <row r="143" spans="1:12" ht="15.75" hidden="1">
      <c r="A143" s="60" t="s">
        <v>7</v>
      </c>
      <c r="B143" s="44">
        <v>45554</v>
      </c>
      <c r="C143" s="45" t="s">
        <v>95</v>
      </c>
      <c r="D143" s="45" t="s">
        <v>69</v>
      </c>
      <c r="E143" s="45" t="s">
        <v>72</v>
      </c>
      <c r="F143" s="45" t="s">
        <v>22</v>
      </c>
      <c r="G143" s="45">
        <v>6</v>
      </c>
      <c r="H143" s="40">
        <v>6</v>
      </c>
      <c r="I143" s="40">
        <v>0</v>
      </c>
      <c r="J143" s="40">
        <v>0</v>
      </c>
      <c r="K143">
        <f>SUMIF('Hàng thiếu DP'!$B$2:$B$81,'Chi tiet'!D3,'Hàng thiếu DP'!$J$2:$J$81)</f>
        <v>45</v>
      </c>
      <c r="L143">
        <f>+K143+J143</f>
        <v>45</v>
      </c>
    </row>
    <row r="144" spans="1:12" ht="15.75" hidden="1">
      <c r="A144" s="60" t="s">
        <v>7</v>
      </c>
      <c r="B144" s="44">
        <v>45554</v>
      </c>
      <c r="C144" s="45" t="s">
        <v>95</v>
      </c>
      <c r="D144" s="88" t="s">
        <v>70</v>
      </c>
      <c r="E144" s="45" t="s">
        <v>72</v>
      </c>
      <c r="F144" s="45" t="s">
        <v>22</v>
      </c>
      <c r="G144" s="45">
        <v>10</v>
      </c>
      <c r="H144" s="40">
        <v>0</v>
      </c>
      <c r="I144" s="40">
        <v>0</v>
      </c>
      <c r="J144" s="40">
        <v>-10</v>
      </c>
      <c r="K144">
        <f>SUMIF('Hàng thiếu DP'!$B$2:$B$81,'Chi tiet'!D4,'Hàng thiếu DP'!$J$2:$J$81)</f>
        <v>15</v>
      </c>
      <c r="L144">
        <f>+K144+J144</f>
        <v>5</v>
      </c>
    </row>
    <row r="145" spans="1:12" ht="15.75" hidden="1">
      <c r="A145" s="60" t="s">
        <v>7</v>
      </c>
      <c r="B145" s="44">
        <v>45554</v>
      </c>
      <c r="C145" s="45" t="s">
        <v>95</v>
      </c>
      <c r="D145" s="88" t="s">
        <v>71</v>
      </c>
      <c r="E145" s="45" t="s">
        <v>72</v>
      </c>
      <c r="F145" s="45" t="s">
        <v>22</v>
      </c>
      <c r="G145" s="45">
        <v>21</v>
      </c>
      <c r="H145" s="40">
        <v>0</v>
      </c>
      <c r="I145" s="40">
        <v>0</v>
      </c>
      <c r="J145" s="40">
        <v>-31</v>
      </c>
      <c r="K145">
        <f>SUMIF('Hàng thiếu DP'!$B$2:$B$81,'Chi tiet'!D5,'Hàng thiếu DP'!$J$2:$J$81)</f>
        <v>19</v>
      </c>
      <c r="L145">
        <f>+K145+J145</f>
        <v>-12</v>
      </c>
    </row>
    <row r="146" spans="1:12" ht="15.75" hidden="1">
      <c r="A146" s="60" t="s">
        <v>7</v>
      </c>
      <c r="B146" s="44">
        <v>45554</v>
      </c>
      <c r="C146" s="45" t="s">
        <v>95</v>
      </c>
      <c r="D146" s="88" t="s">
        <v>71</v>
      </c>
      <c r="E146" s="45" t="s">
        <v>72</v>
      </c>
      <c r="F146" s="45" t="s">
        <v>22</v>
      </c>
      <c r="G146" s="45">
        <v>10</v>
      </c>
      <c r="H146" s="40">
        <v>0</v>
      </c>
      <c r="I146" s="40">
        <v>0</v>
      </c>
      <c r="J146" s="40">
        <v>-31</v>
      </c>
      <c r="K146">
        <f>SUMIF('Hàng thiếu DP'!$B$2:$B$81,'Chi tiet'!D6,'Hàng thiếu DP'!$J$2:$J$81)</f>
        <v>6</v>
      </c>
      <c r="L146">
        <f>+K146+J146</f>
        <v>-25</v>
      </c>
    </row>
    <row r="147" spans="1:12" ht="15.75" hidden="1">
      <c r="A147" s="60" t="s">
        <v>28</v>
      </c>
      <c r="B147" s="44">
        <v>45554</v>
      </c>
      <c r="C147" s="68" t="s">
        <v>188</v>
      </c>
      <c r="D147" s="68" t="s">
        <v>189</v>
      </c>
      <c r="E147" s="69" t="s">
        <v>184</v>
      </c>
      <c r="F147" s="69" t="s">
        <v>21</v>
      </c>
      <c r="G147" s="68">
        <v>210</v>
      </c>
      <c r="H147" s="40">
        <v>0</v>
      </c>
      <c r="I147" s="40">
        <v>210</v>
      </c>
      <c r="J147" s="40">
        <v>0</v>
      </c>
      <c r="K147">
        <f>SUMIF('Hàng thiếu DP'!$B$2:$B$81,'Chi tiet'!D30,'Hàng thiếu DP'!$J$2:$J$81)</f>
        <v>21</v>
      </c>
      <c r="L147">
        <f>+K147+J147</f>
        <v>21</v>
      </c>
    </row>
    <row r="148" spans="1:12" ht="15.75" hidden="1">
      <c r="A148" s="60" t="s">
        <v>28</v>
      </c>
      <c r="B148" s="44">
        <v>45554</v>
      </c>
      <c r="C148" s="66" t="s">
        <v>188</v>
      </c>
      <c r="D148" s="91" t="s">
        <v>175</v>
      </c>
      <c r="E148" s="67" t="s">
        <v>184</v>
      </c>
      <c r="F148" s="67" t="s">
        <v>21</v>
      </c>
      <c r="G148" s="67">
        <v>684</v>
      </c>
      <c r="H148" s="40">
        <v>432</v>
      </c>
      <c r="I148" s="40">
        <v>4767</v>
      </c>
      <c r="J148" s="40">
        <v>-117</v>
      </c>
      <c r="K148">
        <f>SUMIF('Hàng thiếu DP'!$B$2:$B$81,'Chi tiet'!D31,'Hàng thiếu DP'!$J$2:$J$81)</f>
        <v>730</v>
      </c>
      <c r="L148">
        <f>+K148+J148</f>
        <v>613</v>
      </c>
    </row>
    <row r="149" spans="1:12" ht="15.75" hidden="1">
      <c r="A149" s="60" t="s">
        <v>28</v>
      </c>
      <c r="B149" s="44">
        <v>45554</v>
      </c>
      <c r="C149" s="68" t="s">
        <v>188</v>
      </c>
      <c r="D149" s="69" t="s">
        <v>175</v>
      </c>
      <c r="E149" s="69" t="s">
        <v>184</v>
      </c>
      <c r="F149" s="69" t="s">
        <v>21</v>
      </c>
      <c r="G149" s="69">
        <v>3651</v>
      </c>
      <c r="H149" s="40">
        <v>432</v>
      </c>
      <c r="I149" s="40">
        <v>4767</v>
      </c>
      <c r="J149" s="40">
        <v>-117</v>
      </c>
      <c r="K149">
        <f>SUMIF('Hàng thiếu DP'!$B$2:$B$81,'Chi tiet'!D32,'Hàng thiếu DP'!$J$2:$J$81)</f>
        <v>0</v>
      </c>
      <c r="L149">
        <f>+K149+J149</f>
        <v>-117</v>
      </c>
    </row>
    <row r="150" spans="1:12" ht="15.75" hidden="1">
      <c r="A150" s="60" t="s">
        <v>28</v>
      </c>
      <c r="B150" s="44">
        <v>45554</v>
      </c>
      <c r="C150" s="69" t="s">
        <v>188</v>
      </c>
      <c r="D150" s="69" t="s">
        <v>175</v>
      </c>
      <c r="E150" s="69" t="s">
        <v>184</v>
      </c>
      <c r="F150" s="69" t="s">
        <v>21</v>
      </c>
      <c r="G150" s="69">
        <v>828</v>
      </c>
      <c r="H150" s="40">
        <v>432</v>
      </c>
      <c r="I150" s="40">
        <v>4767</v>
      </c>
      <c r="J150" s="40">
        <v>-117</v>
      </c>
      <c r="K150">
        <f>SUMIF('Hàng thiếu DP'!$B$2:$B$81,'Chi tiet'!D33,'Hàng thiếu DP'!$J$2:$J$81)</f>
        <v>18</v>
      </c>
      <c r="L150">
        <f>+K150+J150</f>
        <v>-99</v>
      </c>
    </row>
    <row r="151" spans="1:12" ht="15.75" hidden="1">
      <c r="A151" s="60" t="s">
        <v>28</v>
      </c>
      <c r="B151" s="44">
        <v>45554</v>
      </c>
      <c r="C151" s="46" t="s">
        <v>188</v>
      </c>
      <c r="D151" s="47" t="s">
        <v>175</v>
      </c>
      <c r="E151" s="46" t="s">
        <v>184</v>
      </c>
      <c r="F151" s="46" t="s">
        <v>21</v>
      </c>
      <c r="G151" s="47">
        <v>153</v>
      </c>
      <c r="H151" s="40">
        <v>432</v>
      </c>
      <c r="I151" s="40">
        <v>4767</v>
      </c>
      <c r="J151" s="40">
        <v>-117</v>
      </c>
      <c r="K151">
        <f>SUMIF('Hàng thiếu DP'!$B$2:$B$81,'Chi tiet'!D34,'Hàng thiếu DP'!$J$2:$J$81)</f>
        <v>294</v>
      </c>
      <c r="L151">
        <f>+K151+J151</f>
        <v>177</v>
      </c>
    </row>
    <row r="152" spans="1:12" ht="15.75" hidden="1">
      <c r="A152" s="60" t="s">
        <v>28</v>
      </c>
      <c r="B152" s="44">
        <v>45554</v>
      </c>
      <c r="C152" s="47" t="s">
        <v>188</v>
      </c>
      <c r="D152" s="46" t="s">
        <v>190</v>
      </c>
      <c r="E152" s="52" t="s">
        <v>184</v>
      </c>
      <c r="F152" s="52" t="s">
        <v>21</v>
      </c>
      <c r="G152" s="70">
        <v>555</v>
      </c>
      <c r="H152" s="40">
        <v>0</v>
      </c>
      <c r="I152" s="40">
        <v>738</v>
      </c>
      <c r="J152" s="40">
        <v>0</v>
      </c>
      <c r="K152">
        <f>SUMIF('Hàng thiếu DP'!$B$2:$B$81,'Chi tiet'!D35,'Hàng thiếu DP'!$J$2:$J$81)</f>
        <v>21</v>
      </c>
      <c r="L152">
        <f>+K152+J152</f>
        <v>21</v>
      </c>
    </row>
    <row r="153" spans="1:12" ht="15.75" hidden="1">
      <c r="A153" s="60" t="s">
        <v>28</v>
      </c>
      <c r="B153" s="44">
        <v>45554</v>
      </c>
      <c r="C153" s="47" t="s">
        <v>188</v>
      </c>
      <c r="D153" s="46" t="s">
        <v>190</v>
      </c>
      <c r="E153" s="52" t="s">
        <v>184</v>
      </c>
      <c r="F153" s="52" t="s">
        <v>21</v>
      </c>
      <c r="G153" s="70">
        <v>183</v>
      </c>
      <c r="H153" s="40">
        <v>0</v>
      </c>
      <c r="I153" s="40">
        <v>738</v>
      </c>
      <c r="J153" s="40">
        <v>0</v>
      </c>
      <c r="K153">
        <f>SUMIF('Hàng thiếu DP'!$B$2:$B$81,'Chi tiet'!D36,'Hàng thiếu DP'!$J$2:$J$81)</f>
        <v>354</v>
      </c>
      <c r="L153">
        <f>+K153+J153</f>
        <v>354</v>
      </c>
    </row>
    <row r="154" spans="1:12" ht="15.75" hidden="1">
      <c r="A154" s="60" t="s">
        <v>28</v>
      </c>
      <c r="B154" s="44">
        <v>45554</v>
      </c>
      <c r="C154" s="46" t="s">
        <v>188</v>
      </c>
      <c r="D154" s="46" t="s">
        <v>176</v>
      </c>
      <c r="E154" s="46" t="s">
        <v>184</v>
      </c>
      <c r="F154" s="46" t="s">
        <v>21</v>
      </c>
      <c r="G154" s="46">
        <v>213</v>
      </c>
      <c r="H154" s="40">
        <v>0</v>
      </c>
      <c r="I154" s="40">
        <v>363</v>
      </c>
      <c r="J154" s="40">
        <v>0</v>
      </c>
      <c r="K154">
        <f>SUMIF('Hàng thiếu DP'!$B$2:$B$81,'Chi tiet'!D37,'Hàng thiếu DP'!$J$2:$J$81)</f>
        <v>36</v>
      </c>
      <c r="L154">
        <f>+K154+J154</f>
        <v>36</v>
      </c>
    </row>
    <row r="155" spans="1:12" ht="15.75" hidden="1">
      <c r="A155" s="60" t="s">
        <v>28</v>
      </c>
      <c r="B155" s="44">
        <v>45554</v>
      </c>
      <c r="C155" s="46" t="s">
        <v>188</v>
      </c>
      <c r="D155" s="46" t="s">
        <v>176</v>
      </c>
      <c r="E155" s="46" t="s">
        <v>184</v>
      </c>
      <c r="F155" s="46" t="s">
        <v>21</v>
      </c>
      <c r="G155" s="46">
        <v>150</v>
      </c>
      <c r="H155" s="40">
        <v>0</v>
      </c>
      <c r="I155" s="40">
        <v>363</v>
      </c>
      <c r="J155" s="40">
        <v>0</v>
      </c>
      <c r="K155">
        <f>SUMIF('Hàng thiếu DP'!$B$2:$B$81,'Chi tiet'!D38,'Hàng thiếu DP'!$J$2:$J$81)</f>
        <v>6</v>
      </c>
      <c r="L155">
        <f>+K155+J155</f>
        <v>6</v>
      </c>
    </row>
    <row r="156" spans="1:12" ht="15.75" hidden="1">
      <c r="A156" s="60" t="s">
        <v>28</v>
      </c>
      <c r="B156" s="44">
        <v>45554</v>
      </c>
      <c r="C156" s="46" t="s">
        <v>188</v>
      </c>
      <c r="D156" s="46" t="s">
        <v>177</v>
      </c>
      <c r="E156" s="46" t="s">
        <v>184</v>
      </c>
      <c r="F156" s="46" t="s">
        <v>21</v>
      </c>
      <c r="G156" s="46">
        <v>153</v>
      </c>
      <c r="H156" s="40">
        <v>0</v>
      </c>
      <c r="I156" s="40">
        <v>534</v>
      </c>
      <c r="J156" s="40">
        <v>0</v>
      </c>
      <c r="K156">
        <f>SUMIF('Hàng thiếu DP'!$B$2:$B$81,'Chi tiet'!D39,'Hàng thiếu DP'!$J$2:$J$81)</f>
        <v>235</v>
      </c>
      <c r="L156">
        <f>+K156+J156</f>
        <v>235</v>
      </c>
    </row>
    <row r="157" spans="1:12" ht="15.75" hidden="1">
      <c r="A157" s="60" t="s">
        <v>28</v>
      </c>
      <c r="B157" s="44">
        <v>45554</v>
      </c>
      <c r="C157" s="46" t="s">
        <v>188</v>
      </c>
      <c r="D157" s="46" t="s">
        <v>177</v>
      </c>
      <c r="E157" s="46" t="s">
        <v>184</v>
      </c>
      <c r="F157" s="46" t="s">
        <v>21</v>
      </c>
      <c r="G157" s="46">
        <v>381</v>
      </c>
      <c r="H157" s="40">
        <v>0</v>
      </c>
      <c r="I157" s="40">
        <v>534</v>
      </c>
      <c r="J157" s="40">
        <v>0</v>
      </c>
      <c r="K157">
        <f>SUMIF('Hàng thiếu DP'!$B$2:$B$81,'Chi tiet'!D40,'Hàng thiếu DP'!$J$2:$J$81)</f>
        <v>24</v>
      </c>
      <c r="L157">
        <f>+K157+J157</f>
        <v>24</v>
      </c>
    </row>
    <row r="158" spans="1:12" ht="15.75" hidden="1">
      <c r="A158" s="60" t="s">
        <v>28</v>
      </c>
      <c r="B158" s="44">
        <v>45554</v>
      </c>
      <c r="C158" s="46" t="s">
        <v>188</v>
      </c>
      <c r="D158" s="46" t="s">
        <v>178</v>
      </c>
      <c r="E158" s="46" t="s">
        <v>184</v>
      </c>
      <c r="F158" s="46" t="s">
        <v>21</v>
      </c>
      <c r="G158" s="46">
        <v>189</v>
      </c>
      <c r="H158" s="40">
        <v>0</v>
      </c>
      <c r="I158" s="40">
        <v>588</v>
      </c>
      <c r="J158" s="40">
        <v>0</v>
      </c>
      <c r="K158">
        <f>SUMIF('Hàng thiếu DP'!$B$2:$B$81,'Chi tiet'!D41,'Hàng thiếu DP'!$J$2:$J$81)</f>
        <v>0</v>
      </c>
      <c r="L158">
        <f>+K158+J158</f>
        <v>0</v>
      </c>
    </row>
    <row r="159" spans="1:12" ht="15.75" hidden="1">
      <c r="A159" s="60" t="s">
        <v>28</v>
      </c>
      <c r="B159" s="44">
        <v>45554</v>
      </c>
      <c r="C159" s="46" t="s">
        <v>188</v>
      </c>
      <c r="D159" s="46" t="s">
        <v>178</v>
      </c>
      <c r="E159" s="46" t="s">
        <v>184</v>
      </c>
      <c r="F159" s="46" t="s">
        <v>21</v>
      </c>
      <c r="G159" s="46">
        <v>399</v>
      </c>
      <c r="H159" s="40">
        <v>0</v>
      </c>
      <c r="I159" s="40">
        <v>588</v>
      </c>
      <c r="J159" s="40">
        <v>0</v>
      </c>
      <c r="K159">
        <f>SUMIF('Hàng thiếu DP'!$B$2:$B$81,'Chi tiet'!D42,'Hàng thiếu DP'!$J$2:$J$81)</f>
        <v>400</v>
      </c>
      <c r="L159">
        <f>+K159+J159</f>
        <v>400</v>
      </c>
    </row>
    <row r="160" spans="1:12" ht="15.75" hidden="1">
      <c r="A160" s="60" t="s">
        <v>28</v>
      </c>
      <c r="B160" s="44">
        <v>45554</v>
      </c>
      <c r="C160" s="46" t="s">
        <v>188</v>
      </c>
      <c r="D160" s="46" t="s">
        <v>191</v>
      </c>
      <c r="E160" s="46" t="s">
        <v>184</v>
      </c>
      <c r="F160" s="46" t="s">
        <v>21</v>
      </c>
      <c r="G160" s="46">
        <v>21</v>
      </c>
      <c r="H160" s="40">
        <v>0</v>
      </c>
      <c r="I160" s="40">
        <v>21</v>
      </c>
      <c r="J160" s="40">
        <v>0</v>
      </c>
      <c r="K160">
        <f>SUMIF('Hàng thiếu DP'!$B$2:$B$81,'Chi tiet'!D43,'Hàng thiếu DP'!$J$2:$J$81)</f>
        <v>216</v>
      </c>
      <c r="L160">
        <f>+K160+J160</f>
        <v>216</v>
      </c>
    </row>
    <row r="161" spans="1:12" ht="15.75" hidden="1">
      <c r="A161" s="60" t="s">
        <v>28</v>
      </c>
      <c r="B161" s="44">
        <v>45554</v>
      </c>
      <c r="C161" s="46" t="s">
        <v>188</v>
      </c>
      <c r="D161" s="46" t="s">
        <v>179</v>
      </c>
      <c r="E161" s="46" t="s">
        <v>184</v>
      </c>
      <c r="F161" s="46" t="s">
        <v>21</v>
      </c>
      <c r="G161" s="46">
        <v>117</v>
      </c>
      <c r="H161" s="40">
        <v>0</v>
      </c>
      <c r="I161" s="40">
        <v>300</v>
      </c>
      <c r="J161" s="40">
        <v>0</v>
      </c>
      <c r="K161">
        <f>SUMIF('Hàng thiếu DP'!$B$2:$B$81,'Chi tiet'!D44,'Hàng thiếu DP'!$J$2:$J$81)</f>
        <v>90</v>
      </c>
      <c r="L161">
        <f>+K161+J161</f>
        <v>90</v>
      </c>
    </row>
    <row r="162" spans="1:12" ht="15.75" hidden="1">
      <c r="A162" s="60" t="s">
        <v>28</v>
      </c>
      <c r="B162" s="44">
        <v>45554</v>
      </c>
      <c r="C162" s="46" t="s">
        <v>188</v>
      </c>
      <c r="D162" s="46" t="s">
        <v>179</v>
      </c>
      <c r="E162" s="46" t="s">
        <v>184</v>
      </c>
      <c r="F162" s="46" t="s">
        <v>21</v>
      </c>
      <c r="G162" s="46">
        <v>183</v>
      </c>
      <c r="H162" s="40">
        <v>0</v>
      </c>
      <c r="I162" s="40">
        <v>300</v>
      </c>
      <c r="J162" s="40">
        <v>0</v>
      </c>
      <c r="K162">
        <f>SUMIF('Hàng thiếu DP'!$B$2:$B$81,'Chi tiet'!D45,'Hàng thiếu DP'!$J$2:$J$81)</f>
        <v>84</v>
      </c>
      <c r="L162">
        <f>+K162+J162</f>
        <v>84</v>
      </c>
    </row>
    <row r="163" spans="1:12" ht="15.75" hidden="1">
      <c r="A163" s="60" t="s">
        <v>28</v>
      </c>
      <c r="B163" s="44">
        <v>45554</v>
      </c>
      <c r="C163" s="46" t="s">
        <v>188</v>
      </c>
      <c r="D163" s="93" t="s">
        <v>180</v>
      </c>
      <c r="E163" s="46" t="s">
        <v>184</v>
      </c>
      <c r="F163" s="46" t="s">
        <v>21</v>
      </c>
      <c r="G163" s="46">
        <v>75</v>
      </c>
      <c r="H163" s="40">
        <v>0</v>
      </c>
      <c r="I163" s="40">
        <v>0</v>
      </c>
      <c r="J163" s="40">
        <v>-90</v>
      </c>
      <c r="K163">
        <f>SUMIF('Hàng thiếu DP'!$B$2:$B$81,'Chi tiet'!D46,'Hàng thiếu DP'!$J$2:$J$81)</f>
        <v>126</v>
      </c>
      <c r="L163">
        <f>+K163+J163</f>
        <v>36</v>
      </c>
    </row>
    <row r="164" spans="1:12" ht="15.75" hidden="1">
      <c r="A164" s="60" t="s">
        <v>28</v>
      </c>
      <c r="B164" s="44">
        <v>45554</v>
      </c>
      <c r="C164" s="47" t="s">
        <v>188</v>
      </c>
      <c r="D164" s="47" t="s">
        <v>180</v>
      </c>
      <c r="E164" s="46" t="s">
        <v>184</v>
      </c>
      <c r="F164" s="46" t="s">
        <v>21</v>
      </c>
      <c r="G164" s="47">
        <v>15</v>
      </c>
      <c r="H164" s="40">
        <v>0</v>
      </c>
      <c r="I164" s="40">
        <v>0</v>
      </c>
      <c r="J164" s="40">
        <v>-90</v>
      </c>
      <c r="K164">
        <f>SUMIF('Hàng thiếu DP'!$B$2:$B$81,'Chi tiet'!D47,'Hàng thiếu DP'!$J$2:$J$81)</f>
        <v>132</v>
      </c>
      <c r="L164">
        <f>+K164+J164</f>
        <v>42</v>
      </c>
    </row>
    <row r="165" spans="1:12" ht="15.75" hidden="1">
      <c r="A165" s="60" t="s">
        <v>28</v>
      </c>
      <c r="B165" s="44">
        <v>45554</v>
      </c>
      <c r="C165" s="47" t="s">
        <v>188</v>
      </c>
      <c r="D165" s="89" t="s">
        <v>181</v>
      </c>
      <c r="E165" s="46" t="s">
        <v>184</v>
      </c>
      <c r="F165" s="46" t="s">
        <v>21</v>
      </c>
      <c r="G165" s="47">
        <v>120</v>
      </c>
      <c r="H165" s="40">
        <v>0</v>
      </c>
      <c r="I165" s="40">
        <v>0</v>
      </c>
      <c r="J165" s="40">
        <v>-144</v>
      </c>
      <c r="K165">
        <f>SUMIF('Hàng thiếu DP'!$B$2:$B$81,'Chi tiet'!D48,'Hàng thiếu DP'!$J$2:$J$81)</f>
        <v>204</v>
      </c>
      <c r="L165">
        <f>+K165+J165</f>
        <v>60</v>
      </c>
    </row>
    <row r="166" spans="1:12" ht="15.75" hidden="1">
      <c r="A166" s="60" t="s">
        <v>28</v>
      </c>
      <c r="B166" s="44">
        <v>45554</v>
      </c>
      <c r="C166" s="46" t="s">
        <v>188</v>
      </c>
      <c r="D166" s="46" t="s">
        <v>181</v>
      </c>
      <c r="E166" s="46" t="s">
        <v>184</v>
      </c>
      <c r="F166" s="46" t="s">
        <v>21</v>
      </c>
      <c r="G166" s="46">
        <v>24</v>
      </c>
      <c r="H166" s="40">
        <v>0</v>
      </c>
      <c r="I166" s="40">
        <v>0</v>
      </c>
      <c r="J166" s="40">
        <v>-144</v>
      </c>
      <c r="K166">
        <f>SUMIF('Hàng thiếu DP'!$B$2:$B$81,'Chi tiet'!D49,'Hàng thiếu DP'!$J$2:$J$81)</f>
        <v>12</v>
      </c>
      <c r="L166">
        <f>+K166+J166</f>
        <v>-132</v>
      </c>
    </row>
    <row r="167" spans="1:12" ht="15.75" hidden="1">
      <c r="A167" s="60" t="s">
        <v>28</v>
      </c>
      <c r="B167" s="44">
        <v>45554</v>
      </c>
      <c r="C167" s="47" t="s">
        <v>188</v>
      </c>
      <c r="D167" s="89" t="s">
        <v>182</v>
      </c>
      <c r="E167" s="46" t="s">
        <v>184</v>
      </c>
      <c r="F167" s="46" t="s">
        <v>21</v>
      </c>
      <c r="G167" s="47">
        <v>171</v>
      </c>
      <c r="H167" s="40">
        <v>0</v>
      </c>
      <c r="I167" s="40">
        <v>420</v>
      </c>
      <c r="J167" s="40">
        <v>-99</v>
      </c>
      <c r="K167">
        <f>SUMIF('Hàng thiếu DP'!$B$2:$B$81,'Chi tiet'!D50,'Hàng thiếu DP'!$J$2:$J$81)</f>
        <v>24</v>
      </c>
      <c r="L167">
        <f>+K167+J167</f>
        <v>-75</v>
      </c>
    </row>
    <row r="168" spans="1:12" ht="15.75" hidden="1">
      <c r="A168" s="60" t="s">
        <v>28</v>
      </c>
      <c r="B168" s="44">
        <v>45554</v>
      </c>
      <c r="C168" s="47" t="s">
        <v>188</v>
      </c>
      <c r="D168" s="47" t="s">
        <v>182</v>
      </c>
      <c r="E168" s="46" t="s">
        <v>184</v>
      </c>
      <c r="F168" s="46" t="s">
        <v>21</v>
      </c>
      <c r="G168" s="47">
        <v>69</v>
      </c>
      <c r="H168" s="40">
        <v>0</v>
      </c>
      <c r="I168" s="40">
        <v>420</v>
      </c>
      <c r="J168" s="40">
        <v>-99</v>
      </c>
      <c r="K168">
        <f>SUMIF('Hàng thiếu DP'!$B$2:$B$81,'Chi tiet'!D51,'Hàng thiếu DP'!$J$2:$J$81)</f>
        <v>6</v>
      </c>
      <c r="L168">
        <f>+K168+J168</f>
        <v>-93</v>
      </c>
    </row>
    <row r="169" spans="1:12" ht="15.75" hidden="1">
      <c r="A169" s="60" t="s">
        <v>28</v>
      </c>
      <c r="B169" s="44">
        <v>45554</v>
      </c>
      <c r="C169" s="47" t="s">
        <v>188</v>
      </c>
      <c r="D169" s="47" t="s">
        <v>182</v>
      </c>
      <c r="E169" s="46" t="s">
        <v>184</v>
      </c>
      <c r="F169" s="46" t="s">
        <v>21</v>
      </c>
      <c r="G169" s="47">
        <v>198</v>
      </c>
      <c r="H169" s="40">
        <v>0</v>
      </c>
      <c r="I169" s="40">
        <v>420</v>
      </c>
      <c r="J169" s="40">
        <v>-99</v>
      </c>
      <c r="K169">
        <f>SUMIF('Hàng thiếu DP'!$B$2:$B$81,'Chi tiet'!D52,'Hàng thiếu DP'!$J$2:$J$81)</f>
        <v>768</v>
      </c>
      <c r="L169">
        <f>+K169+J169</f>
        <v>669</v>
      </c>
    </row>
    <row r="170" spans="1:12" ht="15.75" hidden="1">
      <c r="A170" s="60" t="s">
        <v>28</v>
      </c>
      <c r="B170" s="44">
        <v>45554</v>
      </c>
      <c r="C170" s="47" t="s">
        <v>188</v>
      </c>
      <c r="D170" s="47" t="s">
        <v>182</v>
      </c>
      <c r="E170" s="46" t="s">
        <v>184</v>
      </c>
      <c r="F170" s="46" t="s">
        <v>21</v>
      </c>
      <c r="G170" s="47">
        <v>81</v>
      </c>
      <c r="H170" s="40">
        <v>0</v>
      </c>
      <c r="I170" s="40">
        <v>420</v>
      </c>
      <c r="J170" s="40">
        <v>-99</v>
      </c>
      <c r="K170">
        <f>SUMIF('Hàng thiếu DP'!$B$2:$B$81,'Chi tiet'!D53,'Hàng thiếu DP'!$J$2:$J$81)</f>
        <v>6</v>
      </c>
      <c r="L170">
        <f>+K170+J170</f>
        <v>-93</v>
      </c>
    </row>
    <row r="171" spans="1:12" ht="15.75" hidden="1">
      <c r="A171" s="60" t="s">
        <v>28</v>
      </c>
      <c r="B171" s="44">
        <v>45554</v>
      </c>
      <c r="C171" s="47" t="s">
        <v>188</v>
      </c>
      <c r="D171" s="47" t="s">
        <v>183</v>
      </c>
      <c r="E171" s="46" t="s">
        <v>184</v>
      </c>
      <c r="F171" s="46" t="s">
        <v>21</v>
      </c>
      <c r="G171" s="47">
        <v>201</v>
      </c>
      <c r="H171" s="40">
        <v>0</v>
      </c>
      <c r="I171" s="40">
        <v>0</v>
      </c>
      <c r="J171" s="40">
        <v>-246</v>
      </c>
      <c r="K171">
        <f>SUMIF('Hàng thiếu DP'!$B$2:$B$81,'Chi tiet'!D54,'Hàng thiếu DP'!$J$2:$J$81)</f>
        <v>227</v>
      </c>
      <c r="L171">
        <f>+K171+J171</f>
        <v>-19</v>
      </c>
    </row>
    <row r="172" spans="1:12" ht="15.75" hidden="1">
      <c r="A172" s="60" t="s">
        <v>28</v>
      </c>
      <c r="B172" s="44">
        <v>45554</v>
      </c>
      <c r="C172" s="47" t="s">
        <v>188</v>
      </c>
      <c r="D172" s="93" t="s">
        <v>183</v>
      </c>
      <c r="E172" s="46" t="s">
        <v>184</v>
      </c>
      <c r="F172" s="46" t="s">
        <v>21</v>
      </c>
      <c r="G172" s="71">
        <v>45</v>
      </c>
      <c r="H172" s="40">
        <v>0</v>
      </c>
      <c r="I172" s="40">
        <v>0</v>
      </c>
      <c r="J172" s="40">
        <v>-246</v>
      </c>
      <c r="K172">
        <f>SUMIF('Hàng thiếu DP'!$B$2:$B$81,'Chi tiet'!D55,'Hàng thiếu DP'!$J$2:$J$81)</f>
        <v>0</v>
      </c>
      <c r="L172">
        <f>+K172+J172</f>
        <v>-246</v>
      </c>
    </row>
    <row r="173" spans="1:12" ht="15.75" hidden="1">
      <c r="A173" s="60" t="s">
        <v>28</v>
      </c>
      <c r="B173" s="44">
        <v>45554</v>
      </c>
      <c r="C173" s="47" t="s">
        <v>188</v>
      </c>
      <c r="D173" s="47" t="s">
        <v>50</v>
      </c>
      <c r="E173" s="46" t="s">
        <v>192</v>
      </c>
      <c r="F173" s="46" t="s">
        <v>21</v>
      </c>
      <c r="G173" s="47">
        <v>15</v>
      </c>
      <c r="H173" s="40">
        <v>12</v>
      </c>
      <c r="I173" s="40">
        <v>33</v>
      </c>
      <c r="J173" s="40">
        <v>0</v>
      </c>
      <c r="K173">
        <f>SUMIF('Hàng thiếu DP'!$B$2:$B$81,'Chi tiet'!D56,'Hàng thiếu DP'!$J$2:$J$81)</f>
        <v>2598</v>
      </c>
      <c r="L173">
        <f>+K173+J173</f>
        <v>2598</v>
      </c>
    </row>
    <row r="174" spans="1:12" ht="15.75" hidden="1">
      <c r="A174" s="60" t="s">
        <v>28</v>
      </c>
      <c r="B174" s="44">
        <v>45554</v>
      </c>
      <c r="C174" s="47" t="s">
        <v>188</v>
      </c>
      <c r="D174" s="46" t="s">
        <v>62</v>
      </c>
      <c r="E174" s="46" t="s">
        <v>192</v>
      </c>
      <c r="F174" s="46" t="s">
        <v>21</v>
      </c>
      <c r="G174" s="46">
        <v>6</v>
      </c>
      <c r="H174" s="40">
        <v>2</v>
      </c>
      <c r="I174" s="40">
        <v>4</v>
      </c>
      <c r="J174" s="40">
        <v>0</v>
      </c>
      <c r="K174">
        <f>SUMIF('Hàng thiếu DP'!$B$2:$B$81,'Chi tiet'!D57,'Hàng thiếu DP'!$J$2:$J$81)</f>
        <v>24</v>
      </c>
      <c r="L174">
        <f>+K174+J174</f>
        <v>24</v>
      </c>
    </row>
    <row r="175" spans="1:12" ht="15.75" hidden="1">
      <c r="A175" s="60" t="s">
        <v>28</v>
      </c>
      <c r="B175" s="44">
        <v>45554</v>
      </c>
      <c r="C175" s="47" t="s">
        <v>188</v>
      </c>
      <c r="D175" s="47" t="s">
        <v>52</v>
      </c>
      <c r="E175" s="46" t="s">
        <v>192</v>
      </c>
      <c r="F175" s="46" t="s">
        <v>21</v>
      </c>
      <c r="G175" s="47">
        <v>9</v>
      </c>
      <c r="H175" s="40">
        <v>12</v>
      </c>
      <c r="I175" s="40">
        <v>24</v>
      </c>
      <c r="J175" s="40">
        <v>-64</v>
      </c>
      <c r="K175">
        <f>SUMIF('Hàng thiếu DP'!$B$2:$B$81,'Chi tiet'!D58,'Hàng thiếu DP'!$J$2:$J$81)</f>
        <v>2</v>
      </c>
      <c r="L175">
        <f>+K175+J175</f>
        <v>-62</v>
      </c>
    </row>
    <row r="176" spans="1:12" ht="15.75" hidden="1">
      <c r="A176" s="60" t="s">
        <v>28</v>
      </c>
      <c r="B176" s="44">
        <v>45554</v>
      </c>
      <c r="C176" s="47" t="s">
        <v>188</v>
      </c>
      <c r="D176" s="47" t="s">
        <v>53</v>
      </c>
      <c r="E176" s="46" t="s">
        <v>192</v>
      </c>
      <c r="F176" s="46" t="s">
        <v>21</v>
      </c>
      <c r="G176" s="47">
        <v>1</v>
      </c>
      <c r="H176" s="40">
        <v>0</v>
      </c>
      <c r="I176" s="40">
        <v>73</v>
      </c>
      <c r="J176" s="40">
        <v>0</v>
      </c>
      <c r="K176">
        <f>SUMIF('Hàng thiếu DP'!$B$2:$B$81,'Chi tiet'!D59,'Hàng thiếu DP'!$J$2:$J$81)</f>
        <v>66</v>
      </c>
      <c r="L176">
        <f>+K176+J176</f>
        <v>66</v>
      </c>
    </row>
    <row r="177" spans="1:12" ht="15.75" hidden="1">
      <c r="A177" s="60" t="s">
        <v>28</v>
      </c>
      <c r="B177" s="44">
        <v>45555</v>
      </c>
      <c r="C177" s="46" t="s">
        <v>88</v>
      </c>
      <c r="D177" s="46" t="s">
        <v>77</v>
      </c>
      <c r="E177" s="46" t="s">
        <v>86</v>
      </c>
      <c r="F177" s="46" t="s">
        <v>23</v>
      </c>
      <c r="G177" s="46">
        <v>60</v>
      </c>
      <c r="H177" s="40">
        <v>0</v>
      </c>
      <c r="I177" s="40">
        <v>60</v>
      </c>
      <c r="J177" s="40">
        <v>0</v>
      </c>
      <c r="K177">
        <f>SUMIF('Hàng thiếu DP'!$B$2:$B$81,'Chi tiet'!D120,'Hàng thiếu DP'!$J$2:$J$81)</f>
        <v>0</v>
      </c>
      <c r="L177">
        <f>+K177+J177</f>
        <v>0</v>
      </c>
    </row>
    <row r="178" spans="1:12" ht="15.75" hidden="1">
      <c r="A178" s="60" t="s">
        <v>28</v>
      </c>
      <c r="B178" s="44">
        <v>45555</v>
      </c>
      <c r="C178" s="46" t="s">
        <v>88</v>
      </c>
      <c r="D178" s="46" t="s">
        <v>79</v>
      </c>
      <c r="E178" s="46" t="s">
        <v>86</v>
      </c>
      <c r="F178" s="46" t="s">
        <v>23</v>
      </c>
      <c r="G178" s="46">
        <v>54</v>
      </c>
      <c r="H178" s="40">
        <v>0</v>
      </c>
      <c r="I178" s="40">
        <v>54</v>
      </c>
      <c r="J178" s="40">
        <v>0</v>
      </c>
      <c r="K178">
        <f>SUMIF('Hàng thiếu DP'!$B$2:$B$81,'Chi tiet'!D121,'Hàng thiếu DP'!$J$2:$J$81)</f>
        <v>0</v>
      </c>
      <c r="L178">
        <f>+K178+J178</f>
        <v>0</v>
      </c>
    </row>
    <row r="179" spans="1:12" ht="15.75" hidden="1">
      <c r="A179" s="60" t="s">
        <v>28</v>
      </c>
      <c r="B179" s="44">
        <v>45555</v>
      </c>
      <c r="C179" s="46" t="s">
        <v>88</v>
      </c>
      <c r="D179" s="46" t="s">
        <v>80</v>
      </c>
      <c r="E179" s="46" t="s">
        <v>86</v>
      </c>
      <c r="F179" s="46" t="s">
        <v>23</v>
      </c>
      <c r="G179" s="46">
        <v>78</v>
      </c>
      <c r="H179" s="40">
        <v>0</v>
      </c>
      <c r="I179" s="40">
        <v>78</v>
      </c>
      <c r="J179" s="40">
        <v>0</v>
      </c>
      <c r="K179">
        <f>SUMIF('Hàng thiếu DP'!$B$2:$B$81,'Chi tiet'!D122,'Hàng thiếu DP'!$J$2:$J$81)</f>
        <v>0</v>
      </c>
      <c r="L179">
        <f>+K179+J179</f>
        <v>0</v>
      </c>
    </row>
    <row r="180" spans="1:12" ht="15.75" hidden="1">
      <c r="A180" s="60" t="s">
        <v>28</v>
      </c>
      <c r="B180" s="44">
        <v>45555</v>
      </c>
      <c r="C180" s="47" t="s">
        <v>88</v>
      </c>
      <c r="D180" t="s">
        <v>81</v>
      </c>
      <c r="E180" s="46" t="s">
        <v>86</v>
      </c>
      <c r="F180" s="46" t="s">
        <v>23</v>
      </c>
      <c r="G180">
        <v>84</v>
      </c>
      <c r="H180" s="40">
        <v>0</v>
      </c>
      <c r="I180" s="40">
        <v>84</v>
      </c>
      <c r="J180" s="40">
        <v>0</v>
      </c>
      <c r="K180">
        <f>SUMIF('Hàng thiếu DP'!$B$2:$B$81,'Chi tiet'!D123,'Hàng thiếu DP'!$J$2:$J$81)</f>
        <v>0</v>
      </c>
      <c r="L180">
        <f>+K180+J180</f>
        <v>0</v>
      </c>
    </row>
    <row r="181" spans="1:12" ht="15.75" hidden="1">
      <c r="A181" s="60" t="s">
        <v>28</v>
      </c>
      <c r="B181" s="44">
        <v>45555</v>
      </c>
      <c r="C181" s="47" t="s">
        <v>88</v>
      </c>
      <c r="D181" s="46" t="s">
        <v>83</v>
      </c>
      <c r="E181" s="52" t="s">
        <v>86</v>
      </c>
      <c r="F181" s="46" t="s">
        <v>23</v>
      </c>
      <c r="G181" s="46">
        <v>48</v>
      </c>
      <c r="H181" s="40">
        <v>0</v>
      </c>
      <c r="I181" s="40">
        <v>48</v>
      </c>
      <c r="J181" s="40">
        <v>0</v>
      </c>
      <c r="K181">
        <f>SUMIF('Hàng thiếu DP'!$B$2:$B$81,'Chi tiet'!D124,'Hàng thiếu DP'!$J$2:$J$81)</f>
        <v>0</v>
      </c>
      <c r="L181">
        <f>+K181+J181</f>
        <v>0</v>
      </c>
    </row>
    <row r="182" spans="1:12" ht="15.75" hidden="1">
      <c r="A182" s="60" t="s">
        <v>28</v>
      </c>
      <c r="B182" s="44">
        <v>45555</v>
      </c>
      <c r="C182" s="47" t="s">
        <v>63</v>
      </c>
      <c r="D182" t="s">
        <v>55</v>
      </c>
      <c r="E182" s="46" t="s">
        <v>61</v>
      </c>
      <c r="F182" s="46" t="s">
        <v>23</v>
      </c>
      <c r="G182">
        <v>501</v>
      </c>
      <c r="H182" s="40">
        <v>0</v>
      </c>
      <c r="I182" s="40">
        <v>501</v>
      </c>
      <c r="J182" s="40">
        <v>0</v>
      </c>
      <c r="K182">
        <f>SUMIF('Hàng thiếu DP'!$B$2:$B$81,'Chi tiet'!D114,'Hàng thiếu DP'!$J$2:$J$81)</f>
        <v>0</v>
      </c>
      <c r="L182">
        <f>+K182+J182</f>
        <v>0</v>
      </c>
    </row>
    <row r="183" spans="1:12" ht="15.75" hidden="1">
      <c r="A183" s="60" t="s">
        <v>28</v>
      </c>
      <c r="B183" s="44">
        <v>45555</v>
      </c>
      <c r="C183" s="47" t="s">
        <v>63</v>
      </c>
      <c r="D183" s="47" t="s">
        <v>56</v>
      </c>
      <c r="E183" s="46" t="s">
        <v>61</v>
      </c>
      <c r="F183" s="46" t="s">
        <v>23</v>
      </c>
      <c r="G183" s="47">
        <v>240</v>
      </c>
      <c r="H183" s="40">
        <v>0</v>
      </c>
      <c r="I183" s="40">
        <v>240</v>
      </c>
      <c r="J183" s="40">
        <v>0</v>
      </c>
      <c r="K183">
        <f>SUMIF('Hàng thiếu DP'!$B$2:$B$81,'Chi tiet'!D115,'Hàng thiếu DP'!$J$2:$J$81)</f>
        <v>0</v>
      </c>
      <c r="L183">
        <f>+K183+J183</f>
        <v>0</v>
      </c>
    </row>
    <row r="184" spans="1:12" ht="15.75" hidden="1">
      <c r="A184" s="60" t="s">
        <v>28</v>
      </c>
      <c r="B184" s="44">
        <v>45555</v>
      </c>
      <c r="C184" s="47" t="s">
        <v>63</v>
      </c>
      <c r="D184" s="47" t="s">
        <v>57</v>
      </c>
      <c r="E184" s="46" t="s">
        <v>61</v>
      </c>
      <c r="F184" s="46" t="s">
        <v>23</v>
      </c>
      <c r="G184" s="47">
        <v>204</v>
      </c>
      <c r="H184" s="40">
        <v>0</v>
      </c>
      <c r="I184" s="40">
        <v>201</v>
      </c>
      <c r="J184" s="40">
        <v>-3</v>
      </c>
      <c r="K184">
        <f>SUMIF('Hàng thiếu DP'!$B$2:$B$81,'Chi tiet'!D116,'Hàng thiếu DP'!$J$2:$J$81)</f>
        <v>0</v>
      </c>
      <c r="L184">
        <f>+K184+J184</f>
        <v>-3</v>
      </c>
    </row>
    <row r="185" spans="1:12" ht="15.75" hidden="1">
      <c r="A185" s="60" t="s">
        <v>28</v>
      </c>
      <c r="B185" s="44">
        <v>45555</v>
      </c>
      <c r="C185" s="46" t="s">
        <v>63</v>
      </c>
      <c r="D185" s="46" t="s">
        <v>58</v>
      </c>
      <c r="E185" s="46" t="s">
        <v>61</v>
      </c>
      <c r="F185" s="46" t="s">
        <v>23</v>
      </c>
      <c r="G185" s="46">
        <v>102</v>
      </c>
      <c r="H185" s="40">
        <v>0</v>
      </c>
      <c r="I185" s="40">
        <v>102</v>
      </c>
      <c r="J185" s="40">
        <v>0</v>
      </c>
      <c r="K185">
        <f>SUMIF('Hàng thiếu DP'!$B$2:$B$81,'Chi tiet'!D117,'Hàng thiếu DP'!$J$2:$J$81)</f>
        <v>0</v>
      </c>
      <c r="L185">
        <f>+K185+J185</f>
        <v>0</v>
      </c>
    </row>
    <row r="186" spans="1:12" ht="15.75" hidden="1">
      <c r="A186" s="60" t="s">
        <v>28</v>
      </c>
      <c r="B186" s="44">
        <v>45555</v>
      </c>
      <c r="C186" s="46" t="s">
        <v>63</v>
      </c>
      <c r="D186" s="46" t="s">
        <v>59</v>
      </c>
      <c r="E186" s="46" t="s">
        <v>61</v>
      </c>
      <c r="F186" s="46" t="s">
        <v>23</v>
      </c>
      <c r="G186" s="46">
        <v>501</v>
      </c>
      <c r="H186" s="40">
        <v>0</v>
      </c>
      <c r="I186" s="40">
        <v>501</v>
      </c>
      <c r="J186" s="40">
        <v>0</v>
      </c>
      <c r="K186">
        <f>SUMIF('Hàng thiếu DP'!$B$2:$B$81,'Chi tiet'!D118,'Hàng thiếu DP'!$J$2:$J$81)</f>
        <v>0</v>
      </c>
      <c r="L186">
        <f>+K186+J186</f>
        <v>0</v>
      </c>
    </row>
    <row r="187" spans="1:12" ht="15.75" hidden="1">
      <c r="A187" s="60" t="s">
        <v>28</v>
      </c>
      <c r="B187" s="44">
        <v>45555</v>
      </c>
      <c r="C187" s="46" t="s">
        <v>63</v>
      </c>
      <c r="D187" s="46" t="s">
        <v>60</v>
      </c>
      <c r="E187" s="46" t="s">
        <v>61</v>
      </c>
      <c r="F187" s="46" t="s">
        <v>23</v>
      </c>
      <c r="G187" s="46">
        <v>102</v>
      </c>
      <c r="H187" s="40">
        <v>0</v>
      </c>
      <c r="I187" s="40">
        <v>102</v>
      </c>
      <c r="J187" s="40">
        <v>0</v>
      </c>
      <c r="K187">
        <f>SUMIF('Hàng thiếu DP'!$B$2:$B$81,'Chi tiet'!D119,'Hàng thiếu DP'!$J$2:$J$81)</f>
        <v>0</v>
      </c>
      <c r="L187">
        <f>+K187+J187</f>
        <v>0</v>
      </c>
    </row>
    <row r="188" spans="1:12" ht="15.75" hidden="1">
      <c r="A188" s="60" t="s">
        <v>7</v>
      </c>
      <c r="B188" s="44">
        <v>45555</v>
      </c>
      <c r="C188" s="65" t="s">
        <v>46</v>
      </c>
      <c r="D188" s="65" t="s">
        <v>126</v>
      </c>
      <c r="E188" s="65" t="s">
        <v>127</v>
      </c>
      <c r="F188" s="65" t="s">
        <v>45</v>
      </c>
      <c r="G188" s="65">
        <v>210</v>
      </c>
      <c r="H188" s="40">
        <v>210</v>
      </c>
      <c r="I188" s="40">
        <v>0</v>
      </c>
      <c r="J188" s="40">
        <v>-180</v>
      </c>
      <c r="K188">
        <f>SUMIF('Hàng thiếu DP'!$B$2:$B$81,'Chi tiet'!D73,'Hàng thiếu DP'!$J$2:$J$81)</f>
        <v>180</v>
      </c>
      <c r="L188">
        <f>+K188+J188</f>
        <v>0</v>
      </c>
    </row>
    <row r="189" spans="1:12" ht="15.75" hidden="1">
      <c r="A189" s="60" t="s">
        <v>7</v>
      </c>
      <c r="B189" s="44">
        <v>45555</v>
      </c>
      <c r="C189" s="65" t="s">
        <v>46</v>
      </c>
      <c r="D189" s="65" t="s">
        <v>128</v>
      </c>
      <c r="E189" s="65" t="s">
        <v>127</v>
      </c>
      <c r="F189" s="65" t="s">
        <v>45</v>
      </c>
      <c r="G189" s="65">
        <v>60</v>
      </c>
      <c r="H189" s="40">
        <v>60</v>
      </c>
      <c r="I189" s="40">
        <v>0</v>
      </c>
      <c r="J189" s="40">
        <v>-120</v>
      </c>
      <c r="K189">
        <f>SUMIF('Hàng thiếu DP'!$B$2:$B$81,'Chi tiet'!D74,'Hàng thiếu DP'!$J$2:$J$81)</f>
        <v>36</v>
      </c>
      <c r="L189">
        <f>+K189+J189</f>
        <v>-84</v>
      </c>
    </row>
    <row r="190" spans="1:12" ht="15.75" hidden="1">
      <c r="A190" s="60" t="s">
        <v>7</v>
      </c>
      <c r="B190" s="44">
        <v>45555</v>
      </c>
      <c r="C190" s="65" t="s">
        <v>46</v>
      </c>
      <c r="D190" s="65" t="s">
        <v>129</v>
      </c>
      <c r="E190" s="65" t="s">
        <v>127</v>
      </c>
      <c r="F190" s="65" t="s">
        <v>45</v>
      </c>
      <c r="G190" s="65">
        <v>60</v>
      </c>
      <c r="H190" s="40">
        <v>60</v>
      </c>
      <c r="I190" s="40">
        <v>0</v>
      </c>
      <c r="J190" s="40">
        <v>-66</v>
      </c>
      <c r="K190">
        <f>SUMIF('Hàng thiếu DP'!$B$2:$B$81,'Chi tiet'!D75,'Hàng thiếu DP'!$J$2:$J$81)</f>
        <v>0</v>
      </c>
      <c r="L190">
        <f>+K190+J190</f>
        <v>-66</v>
      </c>
    </row>
    <row r="191" spans="1:12" ht="15.75" hidden="1">
      <c r="A191" s="60" t="s">
        <v>7</v>
      </c>
      <c r="B191" s="44">
        <v>45555</v>
      </c>
      <c r="C191" s="65" t="s">
        <v>46</v>
      </c>
      <c r="D191" s="65" t="s">
        <v>130</v>
      </c>
      <c r="E191" s="65" t="s">
        <v>127</v>
      </c>
      <c r="F191" s="65" t="s">
        <v>45</v>
      </c>
      <c r="G191" s="65">
        <v>210</v>
      </c>
      <c r="H191" s="40">
        <v>210</v>
      </c>
      <c r="I191" s="40">
        <v>0</v>
      </c>
      <c r="J191" s="40">
        <v>-165</v>
      </c>
      <c r="K191">
        <f>SUMIF('Hàng thiếu DP'!$B$2:$B$81,'Chi tiet'!D76,'Hàng thiếu DP'!$J$2:$J$81)</f>
        <v>0</v>
      </c>
      <c r="L191">
        <f>+K191+J191</f>
        <v>-165</v>
      </c>
    </row>
    <row r="192" spans="1:12" ht="15.75" hidden="1">
      <c r="A192" s="60" t="s">
        <v>7</v>
      </c>
      <c r="B192" s="44">
        <v>45555</v>
      </c>
      <c r="C192" s="65" t="s">
        <v>46</v>
      </c>
      <c r="D192" s="65" t="s">
        <v>131</v>
      </c>
      <c r="E192" s="65" t="s">
        <v>127</v>
      </c>
      <c r="F192" s="65" t="s">
        <v>45</v>
      </c>
      <c r="G192" s="65">
        <v>60</v>
      </c>
      <c r="H192" s="40">
        <v>132</v>
      </c>
      <c r="I192" s="40">
        <v>0</v>
      </c>
      <c r="J192" s="40">
        <v>-3</v>
      </c>
      <c r="K192">
        <f>SUMIF('Hàng thiếu DP'!$B$2:$B$81,'Chi tiet'!D77,'Hàng thiếu DP'!$J$2:$J$81)</f>
        <v>3</v>
      </c>
      <c r="L192">
        <f>+K192+J192</f>
        <v>0</v>
      </c>
    </row>
    <row r="193" spans="1:12" ht="15.75" hidden="1">
      <c r="A193" s="60" t="s">
        <v>7</v>
      </c>
      <c r="B193" s="44">
        <v>45555</v>
      </c>
      <c r="C193" s="45" t="s">
        <v>46</v>
      </c>
      <c r="D193" s="45" t="s">
        <v>126</v>
      </c>
      <c r="E193" s="45" t="s">
        <v>186</v>
      </c>
      <c r="F193" s="45" t="s">
        <v>45</v>
      </c>
      <c r="G193" s="45">
        <v>90</v>
      </c>
      <c r="H193" s="40">
        <v>210</v>
      </c>
      <c r="I193" s="40">
        <v>0</v>
      </c>
      <c r="J193" s="40">
        <v>-180</v>
      </c>
      <c r="K193">
        <f>SUMIF('Hàng thiếu DP'!$B$2:$B$81,'Chi tiet'!D101,'Hàng thiếu DP'!$J$2:$J$81)</f>
        <v>0</v>
      </c>
      <c r="L193">
        <f>+K193+J193</f>
        <v>-180</v>
      </c>
    </row>
    <row r="194" spans="1:12" ht="15.75" hidden="1">
      <c r="A194" s="60" t="s">
        <v>7</v>
      </c>
      <c r="B194" s="44">
        <v>45555</v>
      </c>
      <c r="C194" s="45" t="s">
        <v>46</v>
      </c>
      <c r="D194" s="45" t="s">
        <v>126</v>
      </c>
      <c r="E194" s="45" t="s">
        <v>186</v>
      </c>
      <c r="F194" s="45" t="s">
        <v>45</v>
      </c>
      <c r="G194" s="45">
        <v>90</v>
      </c>
      <c r="H194" s="40">
        <v>210</v>
      </c>
      <c r="I194" s="40">
        <v>0</v>
      </c>
      <c r="J194" s="40">
        <v>-180</v>
      </c>
      <c r="K194">
        <f>SUMIF('Hàng thiếu DP'!$B$2:$B$81,'Chi tiet'!D102,'Hàng thiếu DP'!$J$2:$J$81)</f>
        <v>0</v>
      </c>
      <c r="L194">
        <f>+K194+J194</f>
        <v>-180</v>
      </c>
    </row>
    <row r="195" spans="1:12" ht="15.75" hidden="1">
      <c r="A195" s="60" t="s">
        <v>7</v>
      </c>
      <c r="B195" s="44">
        <v>45555</v>
      </c>
      <c r="C195" s="45" t="s">
        <v>46</v>
      </c>
      <c r="D195" s="45" t="s">
        <v>128</v>
      </c>
      <c r="E195" s="45" t="s">
        <v>186</v>
      </c>
      <c r="F195" s="45" t="s">
        <v>45</v>
      </c>
      <c r="G195" s="45">
        <v>60</v>
      </c>
      <c r="H195" s="40">
        <v>60</v>
      </c>
      <c r="I195" s="40">
        <v>0</v>
      </c>
      <c r="J195" s="40">
        <v>-120</v>
      </c>
      <c r="K195">
        <f>SUMIF('Hàng thiếu DP'!$B$2:$B$81,'Chi tiet'!D103,'Hàng thiếu DP'!$J$2:$J$81)</f>
        <v>0</v>
      </c>
      <c r="L195">
        <f>+K195+J195</f>
        <v>-120</v>
      </c>
    </row>
    <row r="196" spans="1:12" ht="15.75" hidden="1">
      <c r="A196" s="60" t="s">
        <v>7</v>
      </c>
      <c r="B196" s="44">
        <v>45555</v>
      </c>
      <c r="C196" s="45" t="s">
        <v>46</v>
      </c>
      <c r="D196" s="45" t="s">
        <v>128</v>
      </c>
      <c r="E196" s="45" t="s">
        <v>186</v>
      </c>
      <c r="F196" s="45" t="s">
        <v>45</v>
      </c>
      <c r="G196" s="45">
        <v>60</v>
      </c>
      <c r="H196" s="40">
        <v>60</v>
      </c>
      <c r="I196" s="40">
        <v>0</v>
      </c>
      <c r="J196" s="40">
        <v>-120</v>
      </c>
      <c r="K196">
        <f>SUMIF('Hàng thiếu DP'!$B$2:$B$81,'Chi tiet'!D104,'Hàng thiếu DP'!$J$2:$J$81)</f>
        <v>0</v>
      </c>
      <c r="L196">
        <f>+K196+J196</f>
        <v>-120</v>
      </c>
    </row>
    <row r="197" spans="1:12" ht="15.75" hidden="1">
      <c r="A197" s="60" t="s">
        <v>7</v>
      </c>
      <c r="B197" s="44">
        <v>45555</v>
      </c>
      <c r="C197" s="45" t="s">
        <v>46</v>
      </c>
      <c r="D197" s="45" t="s">
        <v>129</v>
      </c>
      <c r="E197" s="45" t="s">
        <v>186</v>
      </c>
      <c r="F197" s="45" t="s">
        <v>45</v>
      </c>
      <c r="G197" s="45">
        <v>33</v>
      </c>
      <c r="H197" s="40">
        <v>60</v>
      </c>
      <c r="I197" s="40">
        <v>0</v>
      </c>
      <c r="J197" s="40">
        <v>-66</v>
      </c>
      <c r="K197">
        <f>SUMIF('Hàng thiếu DP'!$B$2:$B$81,'Chi tiet'!D105,'Hàng thiếu DP'!$J$2:$J$81)</f>
        <v>0</v>
      </c>
      <c r="L197">
        <f>+K197+J197</f>
        <v>-66</v>
      </c>
    </row>
    <row r="198" spans="1:12" ht="15.75" hidden="1">
      <c r="A198" s="60" t="s">
        <v>7</v>
      </c>
      <c r="B198" s="44">
        <v>45555</v>
      </c>
      <c r="C198" s="45" t="s">
        <v>46</v>
      </c>
      <c r="D198" s="45" t="s">
        <v>129</v>
      </c>
      <c r="E198" s="45" t="s">
        <v>186</v>
      </c>
      <c r="F198" s="45" t="s">
        <v>45</v>
      </c>
      <c r="G198" s="45">
        <v>33</v>
      </c>
      <c r="H198" s="40">
        <v>60</v>
      </c>
      <c r="I198" s="40">
        <v>0</v>
      </c>
      <c r="J198" s="40">
        <v>-66</v>
      </c>
      <c r="K198">
        <f>SUMIF('Hàng thiếu DP'!$B$2:$B$81,'Chi tiet'!D106,'Hàng thiếu DP'!$J$2:$J$81)</f>
        <v>0</v>
      </c>
      <c r="L198">
        <f>+K198+J198</f>
        <v>-66</v>
      </c>
    </row>
    <row r="199" spans="1:12" ht="15.75" hidden="1">
      <c r="A199" s="60" t="s">
        <v>7</v>
      </c>
      <c r="B199" s="44">
        <v>45555</v>
      </c>
      <c r="C199" s="45" t="s">
        <v>46</v>
      </c>
      <c r="D199" s="45" t="s">
        <v>130</v>
      </c>
      <c r="E199" s="45" t="s">
        <v>186</v>
      </c>
      <c r="F199" s="45" t="s">
        <v>45</v>
      </c>
      <c r="G199" s="45">
        <v>82</v>
      </c>
      <c r="H199" s="40">
        <v>210</v>
      </c>
      <c r="I199" s="40">
        <v>0</v>
      </c>
      <c r="J199" s="40">
        <v>-165</v>
      </c>
      <c r="K199">
        <f>SUMIF('Hàng thiếu DP'!$B$2:$B$81,'Chi tiet'!D107,'Hàng thiếu DP'!$J$2:$J$81)</f>
        <v>0</v>
      </c>
      <c r="L199">
        <f>+K199+J199</f>
        <v>-165</v>
      </c>
    </row>
    <row r="200" spans="1:12" ht="15.75" hidden="1">
      <c r="A200" s="60" t="s">
        <v>7</v>
      </c>
      <c r="B200" s="44">
        <v>45555</v>
      </c>
      <c r="C200" s="45" t="s">
        <v>46</v>
      </c>
      <c r="D200" s="45" t="s">
        <v>130</v>
      </c>
      <c r="E200" s="45" t="s">
        <v>186</v>
      </c>
      <c r="F200" s="45" t="s">
        <v>45</v>
      </c>
      <c r="G200" s="45">
        <v>83</v>
      </c>
      <c r="H200" s="40">
        <v>210</v>
      </c>
      <c r="I200" s="40">
        <v>0</v>
      </c>
      <c r="J200" s="40">
        <v>-165</v>
      </c>
      <c r="K200">
        <f>SUMIF('Hàng thiếu DP'!$B$2:$B$81,'Chi tiet'!D108,'Hàng thiếu DP'!$J$2:$J$81)</f>
        <v>0</v>
      </c>
      <c r="L200">
        <f>+K200+J200</f>
        <v>-165</v>
      </c>
    </row>
    <row r="201" spans="1:12" ht="15.75" hidden="1">
      <c r="A201" s="60" t="s">
        <v>7</v>
      </c>
      <c r="B201" s="44">
        <v>45555</v>
      </c>
      <c r="C201" s="45" t="s">
        <v>46</v>
      </c>
      <c r="D201" s="45" t="s">
        <v>131</v>
      </c>
      <c r="E201" s="45" t="s">
        <v>186</v>
      </c>
      <c r="F201" s="45" t="s">
        <v>45</v>
      </c>
      <c r="G201" s="45">
        <v>37</v>
      </c>
      <c r="H201" s="40">
        <v>132</v>
      </c>
      <c r="I201" s="40">
        <v>0</v>
      </c>
      <c r="J201" s="40">
        <v>-3</v>
      </c>
      <c r="K201">
        <f>SUMIF('Hàng thiếu DP'!$B$2:$B$81,'Chi tiet'!D109,'Hàng thiếu DP'!$J$2:$J$81)</f>
        <v>0</v>
      </c>
      <c r="L201">
        <f>+K201+J201</f>
        <v>-3</v>
      </c>
    </row>
    <row r="202" spans="1:12" ht="15.75" hidden="1">
      <c r="A202" s="60" t="s">
        <v>7</v>
      </c>
      <c r="B202" s="44">
        <v>45555</v>
      </c>
      <c r="C202" s="45" t="s">
        <v>46</v>
      </c>
      <c r="D202" s="45" t="s">
        <v>131</v>
      </c>
      <c r="E202" s="45" t="s">
        <v>186</v>
      </c>
      <c r="F202" s="45" t="s">
        <v>45</v>
      </c>
      <c r="G202" s="45">
        <v>38</v>
      </c>
      <c r="H202" s="40">
        <v>132</v>
      </c>
      <c r="I202" s="40">
        <v>0</v>
      </c>
      <c r="J202" s="40">
        <v>-3</v>
      </c>
      <c r="K202">
        <f>SUMIF('Hàng thiếu DP'!$B$2:$B$81,'Chi tiet'!D110,'Hàng thiếu DP'!$J$2:$J$81)</f>
        <v>0</v>
      </c>
      <c r="L202">
        <f>+K202+J202</f>
        <v>-3</v>
      </c>
    </row>
    <row r="203" spans="1:12" ht="15.75" hidden="1">
      <c r="A203" s="60" t="s">
        <v>7</v>
      </c>
      <c r="B203" s="44">
        <v>45555</v>
      </c>
      <c r="C203" s="45" t="s">
        <v>46</v>
      </c>
      <c r="D203" s="45" t="s">
        <v>117</v>
      </c>
      <c r="E203" s="45" t="s">
        <v>124</v>
      </c>
      <c r="F203" s="45" t="s">
        <v>45</v>
      </c>
      <c r="G203" s="45">
        <v>60</v>
      </c>
      <c r="H203" s="40">
        <v>60</v>
      </c>
      <c r="I203" s="40">
        <v>0</v>
      </c>
      <c r="J203" s="40">
        <v>0</v>
      </c>
      <c r="K203">
        <f>SUMIF('Hàng thiếu DP'!$B$2:$B$81,'Chi tiet'!D111,'Hàng thiếu DP'!$J$2:$J$81)</f>
        <v>0</v>
      </c>
      <c r="L203">
        <f>+K203+J203</f>
        <v>0</v>
      </c>
    </row>
    <row r="204" spans="1:12" ht="15.75" hidden="1">
      <c r="A204" s="60" t="s">
        <v>7</v>
      </c>
      <c r="B204" s="44">
        <v>45555</v>
      </c>
      <c r="C204" s="45" t="s">
        <v>46</v>
      </c>
      <c r="D204" s="45" t="s">
        <v>66</v>
      </c>
      <c r="E204" s="45" t="s">
        <v>67</v>
      </c>
      <c r="F204" s="45" t="s">
        <v>45</v>
      </c>
      <c r="G204" s="45">
        <v>40</v>
      </c>
      <c r="H204" s="40">
        <v>40</v>
      </c>
      <c r="I204" s="40">
        <v>0</v>
      </c>
      <c r="J204" s="40">
        <v>0</v>
      </c>
      <c r="K204">
        <f>SUMIF('Hàng thiếu DP'!$B$2:$B$81,'Chi tiet'!D112,'Hàng thiếu DP'!$J$2:$J$81)</f>
        <v>0</v>
      </c>
      <c r="L204">
        <f>+K204+J204</f>
        <v>0</v>
      </c>
    </row>
    <row r="205" spans="1:12" ht="15.75" hidden="1">
      <c r="A205" s="60" t="s">
        <v>7</v>
      </c>
      <c r="B205" s="44">
        <v>45555</v>
      </c>
      <c r="C205" s="45" t="s">
        <v>68</v>
      </c>
      <c r="D205" s="45" t="s">
        <v>64</v>
      </c>
      <c r="E205" s="45" t="s">
        <v>65</v>
      </c>
      <c r="F205" s="45" t="s">
        <v>45</v>
      </c>
      <c r="G205" s="45">
        <v>12</v>
      </c>
      <c r="H205" s="40">
        <v>12</v>
      </c>
      <c r="I205" s="40">
        <v>0</v>
      </c>
      <c r="J205" s="40">
        <v>0</v>
      </c>
      <c r="K205">
        <f>SUMIF('Hàng thiếu DP'!$B$2:$B$81,'Chi tiet'!D113,'Hàng thiếu DP'!$J$2:$J$81)</f>
        <v>0</v>
      </c>
      <c r="L205">
        <f>+K205+J205</f>
        <v>0</v>
      </c>
    </row>
    <row r="206" spans="1:12" ht="15.75" hidden="1">
      <c r="A206" s="60" t="s">
        <v>28</v>
      </c>
      <c r="B206" s="44">
        <v>45555</v>
      </c>
      <c r="C206" s="47" t="s">
        <v>96</v>
      </c>
      <c r="D206" s="46" t="s">
        <v>73</v>
      </c>
      <c r="E206" s="52" t="s">
        <v>85</v>
      </c>
      <c r="F206" s="46" t="s">
        <v>23</v>
      </c>
      <c r="G206" s="46">
        <v>60</v>
      </c>
      <c r="H206" s="40">
        <v>0</v>
      </c>
      <c r="I206" s="40">
        <v>60</v>
      </c>
      <c r="J206" s="40">
        <v>0</v>
      </c>
      <c r="K206">
        <f>SUMIF('Hàng thiếu DP'!$B$2:$B$81,'Chi tiet'!D125,'Hàng thiếu DP'!$J$2:$J$81)</f>
        <v>0</v>
      </c>
      <c r="L206">
        <f>+K206+J206</f>
        <v>0</v>
      </c>
    </row>
    <row r="207" spans="1:12" ht="15.75" hidden="1">
      <c r="A207" s="60" t="s">
        <v>28</v>
      </c>
      <c r="B207" s="44">
        <v>45555</v>
      </c>
      <c r="C207" s="47" t="s">
        <v>96</v>
      </c>
      <c r="D207" s="46" t="s">
        <v>74</v>
      </c>
      <c r="E207" s="52" t="s">
        <v>85</v>
      </c>
      <c r="F207" s="46" t="s">
        <v>23</v>
      </c>
      <c r="G207" s="46">
        <v>480</v>
      </c>
      <c r="H207" s="40">
        <v>0</v>
      </c>
      <c r="I207" s="40">
        <v>480</v>
      </c>
      <c r="J207" s="40">
        <v>0</v>
      </c>
      <c r="K207">
        <f>SUMIF('Hàng thiếu DP'!$B$2:$B$81,'Chi tiet'!D126,'Hàng thiếu DP'!$J$2:$J$81)</f>
        <v>0</v>
      </c>
      <c r="L207">
        <f>+K207+J207</f>
        <v>0</v>
      </c>
    </row>
    <row r="208" spans="1:12" ht="15.75" hidden="1">
      <c r="A208" s="60" t="s">
        <v>28</v>
      </c>
      <c r="B208" s="44">
        <v>45555</v>
      </c>
      <c r="C208" s="47" t="s">
        <v>96</v>
      </c>
      <c r="D208" s="46" t="s">
        <v>97</v>
      </c>
      <c r="E208" s="52" t="s">
        <v>85</v>
      </c>
      <c r="F208" s="46" t="s">
        <v>23</v>
      </c>
      <c r="G208" s="46">
        <v>30</v>
      </c>
      <c r="H208" s="40">
        <v>0</v>
      </c>
      <c r="I208" s="40">
        <v>30</v>
      </c>
      <c r="J208" s="40">
        <v>0</v>
      </c>
      <c r="K208">
        <f>SUMIF('Hàng thiếu DP'!$B$2:$B$81,'Chi tiet'!D127,'Hàng thiếu DP'!$J$2:$J$81)</f>
        <v>0</v>
      </c>
      <c r="L208">
        <f>+K208+J208</f>
        <v>0</v>
      </c>
    </row>
    <row r="209" spans="1:12" ht="15.75" hidden="1">
      <c r="A209" s="60" t="s">
        <v>28</v>
      </c>
      <c r="B209" s="44">
        <v>45555</v>
      </c>
      <c r="C209" s="47" t="s">
        <v>96</v>
      </c>
      <c r="D209" s="46" t="s">
        <v>75</v>
      </c>
      <c r="E209" s="52" t="s">
        <v>85</v>
      </c>
      <c r="F209" s="46" t="s">
        <v>23</v>
      </c>
      <c r="G209" s="46">
        <v>120</v>
      </c>
      <c r="H209" s="40">
        <v>0</v>
      </c>
      <c r="I209" s="40">
        <v>120</v>
      </c>
      <c r="J209" s="40">
        <v>0</v>
      </c>
      <c r="K209">
        <f>SUMIF('Hàng thiếu DP'!$B$2:$B$81,'Chi tiet'!D128,'Hàng thiếu DP'!$J$2:$J$81)</f>
        <v>0</v>
      </c>
      <c r="L209">
        <f>+K209+J209</f>
        <v>0</v>
      </c>
    </row>
    <row r="210" spans="1:12" ht="15.75" hidden="1">
      <c r="A210" s="60" t="s">
        <v>28</v>
      </c>
      <c r="B210" s="44">
        <v>45555</v>
      </c>
      <c r="C210" s="47" t="s">
        <v>96</v>
      </c>
      <c r="D210" s="46" t="s">
        <v>76</v>
      </c>
      <c r="E210" s="52" t="s">
        <v>85</v>
      </c>
      <c r="F210" s="46" t="s">
        <v>23</v>
      </c>
      <c r="G210" s="46">
        <v>30</v>
      </c>
      <c r="H210" s="40">
        <v>0</v>
      </c>
      <c r="I210" s="40">
        <v>30</v>
      </c>
      <c r="J210" s="40">
        <v>0</v>
      </c>
      <c r="K210">
        <f>SUMIF('Hàng thiếu DP'!$B$2:$B$81,'Chi tiet'!D129,'Hàng thiếu DP'!$J$2:$J$81)</f>
        <v>0</v>
      </c>
      <c r="L210">
        <f>+K210+J210</f>
        <v>0</v>
      </c>
    </row>
    <row r="211" spans="1:12" ht="15.75" hidden="1">
      <c r="A211" s="60" t="s">
        <v>28</v>
      </c>
      <c r="B211" s="44">
        <v>45555</v>
      </c>
      <c r="C211" s="47" t="s">
        <v>96</v>
      </c>
      <c r="D211" s="46" t="s">
        <v>78</v>
      </c>
      <c r="E211" s="52" t="s">
        <v>85</v>
      </c>
      <c r="F211" s="46" t="s">
        <v>23</v>
      </c>
      <c r="G211" s="46">
        <v>120</v>
      </c>
      <c r="H211" s="40">
        <v>0</v>
      </c>
      <c r="I211" s="40">
        <v>120</v>
      </c>
      <c r="J211" s="40">
        <v>0</v>
      </c>
      <c r="K211">
        <f>SUMIF('Hàng thiếu DP'!$B$2:$B$81,'Chi tiet'!D130,'Hàng thiếu DP'!$J$2:$J$81)</f>
        <v>0</v>
      </c>
      <c r="L211">
        <f>+K211+J211</f>
        <v>0</v>
      </c>
    </row>
    <row r="212" spans="1:12" ht="15.75" hidden="1">
      <c r="A212" s="60" t="s">
        <v>28</v>
      </c>
      <c r="B212" s="44">
        <v>45555</v>
      </c>
      <c r="C212" s="47" t="s">
        <v>96</v>
      </c>
      <c r="D212" s="46" t="s">
        <v>82</v>
      </c>
      <c r="E212" s="52" t="s">
        <v>85</v>
      </c>
      <c r="F212" s="46" t="s">
        <v>23</v>
      </c>
      <c r="G212" s="46">
        <v>120</v>
      </c>
      <c r="H212" s="40">
        <v>120</v>
      </c>
      <c r="I212" s="40">
        <v>0</v>
      </c>
      <c r="J212" s="40">
        <v>0</v>
      </c>
      <c r="K212">
        <f>SUMIF('Hàng thiếu DP'!$B$2:$B$81,'Chi tiet'!D131,'Hàng thiếu DP'!$J$2:$J$81)</f>
        <v>0</v>
      </c>
      <c r="L212">
        <f>+K212+J212</f>
        <v>0</v>
      </c>
    </row>
    <row r="213" spans="1:12" ht="15.75" hidden="1">
      <c r="A213" s="60" t="s">
        <v>28</v>
      </c>
      <c r="B213" s="44">
        <v>45555</v>
      </c>
      <c r="C213" s="47" t="s">
        <v>96</v>
      </c>
      <c r="D213" s="46" t="s">
        <v>84</v>
      </c>
      <c r="E213" s="52" t="s">
        <v>85</v>
      </c>
      <c r="F213" s="46" t="s">
        <v>23</v>
      </c>
      <c r="G213" s="46">
        <v>10</v>
      </c>
      <c r="H213" s="40">
        <v>0</v>
      </c>
      <c r="I213" s="40">
        <v>10</v>
      </c>
      <c r="J213" s="40">
        <v>0</v>
      </c>
      <c r="K213">
        <f>SUMIF('Hàng thiếu DP'!$B$2:$B$81,'Chi tiet'!D132,'Hàng thiếu DP'!$J$2:$J$81)</f>
        <v>0</v>
      </c>
      <c r="L213">
        <f>+K213+J213</f>
        <v>0</v>
      </c>
    </row>
    <row r="214" spans="1:12" ht="15.75" hidden="1">
      <c r="A214" s="60" t="s">
        <v>28</v>
      </c>
      <c r="B214" s="44">
        <v>45555</v>
      </c>
      <c r="C214" s="47" t="s">
        <v>96</v>
      </c>
      <c r="D214" s="46" t="s">
        <v>98</v>
      </c>
      <c r="E214" s="52" t="s">
        <v>99</v>
      </c>
      <c r="F214" s="46" t="s">
        <v>23</v>
      </c>
      <c r="G214" s="46">
        <v>50</v>
      </c>
      <c r="H214" s="40">
        <v>0</v>
      </c>
      <c r="I214" s="40">
        <v>0</v>
      </c>
      <c r="J214" s="40">
        <v>-50</v>
      </c>
      <c r="K214">
        <f>SUMIF('Hàng thiếu DP'!$B$2:$B$81,'Chi tiet'!D133,'Hàng thiếu DP'!$J$2:$J$81)</f>
        <v>0</v>
      </c>
      <c r="L214">
        <f>+K214+J214</f>
        <v>-50</v>
      </c>
    </row>
    <row r="215" spans="1:12" ht="15.75" hidden="1">
      <c r="A215" s="60"/>
      <c r="B215" s="44"/>
      <c r="C215" s="47"/>
      <c r="D215" s="46"/>
      <c r="E215" s="52"/>
      <c r="F215" s="46"/>
      <c r="G215" s="46"/>
      <c r="H215" s="40"/>
      <c r="I215" s="40"/>
      <c r="J215" s="40"/>
      <c r="K215">
        <f>SUMIF('Hàng thiếu DP'!$B$2:$B$81,'Chi tiet'!D215,'Hàng thiếu DP'!$J$2:$J$81)</f>
        <v>0</v>
      </c>
      <c r="L215">
        <f>+K215+J215</f>
        <v>0</v>
      </c>
    </row>
    <row r="216" spans="1:12" ht="15.75" hidden="1">
      <c r="A216" s="60"/>
      <c r="B216" s="44"/>
      <c r="C216" s="47"/>
      <c r="D216" s="46"/>
      <c r="E216" s="52"/>
      <c r="F216" s="46"/>
      <c r="G216" s="46"/>
      <c r="H216" s="40"/>
      <c r="I216" s="40"/>
      <c r="J216" s="40"/>
      <c r="K216">
        <f>SUMIF('Hàng thiếu DP'!$B$2:$B$81,'Chi tiet'!D216,'Hàng thiếu DP'!$J$2:$J$81)</f>
        <v>0</v>
      </c>
      <c r="L216">
        <f>+K216+J216</f>
        <v>0</v>
      </c>
    </row>
    <row r="217" spans="1:12" ht="15.75" hidden="1">
      <c r="A217" s="60"/>
      <c r="B217" s="44"/>
      <c r="C217" s="47"/>
      <c r="D217" s="46"/>
      <c r="E217" s="52"/>
      <c r="F217" s="46"/>
      <c r="G217" s="46"/>
      <c r="H217" s="40"/>
      <c r="I217" s="40"/>
      <c r="J217" s="40"/>
      <c r="K217">
        <f>SUMIF('Hàng thiếu DP'!$B$2:$B$81,'Chi tiet'!D217,'Hàng thiếu DP'!$J$2:$J$81)</f>
        <v>0</v>
      </c>
      <c r="L217">
        <f>+K217+J217</f>
        <v>0</v>
      </c>
    </row>
    <row r="218" spans="1:12" ht="15.75" hidden="1">
      <c r="A218" s="60"/>
      <c r="B218" s="44"/>
      <c r="C218" s="47"/>
      <c r="D218" s="46"/>
      <c r="E218" s="52"/>
      <c r="F218" s="46"/>
      <c r="G218" s="46"/>
      <c r="H218" s="40"/>
      <c r="I218" s="40"/>
      <c r="J218" s="40"/>
      <c r="K218">
        <f>SUMIF('Hàng thiếu DP'!$B$2:$B$81,'Chi tiet'!D218,'Hàng thiếu DP'!$J$2:$J$81)</f>
        <v>0</v>
      </c>
      <c r="L218">
        <f>+K218+J218</f>
        <v>0</v>
      </c>
    </row>
    <row r="219" spans="1:12" ht="15.75" hidden="1">
      <c r="A219" s="60"/>
      <c r="B219" s="44"/>
      <c r="C219" s="47"/>
      <c r="D219" s="46"/>
      <c r="E219" s="52"/>
      <c r="F219" s="46"/>
      <c r="G219" s="46"/>
      <c r="H219" s="40"/>
      <c r="I219" s="40"/>
      <c r="J219" s="40"/>
      <c r="K219">
        <f>SUMIF('Hàng thiếu DP'!$B$2:$B$81,'Chi tiet'!D219,'Hàng thiếu DP'!$J$2:$J$81)</f>
        <v>0</v>
      </c>
      <c r="L219">
        <f>+K219+J219</f>
        <v>0</v>
      </c>
    </row>
    <row r="220" spans="1:12" ht="15.75" hidden="1">
      <c r="A220" s="60"/>
      <c r="B220" s="44"/>
      <c r="C220" s="47"/>
      <c r="D220" s="46"/>
      <c r="E220" s="52"/>
      <c r="F220" s="46"/>
      <c r="G220" s="46"/>
      <c r="H220" s="40"/>
      <c r="I220" s="40"/>
      <c r="J220" s="40"/>
      <c r="K220">
        <f>SUMIF('Hàng thiếu DP'!$B$2:$B$81,'Chi tiet'!D220,'Hàng thiếu DP'!$J$2:$J$81)</f>
        <v>0</v>
      </c>
      <c r="L220">
        <f>+K220+J220</f>
        <v>0</v>
      </c>
    </row>
    <row r="221" spans="1:12" ht="15.75" hidden="1">
      <c r="A221" s="60"/>
      <c r="B221" s="44"/>
      <c r="C221" s="47"/>
      <c r="D221" s="46"/>
      <c r="E221" s="52"/>
      <c r="F221" s="46"/>
      <c r="G221" s="46"/>
      <c r="H221" s="40"/>
      <c r="I221" s="40"/>
      <c r="J221" s="40"/>
      <c r="K221">
        <f>SUMIF('Hàng thiếu DP'!$B$2:$B$81,'Chi tiet'!D221,'Hàng thiếu DP'!$J$2:$J$81)</f>
        <v>0</v>
      </c>
      <c r="L221">
        <f>+K221+J221</f>
        <v>0</v>
      </c>
    </row>
    <row r="222" spans="1:12" ht="15.75" hidden="1">
      <c r="A222" s="60"/>
      <c r="B222" s="44"/>
      <c r="C222" s="47"/>
      <c r="D222" s="46"/>
      <c r="E222" s="52"/>
      <c r="F222" s="46"/>
      <c r="G222" s="46"/>
      <c r="H222" s="40"/>
      <c r="I222" s="40"/>
      <c r="J222" s="40"/>
      <c r="K222">
        <f>SUMIF('Hàng thiếu DP'!$B$2:$B$81,'Chi tiet'!D222,'Hàng thiếu DP'!$J$2:$J$81)</f>
        <v>0</v>
      </c>
      <c r="L222">
        <f>+K222+J222</f>
        <v>0</v>
      </c>
    </row>
    <row r="223" spans="1:12" ht="15.75" hidden="1">
      <c r="A223" s="60"/>
      <c r="B223" s="44"/>
      <c r="C223" s="46"/>
      <c r="D223" s="46"/>
      <c r="E223" s="46"/>
      <c r="F223" s="46"/>
      <c r="G223" s="46"/>
      <c r="H223" s="40"/>
      <c r="I223" s="40"/>
      <c r="J223" s="40"/>
      <c r="K223">
        <f>SUMIF('Hàng thiếu DP'!$B$2:$B$81,'Chi tiet'!D223,'Hàng thiếu DP'!$J$2:$J$81)</f>
        <v>0</v>
      </c>
      <c r="L223">
        <f>+K223+J223</f>
        <v>0</v>
      </c>
    </row>
    <row r="224" spans="1:12" ht="15.75" hidden="1">
      <c r="A224" s="60"/>
      <c r="B224" s="44"/>
      <c r="C224" s="46"/>
      <c r="D224" s="46"/>
      <c r="E224" s="46"/>
      <c r="F224" s="46"/>
      <c r="G224" s="46"/>
      <c r="H224" s="40"/>
      <c r="I224" s="40"/>
      <c r="J224" s="40"/>
      <c r="K224">
        <f>SUMIF('Hàng thiếu DP'!$B$2:$B$81,'Chi tiet'!D224,'Hàng thiếu DP'!$J$2:$J$81)</f>
        <v>0</v>
      </c>
      <c r="L224">
        <f>+K224+J224</f>
        <v>0</v>
      </c>
    </row>
    <row r="225" spans="1:12" ht="15.75" hidden="1">
      <c r="A225" s="60"/>
      <c r="B225" s="44"/>
      <c r="C225" s="47"/>
      <c r="D225" s="47"/>
      <c r="E225" s="46"/>
      <c r="F225" s="46"/>
      <c r="G225" s="47"/>
      <c r="H225" s="40"/>
      <c r="I225" s="40"/>
      <c r="J225" s="40"/>
      <c r="K225">
        <f>SUMIF('Hàng thiếu DP'!$B$2:$B$81,'Chi tiet'!D225,'Hàng thiếu DP'!$J$2:$J$81)</f>
        <v>0</v>
      </c>
      <c r="L225">
        <f>+K225+J225</f>
        <v>0</v>
      </c>
    </row>
    <row r="226" spans="1:12" ht="15.75" hidden="1">
      <c r="A226" s="60"/>
      <c r="B226" s="44"/>
      <c r="C226" s="47"/>
      <c r="D226" s="47"/>
      <c r="E226" s="46"/>
      <c r="F226" s="46"/>
      <c r="G226" s="47"/>
      <c r="H226" s="40"/>
      <c r="I226" s="40"/>
      <c r="J226" s="40"/>
      <c r="K226">
        <f>SUMIF('Hàng thiếu DP'!$B$2:$B$81,'Chi tiet'!D226,'Hàng thiếu DP'!$J$2:$J$81)</f>
        <v>0</v>
      </c>
      <c r="L226">
        <f>+K226+J226</f>
        <v>0</v>
      </c>
    </row>
    <row r="227" spans="1:12" ht="15.75" hidden="1">
      <c r="A227" s="60"/>
      <c r="B227" s="44"/>
      <c r="C227" s="46"/>
      <c r="D227" s="46"/>
      <c r="E227" s="46"/>
      <c r="F227" s="46"/>
      <c r="G227" s="46"/>
      <c r="H227" s="40"/>
      <c r="I227" s="40"/>
      <c r="J227" s="40"/>
      <c r="K227">
        <f>SUMIF('Hàng thiếu DP'!$B$2:$B$81,'Chi tiet'!D227,'Hàng thiếu DP'!$J$2:$J$81)</f>
        <v>0</v>
      </c>
      <c r="L227">
        <f>+K227+J227</f>
        <v>0</v>
      </c>
    </row>
    <row r="228" spans="1:12" ht="15.75" hidden="1">
      <c r="A228" s="60"/>
      <c r="B228" s="44"/>
      <c r="C228" s="47"/>
      <c r="D228" s="47"/>
      <c r="E228" s="46"/>
      <c r="F228" s="46"/>
      <c r="G228" s="47"/>
      <c r="H228" s="40"/>
      <c r="I228" s="40"/>
      <c r="J228" s="40"/>
      <c r="K228">
        <f>SUMIF('Hàng thiếu DP'!$B$2:$B$81,'Chi tiet'!D228,'Hàng thiếu DP'!$J$2:$J$81)</f>
        <v>0</v>
      </c>
      <c r="L228">
        <f>+K228+J228</f>
        <v>0</v>
      </c>
    </row>
    <row r="229" spans="1:12" ht="15.75" hidden="1">
      <c r="A229" s="60"/>
      <c r="B229" s="44"/>
      <c r="C229" s="47"/>
      <c r="D229" s="47"/>
      <c r="E229" s="46"/>
      <c r="F229" s="46"/>
      <c r="G229" s="47"/>
      <c r="H229" s="40"/>
      <c r="I229" s="40"/>
      <c r="J229" s="40"/>
      <c r="K229">
        <f>SUMIF('Hàng thiếu DP'!$B$2:$B$81,'Chi tiet'!D229,'Hàng thiếu DP'!$J$2:$J$81)</f>
        <v>0</v>
      </c>
      <c r="L229">
        <f>+K229+J229</f>
        <v>0</v>
      </c>
    </row>
    <row r="230" spans="1:12" ht="15.75" hidden="1">
      <c r="A230" s="60"/>
      <c r="B230" s="44"/>
      <c r="C230" s="47"/>
      <c r="D230" s="47"/>
      <c r="E230" s="46"/>
      <c r="F230" s="46"/>
      <c r="G230" s="47"/>
      <c r="H230" s="40"/>
      <c r="I230" s="40"/>
      <c r="J230" s="40"/>
      <c r="K230">
        <f>SUMIF('Hàng thiếu DP'!$B$2:$B$81,'Chi tiet'!D230,'Hàng thiếu DP'!$J$2:$J$81)</f>
        <v>0</v>
      </c>
      <c r="L230">
        <f>+K230+J230</f>
        <v>0</v>
      </c>
    </row>
    <row r="231" spans="1:12" ht="15.75" hidden="1">
      <c r="A231" s="60"/>
      <c r="B231" s="44"/>
      <c r="C231" s="47"/>
      <c r="D231" s="47"/>
      <c r="E231" s="46"/>
      <c r="F231" s="46"/>
      <c r="G231" s="47"/>
      <c r="H231" s="40"/>
      <c r="I231" s="40"/>
      <c r="J231" s="40"/>
      <c r="K231">
        <f>SUMIF('Hàng thiếu DP'!$B$2:$B$81,'Chi tiet'!D231,'Hàng thiếu DP'!$J$2:$J$81)</f>
        <v>0</v>
      </c>
      <c r="L231">
        <f>+K231+J231</f>
        <v>0</v>
      </c>
    </row>
    <row r="232" spans="1:12" ht="15.75" hidden="1">
      <c r="A232" s="60"/>
      <c r="B232" s="44"/>
      <c r="C232" s="47"/>
      <c r="D232" s="47"/>
      <c r="E232" s="46"/>
      <c r="F232" s="46"/>
      <c r="G232" s="47"/>
      <c r="H232" s="40"/>
      <c r="I232" s="40"/>
      <c r="J232" s="40"/>
      <c r="K232">
        <f>SUMIF('Hàng thiếu DP'!$B$2:$B$81,'Chi tiet'!D232,'Hàng thiếu DP'!$J$2:$J$81)</f>
        <v>0</v>
      </c>
      <c r="L232">
        <f>+K232+J232</f>
        <v>0</v>
      </c>
    </row>
    <row r="233" spans="1:12" ht="15.75" hidden="1">
      <c r="A233" s="60"/>
      <c r="B233" s="44"/>
      <c r="C233" s="47"/>
      <c r="D233" s="46"/>
      <c r="E233" s="46"/>
      <c r="F233" s="46"/>
      <c r="G233" s="71"/>
      <c r="H233" s="40"/>
      <c r="I233" s="40"/>
      <c r="J233" s="40"/>
      <c r="K233">
        <f>SUMIF('Hàng thiếu DP'!$B$2:$B$81,'Chi tiet'!D233,'Hàng thiếu DP'!$J$2:$J$81)</f>
        <v>0</v>
      </c>
      <c r="L233">
        <f>+K233+J233</f>
        <v>0</v>
      </c>
    </row>
    <row r="234" spans="1:12" ht="15.75" hidden="1">
      <c r="A234" s="60"/>
      <c r="B234" s="44"/>
      <c r="C234" s="47"/>
      <c r="D234" s="47"/>
      <c r="E234" s="46"/>
      <c r="F234" s="46"/>
      <c r="G234" s="47"/>
      <c r="H234" s="40"/>
      <c r="I234" s="40"/>
      <c r="J234" s="40"/>
      <c r="K234">
        <f>SUMIF('Hàng thiếu DP'!$B$2:$B$81,'Chi tiet'!D234,'Hàng thiếu DP'!$J$2:$J$81)</f>
        <v>0</v>
      </c>
      <c r="L234">
        <f>+K234+J234</f>
        <v>0</v>
      </c>
    </row>
    <row r="235" spans="1:12" ht="15.75" hidden="1">
      <c r="A235" s="60"/>
      <c r="B235" s="44"/>
      <c r="C235" s="47"/>
      <c r="D235" s="46"/>
      <c r="E235" s="46"/>
      <c r="F235" s="46"/>
      <c r="G235" s="46"/>
      <c r="H235" s="40"/>
      <c r="I235" s="40"/>
      <c r="J235" s="40"/>
      <c r="K235">
        <f>SUMIF('Hàng thiếu DP'!$B$2:$B$81,'Chi tiet'!D235,'Hàng thiếu DP'!$J$2:$J$81)</f>
        <v>0</v>
      </c>
      <c r="L235">
        <f>+K235+J235</f>
        <v>0</v>
      </c>
    </row>
    <row r="236" spans="1:12" ht="15.75" hidden="1">
      <c r="A236" s="60"/>
      <c r="B236" s="44"/>
      <c r="C236" s="47"/>
      <c r="D236" s="47"/>
      <c r="E236" s="46"/>
      <c r="F236" s="46"/>
      <c r="G236" s="47"/>
      <c r="H236" s="40"/>
      <c r="I236" s="40"/>
      <c r="J236" s="40"/>
      <c r="K236">
        <f>SUMIF('Hàng thiếu DP'!$B$2:$B$81,'Chi tiet'!D236,'Hàng thiếu DP'!$J$2:$J$81)</f>
        <v>0</v>
      </c>
      <c r="L236">
        <f>+K236+J236</f>
        <v>0</v>
      </c>
    </row>
    <row r="237" spans="1:12" ht="15.75" hidden="1">
      <c r="A237" s="60"/>
      <c r="B237" s="44"/>
      <c r="C237" s="47"/>
      <c r="D237" s="47"/>
      <c r="E237" s="46"/>
      <c r="F237" s="46"/>
      <c r="G237" s="47"/>
      <c r="H237" s="40"/>
      <c r="I237" s="40"/>
      <c r="J237" s="40"/>
      <c r="K237">
        <f>SUMIF('Hàng thiếu DP'!$B$2:$B$81,'Chi tiet'!D237,'Hàng thiếu DP'!$J$2:$J$81)</f>
        <v>0</v>
      </c>
      <c r="L237">
        <f>+K237+J237</f>
        <v>0</v>
      </c>
    </row>
    <row r="238" spans="1:12" ht="15.75" hidden="1">
      <c r="A238" s="60"/>
      <c r="B238" s="44"/>
      <c r="C238" s="47"/>
      <c r="E238" s="46"/>
      <c r="F238" s="46"/>
      <c r="H238" s="40"/>
      <c r="I238" s="40"/>
      <c r="J238" s="40"/>
      <c r="K238">
        <f>SUMIF('Hàng thiếu DP'!$B$2:$B$81,'Chi tiet'!D238,'Hàng thiếu DP'!$J$2:$J$81)</f>
        <v>0</v>
      </c>
      <c r="L238">
        <f>+K238+J238</f>
        <v>0</v>
      </c>
    </row>
    <row r="239" spans="1:12" ht="15.75" hidden="1">
      <c r="A239" s="60"/>
      <c r="B239" s="44"/>
      <c r="C239" s="47"/>
      <c r="D239" s="47"/>
      <c r="E239" s="46"/>
      <c r="F239" s="46"/>
      <c r="G239" s="47"/>
      <c r="H239" s="40"/>
      <c r="I239" s="40"/>
      <c r="J239" s="40"/>
      <c r="K239">
        <f>SUMIF('Hàng thiếu DP'!$B$2:$B$81,'Chi tiet'!D239,'Hàng thiếu DP'!$J$2:$J$81)</f>
        <v>0</v>
      </c>
      <c r="L239">
        <f>+K239+J239</f>
        <v>0</v>
      </c>
    </row>
    <row r="240" spans="1:12" ht="15.75" hidden="1">
      <c r="A240" s="60"/>
      <c r="B240" s="44"/>
      <c r="C240" s="47"/>
      <c r="D240" s="47"/>
      <c r="E240" s="46"/>
      <c r="F240" s="46"/>
      <c r="G240" s="47"/>
      <c r="H240" s="40"/>
      <c r="I240" s="40"/>
      <c r="J240" s="40"/>
      <c r="K240">
        <f>SUMIF('Hàng thiếu DP'!$B$2:$B$81,'Chi tiet'!D240,'Hàng thiếu DP'!$J$2:$J$81)</f>
        <v>0</v>
      </c>
      <c r="L240">
        <f>+K240+J240</f>
        <v>0</v>
      </c>
    </row>
    <row r="241" spans="1:12" ht="15.75" hidden="1">
      <c r="A241" s="60"/>
      <c r="B241" s="44"/>
      <c r="C241" s="46"/>
      <c r="D241" s="46"/>
      <c r="E241" s="46"/>
      <c r="F241" s="46"/>
      <c r="G241" s="46"/>
      <c r="H241" s="40"/>
      <c r="I241" s="40"/>
      <c r="J241" s="40"/>
      <c r="K241">
        <f>SUMIF('Hàng thiếu DP'!$B$2:$B$81,'Chi tiet'!D241,'Hàng thiếu DP'!$J$2:$J$81)</f>
        <v>0</v>
      </c>
      <c r="L241">
        <f>+K241+J241</f>
        <v>0</v>
      </c>
    </row>
    <row r="242" spans="1:12" ht="15.75" hidden="1">
      <c r="A242" s="60"/>
      <c r="B242" s="44"/>
      <c r="C242" s="46"/>
      <c r="D242" s="46"/>
      <c r="E242" s="46"/>
      <c r="F242" s="46"/>
      <c r="G242" s="46"/>
      <c r="H242" s="40"/>
      <c r="I242" s="40"/>
      <c r="J242" s="40"/>
      <c r="K242">
        <f>SUMIF('Hàng thiếu DP'!$B$2:$B$81,'Chi tiet'!D242,'Hàng thiếu DP'!$J$2:$J$81)</f>
        <v>0</v>
      </c>
      <c r="L242">
        <f>+K242+J242</f>
        <v>0</v>
      </c>
    </row>
    <row r="243" spans="1:12" ht="15.75" hidden="1">
      <c r="A243" s="60"/>
      <c r="B243" s="44"/>
      <c r="C243" s="46"/>
      <c r="D243" s="46"/>
      <c r="E243" s="46"/>
      <c r="F243" s="46"/>
      <c r="G243" s="46"/>
      <c r="H243" s="40"/>
      <c r="I243" s="40"/>
      <c r="J243" s="40"/>
      <c r="K243">
        <f>SUMIF('Hàng thiếu DP'!$B$2:$B$81,'Chi tiet'!D243,'Hàng thiếu DP'!$J$2:$J$81)</f>
        <v>0</v>
      </c>
      <c r="L243">
        <f>+K243+J243</f>
        <v>0</v>
      </c>
    </row>
    <row r="244" spans="1:12" ht="15.75" hidden="1">
      <c r="A244" s="60"/>
      <c r="B244" s="44"/>
      <c r="C244" s="46"/>
      <c r="D244" s="46"/>
      <c r="E244" s="46"/>
      <c r="F244" s="46"/>
      <c r="G244" s="46"/>
      <c r="H244" s="40"/>
      <c r="I244" s="40"/>
      <c r="J244" s="40"/>
      <c r="K244">
        <f>SUMIF('Hàng thiếu DP'!$B$2:$B$81,'Chi tiet'!D244,'Hàng thiếu DP'!$J$2:$J$81)</f>
        <v>0</v>
      </c>
      <c r="L244">
        <f>+K244+J244</f>
        <v>0</v>
      </c>
    </row>
    <row r="245" spans="1:12" ht="15.75" hidden="1">
      <c r="A245" s="60"/>
      <c r="B245" s="44"/>
      <c r="C245" s="46"/>
      <c r="D245" s="46"/>
      <c r="E245" s="46"/>
      <c r="F245" s="46"/>
      <c r="G245" s="46"/>
      <c r="H245" s="40"/>
      <c r="I245" s="40"/>
      <c r="J245" s="40"/>
      <c r="K245">
        <f>SUMIF('Hàng thiếu DP'!$B$2:$B$81,'Chi tiet'!D245,'Hàng thiếu DP'!$J$2:$J$81)</f>
        <v>0</v>
      </c>
      <c r="L245">
        <f>+K245+J245</f>
        <v>0</v>
      </c>
    </row>
    <row r="246" spans="1:12" ht="15.75" hidden="1">
      <c r="A246" s="60"/>
      <c r="B246" s="44"/>
      <c r="C246" s="46"/>
      <c r="D246" s="46"/>
      <c r="E246" s="46"/>
      <c r="F246" s="46"/>
      <c r="G246" s="46"/>
      <c r="H246" s="40"/>
      <c r="I246" s="40"/>
      <c r="J246" s="40"/>
      <c r="K246">
        <f>SUMIF('Hàng thiếu DP'!$B$2:$B$81,'Chi tiet'!D246,'Hàng thiếu DP'!$J$2:$J$81)</f>
        <v>0</v>
      </c>
      <c r="L246">
        <f>+K246+J246</f>
        <v>0</v>
      </c>
    </row>
    <row r="247" spans="1:12" ht="15.75" hidden="1">
      <c r="A247" s="60"/>
      <c r="B247" s="44"/>
      <c r="C247" s="47"/>
      <c r="E247" s="46"/>
      <c r="F247" s="46"/>
      <c r="H247" s="40"/>
      <c r="I247" s="40"/>
      <c r="J247" s="40"/>
      <c r="K247">
        <f>SUMIF('Hàng thiếu DP'!$B$2:$B$81,'Chi tiet'!D247,'Hàng thiếu DP'!$J$2:$J$81)</f>
        <v>0</v>
      </c>
      <c r="L247">
        <f>+K247+J247</f>
        <v>0</v>
      </c>
    </row>
    <row r="248" spans="1:12" ht="15.75" hidden="1">
      <c r="A248" s="60"/>
      <c r="B248" s="44"/>
      <c r="C248" s="47"/>
      <c r="D248" s="46"/>
      <c r="E248" s="52"/>
      <c r="F248" s="46"/>
      <c r="G248" s="46"/>
      <c r="H248" s="40"/>
      <c r="I248" s="40"/>
      <c r="J248" s="40"/>
      <c r="K248">
        <f>SUMIF('Hàng thiếu DP'!$B$2:$B$81,'Chi tiet'!D248,'Hàng thiếu DP'!$J$2:$J$81)</f>
        <v>0</v>
      </c>
      <c r="L248">
        <f>+K248+J248</f>
        <v>0</v>
      </c>
    </row>
    <row r="249" spans="1:12" ht="15.75" hidden="1">
      <c r="A249" s="60"/>
      <c r="B249" s="44"/>
      <c r="C249" s="47"/>
      <c r="D249" s="46"/>
      <c r="E249" s="52"/>
      <c r="F249" s="46"/>
      <c r="G249" s="46"/>
      <c r="H249" s="40"/>
      <c r="I249" s="40"/>
      <c r="J249" s="40"/>
      <c r="K249">
        <f>SUMIF('Hàng thiếu DP'!$B$2:$B$81,'Chi tiet'!D249,'Hàng thiếu DP'!$J$2:$J$81)</f>
        <v>0</v>
      </c>
      <c r="L249">
        <f>+K249+J249</f>
        <v>0</v>
      </c>
    </row>
    <row r="250" spans="1:12" ht="15.75" hidden="1">
      <c r="A250" s="60"/>
      <c r="B250" s="44"/>
      <c r="C250" s="47"/>
      <c r="D250" s="46"/>
      <c r="E250" s="52"/>
      <c r="F250" s="46"/>
      <c r="G250" s="46"/>
      <c r="H250" s="40"/>
      <c r="I250" s="40"/>
      <c r="J250" s="40"/>
      <c r="K250">
        <f>SUMIF('Hàng thiếu DP'!$B$2:$B$81,'Chi tiet'!D250,'Hàng thiếu DP'!$J$2:$J$81)</f>
        <v>0</v>
      </c>
      <c r="L250">
        <f>+K250+J250</f>
        <v>0</v>
      </c>
    </row>
    <row r="251" spans="1:12" ht="15.75" hidden="1">
      <c r="A251" s="60"/>
      <c r="B251" s="44"/>
      <c r="C251" s="47"/>
      <c r="D251" s="46"/>
      <c r="E251" s="52"/>
      <c r="F251" s="46"/>
      <c r="G251" s="46"/>
      <c r="H251" s="40"/>
      <c r="I251" s="40"/>
      <c r="J251" s="40"/>
      <c r="K251">
        <f>SUMIF('Hàng thiếu DP'!$B$2:$B$81,'Chi tiet'!D251,'Hàng thiếu DP'!$J$2:$J$81)</f>
        <v>0</v>
      </c>
      <c r="L251">
        <f>+K251+J251</f>
        <v>0</v>
      </c>
    </row>
    <row r="252" spans="1:12" ht="15.75" hidden="1">
      <c r="A252" s="60"/>
      <c r="B252" s="44"/>
      <c r="C252" s="47"/>
      <c r="D252" s="46"/>
      <c r="E252" s="52"/>
      <c r="F252" s="46"/>
      <c r="G252" s="46"/>
      <c r="H252" s="40"/>
      <c r="I252" s="40"/>
      <c r="J252" s="40"/>
      <c r="K252">
        <f>SUMIF('Hàng thiếu DP'!$B$2:$B$81,'Chi tiet'!D252,'Hàng thiếu DP'!$J$2:$J$81)</f>
        <v>0</v>
      </c>
      <c r="L252">
        <f>+K252+J252</f>
        <v>0</v>
      </c>
    </row>
    <row r="253" spans="1:12" ht="15.75" hidden="1">
      <c r="A253" s="60"/>
      <c r="B253" s="44"/>
      <c r="C253" s="47"/>
      <c r="D253" s="46"/>
      <c r="E253" s="52"/>
      <c r="F253" s="46"/>
      <c r="G253" s="46"/>
      <c r="H253" s="40"/>
      <c r="I253" s="40"/>
      <c r="J253" s="40"/>
      <c r="K253">
        <f>SUMIF('Hàng thiếu DP'!$B$2:$B$81,'Chi tiet'!D253,'Hàng thiếu DP'!$J$2:$J$81)</f>
        <v>0</v>
      </c>
      <c r="L253">
        <f>+K253+J253</f>
        <v>0</v>
      </c>
    </row>
    <row r="254" spans="1:12" ht="15.75" hidden="1">
      <c r="A254" s="60"/>
      <c r="B254" s="44"/>
      <c r="C254" s="47"/>
      <c r="D254" s="46"/>
      <c r="E254" s="52"/>
      <c r="F254" s="46"/>
      <c r="G254" s="46"/>
      <c r="H254" s="40"/>
      <c r="I254" s="40"/>
      <c r="J254" s="40"/>
      <c r="K254">
        <f>SUMIF('Hàng thiếu DP'!$B$2:$B$81,'Chi tiet'!D254,'Hàng thiếu DP'!$J$2:$J$81)</f>
        <v>0</v>
      </c>
      <c r="L254">
        <f>+K254+J254</f>
        <v>0</v>
      </c>
    </row>
    <row r="255" spans="1:12" ht="15.75" hidden="1">
      <c r="A255" s="60"/>
      <c r="B255" s="44"/>
      <c r="C255" s="47"/>
      <c r="D255" s="46"/>
      <c r="E255" s="52"/>
      <c r="F255" s="46"/>
      <c r="G255" s="46"/>
      <c r="H255" s="40"/>
      <c r="I255" s="40"/>
      <c r="J255" s="40"/>
      <c r="K255">
        <f>SUMIF('Hàng thiếu DP'!$B$2:$B$81,'Chi tiet'!D255,'Hàng thiếu DP'!$J$2:$J$81)</f>
        <v>0</v>
      </c>
      <c r="L255">
        <f>+K255+J255</f>
        <v>0</v>
      </c>
    </row>
    <row r="256" spans="1:12" ht="15.75" hidden="1">
      <c r="A256" s="60"/>
      <c r="B256" s="44"/>
      <c r="C256" s="47"/>
      <c r="D256" s="46"/>
      <c r="E256" s="52"/>
      <c r="F256" s="46"/>
      <c r="G256" s="46"/>
      <c r="H256" s="40"/>
      <c r="I256" s="40"/>
      <c r="J256" s="40"/>
      <c r="K256">
        <f>SUMIF('Hàng thiếu DP'!$B$2:$B$81,'Chi tiet'!D256,'Hàng thiếu DP'!$J$2:$J$81)</f>
        <v>0</v>
      </c>
      <c r="L256">
        <f>+K256+J256</f>
        <v>0</v>
      </c>
    </row>
    <row r="257" spans="1:12" ht="15.75" hidden="1">
      <c r="A257" s="60"/>
      <c r="B257" s="44"/>
      <c r="C257" s="47"/>
      <c r="D257" s="46"/>
      <c r="E257" s="52"/>
      <c r="F257" s="46"/>
      <c r="G257" s="46"/>
      <c r="H257" s="40"/>
      <c r="I257" s="40"/>
      <c r="J257" s="40"/>
      <c r="K257">
        <f>SUMIF('Hàng thiếu DP'!$B$2:$B$81,'Chi tiet'!D257,'Hàng thiếu DP'!$J$2:$J$81)</f>
        <v>0</v>
      </c>
      <c r="L257">
        <f>+K257+J257</f>
        <v>0</v>
      </c>
    </row>
    <row r="258" spans="1:12" ht="15.75" hidden="1">
      <c r="A258" s="60"/>
      <c r="B258" s="44"/>
      <c r="C258" s="46"/>
      <c r="D258" s="47"/>
      <c r="E258" s="46"/>
      <c r="F258" s="46"/>
      <c r="G258" s="46"/>
      <c r="H258" s="40"/>
      <c r="I258" s="40"/>
      <c r="J258" s="40"/>
      <c r="K258">
        <f>SUMIF('Hàng thiếu DP'!$B$2:$B$81,'Chi tiet'!D258,'Hàng thiếu DP'!$J$2:$J$81)</f>
        <v>0</v>
      </c>
      <c r="L258">
        <f>+K258+J258</f>
        <v>0</v>
      </c>
    </row>
    <row r="259" spans="1:12" ht="15.75" hidden="1">
      <c r="A259" s="60"/>
      <c r="B259" s="44"/>
      <c r="C259" s="47"/>
      <c r="D259" s="46"/>
      <c r="E259" s="58"/>
      <c r="F259" s="46"/>
      <c r="G259" s="46"/>
      <c r="H259" s="40"/>
      <c r="I259" s="40"/>
      <c r="J259" s="40"/>
      <c r="K259">
        <f>SUMIF('Hàng thiếu DP'!$B$2:$B$81,'Chi tiet'!D259,'Hàng thiếu DP'!$J$2:$J$81)</f>
        <v>0</v>
      </c>
      <c r="L259">
        <f>+K259+J259</f>
        <v>0</v>
      </c>
    </row>
    <row r="260" spans="1:12" ht="15.75" hidden="1">
      <c r="A260" s="60"/>
      <c r="B260" s="44"/>
      <c r="C260" s="46"/>
      <c r="D260" s="46"/>
      <c r="E260" s="46"/>
      <c r="F260" s="46"/>
      <c r="H260" s="40"/>
      <c r="I260" s="40"/>
      <c r="J260" s="40"/>
      <c r="K260">
        <f>SUMIF('Hàng thiếu DP'!$B$2:$B$81,'Chi tiet'!D260,'Hàng thiếu DP'!$J$2:$J$81)</f>
        <v>0</v>
      </c>
      <c r="L260">
        <f>+K260+J260</f>
        <v>0</v>
      </c>
    </row>
    <row r="261" spans="1:12" ht="15.75" hidden="1">
      <c r="A261" s="60"/>
      <c r="B261" s="44"/>
      <c r="C261" s="46"/>
      <c r="D261" s="47"/>
      <c r="E261" s="46"/>
      <c r="F261" s="46"/>
      <c r="H261" s="40"/>
      <c r="I261" s="40"/>
      <c r="J261" s="40"/>
      <c r="K261">
        <f>SUMIF('Hàng thiếu DP'!$B$2:$B$81,'Chi tiet'!D261,'Hàng thiếu DP'!$J$2:$J$81)</f>
        <v>0</v>
      </c>
      <c r="L261">
        <f>+K261+J261</f>
        <v>0</v>
      </c>
    </row>
    <row r="262" spans="1:12" ht="15.75" hidden="1">
      <c r="A262" s="60"/>
      <c r="B262" s="44"/>
      <c r="C262" s="46"/>
      <c r="D262" s="46"/>
      <c r="E262" s="46"/>
      <c r="F262" s="46"/>
      <c r="H262" s="40"/>
      <c r="I262" s="40"/>
      <c r="J262" s="40"/>
      <c r="K262">
        <f>SUMIF('Hàng thiếu DP'!$B$2:$B$81,'Chi tiet'!D262,'Hàng thiếu DP'!$J$2:$J$81)</f>
        <v>0</v>
      </c>
      <c r="L262">
        <f>+K262+J262</f>
        <v>0</v>
      </c>
    </row>
    <row r="263" spans="1:12" ht="15.75" hidden="1">
      <c r="A263" s="60"/>
      <c r="B263" s="44"/>
      <c r="C263" s="64"/>
      <c r="D263" s="64"/>
      <c r="E263" s="64"/>
      <c r="F263" s="64"/>
      <c r="H263" s="40"/>
      <c r="I263" s="40"/>
      <c r="J263" s="40"/>
      <c r="K263">
        <f>SUMIF('Hàng thiếu DP'!$B$2:$B$81,'Chi tiet'!D263,'Hàng thiếu DP'!$J$2:$J$81)</f>
        <v>0</v>
      </c>
      <c r="L263">
        <f>+K263+J263</f>
        <v>0</v>
      </c>
    </row>
    <row r="264" spans="1:12" ht="15.75" hidden="1">
      <c r="A264" s="60"/>
      <c r="B264" s="44"/>
      <c r="C264" s="46"/>
      <c r="D264" s="46"/>
      <c r="E264" s="46"/>
      <c r="F264" s="46"/>
      <c r="G264" s="46"/>
      <c r="H264" s="40"/>
      <c r="I264" s="40"/>
      <c r="J264" s="40"/>
      <c r="K264">
        <f>SUMIF('Hàng thiếu DP'!$B$2:$B$81,'Chi tiet'!D264,'Hàng thiếu DP'!$J$2:$J$81)</f>
        <v>0</v>
      </c>
      <c r="L264">
        <f>+K264+J264</f>
        <v>0</v>
      </c>
    </row>
    <row r="265" spans="1:12" ht="15.75" hidden="1">
      <c r="A265" s="60"/>
      <c r="B265" s="44"/>
      <c r="C265" s="46"/>
      <c r="D265" s="46"/>
      <c r="E265" s="46"/>
      <c r="F265" s="46"/>
      <c r="G265" s="47"/>
      <c r="H265" s="40"/>
      <c r="I265" s="40"/>
      <c r="J265" s="40"/>
      <c r="K265">
        <f>SUMIF('Hàng thiếu DP'!$B$2:$B$81,'Chi tiet'!D265,'Hàng thiếu DP'!$J$2:$J$81)</f>
        <v>0</v>
      </c>
      <c r="L265">
        <f>+K265+J265</f>
        <v>0</v>
      </c>
    </row>
    <row r="266" spans="1:12" ht="15.75" hidden="1">
      <c r="A266" s="60"/>
      <c r="B266" s="44"/>
      <c r="C266" s="46"/>
      <c r="D266" s="46"/>
      <c r="E266" s="46"/>
      <c r="F266" s="46"/>
      <c r="G266" s="66"/>
      <c r="H266" s="40"/>
      <c r="I266" s="40"/>
      <c r="J266" s="40"/>
      <c r="K266">
        <f>SUMIF('Hàng thiếu DP'!$B$2:$B$81,'Chi tiet'!D266,'Hàng thiếu DP'!$J$2:$J$81)</f>
        <v>0</v>
      </c>
      <c r="L266">
        <f>+K266+J266</f>
        <v>0</v>
      </c>
    </row>
    <row r="267" spans="1:12" ht="15.75" hidden="1">
      <c r="A267" s="60"/>
      <c r="B267" s="44"/>
      <c r="C267" s="47"/>
      <c r="D267" s="46"/>
      <c r="E267" s="46"/>
      <c r="F267" s="46"/>
      <c r="G267" s="66"/>
      <c r="H267" s="40"/>
      <c r="I267" s="40"/>
      <c r="J267" s="40"/>
      <c r="K267">
        <f>SUMIF('Hàng thiếu DP'!$B$2:$B$81,'Chi tiet'!D267,'Hàng thiếu DP'!$J$2:$J$81)</f>
        <v>0</v>
      </c>
      <c r="L267">
        <f>+K267+J267</f>
        <v>0</v>
      </c>
    </row>
    <row r="268" spans="1:12" ht="15.75" hidden="1">
      <c r="A268" s="60"/>
      <c r="B268" s="44"/>
      <c r="C268" s="47"/>
      <c r="D268" s="46"/>
      <c r="E268" s="46"/>
      <c r="F268" s="46"/>
      <c r="G268" s="66"/>
      <c r="H268" s="40"/>
      <c r="I268" s="40"/>
      <c r="J268" s="40"/>
      <c r="K268">
        <f>SUMIF('Hàng thiếu DP'!$B$2:$B$81,'Chi tiet'!D268,'Hàng thiếu DP'!$J$2:$J$81)</f>
        <v>0</v>
      </c>
      <c r="L268">
        <f>+K268+J268</f>
        <v>0</v>
      </c>
    </row>
    <row r="269" spans="1:12" ht="15.75" hidden="1">
      <c r="A269" s="60"/>
      <c r="B269" s="44"/>
      <c r="C269" s="47"/>
      <c r="D269" s="47"/>
      <c r="E269" s="46"/>
      <c r="F269" s="46"/>
      <c r="G269" s="67"/>
      <c r="H269" s="40"/>
      <c r="I269" s="40"/>
      <c r="J269" s="40"/>
      <c r="K269">
        <f>SUMIF('Hàng thiếu DP'!$B$2:$B$81,'Chi tiet'!D269,'Hàng thiếu DP'!$J$2:$J$81)</f>
        <v>0</v>
      </c>
      <c r="L269">
        <f>+K269+J269</f>
        <v>0</v>
      </c>
    </row>
    <row r="270" spans="1:12" ht="15.75" hidden="1">
      <c r="A270" s="60"/>
      <c r="B270" s="44"/>
      <c r="C270" s="47"/>
      <c r="D270" s="47"/>
      <c r="E270" s="46"/>
      <c r="F270" s="46"/>
      <c r="G270" s="46"/>
      <c r="H270" s="40"/>
      <c r="I270" s="40"/>
      <c r="J270" s="40"/>
      <c r="K270">
        <f>SUMIF('Hàng thiếu DP'!$B$2:$B$81,'Chi tiet'!D270,'Hàng thiếu DP'!$J$2:$J$81)</f>
        <v>0</v>
      </c>
      <c r="L270">
        <f>+K270+J270</f>
        <v>0</v>
      </c>
    </row>
    <row r="271" spans="1:12" ht="15.75" hidden="1">
      <c r="A271" s="60"/>
      <c r="B271" s="44"/>
      <c r="C271" s="47"/>
      <c r="D271" s="46"/>
      <c r="E271" s="46"/>
      <c r="F271" s="46"/>
      <c r="G271" s="46"/>
      <c r="H271" s="40"/>
      <c r="I271" s="40"/>
      <c r="J271" s="40"/>
      <c r="K271">
        <f>SUMIF('Hàng thiếu DP'!$B$2:$B$81,'Chi tiet'!D271,'Hàng thiếu DP'!$J$2:$J$81)</f>
        <v>0</v>
      </c>
      <c r="L271">
        <f>+K271+J271</f>
        <v>0</v>
      </c>
    </row>
    <row r="272" spans="1:12" ht="15.75" hidden="1">
      <c r="A272" s="60"/>
      <c r="B272" s="44"/>
      <c r="C272" s="47"/>
      <c r="D272" s="46"/>
      <c r="E272" s="46"/>
      <c r="F272" s="46"/>
      <c r="G272" s="46"/>
      <c r="H272" s="40"/>
      <c r="I272" s="40"/>
      <c r="J272" s="40"/>
      <c r="K272">
        <f>SUMIF('Hàng thiếu DP'!$B$2:$B$81,'Chi tiet'!D272,'Hàng thiếu DP'!$J$2:$J$81)</f>
        <v>0</v>
      </c>
      <c r="L272">
        <f>+K272+J272</f>
        <v>0</v>
      </c>
    </row>
    <row r="273" spans="1:12" ht="15.75" hidden="1">
      <c r="A273" s="60"/>
      <c r="B273" s="44"/>
      <c r="C273" s="47"/>
      <c r="D273" s="46"/>
      <c r="E273" s="46"/>
      <c r="F273" s="46"/>
      <c r="G273" s="46"/>
      <c r="H273" s="40"/>
      <c r="I273" s="40"/>
      <c r="J273" s="40"/>
      <c r="K273">
        <f>SUMIF('Hàng thiếu DP'!$B$2:$B$81,'Chi tiet'!D273,'Hàng thiếu DP'!$J$2:$J$81)</f>
        <v>0</v>
      </c>
      <c r="L273">
        <f>+K273+J273</f>
        <v>0</v>
      </c>
    </row>
    <row r="274" spans="1:12" ht="15.75" hidden="1">
      <c r="A274" s="43"/>
      <c r="B274" s="44"/>
      <c r="C274" s="47"/>
      <c r="D274" s="47"/>
      <c r="E274" s="46"/>
      <c r="F274" s="46"/>
      <c r="G274" s="47"/>
      <c r="H274" s="40"/>
      <c r="I274" s="40"/>
      <c r="J274" s="40"/>
      <c r="K274">
        <f>SUMIF('Hàng thiếu DP'!$B$2:$B$81,'Chi tiet'!D274,'Hàng thiếu DP'!$J$2:$J$81)</f>
        <v>0</v>
      </c>
      <c r="L274">
        <f>+K274+J274</f>
        <v>0</v>
      </c>
    </row>
    <row r="275" spans="1:12" ht="15.75" hidden="1">
      <c r="A275" s="43"/>
      <c r="B275" s="44"/>
      <c r="C275" s="47"/>
      <c r="D275" s="47"/>
      <c r="E275" s="46"/>
      <c r="F275" s="46"/>
      <c r="G275" s="47"/>
      <c r="H275" s="40"/>
      <c r="I275" s="40"/>
      <c r="J275" s="40"/>
      <c r="K275">
        <f>SUMIF('Hàng thiếu DP'!$B$2:$B$81,'Chi tiet'!D275,'Hàng thiếu DP'!$J$2:$J$81)</f>
        <v>0</v>
      </c>
      <c r="L275">
        <f>+K275+J275</f>
        <v>0</v>
      </c>
    </row>
    <row r="276" spans="1:12" ht="15.75">
      <c r="A276" s="43"/>
      <c r="B276" s="44"/>
      <c r="C276" s="46"/>
      <c r="D276" s="46"/>
      <c r="E276" s="46"/>
      <c r="F276" s="46"/>
      <c r="G276" s="46"/>
      <c r="H276" s="40"/>
      <c r="I276" s="40"/>
      <c r="J276" s="40"/>
    </row>
    <row r="277" spans="1:12" ht="15.75">
      <c r="A277" s="43"/>
      <c r="B277" s="44"/>
      <c r="C277" s="46"/>
      <c r="D277" s="46"/>
      <c r="E277" s="46"/>
      <c r="F277" s="46"/>
      <c r="G277" s="46"/>
      <c r="H277" s="40"/>
      <c r="I277" s="40"/>
      <c r="J277" s="40"/>
    </row>
    <row r="278" spans="1:12" ht="15.75">
      <c r="A278" s="43"/>
      <c r="B278" s="44"/>
      <c r="C278" s="46"/>
      <c r="D278" s="46"/>
      <c r="E278" s="46"/>
      <c r="F278" s="46"/>
      <c r="G278" s="46"/>
      <c r="H278" s="40"/>
      <c r="I278" s="40"/>
      <c r="J278" s="40"/>
    </row>
    <row r="279" spans="1:12" ht="15.75">
      <c r="A279" s="43"/>
      <c r="B279" s="44"/>
      <c r="C279" s="46"/>
      <c r="D279" s="46"/>
      <c r="E279" s="46"/>
      <c r="F279" s="46"/>
      <c r="G279" s="46"/>
      <c r="H279" s="40"/>
      <c r="I279" s="40"/>
      <c r="J279" s="40"/>
    </row>
    <row r="280" spans="1:12" ht="15.75">
      <c r="A280" s="43"/>
      <c r="B280" s="44"/>
      <c r="C280" s="46"/>
      <c r="D280" s="46"/>
      <c r="E280" s="46"/>
      <c r="F280" s="46"/>
      <c r="G280" s="46"/>
      <c r="H280" s="40"/>
      <c r="I280" s="40"/>
      <c r="J280" s="40"/>
    </row>
    <row r="281" spans="1:12" ht="15.75">
      <c r="A281" s="43"/>
      <c r="B281" s="44"/>
      <c r="C281" s="46"/>
      <c r="D281" s="46"/>
      <c r="E281" s="46"/>
      <c r="F281" s="46"/>
      <c r="G281" s="46"/>
      <c r="H281" s="40"/>
      <c r="I281" s="40"/>
      <c r="J281" s="40"/>
    </row>
    <row r="282" spans="1:12" ht="15.75">
      <c r="A282" s="43"/>
      <c r="B282" s="44"/>
      <c r="C282" s="47"/>
      <c r="D282" s="86" t="s">
        <v>0</v>
      </c>
      <c r="E282" s="82" t="s">
        <v>266</v>
      </c>
      <c r="F282" s="46"/>
      <c r="H282" s="40"/>
      <c r="I282" s="40"/>
      <c r="J282" s="40"/>
    </row>
    <row r="283" spans="1:12" ht="15.75">
      <c r="A283" s="43"/>
      <c r="B283" s="44"/>
      <c r="C283" s="46"/>
      <c r="D283" s="82" t="s">
        <v>115</v>
      </c>
      <c r="E283" s="40">
        <v>-2</v>
      </c>
      <c r="F283" s="46"/>
      <c r="G283" s="47"/>
      <c r="H283" s="40"/>
      <c r="I283" s="40"/>
      <c r="J283" s="40"/>
    </row>
    <row r="284" spans="1:12" ht="15.75">
      <c r="A284" s="43"/>
      <c r="B284" s="44"/>
      <c r="C284" s="46"/>
      <c r="D284" s="47"/>
      <c r="E284" s="52"/>
      <c r="F284" s="46"/>
      <c r="G284" s="47"/>
      <c r="H284" s="40"/>
      <c r="I284" s="40"/>
      <c r="J284" s="40"/>
    </row>
    <row r="285" spans="1:12" ht="15.75">
      <c r="A285" s="43"/>
      <c r="B285" s="44"/>
      <c r="C285" s="46"/>
      <c r="D285" s="47"/>
      <c r="E285" s="52"/>
      <c r="F285" s="46"/>
      <c r="G285" s="47"/>
      <c r="H285" s="40"/>
      <c r="I285" s="40"/>
      <c r="J285" s="40"/>
    </row>
    <row r="286" spans="1:12" ht="15.75">
      <c r="A286" s="43"/>
      <c r="B286" s="44"/>
      <c r="C286" s="46"/>
      <c r="D286" s="47"/>
      <c r="E286" s="52"/>
      <c r="F286" s="46"/>
      <c r="G286" s="47"/>
      <c r="H286" s="40"/>
      <c r="I286" s="40"/>
      <c r="J286" s="40"/>
    </row>
    <row r="287" spans="1:12" ht="15.75">
      <c r="A287" s="43"/>
      <c r="B287" s="44"/>
      <c r="C287" s="46"/>
      <c r="D287" s="47"/>
      <c r="E287" s="52"/>
      <c r="F287" s="46"/>
      <c r="G287" s="47"/>
      <c r="H287" s="40"/>
      <c r="I287" s="40"/>
      <c r="J287" s="40"/>
    </row>
    <row r="288" spans="1:12" ht="15.75">
      <c r="A288" s="43"/>
      <c r="B288" s="44"/>
      <c r="C288" s="46"/>
      <c r="D288" s="47"/>
      <c r="E288" s="52"/>
      <c r="F288" s="46"/>
      <c r="G288" s="47"/>
      <c r="H288" s="40"/>
      <c r="I288" s="40"/>
      <c r="J288" s="40"/>
    </row>
    <row r="289" spans="1:10" ht="15.75">
      <c r="A289" s="43"/>
      <c r="B289" s="44"/>
      <c r="C289" s="46"/>
      <c r="D289" s="47"/>
      <c r="E289" s="52"/>
      <c r="F289" s="46"/>
      <c r="G289" s="47"/>
      <c r="H289" s="40"/>
      <c r="I289" s="40"/>
      <c r="J289" s="40"/>
    </row>
    <row r="290" spans="1:10" ht="15.75">
      <c r="A290" s="43"/>
      <c r="B290" s="44"/>
      <c r="C290" s="46"/>
      <c r="D290" s="46"/>
      <c r="E290" s="52"/>
      <c r="F290" s="46"/>
      <c r="G290" s="46"/>
      <c r="H290" s="40"/>
      <c r="I290" s="40"/>
      <c r="J290" s="40"/>
    </row>
    <row r="291" spans="1:10" ht="15.75">
      <c r="A291" s="43"/>
      <c r="B291" s="44"/>
      <c r="C291" s="46"/>
      <c r="D291" s="46"/>
      <c r="E291" s="52"/>
      <c r="F291" s="46"/>
      <c r="G291" s="46"/>
      <c r="H291" s="40"/>
      <c r="I291" s="40"/>
      <c r="J291" s="40"/>
    </row>
    <row r="292" spans="1:10" ht="15.75">
      <c r="A292" s="43"/>
      <c r="B292" s="44"/>
      <c r="C292" s="46"/>
      <c r="D292" s="47"/>
      <c r="E292" s="46"/>
      <c r="F292" s="52"/>
      <c r="G292" s="47"/>
      <c r="H292" s="40"/>
      <c r="I292" s="40"/>
      <c r="J292" s="40"/>
    </row>
    <row r="293" spans="1:10" ht="15.75">
      <c r="A293" s="43"/>
      <c r="B293" s="44"/>
      <c r="C293" s="46"/>
      <c r="D293" s="47"/>
      <c r="E293" s="46"/>
      <c r="F293" s="52"/>
      <c r="G293" s="47"/>
      <c r="H293" s="40"/>
      <c r="I293" s="40"/>
      <c r="J293" s="40"/>
    </row>
    <row r="294" spans="1:10" ht="15.75">
      <c r="A294" s="43"/>
      <c r="B294" s="44"/>
      <c r="C294" s="46"/>
      <c r="D294" s="47"/>
      <c r="E294" s="46"/>
      <c r="F294" s="52"/>
      <c r="G294" s="47"/>
      <c r="H294" s="40"/>
      <c r="I294" s="40"/>
      <c r="J294" s="40"/>
    </row>
    <row r="295" spans="1:10" ht="15.75">
      <c r="A295" s="43"/>
      <c r="B295" s="44"/>
      <c r="C295" s="46"/>
      <c r="D295" s="47"/>
      <c r="E295" s="46"/>
      <c r="F295" s="52"/>
      <c r="G295" s="47"/>
      <c r="H295" s="40"/>
      <c r="I295" s="40"/>
      <c r="J295" s="40"/>
    </row>
    <row r="296" spans="1:10" ht="15.75">
      <c r="A296" s="43"/>
      <c r="B296" s="44"/>
      <c r="C296" s="46"/>
      <c r="D296" s="47"/>
      <c r="E296" s="46"/>
      <c r="F296" s="52"/>
      <c r="G296" s="47"/>
      <c r="H296" s="40"/>
      <c r="I296" s="40"/>
      <c r="J296" s="40"/>
    </row>
    <row r="297" spans="1:10" ht="15.75">
      <c r="A297" s="43"/>
      <c r="B297" s="44"/>
      <c r="C297" s="46"/>
      <c r="D297" s="46"/>
      <c r="E297" s="46"/>
      <c r="F297" s="52"/>
      <c r="G297" s="46"/>
      <c r="H297" s="40"/>
      <c r="I297" s="40"/>
      <c r="J297" s="40"/>
    </row>
    <row r="298" spans="1:10" ht="15.75">
      <c r="A298" s="43"/>
      <c r="B298" s="44"/>
      <c r="C298" s="46"/>
      <c r="D298" s="46"/>
      <c r="E298" s="46"/>
      <c r="F298" s="52"/>
      <c r="G298" s="46"/>
      <c r="H298" s="40"/>
      <c r="I298" s="40"/>
      <c r="J298" s="40"/>
    </row>
    <row r="299" spans="1:10" ht="15.75">
      <c r="A299" s="43"/>
      <c r="B299" s="44"/>
      <c r="C299" s="46"/>
      <c r="D299" s="46"/>
      <c r="E299" s="46"/>
      <c r="F299" s="52"/>
      <c r="G299" s="46"/>
      <c r="H299" s="40"/>
      <c r="I299" s="40"/>
      <c r="J299" s="40"/>
    </row>
    <row r="300" spans="1:10" ht="15.75">
      <c r="A300" s="43"/>
      <c r="B300" s="44"/>
      <c r="C300" s="46"/>
      <c r="D300" s="46"/>
      <c r="E300" s="46"/>
      <c r="F300" s="52"/>
      <c r="G300" s="46"/>
      <c r="H300" s="40"/>
      <c r="I300" s="40"/>
      <c r="J300" s="40"/>
    </row>
    <row r="301" spans="1:10" ht="15.75">
      <c r="A301" s="43"/>
      <c r="B301" s="44"/>
      <c r="C301" s="46"/>
      <c r="D301" s="47"/>
      <c r="E301" s="46"/>
      <c r="F301" s="52"/>
      <c r="G301" s="47"/>
      <c r="H301" s="40"/>
      <c r="I301" s="40"/>
      <c r="J301" s="40"/>
    </row>
    <row r="302" spans="1:10" ht="15.75">
      <c r="A302" s="43"/>
      <c r="B302" s="44"/>
      <c r="C302" s="46"/>
      <c r="D302" s="47"/>
      <c r="E302" s="46"/>
      <c r="F302" s="52"/>
      <c r="G302" s="47"/>
      <c r="H302" s="40"/>
      <c r="I302" s="40"/>
      <c r="J302" s="40"/>
    </row>
    <row r="303" spans="1:10" ht="15.75">
      <c r="A303" s="43"/>
      <c r="B303" s="44"/>
      <c r="C303" s="46"/>
      <c r="D303" s="47"/>
      <c r="E303" s="46"/>
      <c r="F303" s="52"/>
      <c r="G303" s="47"/>
      <c r="H303" s="40"/>
      <c r="I303" s="40"/>
      <c r="J303" s="40"/>
    </row>
    <row r="304" spans="1:10" ht="15.75">
      <c r="A304" s="43"/>
      <c r="B304" s="44"/>
      <c r="C304" s="46"/>
      <c r="D304" s="46"/>
      <c r="E304" s="46"/>
      <c r="F304" s="52"/>
      <c r="G304" s="46"/>
      <c r="H304" s="40"/>
      <c r="I304" s="40"/>
      <c r="J304" s="40"/>
    </row>
    <row r="305" spans="1:10" ht="15.75">
      <c r="A305" s="43"/>
      <c r="B305" s="44"/>
      <c r="C305" s="46"/>
      <c r="D305" s="46"/>
      <c r="E305" s="46"/>
      <c r="F305" s="52"/>
      <c r="G305" s="46"/>
      <c r="H305" s="40"/>
      <c r="I305" s="40"/>
      <c r="J305" s="40"/>
    </row>
    <row r="306" spans="1:10" ht="15.75">
      <c r="A306" s="43"/>
      <c r="B306" s="44"/>
      <c r="C306" s="46"/>
      <c r="D306" s="46"/>
      <c r="E306" s="46"/>
      <c r="F306" s="52"/>
      <c r="G306" s="46"/>
      <c r="H306" s="40"/>
      <c r="I306" s="40"/>
      <c r="J306" s="40"/>
    </row>
    <row r="307" spans="1:10" ht="15.75">
      <c r="A307" s="43"/>
      <c r="B307" s="44"/>
      <c r="C307" s="46"/>
      <c r="D307" s="46"/>
      <c r="E307" s="46"/>
      <c r="F307" s="52"/>
      <c r="G307" s="46"/>
      <c r="H307" s="40"/>
      <c r="I307" s="40"/>
      <c r="J307" s="40"/>
    </row>
    <row r="308" spans="1:10" ht="15.75">
      <c r="A308" s="43"/>
      <c r="B308" s="44"/>
      <c r="C308" s="47"/>
      <c r="D308" s="46"/>
      <c r="E308" s="52"/>
      <c r="F308" s="46"/>
      <c r="G308" s="46"/>
      <c r="H308" s="40"/>
      <c r="I308" s="40"/>
      <c r="J308" s="40"/>
    </row>
    <row r="309" spans="1:10" ht="15.75">
      <c r="A309" s="43"/>
      <c r="B309" s="44"/>
      <c r="C309" s="47"/>
      <c r="D309" s="46"/>
      <c r="E309" s="52"/>
      <c r="F309" s="46"/>
      <c r="G309" s="46"/>
      <c r="H309" s="40"/>
      <c r="I309" s="40"/>
      <c r="J309" s="40"/>
    </row>
    <row r="310" spans="1:10" ht="15.75">
      <c r="A310" s="43"/>
      <c r="B310" s="44"/>
      <c r="C310" s="47"/>
      <c r="D310" s="46"/>
      <c r="E310" s="52"/>
      <c r="F310" s="46"/>
      <c r="G310" s="46"/>
      <c r="H310" s="40"/>
      <c r="I310" s="40"/>
      <c r="J310" s="40"/>
    </row>
    <row r="311" spans="1:10" ht="15.75">
      <c r="A311" s="43"/>
      <c r="B311" s="44"/>
      <c r="C311" s="47"/>
      <c r="D311" s="46"/>
      <c r="E311" s="52"/>
      <c r="F311" s="46"/>
      <c r="G311" s="46"/>
      <c r="H311" s="40"/>
      <c r="I311" s="40"/>
      <c r="J311" s="40"/>
    </row>
    <row r="312" spans="1:10" ht="15.75">
      <c r="A312" s="43"/>
      <c r="B312" s="44"/>
      <c r="C312" s="47"/>
      <c r="D312" s="46"/>
      <c r="E312" s="52"/>
      <c r="F312" s="46"/>
      <c r="G312" s="46"/>
      <c r="H312" s="40"/>
      <c r="I312" s="40"/>
      <c r="J312" s="40"/>
    </row>
    <row r="313" spans="1:10" ht="15.75">
      <c r="A313" s="43"/>
      <c r="B313" s="44"/>
      <c r="C313" s="47"/>
      <c r="D313" s="46"/>
      <c r="E313" s="52"/>
      <c r="F313" s="46"/>
      <c r="G313" s="46"/>
      <c r="H313" s="40"/>
      <c r="I313" s="40"/>
      <c r="J313" s="40"/>
    </row>
    <row r="314" spans="1:10" ht="15.75">
      <c r="A314" s="43"/>
      <c r="B314" s="44"/>
      <c r="C314" s="47"/>
      <c r="E314" s="52"/>
      <c r="F314" s="46"/>
      <c r="H314" s="40"/>
      <c r="I314" s="40"/>
      <c r="J314" s="40"/>
    </row>
    <row r="315" spans="1:10" ht="15.75">
      <c r="A315" s="43"/>
      <c r="B315" s="44"/>
      <c r="C315" s="47"/>
      <c r="E315" s="52"/>
      <c r="F315" s="46"/>
      <c r="H315" s="40"/>
      <c r="I315" s="40"/>
      <c r="J315" s="40"/>
    </row>
    <row r="316" spans="1:10" ht="15.75">
      <c r="A316" s="43"/>
      <c r="B316" s="44"/>
      <c r="C316" s="47"/>
      <c r="D316" s="46"/>
      <c r="E316" s="52"/>
      <c r="G316" s="46"/>
      <c r="H316" s="40"/>
      <c r="I316" s="40"/>
      <c r="J316" s="40"/>
    </row>
    <row r="317" spans="1:10" ht="15.75">
      <c r="A317" s="43"/>
      <c r="B317" s="44"/>
      <c r="C317" s="47"/>
      <c r="D317" s="46"/>
      <c r="E317" s="52"/>
      <c r="G317" s="46"/>
      <c r="H317" s="40"/>
      <c r="I317" s="40"/>
      <c r="J317" s="40"/>
    </row>
    <row r="318" spans="1:10" ht="15.75">
      <c r="A318" s="43"/>
      <c r="B318" s="44"/>
      <c r="C318" s="47"/>
      <c r="D318" s="46"/>
      <c r="E318" s="52"/>
      <c r="G318" s="46"/>
      <c r="H318" s="40"/>
      <c r="I318" s="40"/>
      <c r="J318" s="40"/>
    </row>
    <row r="319" spans="1:10" ht="15.75">
      <c r="A319" s="43"/>
      <c r="B319" s="44"/>
      <c r="C319" s="47"/>
      <c r="D319" s="46"/>
      <c r="E319" s="52"/>
      <c r="G319" s="46"/>
      <c r="H319" s="40"/>
      <c r="I319" s="40"/>
      <c r="J319" s="40"/>
    </row>
    <row r="320" spans="1:10" ht="15.75">
      <c r="A320" s="43"/>
      <c r="B320" s="44"/>
      <c r="C320" s="47"/>
      <c r="D320" s="46"/>
      <c r="E320" s="52"/>
      <c r="F320" s="46"/>
      <c r="G320" s="46"/>
      <c r="H320" s="40"/>
      <c r="I320" s="40"/>
      <c r="J320" s="40"/>
    </row>
    <row r="321" spans="1:10" ht="15.75">
      <c r="A321" s="43"/>
      <c r="B321" s="44"/>
      <c r="C321" s="47"/>
      <c r="D321" s="46"/>
      <c r="E321" s="52"/>
      <c r="G321" s="46"/>
      <c r="H321" s="40"/>
      <c r="I321" s="40"/>
      <c r="J321" s="40"/>
    </row>
    <row r="322" spans="1:10" ht="15.75">
      <c r="A322" s="43"/>
      <c r="B322" s="44"/>
      <c r="C322" s="47"/>
      <c r="D322" s="46"/>
      <c r="E322" s="52"/>
      <c r="G322" s="46"/>
      <c r="H322" s="40"/>
      <c r="I322" s="40"/>
      <c r="J322" s="40"/>
    </row>
    <row r="323" spans="1:10" ht="15.75">
      <c r="A323" s="43"/>
      <c r="B323" s="44"/>
      <c r="C323" s="47"/>
      <c r="D323" s="46"/>
      <c r="E323" s="52"/>
      <c r="G323" s="46"/>
      <c r="H323" s="40"/>
      <c r="I323" s="40"/>
      <c r="J323" s="40"/>
    </row>
    <row r="324" spans="1:10" ht="15.75">
      <c r="A324" s="43"/>
      <c r="B324" s="44"/>
      <c r="C324" s="46"/>
      <c r="D324" s="47"/>
      <c r="E324" s="52"/>
      <c r="F324" s="46"/>
      <c r="G324" s="47"/>
      <c r="H324" s="40"/>
      <c r="I324" s="40"/>
      <c r="J324" s="40"/>
    </row>
    <row r="325" spans="1:10" ht="15.75">
      <c r="A325" s="43"/>
      <c r="B325" s="44"/>
      <c r="C325" s="46"/>
      <c r="D325" s="47"/>
      <c r="E325" s="52"/>
      <c r="F325" s="46"/>
      <c r="G325" s="47"/>
      <c r="H325" s="40"/>
      <c r="I325" s="40"/>
      <c r="J325" s="40"/>
    </row>
    <row r="326" spans="1:10" ht="15.75">
      <c r="A326" s="43"/>
      <c r="B326" s="44"/>
      <c r="C326" s="46"/>
      <c r="D326" s="47"/>
      <c r="E326" s="52"/>
      <c r="F326" s="46"/>
      <c r="G326" s="47"/>
      <c r="H326" s="40"/>
      <c r="I326" s="40"/>
      <c r="J326" s="40"/>
    </row>
    <row r="327" spans="1:10" ht="15.75">
      <c r="A327" s="43"/>
      <c r="B327" s="44"/>
      <c r="C327" s="46"/>
      <c r="D327" s="46"/>
      <c r="E327" s="52"/>
      <c r="F327" s="46"/>
      <c r="G327" s="46"/>
      <c r="H327" s="40"/>
      <c r="I327" s="40"/>
      <c r="J327" s="40"/>
    </row>
    <row r="328" spans="1:10" ht="15.75">
      <c r="A328" s="43"/>
      <c r="B328" s="44"/>
      <c r="C328" s="46"/>
      <c r="D328" s="46"/>
      <c r="E328" s="52"/>
      <c r="F328" s="46"/>
      <c r="G328" s="46"/>
      <c r="H328" s="40"/>
      <c r="I328" s="40"/>
      <c r="J328" s="40"/>
    </row>
    <row r="329" spans="1:10" ht="15.75">
      <c r="A329" s="43"/>
      <c r="B329" s="44"/>
      <c r="C329" s="46"/>
      <c r="D329" s="47"/>
      <c r="E329" s="46"/>
      <c r="F329" s="52"/>
      <c r="G329" s="47"/>
      <c r="H329" s="40"/>
      <c r="I329" s="40"/>
      <c r="J329" s="40"/>
    </row>
    <row r="330" spans="1:10" ht="15.75">
      <c r="A330" s="43"/>
      <c r="B330" s="44"/>
      <c r="C330" s="46"/>
      <c r="D330" s="47"/>
      <c r="E330" s="46"/>
      <c r="F330" s="52"/>
      <c r="G330" s="47"/>
      <c r="H330" s="40"/>
      <c r="I330" s="40"/>
      <c r="J330" s="40"/>
    </row>
    <row r="331" spans="1:10" ht="15.75">
      <c r="A331" s="43"/>
      <c r="B331" s="44"/>
      <c r="C331" s="46"/>
      <c r="D331" s="47"/>
      <c r="E331" s="46"/>
      <c r="F331" s="52"/>
      <c r="G331" s="47"/>
      <c r="H331" s="40"/>
      <c r="I331" s="40"/>
      <c r="J331" s="40"/>
    </row>
    <row r="332" spans="1:10" ht="15.75">
      <c r="A332" s="43"/>
      <c r="B332" s="44"/>
      <c r="C332" s="46"/>
      <c r="D332" s="47"/>
      <c r="E332" s="46"/>
      <c r="F332" s="52"/>
      <c r="G332" s="47"/>
      <c r="H332" s="40"/>
      <c r="I332" s="40"/>
      <c r="J332" s="40"/>
    </row>
    <row r="333" spans="1:10" ht="15.75">
      <c r="A333" s="43"/>
      <c r="B333" s="44"/>
      <c r="C333" s="46"/>
      <c r="D333" s="47"/>
      <c r="E333" s="46"/>
      <c r="F333" s="52"/>
      <c r="G333" s="47"/>
      <c r="H333" s="40"/>
      <c r="I333" s="40"/>
      <c r="J333" s="40"/>
    </row>
    <row r="334" spans="1:10" ht="15.75">
      <c r="A334" s="43"/>
      <c r="B334" s="44"/>
      <c r="C334" s="46"/>
      <c r="D334" s="46"/>
      <c r="E334" s="46"/>
      <c r="F334" s="52"/>
      <c r="G334" s="46"/>
      <c r="H334" s="40"/>
      <c r="I334" s="40"/>
      <c r="J334" s="40"/>
    </row>
    <row r="335" spans="1:10" ht="15.75">
      <c r="A335" s="43"/>
      <c r="B335" s="44"/>
      <c r="C335" s="46"/>
      <c r="D335" s="46"/>
      <c r="E335" s="46"/>
      <c r="F335" s="52"/>
      <c r="G335" s="46"/>
      <c r="H335" s="40"/>
      <c r="I335" s="40"/>
      <c r="J335" s="40"/>
    </row>
    <row r="336" spans="1:10" ht="15.75">
      <c r="A336" s="43"/>
      <c r="B336" s="44"/>
      <c r="C336" s="46"/>
      <c r="D336" s="46"/>
      <c r="E336" s="46"/>
      <c r="F336" s="52"/>
      <c r="G336" s="46"/>
      <c r="H336" s="40"/>
      <c r="I336" s="40"/>
      <c r="J336" s="40"/>
    </row>
    <row r="337" spans="1:10" ht="15.75">
      <c r="A337" s="43"/>
      <c r="B337" s="44"/>
      <c r="C337" s="46"/>
      <c r="D337" s="46"/>
      <c r="E337" s="46"/>
      <c r="F337" s="52"/>
      <c r="G337" s="46"/>
      <c r="H337" s="40"/>
      <c r="I337" s="40"/>
      <c r="J337" s="40"/>
    </row>
    <row r="338" spans="1:10" ht="15.75">
      <c r="A338" s="43"/>
      <c r="B338" s="44"/>
      <c r="C338" s="46"/>
      <c r="D338" s="47"/>
      <c r="E338" s="46"/>
      <c r="F338" s="52"/>
      <c r="G338" s="47"/>
      <c r="H338" s="40"/>
      <c r="I338" s="40"/>
      <c r="J338" s="40"/>
    </row>
    <row r="339" spans="1:10" ht="15.75">
      <c r="A339" s="43"/>
      <c r="B339" s="44"/>
      <c r="C339" s="46"/>
      <c r="D339" s="47"/>
      <c r="E339" s="46"/>
      <c r="F339" s="52"/>
      <c r="G339" s="47"/>
      <c r="H339" s="40"/>
      <c r="I339" s="40"/>
      <c r="J339" s="40"/>
    </row>
    <row r="340" spans="1:10" ht="15.75">
      <c r="A340" s="43"/>
      <c r="B340" s="44"/>
      <c r="C340" s="46"/>
      <c r="D340" s="47"/>
      <c r="E340" s="46"/>
      <c r="F340" s="52"/>
      <c r="G340" s="47"/>
      <c r="H340" s="40"/>
      <c r="I340" s="40"/>
      <c r="J340" s="40"/>
    </row>
    <row r="341" spans="1:10" ht="15.75">
      <c r="A341" s="43"/>
      <c r="B341" s="44"/>
      <c r="C341" s="46"/>
      <c r="D341" s="46"/>
      <c r="E341" s="46"/>
      <c r="F341" s="52"/>
      <c r="G341" s="46"/>
      <c r="H341" s="40"/>
      <c r="I341" s="40"/>
      <c r="J341" s="40"/>
    </row>
    <row r="342" spans="1:10" ht="15.75">
      <c r="A342" s="43"/>
      <c r="B342" s="44"/>
      <c r="C342" s="46"/>
      <c r="D342" s="46"/>
      <c r="E342" s="46"/>
      <c r="F342" s="52"/>
      <c r="G342" s="46"/>
      <c r="H342" s="40"/>
      <c r="I342" s="40"/>
      <c r="J342" s="40"/>
    </row>
    <row r="343" spans="1:10" ht="15.75">
      <c r="A343" s="43"/>
      <c r="B343" s="44"/>
      <c r="C343" s="46"/>
      <c r="D343" s="46"/>
      <c r="E343" s="46"/>
      <c r="F343" s="52"/>
      <c r="G343" s="46"/>
      <c r="H343" s="40"/>
      <c r="I343" s="40"/>
      <c r="J343" s="40"/>
    </row>
    <row r="344" spans="1:10" ht="15.75">
      <c r="A344" s="43"/>
      <c r="B344" s="44"/>
      <c r="C344" s="46"/>
      <c r="D344" s="46"/>
      <c r="E344" s="46"/>
      <c r="F344" s="52"/>
      <c r="G344" s="46"/>
      <c r="H344" s="40"/>
      <c r="I344" s="40"/>
      <c r="J344" s="40"/>
    </row>
    <row r="345" spans="1:10" ht="15.75">
      <c r="A345" s="43"/>
      <c r="B345" s="44"/>
      <c r="C345" s="47"/>
      <c r="D345" s="46"/>
      <c r="E345" s="52"/>
      <c r="F345" s="46"/>
      <c r="G345" s="46"/>
      <c r="H345" s="40"/>
      <c r="I345" s="40"/>
      <c r="J345" s="40"/>
    </row>
    <row r="346" spans="1:10" ht="15.75">
      <c r="A346" s="43"/>
      <c r="B346" s="44"/>
      <c r="C346" s="47"/>
      <c r="D346" s="46"/>
      <c r="E346" s="52"/>
      <c r="F346" s="46"/>
      <c r="G346" s="46"/>
      <c r="H346" s="40"/>
      <c r="I346" s="40"/>
      <c r="J346" s="40"/>
    </row>
    <row r="347" spans="1:10" ht="15.75">
      <c r="A347" s="43"/>
      <c r="B347" s="44"/>
      <c r="C347" s="47"/>
      <c r="D347" s="46"/>
      <c r="E347" s="52"/>
      <c r="F347" s="46"/>
      <c r="G347" s="46"/>
      <c r="H347" s="40"/>
      <c r="I347" s="40"/>
      <c r="J347" s="40"/>
    </row>
    <row r="348" spans="1:10" ht="15.75">
      <c r="A348" s="43"/>
      <c r="B348" s="44"/>
      <c r="C348" s="47"/>
      <c r="D348" s="46"/>
      <c r="E348" s="52"/>
      <c r="F348" s="46"/>
      <c r="G348" s="46"/>
      <c r="H348" s="40"/>
      <c r="I348" s="40"/>
      <c r="J348" s="40"/>
    </row>
    <row r="349" spans="1:10" ht="15.75">
      <c r="A349" s="43"/>
      <c r="B349" s="44"/>
      <c r="C349" s="47"/>
      <c r="D349" s="46"/>
      <c r="E349" s="52"/>
      <c r="F349" s="46"/>
      <c r="G349" s="46"/>
      <c r="H349" s="40"/>
      <c r="I349" s="40"/>
      <c r="J349" s="40"/>
    </row>
    <row r="350" spans="1:10" ht="15.75">
      <c r="A350" s="43"/>
      <c r="B350" s="44"/>
      <c r="C350" s="47"/>
      <c r="D350" s="46"/>
      <c r="E350" s="52"/>
      <c r="F350" s="46"/>
      <c r="G350" s="46"/>
      <c r="H350" s="40"/>
      <c r="I350" s="40"/>
      <c r="J350" s="40"/>
    </row>
    <row r="351" spans="1:10" ht="15.75">
      <c r="A351" s="43"/>
      <c r="B351" s="44"/>
      <c r="C351" s="47"/>
      <c r="E351" s="52"/>
      <c r="F351" s="46"/>
      <c r="H351" s="40"/>
      <c r="I351" s="40"/>
      <c r="J351" s="40"/>
    </row>
    <row r="352" spans="1:10" ht="15.75">
      <c r="A352" s="43"/>
      <c r="B352" s="44"/>
      <c r="C352" s="47"/>
      <c r="E352" s="52"/>
      <c r="F352" s="46"/>
      <c r="H352" s="40"/>
      <c r="I352" s="40"/>
      <c r="J352" s="40"/>
    </row>
    <row r="353" spans="1:10" ht="15.75">
      <c r="A353" s="43"/>
      <c r="B353" s="44"/>
      <c r="C353" s="47"/>
      <c r="D353" s="46"/>
      <c r="E353" s="52"/>
      <c r="G353" s="46"/>
      <c r="H353" s="40"/>
      <c r="I353" s="40"/>
      <c r="J353" s="40"/>
    </row>
    <row r="354" spans="1:10" ht="15.75">
      <c r="A354" s="43"/>
      <c r="B354" s="44"/>
      <c r="C354" s="47"/>
      <c r="D354" s="46"/>
      <c r="E354" s="52"/>
      <c r="G354" s="46"/>
      <c r="H354" s="40"/>
      <c r="I354" s="40"/>
      <c r="J354" s="40"/>
    </row>
    <row r="355" spans="1:10" ht="15.75">
      <c r="A355" s="43"/>
      <c r="B355" s="44"/>
      <c r="C355" s="47"/>
      <c r="D355" s="46"/>
      <c r="E355" s="52"/>
      <c r="G355" s="46"/>
      <c r="H355" s="40"/>
      <c r="I355" s="40"/>
      <c r="J355" s="40"/>
    </row>
    <row r="356" spans="1:10" ht="15.75">
      <c r="A356" s="43"/>
      <c r="B356" s="44"/>
      <c r="C356" s="47"/>
      <c r="D356" s="46"/>
      <c r="E356" s="52"/>
      <c r="G356" s="46"/>
      <c r="H356" s="40"/>
      <c r="I356" s="40"/>
      <c r="J356" s="40"/>
    </row>
    <row r="357" spans="1:10" ht="15.75">
      <c r="A357" s="43"/>
      <c r="B357" s="44"/>
      <c r="C357" s="47"/>
      <c r="D357" s="46"/>
      <c r="E357" s="52"/>
      <c r="F357" s="46"/>
      <c r="G357" s="46"/>
      <c r="H357" s="40"/>
      <c r="I357" s="40"/>
      <c r="J357" s="40"/>
    </row>
    <row r="358" spans="1:10" ht="15.75">
      <c r="A358" s="43"/>
      <c r="B358" s="44"/>
      <c r="C358" s="47"/>
      <c r="D358" s="46"/>
      <c r="E358" s="52"/>
      <c r="G358" s="46"/>
      <c r="H358" s="40"/>
      <c r="I358" s="40"/>
      <c r="J358" s="40"/>
    </row>
    <row r="359" spans="1:10" ht="15.75">
      <c r="A359" s="43"/>
      <c r="B359" s="44"/>
      <c r="C359" s="47"/>
      <c r="D359" s="46"/>
      <c r="E359" s="52"/>
      <c r="G359" s="46"/>
      <c r="H359" s="40"/>
      <c r="I359" s="40"/>
      <c r="J359" s="40"/>
    </row>
    <row r="360" spans="1:10" ht="15.75">
      <c r="A360" s="43"/>
      <c r="B360" s="44"/>
      <c r="C360" s="47"/>
      <c r="D360" s="46"/>
      <c r="E360" s="52"/>
      <c r="G360" s="46"/>
      <c r="H360" s="40"/>
      <c r="I360" s="40"/>
      <c r="J360" s="40"/>
    </row>
    <row r="361" spans="1:10" ht="18.75">
      <c r="A361" s="26"/>
      <c r="B361" s="26"/>
      <c r="C361" s="27"/>
      <c r="D361" s="27"/>
      <c r="E361" s="27"/>
      <c r="F361" s="27"/>
      <c r="G361" s="27"/>
      <c r="H361" s="20"/>
      <c r="I361" s="20"/>
      <c r="J361" s="20"/>
    </row>
    <row r="362" spans="1:10" ht="18.75">
      <c r="A362" s="26"/>
      <c r="B362" s="26"/>
      <c r="C362" s="27"/>
      <c r="D362" s="27"/>
      <c r="E362" s="27"/>
      <c r="F362" s="27"/>
      <c r="G362" s="27"/>
      <c r="H362" s="20"/>
      <c r="I362" s="20"/>
      <c r="J362" s="20"/>
    </row>
    <row r="363" spans="1:10" ht="18.75">
      <c r="A363" s="26"/>
      <c r="B363" s="26"/>
      <c r="C363" s="27"/>
      <c r="D363" s="27"/>
      <c r="E363" s="27"/>
      <c r="F363" s="27"/>
      <c r="G363" s="27"/>
      <c r="H363" s="20"/>
      <c r="I363" s="20"/>
      <c r="J363" s="20"/>
    </row>
  </sheetData>
  <protectedRanges>
    <protectedRange password="CE92" sqref="H361:H363" name="Range4_6"/>
    <protectedRange password="C231" sqref="D7" name="Hung"/>
    <protectedRange password="C231" sqref="D29" name="Hung_1"/>
    <protectedRange password="C231" sqref="G7" name="Hung_2"/>
    <protectedRange password="C231" sqref="G29" name="Hung_6"/>
  </protectedRanges>
  <autoFilter ref="A2:L275" xr:uid="{00000000-0001-0000-0400-000000000000}">
    <filterColumn colId="11">
      <colorFilter dxfId="0"/>
    </filterColumn>
    <sortState xmlns:xlrd2="http://schemas.microsoft.com/office/spreadsheetml/2017/richdata2" ref="A3:L275">
      <sortCondition ref="C2"/>
    </sortState>
  </autoFilter>
  <conditionalFormatting sqref="D1:D2">
    <cfRule type="containsText" dxfId="15" priority="1195" stopIfTrue="1" operator="containsText" text="VL-SGZ30KU">
      <formula>NOT(ISERROR(SEARCH("VL-SGZ30KU",D1)))</formula>
    </cfRule>
    <cfRule type="containsText" dxfId="14" priority="1196" stopIfTrue="1" operator="containsText" text="VL-SGZ30KU">
      <formula>NOT(ISERROR(SEARCH("VL-SGZ30KU",D1)))</formula>
    </cfRule>
  </conditionalFormatting>
  <conditionalFormatting sqref="H361:J363">
    <cfRule type="cellIs" dxfId="13" priority="447" stopIfTrue="1" operator="lessThan">
      <formula>0</formula>
    </cfRule>
  </conditionalFormatting>
  <conditionalFormatting sqref="H324:J360">
    <cfRule type="cellIs" dxfId="12" priority="33" stopIfTrue="1" operator="lessThan">
      <formula>0</formula>
    </cfRule>
  </conditionalFormatting>
  <conditionalFormatting sqref="H274:J323">
    <cfRule type="cellIs" dxfId="11" priority="31" stopIfTrue="1" operator="lessThan">
      <formula>0</formula>
    </cfRule>
  </conditionalFormatting>
  <conditionalFormatting sqref="H258:J273">
    <cfRule type="cellIs" dxfId="10" priority="11" stopIfTrue="1" operator="lessThan">
      <formula>0</formula>
    </cfRule>
  </conditionalFormatting>
  <conditionalFormatting sqref="H223:J257">
    <cfRule type="cellIs" dxfId="9" priority="9" stopIfTrue="1" operator="lessThan">
      <formula>0</formula>
    </cfRule>
  </conditionalFormatting>
  <conditionalFormatting sqref="H215:J222">
    <cfRule type="cellIs" dxfId="8" priority="8" stopIfTrue="1" operator="lessThan">
      <formula>0</formula>
    </cfRule>
  </conditionalFormatting>
  <conditionalFormatting sqref="H3:J214">
    <cfRule type="cellIs" dxfId="7" priority="7" stopIfTrue="1" operator="lessThan">
      <formula>0</formula>
    </cfRule>
  </conditionalFormatting>
  <conditionalFormatting sqref="D31:D55">
    <cfRule type="duplicateValues" dxfId="2" priority="2"/>
  </conditionalFormatting>
  <conditionalFormatting sqref="E283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Hàng thiếu PJ</vt:lpstr>
      <vt:lpstr>Hàng thiếu MW</vt:lpstr>
      <vt:lpstr>Hàng thiếu DP</vt:lpstr>
      <vt:lpstr>Hàng thiếu DECT,SB</vt:lpstr>
      <vt:lpstr>Chi 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02 Thu Nguyen</dc:creator>
  <cp:lastModifiedBy>HA HONG_Son</cp:lastModifiedBy>
  <dcterms:created xsi:type="dcterms:W3CDTF">2021-04-01T02:01:04Z</dcterms:created>
  <dcterms:modified xsi:type="dcterms:W3CDTF">2024-09-19T05:07:50Z</dcterms:modified>
</cp:coreProperties>
</file>