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3.Develop\5.Document\2.Plan\1.Project Management\FY2024\"/>
    </mc:Choice>
  </mc:AlternateContent>
  <xr:revisionPtr revIDLastSave="0" documentId="13_ncr:1_{63F635A6-3098-45C9-8DA8-FAC8E32FEA79}" xr6:coauthVersionLast="36" xr6:coauthVersionMax="47" xr10:uidLastSave="{00000000-0000-0000-0000-000000000000}"/>
  <bookViews>
    <workbookView xWindow="-120" yWindow="-120" windowWidth="29040" windowHeight="15720" activeTab="1" xr2:uid="{8565DE99-4BFB-4597-B29F-7028DDF63D24}"/>
  </bookViews>
  <sheets>
    <sheet name="KH tháng" sheetId="2" r:id="rId1"/>
    <sheet name="4.E-leave" sheetId="9" r:id="rId2"/>
    <sheet name="5.Trace DP" sheetId="5" r:id="rId3"/>
    <sheet name="12.E-chop" sheetId="10" r:id="rId4"/>
  </sheets>
  <definedNames>
    <definedName name="_xlnm.Print_Area" localSheetId="3">'12.E-chop'!$A$1:$L$36</definedName>
    <definedName name="_xlnm.Print_Area" localSheetId="1">'4.E-leave'!$A$1:$N$52</definedName>
    <definedName name="_xlnm.Print_Area" localSheetId="2">'5.Trace DP'!$A$1:$L$36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9" l="1"/>
  <c r="D17" i="9" l="1"/>
  <c r="D11" i="9" s="1"/>
  <c r="D10" i="9" s="1"/>
  <c r="D28" i="10"/>
  <c r="B28" i="10"/>
  <c r="D24" i="10"/>
  <c r="B24" i="10"/>
  <c r="D18" i="10"/>
  <c r="B18" i="10"/>
  <c r="D12" i="10"/>
  <c r="B10" i="10"/>
  <c r="D6" i="10"/>
  <c r="B6" i="10"/>
  <c r="B3" i="10" s="1"/>
  <c r="D18" i="5"/>
  <c r="D28" i="5"/>
  <c r="D24" i="5"/>
  <c r="D12" i="5"/>
  <c r="D6" i="5"/>
  <c r="D6" i="9" l="1"/>
  <c r="D12" i="9"/>
  <c r="B44" i="9" l="1"/>
  <c r="B40" i="9"/>
  <c r="B34" i="9"/>
  <c r="B10" i="9"/>
  <c r="B6" i="9"/>
  <c r="B3" i="9" l="1"/>
  <c r="B10" i="5" l="1"/>
  <c r="B6" i="5"/>
  <c r="B28" i="5" l="1"/>
  <c r="B24" i="5"/>
  <c r="B18" i="5"/>
  <c r="B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TUAN_Anh</author>
    <author>NGUYEN VAN_Hien</author>
  </authors>
  <commentList>
    <comment ref="A11" authorId="0" shapeId="0" xr:uid="{E67ECACB-35AA-42B6-81E5-520E814C0218}">
      <text>
        <r>
          <rPr>
            <b/>
            <sz val="9"/>
            <color indexed="81"/>
            <rFont val="Tahoma"/>
            <charset val="1"/>
          </rPr>
          <t>NGUYEN TUAN_Anh:</t>
        </r>
        <r>
          <rPr>
            <sz val="9"/>
            <color indexed="81"/>
            <rFont val="Tahoma"/>
            <charset val="1"/>
          </rPr>
          <t xml:space="preserve">
Testing</t>
        </r>
      </text>
    </comment>
    <comment ref="K13" authorId="1" shapeId="0" xr:uid="{9FF59A47-1A62-4DAE-A493-6E8DD8FCA840}">
      <text>
        <r>
          <rPr>
            <b/>
            <sz val="9"/>
            <color indexed="81"/>
            <rFont val="Tahoma"/>
            <family val="2"/>
          </rPr>
          <t xml:space="preserve">
Delay
</t>
        </r>
        <r>
          <rPr>
            <sz val="9"/>
            <color indexed="81"/>
            <rFont val="Tahoma"/>
            <family val="2"/>
          </rPr>
          <t>Need compelete Shift working first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FB28717A-FE0A-4AF5-84F0-6E115D11CB09}">
      <text>
        <r>
          <rPr>
            <b/>
            <sz val="9"/>
            <color indexed="81"/>
            <rFont val="Tahoma"/>
          </rPr>
          <t>NGUYEN TUAN_Anh:</t>
        </r>
        <r>
          <rPr>
            <sz val="9"/>
            <color indexed="81"/>
            <rFont val="Tahoma"/>
          </rPr>
          <t xml:space="preserve">
Testing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VAN_Hien</author>
  </authors>
  <commentList>
    <comment ref="I14" authorId="0" shapeId="0" xr:uid="{9D2A473A-4F15-417B-AD43-4BEC2BA9FC75}">
      <text>
        <r>
          <rPr>
            <b/>
            <sz val="9"/>
            <color indexed="81"/>
            <rFont val="Tahoma"/>
            <family val="2"/>
          </rPr>
          <t>Testing.</t>
        </r>
      </text>
    </comment>
    <comment ref="I15" authorId="0" shapeId="0" xr:uid="{F13F3016-8826-4C44-825F-D7191F03CBB9}">
      <text>
        <r>
          <rPr>
            <b/>
            <sz val="9"/>
            <color indexed="81"/>
            <rFont val="Tahoma"/>
            <family val="2"/>
          </rPr>
          <t xml:space="preserve">Delay
1/7:
</t>
        </r>
        <r>
          <rPr>
            <sz val="9"/>
            <color indexed="81"/>
            <rFont val="Tahoma"/>
            <family val="2"/>
          </rPr>
          <t>PE confirm: 2 format log
Format 1: OK
Format 2: Request SCBU change
=&gt; Next Wed inform</t>
        </r>
      </text>
    </comment>
  </commentList>
</comments>
</file>

<file path=xl/sharedStrings.xml><?xml version="1.0" encoding="utf-8"?>
<sst xmlns="http://schemas.openxmlformats.org/spreadsheetml/2006/main" count="202" uniqueCount="81">
  <si>
    <r>
      <rPr>
        <b/>
        <sz val="10"/>
        <color theme="1"/>
        <rFont val="Arial"/>
        <family val="2"/>
      </rPr>
      <t>Panasonic system Networks Vietnam</t>
    </r>
    <r>
      <rPr>
        <sz val="10"/>
        <color theme="1"/>
        <rFont val="Arial"/>
        <family val="2"/>
      </rPr>
      <t xml:space="preserve">
Information System Department</t>
    </r>
  </si>
  <si>
    <t>W4</t>
  </si>
  <si>
    <t>W1</t>
  </si>
  <si>
    <t>W2</t>
  </si>
  <si>
    <t>W3</t>
  </si>
  <si>
    <t>Meeting</t>
  </si>
  <si>
    <t xml:space="preserve"> PERIOD 1: PREPARATION - DEMAND SURVEY</t>
  </si>
  <si>
    <t>Prepare document + Demand survey (based on confirmed scopes)</t>
  </si>
  <si>
    <t>PERIOD 2: SYSTEM ANALYSIS AND DESIGN</t>
  </si>
  <si>
    <t>PERIOD 3: SYSTEM BUILIDING AND TESTING</t>
  </si>
  <si>
    <t>Config the system: Document, config, authorization, main function, report</t>
  </si>
  <si>
    <t>Prepare testcase and review/update (2 rounds)</t>
  </si>
  <si>
    <t>Customization (Enhancements, Forms, Reports)</t>
  </si>
  <si>
    <t>Do testing (SIT round)</t>
  </si>
  <si>
    <t>UAT round  (Process + Authorization + Customized Functions/ Reports)</t>
  </si>
  <si>
    <t>PERIOD 4: FINAL PREPARATION</t>
  </si>
  <si>
    <t>Training end users</t>
  </si>
  <si>
    <t>Transfer/Check configuration to Production system</t>
  </si>
  <si>
    <t>Data conversion + Sign-off</t>
  </si>
  <si>
    <t>PERIOD 5: GOLIVE AND SUPPORT</t>
  </si>
  <si>
    <t>System Golive</t>
  </si>
  <si>
    <t>Support after Golive</t>
  </si>
  <si>
    <t>PM: Hien</t>
  </si>
  <si>
    <t>UAT: User Acceptance Testing</t>
  </si>
  <si>
    <t>STT</t>
  </si>
  <si>
    <t>Dự án</t>
  </si>
  <si>
    <t>PIC</t>
  </si>
  <si>
    <t>Nội dung</t>
  </si>
  <si>
    <t>Thời gian</t>
  </si>
  <si>
    <t>Golive</t>
  </si>
  <si>
    <t>Ghi chú</t>
  </si>
  <si>
    <t>9</t>
  </si>
  <si>
    <t>Make the general project plan/  Review and Approve</t>
  </si>
  <si>
    <t>Project Establishment &amp; Environment Preparation</t>
  </si>
  <si>
    <t>TRACEABILITY FOR DP NEW MODEL: AE, EW</t>
  </si>
  <si>
    <t>Main: Phong</t>
  </si>
  <si>
    <t>SIT: System Intergration Testing</t>
  </si>
  <si>
    <t>Concept confirmation with department</t>
  </si>
  <si>
    <t>Function and database develop</t>
  </si>
  <si>
    <t>SMT - PCB laser marking</t>
  </si>
  <si>
    <t xml:space="preserve">DIP </t>
  </si>
  <si>
    <t>FCT</t>
  </si>
  <si>
    <t>FA</t>
  </si>
  <si>
    <t>Weight Check - Packing</t>
  </si>
  <si>
    <t>E-LEAVE CONTROL</t>
  </si>
  <si>
    <t>Main: Minh, Phong, T.Anh</t>
  </si>
  <si>
    <t>E-Leave</t>
  </si>
  <si>
    <t>Leave control</t>
  </si>
  <si>
    <t>Leave register</t>
  </si>
  <si>
    <t>Edit leave</t>
  </si>
  <si>
    <t>Leave approval</t>
  </si>
  <si>
    <t>Shift working</t>
  </si>
  <si>
    <t>Shift register</t>
  </si>
  <si>
    <t>Shift update</t>
  </si>
  <si>
    <t>Monthly timesheet</t>
  </si>
  <si>
    <t>E-Overtime</t>
  </si>
  <si>
    <t>E-Work</t>
  </si>
  <si>
    <t>Work from home</t>
  </si>
  <si>
    <t>Remote attendance</t>
  </si>
  <si>
    <t>Remote Approval</t>
  </si>
  <si>
    <t>Dash board</t>
  </si>
  <si>
    <t>Attendance report</t>
  </si>
  <si>
    <t>Overtime report</t>
  </si>
  <si>
    <t>Trace DP new Model</t>
  </si>
  <si>
    <t>Phong</t>
  </si>
  <si>
    <t>Progress</t>
  </si>
  <si>
    <t>Tuấn Anh</t>
  </si>
  <si>
    <t>Minh</t>
  </si>
  <si>
    <t>Shift approve</t>
  </si>
  <si>
    <t>Minh,Tuấn Anh, Phong</t>
  </si>
  <si>
    <t>Hiền</t>
  </si>
  <si>
    <t>Xác nhận quy trình thực tế với bộ phận, xác nhận format FCT, Develop FA</t>
  </si>
  <si>
    <t>W3. Jul</t>
  </si>
  <si>
    <t>W1.Aug</t>
  </si>
  <si>
    <t>E-leave</t>
  </si>
  <si>
    <t>T.Anh</t>
  </si>
  <si>
    <t>E-CHOP IQC</t>
  </si>
  <si>
    <t>Overtime monitor</t>
  </si>
  <si>
    <t>Overtime register</t>
  </si>
  <si>
    <t>Overtime approval</t>
  </si>
  <si>
    <t>Attendance monitor/approved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</si>
</sst>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</font>
    <font>
      <b/>
      <sz val="9"/>
      <color indexed="81"/>
      <name val="Tahoma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0" borderId="1" xfId="0" applyFont="1" applyBorder="1"/>
    <xf numFmtId="49" fontId="6" fillId="4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49" fontId="7" fillId="0" borderId="0" xfId="0" applyNumberFormat="1" applyFont="1"/>
    <xf numFmtId="0" fontId="3" fillId="6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8" fillId="4" borderId="1" xfId="0" applyFont="1" applyFill="1" applyBorder="1" applyAlignment="1">
      <alignment horizontal="left" indent="2"/>
    </xf>
    <xf numFmtId="0" fontId="7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indent="2"/>
    </xf>
    <xf numFmtId="0" fontId="3" fillId="8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indent="2"/>
    </xf>
    <xf numFmtId="49" fontId="2" fillId="8" borderId="1" xfId="0" applyNumberFormat="1" applyFont="1" applyFill="1" applyBorder="1" applyAlignment="1">
      <alignment horizontal="left" indent="2"/>
    </xf>
    <xf numFmtId="0" fontId="3" fillId="9" borderId="1" xfId="0" applyFont="1" applyFill="1" applyBorder="1"/>
    <xf numFmtId="0" fontId="2" fillId="9" borderId="1" xfId="0" applyFont="1" applyFill="1" applyBorder="1" applyAlignment="1">
      <alignment horizontal="left" indent="2"/>
    </xf>
    <xf numFmtId="0" fontId="2" fillId="7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/>
    <xf numFmtId="0" fontId="2" fillId="10" borderId="1" xfId="0" applyFont="1" applyFill="1" applyBorder="1" applyAlignment="1">
      <alignment horizontal="left" indent="2"/>
    </xf>
    <xf numFmtId="0" fontId="2" fillId="5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3" borderId="1" xfId="0" applyFont="1" applyFill="1" applyBorder="1" applyAlignment="1">
      <alignment horizontal="left" indent="4"/>
    </xf>
    <xf numFmtId="0" fontId="2" fillId="3" borderId="1" xfId="0" applyFont="1" applyFill="1" applyBorder="1" applyAlignment="1">
      <alignment horizontal="left" indent="6"/>
    </xf>
    <xf numFmtId="0" fontId="3" fillId="3" borderId="1" xfId="0" applyFont="1" applyFill="1" applyBorder="1" applyAlignment="1">
      <alignment horizontal="left" indent="2"/>
    </xf>
    <xf numFmtId="0" fontId="3" fillId="6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3" fillId="0" borderId="1" xfId="0" applyNumberFormat="1" applyFont="1" applyBorder="1"/>
    <xf numFmtId="10" fontId="2" fillId="12" borderId="1" xfId="0" applyNumberFormat="1" applyFont="1" applyFill="1" applyBorder="1" applyAlignment="1">
      <alignment horizontal="center"/>
    </xf>
    <xf numFmtId="9" fontId="2" fillId="13" borderId="1" xfId="0" applyNumberFormat="1" applyFont="1" applyFill="1" applyBorder="1" applyAlignment="1">
      <alignment horizontal="center"/>
    </xf>
    <xf numFmtId="9" fontId="2" fillId="14" borderId="1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73283</xdr:colOff>
      <xdr:row>6</xdr:row>
      <xdr:rowOff>36957</xdr:rowOff>
    </xdr:from>
    <xdr:to>
      <xdr:col>4</xdr:col>
      <xdr:colOff>384811</xdr:colOff>
      <xdr:row>6</xdr:row>
      <xdr:rowOff>124558</xdr:rowOff>
    </xdr:to>
    <xdr:sp macro="" textlink="">
      <xdr:nvSpPr>
        <xdr:cNvPr id="2" name="Pentagon 49">
          <a:extLst>
            <a:ext uri="{FF2B5EF4-FFF2-40B4-BE49-F238E27FC236}">
              <a16:creationId xmlns:a16="http://schemas.microsoft.com/office/drawing/2014/main" id="{17C8A498-2C2C-42C8-BFF6-6FBA01B22A2E}"/>
            </a:ext>
          </a:extLst>
        </xdr:cNvPr>
        <xdr:cNvSpPr/>
      </xdr:nvSpPr>
      <xdr:spPr>
        <a:xfrm>
          <a:off x="4330544" y="1105414"/>
          <a:ext cx="311528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314739</xdr:colOff>
      <xdr:row>4</xdr:row>
      <xdr:rowOff>16565</xdr:rowOff>
    </xdr:from>
    <xdr:to>
      <xdr:col>16</xdr:col>
      <xdr:colOff>46413</xdr:colOff>
      <xdr:row>5</xdr:row>
      <xdr:rowOff>7040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E18A61EC-020C-44AB-B0F1-814B754D4FE5}"/>
            </a:ext>
          </a:extLst>
        </xdr:cNvPr>
        <xdr:cNvSpPr/>
      </xdr:nvSpPr>
      <xdr:spPr>
        <a:xfrm>
          <a:off x="10477914" y="749990"/>
          <a:ext cx="84099" cy="152400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351456</xdr:colOff>
      <xdr:row>5</xdr:row>
      <xdr:rowOff>3673</xdr:rowOff>
    </xdr:from>
    <xdr:to>
      <xdr:col>16</xdr:col>
      <xdr:colOff>8282</xdr:colOff>
      <xdr:row>45</xdr:row>
      <xdr:rowOff>66260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28384DB-6E88-48AE-B9B9-E56CC1D91CFB}"/>
            </a:ext>
          </a:extLst>
        </xdr:cNvPr>
        <xdr:cNvCxnSpPr/>
      </xdr:nvCxnSpPr>
      <xdr:spPr>
        <a:xfrm>
          <a:off x="12095781" y="899023"/>
          <a:ext cx="9251" cy="6568162"/>
        </a:xfrm>
        <a:prstGeom prst="line">
          <a:avLst/>
        </a:prstGeom>
        <a:ln w="38100">
          <a:solidFill>
            <a:srgbClr val="FF0000"/>
          </a:solidFill>
          <a:headEnd type="triangl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315694</xdr:colOff>
      <xdr:row>4</xdr:row>
      <xdr:rowOff>9875</xdr:rowOff>
    </xdr:from>
    <xdr:to>
      <xdr:col>18</xdr:col>
      <xdr:colOff>47368</xdr:colOff>
      <xdr:row>5</xdr:row>
      <xdr:rowOff>349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E73593A3-BBED-4668-938C-C17239EE6D1F}"/>
            </a:ext>
          </a:extLst>
        </xdr:cNvPr>
        <xdr:cNvSpPr/>
      </xdr:nvSpPr>
      <xdr:spPr>
        <a:xfrm>
          <a:off x="11183719" y="743300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52766</xdr:colOff>
      <xdr:row>8</xdr:row>
      <xdr:rowOff>36957</xdr:rowOff>
    </xdr:from>
    <xdr:to>
      <xdr:col>6</xdr:col>
      <xdr:colOff>732854</xdr:colOff>
      <xdr:row>8</xdr:row>
      <xdr:rowOff>124558</xdr:rowOff>
    </xdr:to>
    <xdr:sp macro="" textlink="">
      <xdr:nvSpPr>
        <xdr:cNvPr id="14" name="Pentagon 49">
          <a:extLst>
            <a:ext uri="{FF2B5EF4-FFF2-40B4-BE49-F238E27FC236}">
              <a16:creationId xmlns:a16="http://schemas.microsoft.com/office/drawing/2014/main" id="{7ACB7495-03F8-43FD-8717-DF524572A51A}"/>
            </a:ext>
          </a:extLst>
        </xdr:cNvPr>
        <xdr:cNvSpPr/>
      </xdr:nvSpPr>
      <xdr:spPr>
        <a:xfrm>
          <a:off x="4310027" y="1436718"/>
          <a:ext cx="1574610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24</xdr:col>
      <xdr:colOff>75989</xdr:colOff>
      <xdr:row>34</xdr:row>
      <xdr:rowOff>38671</xdr:rowOff>
    </xdr:from>
    <xdr:to>
      <xdr:col>24</xdr:col>
      <xdr:colOff>319037</xdr:colOff>
      <xdr:row>34</xdr:row>
      <xdr:rowOff>133094</xdr:rowOff>
    </xdr:to>
    <xdr:sp macro="" textlink="">
      <xdr:nvSpPr>
        <xdr:cNvPr id="17" name="Pentagon 49">
          <a:extLst>
            <a:ext uri="{FF2B5EF4-FFF2-40B4-BE49-F238E27FC236}">
              <a16:creationId xmlns:a16="http://schemas.microsoft.com/office/drawing/2014/main" id="{3D8B1664-2434-4054-9443-963458448A61}"/>
            </a:ext>
          </a:extLst>
        </xdr:cNvPr>
        <xdr:cNvSpPr/>
      </xdr:nvSpPr>
      <xdr:spPr>
        <a:xfrm>
          <a:off x="12301119" y="5579736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54575</xdr:colOff>
      <xdr:row>35</xdr:row>
      <xdr:rowOff>45240</xdr:rowOff>
    </xdr:from>
    <xdr:to>
      <xdr:col>25</xdr:col>
      <xdr:colOff>297623</xdr:colOff>
      <xdr:row>35</xdr:row>
      <xdr:rowOff>139663</xdr:rowOff>
    </xdr:to>
    <xdr:sp macro="" textlink="">
      <xdr:nvSpPr>
        <xdr:cNvPr id="18" name="Pentagon 49">
          <a:extLst>
            <a:ext uri="{FF2B5EF4-FFF2-40B4-BE49-F238E27FC236}">
              <a16:creationId xmlns:a16="http://schemas.microsoft.com/office/drawing/2014/main" id="{EC9E6F1C-0EB1-46BA-9A83-A564BEABD11D}"/>
            </a:ext>
          </a:extLst>
        </xdr:cNvPr>
        <xdr:cNvSpPr/>
      </xdr:nvSpPr>
      <xdr:spPr>
        <a:xfrm>
          <a:off x="12635858" y="5751957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74282</xdr:colOff>
      <xdr:row>36</xdr:row>
      <xdr:rowOff>51809</xdr:rowOff>
    </xdr:from>
    <xdr:to>
      <xdr:col>25</xdr:col>
      <xdr:colOff>317330</xdr:colOff>
      <xdr:row>36</xdr:row>
      <xdr:rowOff>146232</xdr:rowOff>
    </xdr:to>
    <xdr:sp macro="" textlink="">
      <xdr:nvSpPr>
        <xdr:cNvPr id="19" name="Pentagon 49">
          <a:extLst>
            <a:ext uri="{FF2B5EF4-FFF2-40B4-BE49-F238E27FC236}">
              <a16:creationId xmlns:a16="http://schemas.microsoft.com/office/drawing/2014/main" id="{EF09D8A3-35FB-4C83-BA0E-2D277EF14B1B}"/>
            </a:ext>
          </a:extLst>
        </xdr:cNvPr>
        <xdr:cNvSpPr/>
      </xdr:nvSpPr>
      <xdr:spPr>
        <a:xfrm>
          <a:off x="12655565" y="5924179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74282</xdr:colOff>
      <xdr:row>37</xdr:row>
      <xdr:rowOff>45240</xdr:rowOff>
    </xdr:from>
    <xdr:to>
      <xdr:col>25</xdr:col>
      <xdr:colOff>317330</xdr:colOff>
      <xdr:row>37</xdr:row>
      <xdr:rowOff>139663</xdr:rowOff>
    </xdr:to>
    <xdr:sp macro="" textlink="">
      <xdr:nvSpPr>
        <xdr:cNvPr id="20" name="Pentagon 49">
          <a:extLst>
            <a:ext uri="{FF2B5EF4-FFF2-40B4-BE49-F238E27FC236}">
              <a16:creationId xmlns:a16="http://schemas.microsoft.com/office/drawing/2014/main" id="{EBBC5BB5-9023-4403-BE60-FF2FA6652B52}"/>
            </a:ext>
          </a:extLst>
        </xdr:cNvPr>
        <xdr:cNvSpPr/>
      </xdr:nvSpPr>
      <xdr:spPr>
        <a:xfrm>
          <a:off x="12655565" y="6083262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90276</xdr:colOff>
      <xdr:row>38</xdr:row>
      <xdr:rowOff>35243</xdr:rowOff>
    </xdr:from>
    <xdr:to>
      <xdr:col>25</xdr:col>
      <xdr:colOff>333324</xdr:colOff>
      <xdr:row>38</xdr:row>
      <xdr:rowOff>129666</xdr:rowOff>
    </xdr:to>
    <xdr:sp macro="" textlink="">
      <xdr:nvSpPr>
        <xdr:cNvPr id="21" name="Pentagon 49">
          <a:extLst>
            <a:ext uri="{FF2B5EF4-FFF2-40B4-BE49-F238E27FC236}">
              <a16:creationId xmlns:a16="http://schemas.microsoft.com/office/drawing/2014/main" id="{7B8DAE44-C635-49AF-9727-6BB8E5ACF3B1}"/>
            </a:ext>
          </a:extLst>
        </xdr:cNvPr>
        <xdr:cNvSpPr/>
      </xdr:nvSpPr>
      <xdr:spPr>
        <a:xfrm>
          <a:off x="12671559" y="6238917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65989</xdr:colOff>
      <xdr:row>40</xdr:row>
      <xdr:rowOff>43526</xdr:rowOff>
    </xdr:from>
    <xdr:to>
      <xdr:col>26</xdr:col>
      <xdr:colOff>309037</xdr:colOff>
      <xdr:row>40</xdr:row>
      <xdr:rowOff>137949</xdr:rowOff>
    </xdr:to>
    <xdr:sp macro="" textlink="">
      <xdr:nvSpPr>
        <xdr:cNvPr id="22" name="Pentagon 49">
          <a:extLst>
            <a:ext uri="{FF2B5EF4-FFF2-40B4-BE49-F238E27FC236}">
              <a16:creationId xmlns:a16="http://schemas.microsoft.com/office/drawing/2014/main" id="{C01C47FB-34E0-4A91-BA67-BE9EDED80A86}"/>
            </a:ext>
          </a:extLst>
        </xdr:cNvPr>
        <xdr:cNvSpPr/>
      </xdr:nvSpPr>
      <xdr:spPr>
        <a:xfrm>
          <a:off x="13003424" y="6578504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72558</xdr:colOff>
      <xdr:row>41</xdr:row>
      <xdr:rowOff>36957</xdr:rowOff>
    </xdr:from>
    <xdr:to>
      <xdr:col>26</xdr:col>
      <xdr:colOff>315606</xdr:colOff>
      <xdr:row>41</xdr:row>
      <xdr:rowOff>131380</xdr:rowOff>
    </xdr:to>
    <xdr:sp macro="" textlink="">
      <xdr:nvSpPr>
        <xdr:cNvPr id="23" name="Pentagon 49">
          <a:extLst>
            <a:ext uri="{FF2B5EF4-FFF2-40B4-BE49-F238E27FC236}">
              <a16:creationId xmlns:a16="http://schemas.microsoft.com/office/drawing/2014/main" id="{2A3DEE1A-52D4-4ED9-80CF-80D84E8D63A0}"/>
            </a:ext>
          </a:extLst>
        </xdr:cNvPr>
        <xdr:cNvSpPr/>
      </xdr:nvSpPr>
      <xdr:spPr>
        <a:xfrm>
          <a:off x="13009993" y="6737587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72558</xdr:colOff>
      <xdr:row>42</xdr:row>
      <xdr:rowOff>36957</xdr:rowOff>
    </xdr:from>
    <xdr:to>
      <xdr:col>26</xdr:col>
      <xdr:colOff>315606</xdr:colOff>
      <xdr:row>42</xdr:row>
      <xdr:rowOff>131380</xdr:rowOff>
    </xdr:to>
    <xdr:sp macro="" textlink="">
      <xdr:nvSpPr>
        <xdr:cNvPr id="24" name="Pentagon 49">
          <a:extLst>
            <a:ext uri="{FF2B5EF4-FFF2-40B4-BE49-F238E27FC236}">
              <a16:creationId xmlns:a16="http://schemas.microsoft.com/office/drawing/2014/main" id="{F20EFB88-AE32-483E-ACB6-AD77C04A0F5D}"/>
            </a:ext>
          </a:extLst>
        </xdr:cNvPr>
        <xdr:cNvSpPr/>
      </xdr:nvSpPr>
      <xdr:spPr>
        <a:xfrm>
          <a:off x="13009993" y="6903240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27</xdr:col>
      <xdr:colOff>110222</xdr:colOff>
      <xdr:row>41</xdr:row>
      <xdr:rowOff>33767</xdr:rowOff>
    </xdr:from>
    <xdr:to>
      <xdr:col>29</xdr:col>
      <xdr:colOff>240195</xdr:colOff>
      <xdr:row>45</xdr:row>
      <xdr:rowOff>107673</xdr:rowOff>
    </xdr:to>
    <xdr:sp macro="" textlink="">
      <xdr:nvSpPr>
        <xdr:cNvPr id="25" name="6-Point Star 35">
          <a:extLst>
            <a:ext uri="{FF2B5EF4-FFF2-40B4-BE49-F238E27FC236}">
              <a16:creationId xmlns:a16="http://schemas.microsoft.com/office/drawing/2014/main" id="{944B6523-20FC-427F-B1DA-7DD9F3E180A4}"/>
            </a:ext>
          </a:extLst>
        </xdr:cNvPr>
        <xdr:cNvSpPr/>
      </xdr:nvSpPr>
      <xdr:spPr>
        <a:xfrm>
          <a:off x="13403809" y="6734397"/>
          <a:ext cx="842277" cy="736515"/>
        </a:xfrm>
        <a:prstGeom prst="star6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Go-live</a:t>
          </a:r>
        </a:p>
      </xdr:txBody>
    </xdr:sp>
    <xdr:clientData/>
  </xdr:twoCellAnchor>
  <xdr:twoCellAnchor>
    <xdr:from>
      <xdr:col>7</xdr:col>
      <xdr:colOff>92139</xdr:colOff>
      <xdr:row>12</xdr:row>
      <xdr:rowOff>29628</xdr:rowOff>
    </xdr:from>
    <xdr:to>
      <xdr:col>10</xdr:col>
      <xdr:colOff>387343</xdr:colOff>
      <xdr:row>12</xdr:row>
      <xdr:rowOff>139211</xdr:rowOff>
    </xdr:to>
    <xdr:sp macro="" textlink="">
      <xdr:nvSpPr>
        <xdr:cNvPr id="27" name="Pentagon 49">
          <a:extLst>
            <a:ext uri="{FF2B5EF4-FFF2-40B4-BE49-F238E27FC236}">
              <a16:creationId xmlns:a16="http://schemas.microsoft.com/office/drawing/2014/main" id="{0D70F551-CBC8-477B-97B7-0A5DA4DAD131}"/>
            </a:ext>
          </a:extLst>
        </xdr:cNvPr>
        <xdr:cNvSpPr/>
      </xdr:nvSpPr>
      <xdr:spPr>
        <a:xfrm>
          <a:off x="5682900" y="2091998"/>
          <a:ext cx="1612139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73283</xdr:colOff>
      <xdr:row>7</xdr:row>
      <xdr:rowOff>45239</xdr:rowOff>
    </xdr:from>
    <xdr:to>
      <xdr:col>4</xdr:col>
      <xdr:colOff>384811</xdr:colOff>
      <xdr:row>7</xdr:row>
      <xdr:rowOff>132840</xdr:rowOff>
    </xdr:to>
    <xdr:sp macro="" textlink="">
      <xdr:nvSpPr>
        <xdr:cNvPr id="32" name="Pentagon 49">
          <a:extLst>
            <a:ext uri="{FF2B5EF4-FFF2-40B4-BE49-F238E27FC236}">
              <a16:creationId xmlns:a16="http://schemas.microsoft.com/office/drawing/2014/main" id="{38EDB32F-A3EA-594E-E7FD-ED5BA823E4FC}"/>
            </a:ext>
          </a:extLst>
        </xdr:cNvPr>
        <xdr:cNvSpPr/>
      </xdr:nvSpPr>
      <xdr:spPr>
        <a:xfrm>
          <a:off x="4330544" y="1279348"/>
          <a:ext cx="311528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405846</xdr:colOff>
      <xdr:row>4</xdr:row>
      <xdr:rowOff>24848</xdr:rowOff>
    </xdr:from>
    <xdr:to>
      <xdr:col>5</xdr:col>
      <xdr:colOff>46411</xdr:colOff>
      <xdr:row>5</xdr:row>
      <xdr:rowOff>15323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C084CD9B-001D-0FB8-858A-E40F04C53FFF}"/>
            </a:ext>
          </a:extLst>
        </xdr:cNvPr>
        <xdr:cNvSpPr/>
      </xdr:nvSpPr>
      <xdr:spPr>
        <a:xfrm>
          <a:off x="4663107" y="762000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405846</xdr:colOff>
      <xdr:row>4</xdr:row>
      <xdr:rowOff>8282</xdr:rowOff>
    </xdr:from>
    <xdr:to>
      <xdr:col>6</xdr:col>
      <xdr:colOff>46411</xdr:colOff>
      <xdr:row>4</xdr:row>
      <xdr:rowOff>164409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F7A56BFF-04E3-0D08-70B6-D41D120A4B26}"/>
            </a:ext>
          </a:extLst>
        </xdr:cNvPr>
        <xdr:cNvSpPr/>
      </xdr:nvSpPr>
      <xdr:spPr>
        <a:xfrm>
          <a:off x="5110368" y="745434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125659</xdr:colOff>
      <xdr:row>13</xdr:row>
      <xdr:rowOff>29629</xdr:rowOff>
    </xdr:from>
    <xdr:to>
      <xdr:col>10</xdr:col>
      <xdr:colOff>370385</xdr:colOff>
      <xdr:row>13</xdr:row>
      <xdr:rowOff>139212</xdr:rowOff>
    </xdr:to>
    <xdr:sp macro="" textlink="">
      <xdr:nvSpPr>
        <xdr:cNvPr id="36" name="Pentagon 49">
          <a:extLst>
            <a:ext uri="{FF2B5EF4-FFF2-40B4-BE49-F238E27FC236}">
              <a16:creationId xmlns:a16="http://schemas.microsoft.com/office/drawing/2014/main" id="{B7CF3AE6-EF9E-2292-AF89-49A0F7E69609}"/>
            </a:ext>
          </a:extLst>
        </xdr:cNvPr>
        <xdr:cNvSpPr/>
      </xdr:nvSpPr>
      <xdr:spPr>
        <a:xfrm>
          <a:off x="6594376" y="2257651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117376</xdr:colOff>
      <xdr:row>14</xdr:row>
      <xdr:rowOff>29630</xdr:rowOff>
    </xdr:from>
    <xdr:to>
      <xdr:col>11</xdr:col>
      <xdr:colOff>362103</xdr:colOff>
      <xdr:row>14</xdr:row>
      <xdr:rowOff>139213</xdr:rowOff>
    </xdr:to>
    <xdr:sp macro="" textlink="">
      <xdr:nvSpPr>
        <xdr:cNvPr id="37" name="Pentagon 49">
          <a:extLst>
            <a:ext uri="{FF2B5EF4-FFF2-40B4-BE49-F238E27FC236}">
              <a16:creationId xmlns:a16="http://schemas.microsoft.com/office/drawing/2014/main" id="{529F02D5-C2A6-8D41-DAE5-067FE35253EB}"/>
            </a:ext>
          </a:extLst>
        </xdr:cNvPr>
        <xdr:cNvSpPr/>
      </xdr:nvSpPr>
      <xdr:spPr>
        <a:xfrm>
          <a:off x="7025072" y="2423304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75964</xdr:colOff>
      <xdr:row>15</xdr:row>
      <xdr:rowOff>29630</xdr:rowOff>
    </xdr:from>
    <xdr:to>
      <xdr:col>12</xdr:col>
      <xdr:colOff>320691</xdr:colOff>
      <xdr:row>15</xdr:row>
      <xdr:rowOff>139213</xdr:rowOff>
    </xdr:to>
    <xdr:sp macro="" textlink="">
      <xdr:nvSpPr>
        <xdr:cNvPr id="38" name="Pentagon 49">
          <a:extLst>
            <a:ext uri="{FF2B5EF4-FFF2-40B4-BE49-F238E27FC236}">
              <a16:creationId xmlns:a16="http://schemas.microsoft.com/office/drawing/2014/main" id="{5061202E-CB3A-611B-25AC-BDBCF2E2BE3B}"/>
            </a:ext>
          </a:extLst>
        </xdr:cNvPr>
        <xdr:cNvSpPr/>
      </xdr:nvSpPr>
      <xdr:spPr>
        <a:xfrm>
          <a:off x="7422638" y="2588956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175355</xdr:colOff>
      <xdr:row>17</xdr:row>
      <xdr:rowOff>29631</xdr:rowOff>
    </xdr:from>
    <xdr:to>
      <xdr:col>13</xdr:col>
      <xdr:colOff>420082</xdr:colOff>
      <xdr:row>17</xdr:row>
      <xdr:rowOff>139214</xdr:rowOff>
    </xdr:to>
    <xdr:sp macro="" textlink="">
      <xdr:nvSpPr>
        <xdr:cNvPr id="39" name="Pentagon 49">
          <a:extLst>
            <a:ext uri="{FF2B5EF4-FFF2-40B4-BE49-F238E27FC236}">
              <a16:creationId xmlns:a16="http://schemas.microsoft.com/office/drawing/2014/main" id="{9D2086FB-F4A5-64EB-CF29-3837EA32B427}"/>
            </a:ext>
          </a:extLst>
        </xdr:cNvPr>
        <xdr:cNvSpPr/>
      </xdr:nvSpPr>
      <xdr:spPr>
        <a:xfrm>
          <a:off x="7961007" y="2920261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183638</xdr:colOff>
      <xdr:row>18</xdr:row>
      <xdr:rowOff>29630</xdr:rowOff>
    </xdr:from>
    <xdr:to>
      <xdr:col>13</xdr:col>
      <xdr:colOff>428365</xdr:colOff>
      <xdr:row>18</xdr:row>
      <xdr:rowOff>139213</xdr:rowOff>
    </xdr:to>
    <xdr:sp macro="" textlink="">
      <xdr:nvSpPr>
        <xdr:cNvPr id="40" name="Pentagon 49">
          <a:extLst>
            <a:ext uri="{FF2B5EF4-FFF2-40B4-BE49-F238E27FC236}">
              <a16:creationId xmlns:a16="http://schemas.microsoft.com/office/drawing/2014/main" id="{EAAF3B98-8C2D-F143-EB45-F5FBD951A250}"/>
            </a:ext>
          </a:extLst>
        </xdr:cNvPr>
        <xdr:cNvSpPr/>
      </xdr:nvSpPr>
      <xdr:spPr>
        <a:xfrm>
          <a:off x="7969290" y="3085913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100812</xdr:colOff>
      <xdr:row>20</xdr:row>
      <xdr:rowOff>29630</xdr:rowOff>
    </xdr:from>
    <xdr:to>
      <xdr:col>14</xdr:col>
      <xdr:colOff>345538</xdr:colOff>
      <xdr:row>20</xdr:row>
      <xdr:rowOff>139213</xdr:rowOff>
    </xdr:to>
    <xdr:sp macro="" textlink="">
      <xdr:nvSpPr>
        <xdr:cNvPr id="41" name="Pentagon 49">
          <a:extLst>
            <a:ext uri="{FF2B5EF4-FFF2-40B4-BE49-F238E27FC236}">
              <a16:creationId xmlns:a16="http://schemas.microsoft.com/office/drawing/2014/main" id="{9E66FA7A-A788-BAC2-A3E4-B9F95539122A}"/>
            </a:ext>
          </a:extLst>
        </xdr:cNvPr>
        <xdr:cNvSpPr/>
      </xdr:nvSpPr>
      <xdr:spPr>
        <a:xfrm>
          <a:off x="8325442" y="3251565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14</xdr:col>
      <xdr:colOff>26268</xdr:colOff>
      <xdr:row>21</xdr:row>
      <xdr:rowOff>21348</xdr:rowOff>
    </xdr:from>
    <xdr:to>
      <xdr:col>15</xdr:col>
      <xdr:colOff>353821</xdr:colOff>
      <xdr:row>21</xdr:row>
      <xdr:rowOff>130931</xdr:rowOff>
    </xdr:to>
    <xdr:sp macro="" textlink="">
      <xdr:nvSpPr>
        <xdr:cNvPr id="42" name="Pentagon 49">
          <a:extLst>
            <a:ext uri="{FF2B5EF4-FFF2-40B4-BE49-F238E27FC236}">
              <a16:creationId xmlns:a16="http://schemas.microsoft.com/office/drawing/2014/main" id="{CF548006-12A8-497A-7C45-8BC961B50CAD}"/>
            </a:ext>
          </a:extLst>
        </xdr:cNvPr>
        <xdr:cNvSpPr/>
      </xdr:nvSpPr>
      <xdr:spPr>
        <a:xfrm>
          <a:off x="8689877" y="3408935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78767</xdr:colOff>
      <xdr:row>23</xdr:row>
      <xdr:rowOff>29631</xdr:rowOff>
    </xdr:from>
    <xdr:to>
      <xdr:col>18</xdr:col>
      <xdr:colOff>276475</xdr:colOff>
      <xdr:row>23</xdr:row>
      <xdr:rowOff>139214</xdr:rowOff>
    </xdr:to>
    <xdr:sp macro="" textlink="">
      <xdr:nvSpPr>
        <xdr:cNvPr id="43" name="Pentagon 49">
          <a:extLst>
            <a:ext uri="{FF2B5EF4-FFF2-40B4-BE49-F238E27FC236}">
              <a16:creationId xmlns:a16="http://schemas.microsoft.com/office/drawing/2014/main" id="{514A1C60-8A1E-1E79-D49F-D8F8E85F2819}"/>
            </a:ext>
          </a:extLst>
        </xdr:cNvPr>
        <xdr:cNvSpPr/>
      </xdr:nvSpPr>
      <xdr:spPr>
        <a:xfrm>
          <a:off x="9454680" y="3748522"/>
          <a:ext cx="91001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18</xdr:col>
      <xdr:colOff>34551</xdr:colOff>
      <xdr:row>24</xdr:row>
      <xdr:rowOff>29632</xdr:rowOff>
    </xdr:from>
    <xdr:to>
      <xdr:col>20</xdr:col>
      <xdr:colOff>5951</xdr:colOff>
      <xdr:row>24</xdr:row>
      <xdr:rowOff>139215</xdr:rowOff>
    </xdr:to>
    <xdr:sp macro="" textlink="">
      <xdr:nvSpPr>
        <xdr:cNvPr id="44" name="Pentagon 49">
          <a:extLst>
            <a:ext uri="{FF2B5EF4-FFF2-40B4-BE49-F238E27FC236}">
              <a16:creationId xmlns:a16="http://schemas.microsoft.com/office/drawing/2014/main" id="{0BB15871-0C9E-0450-7852-B5D705FA4ACE}"/>
            </a:ext>
          </a:extLst>
        </xdr:cNvPr>
        <xdr:cNvSpPr/>
      </xdr:nvSpPr>
      <xdr:spPr>
        <a:xfrm>
          <a:off x="10122768" y="3914175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19</xdr:col>
      <xdr:colOff>17984</xdr:colOff>
      <xdr:row>25</xdr:row>
      <xdr:rowOff>37914</xdr:rowOff>
    </xdr:from>
    <xdr:to>
      <xdr:col>20</xdr:col>
      <xdr:colOff>345537</xdr:colOff>
      <xdr:row>25</xdr:row>
      <xdr:rowOff>147497</xdr:rowOff>
    </xdr:to>
    <xdr:sp macro="" textlink="">
      <xdr:nvSpPr>
        <xdr:cNvPr id="45" name="Pentagon 49">
          <a:extLst>
            <a:ext uri="{FF2B5EF4-FFF2-40B4-BE49-F238E27FC236}">
              <a16:creationId xmlns:a16="http://schemas.microsoft.com/office/drawing/2014/main" id="{40B15C94-B101-4EF1-0C41-A85B3B912372}"/>
            </a:ext>
          </a:extLst>
        </xdr:cNvPr>
        <xdr:cNvSpPr/>
      </xdr:nvSpPr>
      <xdr:spPr>
        <a:xfrm>
          <a:off x="10462354" y="4088110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21</xdr:col>
      <xdr:colOff>26267</xdr:colOff>
      <xdr:row>27</xdr:row>
      <xdr:rowOff>29639</xdr:rowOff>
    </xdr:from>
    <xdr:to>
      <xdr:col>22</xdr:col>
      <xdr:colOff>353820</xdr:colOff>
      <xdr:row>27</xdr:row>
      <xdr:rowOff>139222</xdr:rowOff>
    </xdr:to>
    <xdr:sp macro="" textlink="">
      <xdr:nvSpPr>
        <xdr:cNvPr id="46" name="Pentagon 49">
          <a:extLst>
            <a:ext uri="{FF2B5EF4-FFF2-40B4-BE49-F238E27FC236}">
              <a16:creationId xmlns:a16="http://schemas.microsoft.com/office/drawing/2014/main" id="{C0F73924-0DB9-159B-AD2B-5D9B854778C7}"/>
            </a:ext>
          </a:extLst>
        </xdr:cNvPr>
        <xdr:cNvSpPr/>
      </xdr:nvSpPr>
      <xdr:spPr>
        <a:xfrm>
          <a:off x="11182941" y="4411139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26267</xdr:colOff>
      <xdr:row>28</xdr:row>
      <xdr:rowOff>37922</xdr:rowOff>
    </xdr:from>
    <xdr:to>
      <xdr:col>23</xdr:col>
      <xdr:colOff>353820</xdr:colOff>
      <xdr:row>28</xdr:row>
      <xdr:rowOff>147505</xdr:rowOff>
    </xdr:to>
    <xdr:sp macro="" textlink="">
      <xdr:nvSpPr>
        <xdr:cNvPr id="47" name="Pentagon 49">
          <a:extLst>
            <a:ext uri="{FF2B5EF4-FFF2-40B4-BE49-F238E27FC236}">
              <a16:creationId xmlns:a16="http://schemas.microsoft.com/office/drawing/2014/main" id="{3F52F236-5708-1067-FFBB-252FD30C46BD}"/>
            </a:ext>
          </a:extLst>
        </xdr:cNvPr>
        <xdr:cNvSpPr/>
      </xdr:nvSpPr>
      <xdr:spPr>
        <a:xfrm>
          <a:off x="11539093" y="4585074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26267</xdr:colOff>
      <xdr:row>29</xdr:row>
      <xdr:rowOff>21357</xdr:rowOff>
    </xdr:from>
    <xdr:to>
      <xdr:col>23</xdr:col>
      <xdr:colOff>353820</xdr:colOff>
      <xdr:row>29</xdr:row>
      <xdr:rowOff>130940</xdr:rowOff>
    </xdr:to>
    <xdr:sp macro="" textlink="">
      <xdr:nvSpPr>
        <xdr:cNvPr id="48" name="Pentagon 49">
          <a:extLst>
            <a:ext uri="{FF2B5EF4-FFF2-40B4-BE49-F238E27FC236}">
              <a16:creationId xmlns:a16="http://schemas.microsoft.com/office/drawing/2014/main" id="{BFF42E3B-D351-448F-5286-AA074FF4F36F}"/>
            </a:ext>
          </a:extLst>
        </xdr:cNvPr>
        <xdr:cNvSpPr/>
      </xdr:nvSpPr>
      <xdr:spPr>
        <a:xfrm>
          <a:off x="11539093" y="4734161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24</xdr:col>
      <xdr:colOff>26266</xdr:colOff>
      <xdr:row>31</xdr:row>
      <xdr:rowOff>37921</xdr:rowOff>
    </xdr:from>
    <xdr:to>
      <xdr:col>25</xdr:col>
      <xdr:colOff>353818</xdr:colOff>
      <xdr:row>31</xdr:row>
      <xdr:rowOff>147504</xdr:rowOff>
    </xdr:to>
    <xdr:sp macro="" textlink="">
      <xdr:nvSpPr>
        <xdr:cNvPr id="49" name="Pentagon 49">
          <a:extLst>
            <a:ext uri="{FF2B5EF4-FFF2-40B4-BE49-F238E27FC236}">
              <a16:creationId xmlns:a16="http://schemas.microsoft.com/office/drawing/2014/main" id="{6EF2CFE0-08A5-5CD1-6215-60775B578FBF}"/>
            </a:ext>
          </a:extLst>
        </xdr:cNvPr>
        <xdr:cNvSpPr/>
      </xdr:nvSpPr>
      <xdr:spPr>
        <a:xfrm>
          <a:off x="12251396" y="5082030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24</xdr:col>
      <xdr:colOff>26267</xdr:colOff>
      <xdr:row>32</xdr:row>
      <xdr:rowOff>37921</xdr:rowOff>
    </xdr:from>
    <xdr:to>
      <xdr:col>25</xdr:col>
      <xdr:colOff>353819</xdr:colOff>
      <xdr:row>32</xdr:row>
      <xdr:rowOff>147504</xdr:rowOff>
    </xdr:to>
    <xdr:sp macro="" textlink="">
      <xdr:nvSpPr>
        <xdr:cNvPr id="50" name="Pentagon 49">
          <a:extLst>
            <a:ext uri="{FF2B5EF4-FFF2-40B4-BE49-F238E27FC236}">
              <a16:creationId xmlns:a16="http://schemas.microsoft.com/office/drawing/2014/main" id="{178C13A5-7F33-A6F4-71FA-9D22526DFF7D}"/>
            </a:ext>
          </a:extLst>
        </xdr:cNvPr>
        <xdr:cNvSpPr/>
      </xdr:nvSpPr>
      <xdr:spPr>
        <a:xfrm>
          <a:off x="12251397" y="5247682"/>
          <a:ext cx="683705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397565</xdr:colOff>
      <xdr:row>4</xdr:row>
      <xdr:rowOff>0</xdr:rowOff>
    </xdr:from>
    <xdr:to>
      <xdr:col>12</xdr:col>
      <xdr:colOff>46413</xdr:colOff>
      <xdr:row>4</xdr:row>
      <xdr:rowOff>156127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93458B3F-B3A8-CEE4-2741-41D280D03D46}"/>
            </a:ext>
          </a:extLst>
        </xdr:cNvPr>
        <xdr:cNvSpPr/>
      </xdr:nvSpPr>
      <xdr:spPr>
        <a:xfrm>
          <a:off x="7744239" y="737152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398520</xdr:colOff>
      <xdr:row>4</xdr:row>
      <xdr:rowOff>9875</xdr:rowOff>
    </xdr:from>
    <xdr:to>
      <xdr:col>14</xdr:col>
      <xdr:colOff>47367</xdr:colOff>
      <xdr:row>5</xdr:row>
      <xdr:rowOff>349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5FA5C4A0-113C-6610-92E0-9DDCBD13F37B}"/>
            </a:ext>
          </a:extLst>
        </xdr:cNvPr>
        <xdr:cNvSpPr/>
      </xdr:nvSpPr>
      <xdr:spPr>
        <a:xfrm>
          <a:off x="8623150" y="747027"/>
          <a:ext cx="87826" cy="156126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390236</xdr:colOff>
      <xdr:row>4</xdr:row>
      <xdr:rowOff>9875</xdr:rowOff>
    </xdr:from>
    <xdr:to>
      <xdr:col>7</xdr:col>
      <xdr:colOff>39084</xdr:colOff>
      <xdr:row>5</xdr:row>
      <xdr:rowOff>349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F1C3F01B-3D9A-C2D4-65B3-5FD6B3605F99}"/>
            </a:ext>
          </a:extLst>
        </xdr:cNvPr>
        <xdr:cNvSpPr/>
      </xdr:nvSpPr>
      <xdr:spPr>
        <a:xfrm>
          <a:off x="5542019" y="747027"/>
          <a:ext cx="87826" cy="156126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398519</xdr:colOff>
      <xdr:row>4</xdr:row>
      <xdr:rowOff>9875</xdr:rowOff>
    </xdr:from>
    <xdr:to>
      <xdr:col>8</xdr:col>
      <xdr:colOff>47367</xdr:colOff>
      <xdr:row>5</xdr:row>
      <xdr:rowOff>349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20C3E958-1813-DA05-040A-47242CC2445B}"/>
            </a:ext>
          </a:extLst>
        </xdr:cNvPr>
        <xdr:cNvSpPr/>
      </xdr:nvSpPr>
      <xdr:spPr>
        <a:xfrm>
          <a:off x="5989280" y="747027"/>
          <a:ext cx="87826" cy="156126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398519</xdr:colOff>
      <xdr:row>4</xdr:row>
      <xdr:rowOff>18158</xdr:rowOff>
    </xdr:from>
    <xdr:to>
      <xdr:col>9</xdr:col>
      <xdr:colOff>47367</xdr:colOff>
      <xdr:row>5</xdr:row>
      <xdr:rowOff>8632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FF3CB3FE-5C00-6CA5-2A7C-D48B0E72A923}"/>
            </a:ext>
          </a:extLst>
        </xdr:cNvPr>
        <xdr:cNvSpPr/>
      </xdr:nvSpPr>
      <xdr:spPr>
        <a:xfrm>
          <a:off x="6428258" y="755310"/>
          <a:ext cx="87826" cy="156126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398519</xdr:colOff>
      <xdr:row>4</xdr:row>
      <xdr:rowOff>18158</xdr:rowOff>
    </xdr:from>
    <xdr:to>
      <xdr:col>10</xdr:col>
      <xdr:colOff>47366</xdr:colOff>
      <xdr:row>5</xdr:row>
      <xdr:rowOff>8632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6C6FA2DA-D6B1-8F96-B75E-FF4A226C2107}"/>
            </a:ext>
          </a:extLst>
        </xdr:cNvPr>
        <xdr:cNvSpPr/>
      </xdr:nvSpPr>
      <xdr:spPr>
        <a:xfrm>
          <a:off x="6867236" y="755310"/>
          <a:ext cx="87826" cy="156126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19</xdr:col>
      <xdr:colOff>315694</xdr:colOff>
      <xdr:row>4</xdr:row>
      <xdr:rowOff>350</xdr:rowOff>
    </xdr:from>
    <xdr:to>
      <xdr:col>20</xdr:col>
      <xdr:colOff>47368</xdr:colOff>
      <xdr:row>4</xdr:row>
      <xdr:rowOff>152749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F01444FB-6BFE-4B0C-F6C6-B498B3D2BB28}"/>
            </a:ext>
          </a:extLst>
        </xdr:cNvPr>
        <xdr:cNvSpPr/>
      </xdr:nvSpPr>
      <xdr:spPr>
        <a:xfrm>
          <a:off x="10736044" y="733775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21</xdr:col>
      <xdr:colOff>315694</xdr:colOff>
      <xdr:row>4</xdr:row>
      <xdr:rowOff>9875</xdr:rowOff>
    </xdr:from>
    <xdr:to>
      <xdr:col>22</xdr:col>
      <xdr:colOff>47368</xdr:colOff>
      <xdr:row>5</xdr:row>
      <xdr:rowOff>349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323D488F-32D6-4C81-4605-A33478AB3066}"/>
            </a:ext>
          </a:extLst>
        </xdr:cNvPr>
        <xdr:cNvSpPr/>
      </xdr:nvSpPr>
      <xdr:spPr>
        <a:xfrm>
          <a:off x="11440894" y="743300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315694</xdr:colOff>
      <xdr:row>4</xdr:row>
      <xdr:rowOff>9875</xdr:rowOff>
    </xdr:from>
    <xdr:to>
      <xdr:col>24</xdr:col>
      <xdr:colOff>47368</xdr:colOff>
      <xdr:row>5</xdr:row>
      <xdr:rowOff>349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D20A1D35-4FBA-3EC3-4091-38A802B83AAC}"/>
            </a:ext>
          </a:extLst>
        </xdr:cNvPr>
        <xdr:cNvSpPr/>
      </xdr:nvSpPr>
      <xdr:spPr>
        <a:xfrm>
          <a:off x="12145744" y="743300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325219</xdr:colOff>
      <xdr:row>4</xdr:row>
      <xdr:rowOff>28925</xdr:rowOff>
    </xdr:from>
    <xdr:to>
      <xdr:col>26</xdr:col>
      <xdr:colOff>56893</xdr:colOff>
      <xdr:row>5</xdr:row>
      <xdr:rowOff>19399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7AAC2F40-97E7-78FE-61BD-F694C87C25B3}"/>
            </a:ext>
          </a:extLst>
        </xdr:cNvPr>
        <xdr:cNvSpPr/>
      </xdr:nvSpPr>
      <xdr:spPr>
        <a:xfrm>
          <a:off x="12860119" y="762350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54039</xdr:colOff>
      <xdr:row>6</xdr:row>
      <xdr:rowOff>36957</xdr:rowOff>
    </xdr:from>
    <xdr:to>
      <xdr:col>4</xdr:col>
      <xdr:colOff>288094</xdr:colOff>
      <xdr:row>6</xdr:row>
      <xdr:rowOff>124558</xdr:rowOff>
    </xdr:to>
    <xdr:sp macro="" textlink="">
      <xdr:nvSpPr>
        <xdr:cNvPr id="3" name="Pentagon 49">
          <a:extLst>
            <a:ext uri="{FF2B5EF4-FFF2-40B4-BE49-F238E27FC236}">
              <a16:creationId xmlns:a16="http://schemas.microsoft.com/office/drawing/2014/main" id="{04638686-B9EF-48DD-ADD0-D2A41ABE90B8}"/>
            </a:ext>
          </a:extLst>
        </xdr:cNvPr>
        <xdr:cNvSpPr/>
      </xdr:nvSpPr>
      <xdr:spPr>
        <a:xfrm>
          <a:off x="4311300" y="1105414"/>
          <a:ext cx="234055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704161</xdr:colOff>
      <xdr:row>4</xdr:row>
      <xdr:rowOff>8283</xdr:rowOff>
    </xdr:from>
    <xdr:to>
      <xdr:col>9</xdr:col>
      <xdr:colOff>46553</xdr:colOff>
      <xdr:row>4</xdr:row>
      <xdr:rowOff>160683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3A144EA5-9F85-446C-8942-AA1061E93EAE}"/>
            </a:ext>
          </a:extLst>
        </xdr:cNvPr>
        <xdr:cNvSpPr/>
      </xdr:nvSpPr>
      <xdr:spPr>
        <a:xfrm>
          <a:off x="7934878" y="745435"/>
          <a:ext cx="87827" cy="152400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314739</xdr:colOff>
      <xdr:row>4</xdr:row>
      <xdr:rowOff>16565</xdr:rowOff>
    </xdr:from>
    <xdr:to>
      <xdr:col>14</xdr:col>
      <xdr:colOff>46413</xdr:colOff>
      <xdr:row>5</xdr:row>
      <xdr:rowOff>7040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1BB3EA36-38CD-4B5A-8761-05AEF6984FD3}"/>
            </a:ext>
          </a:extLst>
        </xdr:cNvPr>
        <xdr:cNvSpPr/>
      </xdr:nvSpPr>
      <xdr:spPr>
        <a:xfrm>
          <a:off x="8258589" y="749990"/>
          <a:ext cx="84099" cy="152400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741981</xdr:colOff>
      <xdr:row>5</xdr:row>
      <xdr:rowOff>53369</xdr:rowOff>
    </xdr:from>
    <xdr:to>
      <xdr:col>11</xdr:col>
      <xdr:colOff>8282</xdr:colOff>
      <xdr:row>29</xdr:row>
      <xdr:rowOff>115956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D4218F5-3854-4585-A713-0D657391761C}"/>
            </a:ext>
          </a:extLst>
        </xdr:cNvPr>
        <xdr:cNvCxnSpPr/>
      </xdr:nvCxnSpPr>
      <xdr:spPr>
        <a:xfrm>
          <a:off x="10830198" y="956173"/>
          <a:ext cx="11736" cy="4038240"/>
        </a:xfrm>
        <a:prstGeom prst="line">
          <a:avLst/>
        </a:prstGeom>
        <a:ln w="38100">
          <a:solidFill>
            <a:srgbClr val="FF0000"/>
          </a:solidFill>
          <a:headEnd type="triangl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315694</xdr:colOff>
      <xdr:row>4</xdr:row>
      <xdr:rowOff>9875</xdr:rowOff>
    </xdr:from>
    <xdr:to>
      <xdr:col>16</xdr:col>
      <xdr:colOff>47368</xdr:colOff>
      <xdr:row>5</xdr:row>
      <xdr:rowOff>349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AB22A391-25E5-B91D-0B29-0ECB99AE9DA1}"/>
            </a:ext>
          </a:extLst>
        </xdr:cNvPr>
        <xdr:cNvSpPr/>
      </xdr:nvSpPr>
      <xdr:spPr>
        <a:xfrm>
          <a:off x="9335136" y="749894"/>
          <a:ext cx="83367" cy="15166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704021</xdr:colOff>
      <xdr:row>4</xdr:row>
      <xdr:rowOff>0</xdr:rowOff>
    </xdr:from>
    <xdr:to>
      <xdr:col>6</xdr:col>
      <xdr:colOff>46412</xdr:colOff>
      <xdr:row>4</xdr:row>
      <xdr:rowOff>156127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5E08D931-6E95-0C1A-F119-562E551CB296}"/>
            </a:ext>
          </a:extLst>
        </xdr:cNvPr>
        <xdr:cNvSpPr/>
      </xdr:nvSpPr>
      <xdr:spPr>
        <a:xfrm>
          <a:off x="5698434" y="737152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704021</xdr:colOff>
      <xdr:row>4</xdr:row>
      <xdr:rowOff>0</xdr:rowOff>
    </xdr:from>
    <xdr:to>
      <xdr:col>7</xdr:col>
      <xdr:colOff>46412</xdr:colOff>
      <xdr:row>4</xdr:row>
      <xdr:rowOff>156127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267AD9B2-A909-E590-EAEE-EB9D4FA02162}"/>
            </a:ext>
          </a:extLst>
        </xdr:cNvPr>
        <xdr:cNvSpPr/>
      </xdr:nvSpPr>
      <xdr:spPr>
        <a:xfrm>
          <a:off x="6443869" y="737152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704021</xdr:colOff>
      <xdr:row>4</xdr:row>
      <xdr:rowOff>8282</xdr:rowOff>
    </xdr:from>
    <xdr:to>
      <xdr:col>8</xdr:col>
      <xdr:colOff>46413</xdr:colOff>
      <xdr:row>4</xdr:row>
      <xdr:rowOff>164409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265510E4-F997-D112-684B-658B82D88D21}"/>
            </a:ext>
          </a:extLst>
        </xdr:cNvPr>
        <xdr:cNvSpPr/>
      </xdr:nvSpPr>
      <xdr:spPr>
        <a:xfrm>
          <a:off x="7189304" y="745434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704022</xdr:colOff>
      <xdr:row>4</xdr:row>
      <xdr:rowOff>0</xdr:rowOff>
    </xdr:from>
    <xdr:to>
      <xdr:col>10</xdr:col>
      <xdr:colOff>46413</xdr:colOff>
      <xdr:row>4</xdr:row>
      <xdr:rowOff>156127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94F1AB0E-02CE-3F8B-68E7-3E01508D9D9A}"/>
            </a:ext>
          </a:extLst>
        </xdr:cNvPr>
        <xdr:cNvSpPr/>
      </xdr:nvSpPr>
      <xdr:spPr>
        <a:xfrm>
          <a:off x="8680174" y="737152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704021</xdr:colOff>
      <xdr:row>4</xdr:row>
      <xdr:rowOff>8282</xdr:rowOff>
    </xdr:from>
    <xdr:to>
      <xdr:col>11</xdr:col>
      <xdr:colOff>46412</xdr:colOff>
      <xdr:row>4</xdr:row>
      <xdr:rowOff>164409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458FFFDD-4326-5FFD-C0B4-ECE40C6DF8C2}"/>
            </a:ext>
          </a:extLst>
        </xdr:cNvPr>
        <xdr:cNvSpPr/>
      </xdr:nvSpPr>
      <xdr:spPr>
        <a:xfrm>
          <a:off x="9425608" y="745434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11</xdr:col>
      <xdr:colOff>704021</xdr:colOff>
      <xdr:row>4</xdr:row>
      <xdr:rowOff>0</xdr:rowOff>
    </xdr:from>
    <xdr:to>
      <xdr:col>12</xdr:col>
      <xdr:colOff>46412</xdr:colOff>
      <xdr:row>4</xdr:row>
      <xdr:rowOff>156127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81D6FE9D-3A81-A8EF-FE8E-292A1EA0A13B}"/>
            </a:ext>
          </a:extLst>
        </xdr:cNvPr>
        <xdr:cNvSpPr/>
      </xdr:nvSpPr>
      <xdr:spPr>
        <a:xfrm>
          <a:off x="10171043" y="737152"/>
          <a:ext cx="87826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18195</xdr:colOff>
      <xdr:row>7</xdr:row>
      <xdr:rowOff>44284</xdr:rowOff>
    </xdr:from>
    <xdr:to>
      <xdr:col>6</xdr:col>
      <xdr:colOff>7327</xdr:colOff>
      <xdr:row>7</xdr:row>
      <xdr:rowOff>131885</xdr:rowOff>
    </xdr:to>
    <xdr:sp macro="" textlink="">
      <xdr:nvSpPr>
        <xdr:cNvPr id="38" name="Pentagon 49">
          <a:extLst>
            <a:ext uri="{FF2B5EF4-FFF2-40B4-BE49-F238E27FC236}">
              <a16:creationId xmlns:a16="http://schemas.microsoft.com/office/drawing/2014/main" id="{EF84F956-5694-F313-9403-6B6BFB339D97}"/>
            </a:ext>
          </a:extLst>
        </xdr:cNvPr>
        <xdr:cNvSpPr/>
      </xdr:nvSpPr>
      <xdr:spPr>
        <a:xfrm>
          <a:off x="5007830" y="1267880"/>
          <a:ext cx="729151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17240</xdr:colOff>
      <xdr:row>8</xdr:row>
      <xdr:rowOff>45239</xdr:rowOff>
    </xdr:from>
    <xdr:to>
      <xdr:col>6</xdr:col>
      <xdr:colOff>6372</xdr:colOff>
      <xdr:row>8</xdr:row>
      <xdr:rowOff>132840</xdr:rowOff>
    </xdr:to>
    <xdr:sp macro="" textlink="">
      <xdr:nvSpPr>
        <xdr:cNvPr id="43" name="Pentagon 49">
          <a:extLst>
            <a:ext uri="{FF2B5EF4-FFF2-40B4-BE49-F238E27FC236}">
              <a16:creationId xmlns:a16="http://schemas.microsoft.com/office/drawing/2014/main" id="{2333FC9E-D20A-C3D3-0C57-0DB449B4E9A2}"/>
            </a:ext>
          </a:extLst>
        </xdr:cNvPr>
        <xdr:cNvSpPr/>
      </xdr:nvSpPr>
      <xdr:spPr>
        <a:xfrm>
          <a:off x="4630653" y="1445000"/>
          <a:ext cx="734567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113147</xdr:colOff>
      <xdr:row>10</xdr:row>
      <xdr:rowOff>29629</xdr:rowOff>
    </xdr:from>
    <xdr:to>
      <xdr:col>8</xdr:col>
      <xdr:colOff>649196</xdr:colOff>
      <xdr:row>10</xdr:row>
      <xdr:rowOff>139212</xdr:rowOff>
    </xdr:to>
    <xdr:sp macro="" textlink="">
      <xdr:nvSpPr>
        <xdr:cNvPr id="47" name="Pentagon 49">
          <a:extLst>
            <a:ext uri="{FF2B5EF4-FFF2-40B4-BE49-F238E27FC236}">
              <a16:creationId xmlns:a16="http://schemas.microsoft.com/office/drawing/2014/main" id="{C7E1A57D-6632-4398-680D-159444173088}"/>
            </a:ext>
          </a:extLst>
        </xdr:cNvPr>
        <xdr:cNvSpPr/>
      </xdr:nvSpPr>
      <xdr:spPr>
        <a:xfrm>
          <a:off x="5471995" y="1760694"/>
          <a:ext cx="2026918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67705</xdr:colOff>
      <xdr:row>18</xdr:row>
      <xdr:rowOff>30387</xdr:rowOff>
    </xdr:from>
    <xdr:to>
      <xdr:col>12</xdr:col>
      <xdr:colOff>310753</xdr:colOff>
      <xdr:row>18</xdr:row>
      <xdr:rowOff>124810</xdr:rowOff>
    </xdr:to>
    <xdr:sp macro="" textlink="">
      <xdr:nvSpPr>
        <xdr:cNvPr id="58" name="Pentagon 49">
          <a:extLst>
            <a:ext uri="{FF2B5EF4-FFF2-40B4-BE49-F238E27FC236}">
              <a16:creationId xmlns:a16="http://schemas.microsoft.com/office/drawing/2014/main" id="{2D9C09E7-EA3D-4F65-E4AB-895B0B0431ED}"/>
            </a:ext>
          </a:extLst>
        </xdr:cNvPr>
        <xdr:cNvSpPr/>
      </xdr:nvSpPr>
      <xdr:spPr>
        <a:xfrm>
          <a:off x="9899162" y="3086670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46292</xdr:colOff>
      <xdr:row>19</xdr:row>
      <xdr:rowOff>36956</xdr:rowOff>
    </xdr:from>
    <xdr:to>
      <xdr:col>13</xdr:col>
      <xdr:colOff>289340</xdr:colOff>
      <xdr:row>19</xdr:row>
      <xdr:rowOff>131379</xdr:rowOff>
    </xdr:to>
    <xdr:sp macro="" textlink="">
      <xdr:nvSpPr>
        <xdr:cNvPr id="59" name="Pentagon 49">
          <a:extLst>
            <a:ext uri="{FF2B5EF4-FFF2-40B4-BE49-F238E27FC236}">
              <a16:creationId xmlns:a16="http://schemas.microsoft.com/office/drawing/2014/main" id="{C108B51B-8A3E-7CB0-EA89-5489346D2B64}"/>
            </a:ext>
          </a:extLst>
        </xdr:cNvPr>
        <xdr:cNvSpPr/>
      </xdr:nvSpPr>
      <xdr:spPr>
        <a:xfrm>
          <a:off x="10233901" y="3258891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65999</xdr:colOff>
      <xdr:row>20</xdr:row>
      <xdr:rowOff>43525</xdr:rowOff>
    </xdr:from>
    <xdr:to>
      <xdr:col>13</xdr:col>
      <xdr:colOff>309047</xdr:colOff>
      <xdr:row>20</xdr:row>
      <xdr:rowOff>137948</xdr:rowOff>
    </xdr:to>
    <xdr:sp macro="" textlink="">
      <xdr:nvSpPr>
        <xdr:cNvPr id="60" name="Pentagon 49">
          <a:extLst>
            <a:ext uri="{FF2B5EF4-FFF2-40B4-BE49-F238E27FC236}">
              <a16:creationId xmlns:a16="http://schemas.microsoft.com/office/drawing/2014/main" id="{016F72FA-BCCA-4634-9174-D0E593080168}"/>
            </a:ext>
          </a:extLst>
        </xdr:cNvPr>
        <xdr:cNvSpPr/>
      </xdr:nvSpPr>
      <xdr:spPr>
        <a:xfrm>
          <a:off x="10253608" y="3431112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65999</xdr:colOff>
      <xdr:row>21</xdr:row>
      <xdr:rowOff>36956</xdr:rowOff>
    </xdr:from>
    <xdr:to>
      <xdr:col>13</xdr:col>
      <xdr:colOff>309047</xdr:colOff>
      <xdr:row>21</xdr:row>
      <xdr:rowOff>131379</xdr:rowOff>
    </xdr:to>
    <xdr:sp macro="" textlink="">
      <xdr:nvSpPr>
        <xdr:cNvPr id="61" name="Pentagon 49">
          <a:extLst>
            <a:ext uri="{FF2B5EF4-FFF2-40B4-BE49-F238E27FC236}">
              <a16:creationId xmlns:a16="http://schemas.microsoft.com/office/drawing/2014/main" id="{27AA3216-9B99-F85E-A508-1E50E74FB1BD}"/>
            </a:ext>
          </a:extLst>
        </xdr:cNvPr>
        <xdr:cNvSpPr/>
      </xdr:nvSpPr>
      <xdr:spPr>
        <a:xfrm>
          <a:off x="10253608" y="3590195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239362</xdr:colOff>
      <xdr:row>22</xdr:row>
      <xdr:rowOff>43524</xdr:rowOff>
    </xdr:from>
    <xdr:to>
      <xdr:col>14</xdr:col>
      <xdr:colOff>126258</xdr:colOff>
      <xdr:row>22</xdr:row>
      <xdr:rowOff>137947</xdr:rowOff>
    </xdr:to>
    <xdr:sp macro="" textlink="">
      <xdr:nvSpPr>
        <xdr:cNvPr id="62" name="Pentagon 49">
          <a:extLst>
            <a:ext uri="{FF2B5EF4-FFF2-40B4-BE49-F238E27FC236}">
              <a16:creationId xmlns:a16="http://schemas.microsoft.com/office/drawing/2014/main" id="{D6740751-75A5-1F5F-20CD-19F0961213B1}"/>
            </a:ext>
          </a:extLst>
        </xdr:cNvPr>
        <xdr:cNvSpPr/>
      </xdr:nvSpPr>
      <xdr:spPr>
        <a:xfrm>
          <a:off x="10426971" y="3762415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57706</xdr:colOff>
      <xdr:row>24</xdr:row>
      <xdr:rowOff>35242</xdr:rowOff>
    </xdr:from>
    <xdr:to>
      <xdr:col>14</xdr:col>
      <xdr:colOff>300754</xdr:colOff>
      <xdr:row>24</xdr:row>
      <xdr:rowOff>129665</xdr:rowOff>
    </xdr:to>
    <xdr:sp macro="" textlink="">
      <xdr:nvSpPr>
        <xdr:cNvPr id="64" name="Pentagon 49">
          <a:extLst>
            <a:ext uri="{FF2B5EF4-FFF2-40B4-BE49-F238E27FC236}">
              <a16:creationId xmlns:a16="http://schemas.microsoft.com/office/drawing/2014/main" id="{AD6519C6-F46D-825E-E50B-04D35159EC86}"/>
            </a:ext>
          </a:extLst>
        </xdr:cNvPr>
        <xdr:cNvSpPr/>
      </xdr:nvSpPr>
      <xdr:spPr>
        <a:xfrm>
          <a:off x="10601467" y="4085438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64275</xdr:colOff>
      <xdr:row>25</xdr:row>
      <xdr:rowOff>28673</xdr:rowOff>
    </xdr:from>
    <xdr:to>
      <xdr:col>14</xdr:col>
      <xdr:colOff>307323</xdr:colOff>
      <xdr:row>25</xdr:row>
      <xdr:rowOff>123096</xdr:rowOff>
    </xdr:to>
    <xdr:sp macro="" textlink="">
      <xdr:nvSpPr>
        <xdr:cNvPr id="65" name="Pentagon 49">
          <a:extLst>
            <a:ext uri="{FF2B5EF4-FFF2-40B4-BE49-F238E27FC236}">
              <a16:creationId xmlns:a16="http://schemas.microsoft.com/office/drawing/2014/main" id="{D5FEFBB9-A880-EC66-F6AB-EAF6A5BF5A3E}"/>
            </a:ext>
          </a:extLst>
        </xdr:cNvPr>
        <xdr:cNvSpPr/>
      </xdr:nvSpPr>
      <xdr:spPr>
        <a:xfrm>
          <a:off x="10608036" y="4244521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64275</xdr:colOff>
      <xdr:row>26</xdr:row>
      <xdr:rowOff>28673</xdr:rowOff>
    </xdr:from>
    <xdr:to>
      <xdr:col>14</xdr:col>
      <xdr:colOff>307323</xdr:colOff>
      <xdr:row>26</xdr:row>
      <xdr:rowOff>123096</xdr:rowOff>
    </xdr:to>
    <xdr:sp macro="" textlink="">
      <xdr:nvSpPr>
        <xdr:cNvPr id="66" name="Pentagon 49">
          <a:extLst>
            <a:ext uri="{FF2B5EF4-FFF2-40B4-BE49-F238E27FC236}">
              <a16:creationId xmlns:a16="http://schemas.microsoft.com/office/drawing/2014/main" id="{C218C0AC-009E-22F4-2216-A4497158C5E9}"/>
            </a:ext>
          </a:extLst>
        </xdr:cNvPr>
        <xdr:cNvSpPr/>
      </xdr:nvSpPr>
      <xdr:spPr>
        <a:xfrm>
          <a:off x="10608036" y="4410173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93658</xdr:colOff>
      <xdr:row>25</xdr:row>
      <xdr:rowOff>58614</xdr:rowOff>
    </xdr:from>
    <xdr:to>
      <xdr:col>18</xdr:col>
      <xdr:colOff>117163</xdr:colOff>
      <xdr:row>28</xdr:row>
      <xdr:rowOff>132159</xdr:rowOff>
    </xdr:to>
    <xdr:sp macro="" textlink="">
      <xdr:nvSpPr>
        <xdr:cNvPr id="70" name="6-Point Star 35">
          <a:extLst>
            <a:ext uri="{FF2B5EF4-FFF2-40B4-BE49-F238E27FC236}">
              <a16:creationId xmlns:a16="http://schemas.microsoft.com/office/drawing/2014/main" id="{8E434B91-DE01-4915-8E6D-B618630F238F}"/>
            </a:ext>
          </a:extLst>
        </xdr:cNvPr>
        <xdr:cNvSpPr/>
      </xdr:nvSpPr>
      <xdr:spPr>
        <a:xfrm>
          <a:off x="11349723" y="4274462"/>
          <a:ext cx="735810" cy="570501"/>
        </a:xfrm>
        <a:prstGeom prst="star6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Go-live</a:t>
          </a:r>
        </a:p>
      </xdr:txBody>
    </xdr:sp>
    <xdr:clientData/>
  </xdr:twoCellAnchor>
  <xdr:twoCellAnchor>
    <xdr:from>
      <xdr:col>8</xdr:col>
      <xdr:colOff>629478</xdr:colOff>
      <xdr:row>6</xdr:row>
      <xdr:rowOff>49696</xdr:rowOff>
    </xdr:from>
    <xdr:to>
      <xdr:col>10</xdr:col>
      <xdr:colOff>472108</xdr:colOff>
      <xdr:row>10</xdr:row>
      <xdr:rowOff>8283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2D1615B0-FD99-230E-45FA-1A34F5533633}"/>
            </a:ext>
          </a:extLst>
        </xdr:cNvPr>
        <xdr:cNvSpPr/>
      </xdr:nvSpPr>
      <xdr:spPr>
        <a:xfrm>
          <a:off x="7479195" y="1118153"/>
          <a:ext cx="1333500" cy="621195"/>
        </a:xfrm>
        <a:prstGeom prst="wedgeRectCallout">
          <a:avLst>
            <a:gd name="adj1" fmla="val -45057"/>
            <a:gd name="adj2" fmla="val 63833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Under study and discuss with department</a:t>
          </a:r>
        </a:p>
      </xdr:txBody>
    </xdr:sp>
    <xdr:clientData/>
  </xdr:twoCellAnchor>
  <xdr:twoCellAnchor>
    <xdr:from>
      <xdr:col>6</xdr:col>
      <xdr:colOff>124604</xdr:colOff>
      <xdr:row>12</xdr:row>
      <xdr:rowOff>29628</xdr:rowOff>
    </xdr:from>
    <xdr:to>
      <xdr:col>7</xdr:col>
      <xdr:colOff>637726</xdr:colOff>
      <xdr:row>12</xdr:row>
      <xdr:rowOff>139211</xdr:rowOff>
    </xdr:to>
    <xdr:sp macro="" textlink="">
      <xdr:nvSpPr>
        <xdr:cNvPr id="4" name="Pentagon 49">
          <a:extLst>
            <a:ext uri="{FF2B5EF4-FFF2-40B4-BE49-F238E27FC236}">
              <a16:creationId xmlns:a16="http://schemas.microsoft.com/office/drawing/2014/main" id="{DF4B05FD-F2EB-B3FA-0C33-0922FFF11B30}"/>
            </a:ext>
          </a:extLst>
        </xdr:cNvPr>
        <xdr:cNvSpPr/>
      </xdr:nvSpPr>
      <xdr:spPr>
        <a:xfrm>
          <a:off x="5483452" y="2091998"/>
          <a:ext cx="1258557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613967</xdr:colOff>
      <xdr:row>13</xdr:row>
      <xdr:rowOff>21345</xdr:rowOff>
    </xdr:from>
    <xdr:to>
      <xdr:col>8</xdr:col>
      <xdr:colOff>728145</xdr:colOff>
      <xdr:row>13</xdr:row>
      <xdr:rowOff>130928</xdr:rowOff>
    </xdr:to>
    <xdr:sp macro="" textlink="">
      <xdr:nvSpPr>
        <xdr:cNvPr id="5" name="Pentagon 49">
          <a:extLst>
            <a:ext uri="{FF2B5EF4-FFF2-40B4-BE49-F238E27FC236}">
              <a16:creationId xmlns:a16="http://schemas.microsoft.com/office/drawing/2014/main" id="{7A6ABFFC-0130-92F0-0C4E-80B9E7D0E0AA}"/>
            </a:ext>
          </a:extLst>
        </xdr:cNvPr>
        <xdr:cNvSpPr/>
      </xdr:nvSpPr>
      <xdr:spPr>
        <a:xfrm>
          <a:off x="6718250" y="2249367"/>
          <a:ext cx="85961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613967</xdr:colOff>
      <xdr:row>14</xdr:row>
      <xdr:rowOff>29628</xdr:rowOff>
    </xdr:from>
    <xdr:to>
      <xdr:col>8</xdr:col>
      <xdr:colOff>728145</xdr:colOff>
      <xdr:row>14</xdr:row>
      <xdr:rowOff>139211</xdr:rowOff>
    </xdr:to>
    <xdr:sp macro="" textlink="">
      <xdr:nvSpPr>
        <xdr:cNvPr id="6" name="Pentagon 49">
          <a:extLst>
            <a:ext uri="{FF2B5EF4-FFF2-40B4-BE49-F238E27FC236}">
              <a16:creationId xmlns:a16="http://schemas.microsoft.com/office/drawing/2014/main" id="{67504A59-0E0A-ABAA-E7A5-5AFD81913891}"/>
            </a:ext>
          </a:extLst>
        </xdr:cNvPr>
        <xdr:cNvSpPr/>
      </xdr:nvSpPr>
      <xdr:spPr>
        <a:xfrm>
          <a:off x="6718250" y="2423302"/>
          <a:ext cx="85961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42467</xdr:colOff>
      <xdr:row>15</xdr:row>
      <xdr:rowOff>29629</xdr:rowOff>
    </xdr:from>
    <xdr:to>
      <xdr:col>10</xdr:col>
      <xdr:colOff>156644</xdr:colOff>
      <xdr:row>15</xdr:row>
      <xdr:rowOff>139212</xdr:rowOff>
    </xdr:to>
    <xdr:sp macro="" textlink="">
      <xdr:nvSpPr>
        <xdr:cNvPr id="8" name="Pentagon 49">
          <a:extLst>
            <a:ext uri="{FF2B5EF4-FFF2-40B4-BE49-F238E27FC236}">
              <a16:creationId xmlns:a16="http://schemas.microsoft.com/office/drawing/2014/main" id="{FCCCA7A9-C83E-84FF-E8F7-7FC841FB48F6}"/>
            </a:ext>
          </a:extLst>
        </xdr:cNvPr>
        <xdr:cNvSpPr/>
      </xdr:nvSpPr>
      <xdr:spPr>
        <a:xfrm>
          <a:off x="7637619" y="2588955"/>
          <a:ext cx="85961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108045</xdr:colOff>
      <xdr:row>16</xdr:row>
      <xdr:rowOff>29629</xdr:rowOff>
    </xdr:from>
    <xdr:to>
      <xdr:col>11</xdr:col>
      <xdr:colOff>621167</xdr:colOff>
      <xdr:row>16</xdr:row>
      <xdr:rowOff>139212</xdr:rowOff>
    </xdr:to>
    <xdr:sp macro="" textlink="">
      <xdr:nvSpPr>
        <xdr:cNvPr id="9" name="Pentagon 49">
          <a:extLst>
            <a:ext uri="{FF2B5EF4-FFF2-40B4-BE49-F238E27FC236}">
              <a16:creationId xmlns:a16="http://schemas.microsoft.com/office/drawing/2014/main" id="{DB1BC2FE-75EE-B2DB-8395-AE159F6DF4CB}"/>
            </a:ext>
          </a:extLst>
        </xdr:cNvPr>
        <xdr:cNvSpPr/>
      </xdr:nvSpPr>
      <xdr:spPr>
        <a:xfrm>
          <a:off x="8448632" y="2754607"/>
          <a:ext cx="1258557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54039</xdr:colOff>
      <xdr:row>6</xdr:row>
      <xdr:rowOff>36957</xdr:rowOff>
    </xdr:from>
    <xdr:to>
      <xdr:col>4</xdr:col>
      <xdr:colOff>288094</xdr:colOff>
      <xdr:row>6</xdr:row>
      <xdr:rowOff>124558</xdr:rowOff>
    </xdr:to>
    <xdr:sp macro="" textlink="">
      <xdr:nvSpPr>
        <xdr:cNvPr id="2" name="Pentagon 49">
          <a:extLst>
            <a:ext uri="{FF2B5EF4-FFF2-40B4-BE49-F238E27FC236}">
              <a16:creationId xmlns:a16="http://schemas.microsoft.com/office/drawing/2014/main" id="{DE080244-84CA-48A7-81A4-B37C9E156073}"/>
            </a:ext>
          </a:extLst>
        </xdr:cNvPr>
        <xdr:cNvSpPr/>
      </xdr:nvSpPr>
      <xdr:spPr>
        <a:xfrm>
          <a:off x="6054789" y="1094232"/>
          <a:ext cx="234055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704161</xdr:colOff>
      <xdr:row>4</xdr:row>
      <xdr:rowOff>8283</xdr:rowOff>
    </xdr:from>
    <xdr:to>
      <xdr:col>9</xdr:col>
      <xdr:colOff>46553</xdr:colOff>
      <xdr:row>4</xdr:row>
      <xdr:rowOff>160683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91CACFF7-441B-4338-ACE4-9252AE2DB432}"/>
            </a:ext>
          </a:extLst>
        </xdr:cNvPr>
        <xdr:cNvSpPr/>
      </xdr:nvSpPr>
      <xdr:spPr>
        <a:xfrm>
          <a:off x="9286186" y="741708"/>
          <a:ext cx="85342" cy="152400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314739</xdr:colOff>
      <xdr:row>4</xdr:row>
      <xdr:rowOff>16565</xdr:rowOff>
    </xdr:from>
    <xdr:to>
      <xdr:col>14</xdr:col>
      <xdr:colOff>46413</xdr:colOff>
      <xdr:row>5</xdr:row>
      <xdr:rowOff>7040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156F1B51-4A6A-47A9-9829-CBEAFC5A4993}"/>
            </a:ext>
          </a:extLst>
        </xdr:cNvPr>
        <xdr:cNvSpPr/>
      </xdr:nvSpPr>
      <xdr:spPr>
        <a:xfrm>
          <a:off x="12220989" y="749990"/>
          <a:ext cx="84099" cy="152400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741981</xdr:colOff>
      <xdr:row>5</xdr:row>
      <xdr:rowOff>53369</xdr:rowOff>
    </xdr:from>
    <xdr:to>
      <xdr:col>11</xdr:col>
      <xdr:colOff>8282</xdr:colOff>
      <xdr:row>29</xdr:row>
      <xdr:rowOff>115956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CE54FB9-2527-478B-807B-099AC3CD0BB9}"/>
            </a:ext>
          </a:extLst>
        </xdr:cNvPr>
        <xdr:cNvCxnSpPr/>
      </xdr:nvCxnSpPr>
      <xdr:spPr>
        <a:xfrm>
          <a:off x="10809906" y="948719"/>
          <a:ext cx="9251" cy="3948787"/>
        </a:xfrm>
        <a:prstGeom prst="line">
          <a:avLst/>
        </a:prstGeom>
        <a:ln w="38100">
          <a:solidFill>
            <a:srgbClr val="FF0000"/>
          </a:solidFill>
          <a:headEnd type="triangl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315694</xdr:colOff>
      <xdr:row>4</xdr:row>
      <xdr:rowOff>9875</xdr:rowOff>
    </xdr:from>
    <xdr:to>
      <xdr:col>16</xdr:col>
      <xdr:colOff>47368</xdr:colOff>
      <xdr:row>5</xdr:row>
      <xdr:rowOff>349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31EDA808-5B29-46CC-8D07-B7D4570D101F}"/>
            </a:ext>
          </a:extLst>
        </xdr:cNvPr>
        <xdr:cNvSpPr/>
      </xdr:nvSpPr>
      <xdr:spPr>
        <a:xfrm>
          <a:off x="12926794" y="743300"/>
          <a:ext cx="84099" cy="152399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704021</xdr:colOff>
      <xdr:row>4</xdr:row>
      <xdr:rowOff>0</xdr:rowOff>
    </xdr:from>
    <xdr:to>
      <xdr:col>6</xdr:col>
      <xdr:colOff>46412</xdr:colOff>
      <xdr:row>4</xdr:row>
      <xdr:rowOff>156127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6350C288-9AA3-4AD3-B260-E1178334536F}"/>
            </a:ext>
          </a:extLst>
        </xdr:cNvPr>
        <xdr:cNvSpPr/>
      </xdr:nvSpPr>
      <xdr:spPr>
        <a:xfrm>
          <a:off x="7057196" y="733425"/>
          <a:ext cx="85341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704021</xdr:colOff>
      <xdr:row>4</xdr:row>
      <xdr:rowOff>0</xdr:rowOff>
    </xdr:from>
    <xdr:to>
      <xdr:col>7</xdr:col>
      <xdr:colOff>46412</xdr:colOff>
      <xdr:row>4</xdr:row>
      <xdr:rowOff>156127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50B7A013-8560-4B4D-B39C-C3D6D73762B6}"/>
            </a:ext>
          </a:extLst>
        </xdr:cNvPr>
        <xdr:cNvSpPr/>
      </xdr:nvSpPr>
      <xdr:spPr>
        <a:xfrm>
          <a:off x="7800146" y="733425"/>
          <a:ext cx="85341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704021</xdr:colOff>
      <xdr:row>4</xdr:row>
      <xdr:rowOff>8282</xdr:rowOff>
    </xdr:from>
    <xdr:to>
      <xdr:col>8</xdr:col>
      <xdr:colOff>46413</xdr:colOff>
      <xdr:row>4</xdr:row>
      <xdr:rowOff>164409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9E90663B-7C06-4DBA-B6DD-5CE6506648E6}"/>
            </a:ext>
          </a:extLst>
        </xdr:cNvPr>
        <xdr:cNvSpPr/>
      </xdr:nvSpPr>
      <xdr:spPr>
        <a:xfrm>
          <a:off x="8543096" y="741707"/>
          <a:ext cx="85342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704022</xdr:colOff>
      <xdr:row>4</xdr:row>
      <xdr:rowOff>0</xdr:rowOff>
    </xdr:from>
    <xdr:to>
      <xdr:col>10</xdr:col>
      <xdr:colOff>46413</xdr:colOff>
      <xdr:row>4</xdr:row>
      <xdr:rowOff>156127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F0B34651-85B1-427B-ADE3-1750820606C8}"/>
            </a:ext>
          </a:extLst>
        </xdr:cNvPr>
        <xdr:cNvSpPr/>
      </xdr:nvSpPr>
      <xdr:spPr>
        <a:xfrm>
          <a:off x="10028997" y="733425"/>
          <a:ext cx="85341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704021</xdr:colOff>
      <xdr:row>4</xdr:row>
      <xdr:rowOff>8282</xdr:rowOff>
    </xdr:from>
    <xdr:to>
      <xdr:col>11</xdr:col>
      <xdr:colOff>46412</xdr:colOff>
      <xdr:row>4</xdr:row>
      <xdr:rowOff>164409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E88DF71A-3306-49E0-9C7A-F3243BF5E23E}"/>
            </a:ext>
          </a:extLst>
        </xdr:cNvPr>
        <xdr:cNvSpPr/>
      </xdr:nvSpPr>
      <xdr:spPr>
        <a:xfrm>
          <a:off x="10771946" y="741707"/>
          <a:ext cx="85341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11</xdr:col>
      <xdr:colOff>704021</xdr:colOff>
      <xdr:row>4</xdr:row>
      <xdr:rowOff>0</xdr:rowOff>
    </xdr:from>
    <xdr:to>
      <xdr:col>12</xdr:col>
      <xdr:colOff>46412</xdr:colOff>
      <xdr:row>4</xdr:row>
      <xdr:rowOff>156127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AB0FAA27-4856-43C7-9B49-FDD1F8F7BD6D}"/>
            </a:ext>
          </a:extLst>
        </xdr:cNvPr>
        <xdr:cNvSpPr/>
      </xdr:nvSpPr>
      <xdr:spPr>
        <a:xfrm>
          <a:off x="11514896" y="733425"/>
          <a:ext cx="85341" cy="156127"/>
        </a:xfrm>
        <a:prstGeom prst="diamond">
          <a:avLst/>
        </a:prstGeom>
        <a:solidFill>
          <a:srgbClr val="FF00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18195</xdr:colOff>
      <xdr:row>7</xdr:row>
      <xdr:rowOff>44284</xdr:rowOff>
    </xdr:from>
    <xdr:to>
      <xdr:col>6</xdr:col>
      <xdr:colOff>7327</xdr:colOff>
      <xdr:row>7</xdr:row>
      <xdr:rowOff>131885</xdr:rowOff>
    </xdr:to>
    <xdr:sp macro="" textlink="">
      <xdr:nvSpPr>
        <xdr:cNvPr id="13" name="Pentagon 49">
          <a:extLst>
            <a:ext uri="{FF2B5EF4-FFF2-40B4-BE49-F238E27FC236}">
              <a16:creationId xmlns:a16="http://schemas.microsoft.com/office/drawing/2014/main" id="{1C07A668-1683-478C-8134-CD5E0E6CC03A}"/>
            </a:ext>
          </a:extLst>
        </xdr:cNvPr>
        <xdr:cNvSpPr/>
      </xdr:nvSpPr>
      <xdr:spPr>
        <a:xfrm>
          <a:off x="6371370" y="1263484"/>
          <a:ext cx="732082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17240</xdr:colOff>
      <xdr:row>8</xdr:row>
      <xdr:rowOff>45239</xdr:rowOff>
    </xdr:from>
    <xdr:to>
      <xdr:col>6</xdr:col>
      <xdr:colOff>6372</xdr:colOff>
      <xdr:row>8</xdr:row>
      <xdr:rowOff>132840</xdr:rowOff>
    </xdr:to>
    <xdr:sp macro="" textlink="">
      <xdr:nvSpPr>
        <xdr:cNvPr id="14" name="Pentagon 49">
          <a:extLst>
            <a:ext uri="{FF2B5EF4-FFF2-40B4-BE49-F238E27FC236}">
              <a16:creationId xmlns:a16="http://schemas.microsoft.com/office/drawing/2014/main" id="{F45C9E41-A212-4930-85AE-9B5391A3DA70}"/>
            </a:ext>
          </a:extLst>
        </xdr:cNvPr>
        <xdr:cNvSpPr/>
      </xdr:nvSpPr>
      <xdr:spPr>
        <a:xfrm>
          <a:off x="6370415" y="1426364"/>
          <a:ext cx="732082" cy="87601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113147</xdr:colOff>
      <xdr:row>10</xdr:row>
      <xdr:rowOff>29629</xdr:rowOff>
    </xdr:from>
    <xdr:to>
      <xdr:col>8</xdr:col>
      <xdr:colOff>649196</xdr:colOff>
      <xdr:row>10</xdr:row>
      <xdr:rowOff>139212</xdr:rowOff>
    </xdr:to>
    <xdr:sp macro="" textlink="">
      <xdr:nvSpPr>
        <xdr:cNvPr id="15" name="Pentagon 49">
          <a:extLst>
            <a:ext uri="{FF2B5EF4-FFF2-40B4-BE49-F238E27FC236}">
              <a16:creationId xmlns:a16="http://schemas.microsoft.com/office/drawing/2014/main" id="{2B3FC6E7-0458-47E6-B2DC-2754D79E0DD4}"/>
            </a:ext>
          </a:extLst>
        </xdr:cNvPr>
        <xdr:cNvSpPr/>
      </xdr:nvSpPr>
      <xdr:spPr>
        <a:xfrm>
          <a:off x="7209272" y="1734604"/>
          <a:ext cx="2021949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67705</xdr:colOff>
      <xdr:row>18</xdr:row>
      <xdr:rowOff>30387</xdr:rowOff>
    </xdr:from>
    <xdr:to>
      <xdr:col>12</xdr:col>
      <xdr:colOff>310753</xdr:colOff>
      <xdr:row>18</xdr:row>
      <xdr:rowOff>124810</xdr:rowOff>
    </xdr:to>
    <xdr:sp macro="" textlink="">
      <xdr:nvSpPr>
        <xdr:cNvPr id="16" name="Pentagon 49">
          <a:extLst>
            <a:ext uri="{FF2B5EF4-FFF2-40B4-BE49-F238E27FC236}">
              <a16:creationId xmlns:a16="http://schemas.microsoft.com/office/drawing/2014/main" id="{F19335B1-2384-4CBF-AFEB-2DF54DD6616A}"/>
            </a:ext>
          </a:extLst>
        </xdr:cNvPr>
        <xdr:cNvSpPr/>
      </xdr:nvSpPr>
      <xdr:spPr>
        <a:xfrm>
          <a:off x="11621530" y="3030762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46292</xdr:colOff>
      <xdr:row>19</xdr:row>
      <xdr:rowOff>36956</xdr:rowOff>
    </xdr:from>
    <xdr:to>
      <xdr:col>13</xdr:col>
      <xdr:colOff>289340</xdr:colOff>
      <xdr:row>19</xdr:row>
      <xdr:rowOff>131379</xdr:rowOff>
    </xdr:to>
    <xdr:sp macro="" textlink="">
      <xdr:nvSpPr>
        <xdr:cNvPr id="17" name="Pentagon 49">
          <a:extLst>
            <a:ext uri="{FF2B5EF4-FFF2-40B4-BE49-F238E27FC236}">
              <a16:creationId xmlns:a16="http://schemas.microsoft.com/office/drawing/2014/main" id="{DD3995CC-9CC7-459F-856D-4472D9027DA9}"/>
            </a:ext>
          </a:extLst>
        </xdr:cNvPr>
        <xdr:cNvSpPr/>
      </xdr:nvSpPr>
      <xdr:spPr>
        <a:xfrm>
          <a:off x="11952542" y="3199256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65999</xdr:colOff>
      <xdr:row>20</xdr:row>
      <xdr:rowOff>43525</xdr:rowOff>
    </xdr:from>
    <xdr:to>
      <xdr:col>13</xdr:col>
      <xdr:colOff>309047</xdr:colOff>
      <xdr:row>20</xdr:row>
      <xdr:rowOff>137948</xdr:rowOff>
    </xdr:to>
    <xdr:sp macro="" textlink="">
      <xdr:nvSpPr>
        <xdr:cNvPr id="18" name="Pentagon 49">
          <a:extLst>
            <a:ext uri="{FF2B5EF4-FFF2-40B4-BE49-F238E27FC236}">
              <a16:creationId xmlns:a16="http://schemas.microsoft.com/office/drawing/2014/main" id="{94E7B406-9DB7-4664-A0F1-9AB7F09F9F99}"/>
            </a:ext>
          </a:extLst>
        </xdr:cNvPr>
        <xdr:cNvSpPr/>
      </xdr:nvSpPr>
      <xdr:spPr>
        <a:xfrm>
          <a:off x="11972249" y="3367750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65999</xdr:colOff>
      <xdr:row>21</xdr:row>
      <xdr:rowOff>36956</xdr:rowOff>
    </xdr:from>
    <xdr:to>
      <xdr:col>13</xdr:col>
      <xdr:colOff>309047</xdr:colOff>
      <xdr:row>21</xdr:row>
      <xdr:rowOff>131379</xdr:rowOff>
    </xdr:to>
    <xdr:sp macro="" textlink="">
      <xdr:nvSpPr>
        <xdr:cNvPr id="19" name="Pentagon 49">
          <a:extLst>
            <a:ext uri="{FF2B5EF4-FFF2-40B4-BE49-F238E27FC236}">
              <a16:creationId xmlns:a16="http://schemas.microsoft.com/office/drawing/2014/main" id="{B2D1DE65-0292-4003-B333-2FF01A10694D}"/>
            </a:ext>
          </a:extLst>
        </xdr:cNvPr>
        <xdr:cNvSpPr/>
      </xdr:nvSpPr>
      <xdr:spPr>
        <a:xfrm>
          <a:off x="11972249" y="3523106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239362</xdr:colOff>
      <xdr:row>22</xdr:row>
      <xdr:rowOff>43524</xdr:rowOff>
    </xdr:from>
    <xdr:to>
      <xdr:col>14</xdr:col>
      <xdr:colOff>126258</xdr:colOff>
      <xdr:row>22</xdr:row>
      <xdr:rowOff>137947</xdr:rowOff>
    </xdr:to>
    <xdr:sp macro="" textlink="">
      <xdr:nvSpPr>
        <xdr:cNvPr id="20" name="Pentagon 49">
          <a:extLst>
            <a:ext uri="{FF2B5EF4-FFF2-40B4-BE49-F238E27FC236}">
              <a16:creationId xmlns:a16="http://schemas.microsoft.com/office/drawing/2014/main" id="{5B8F2187-D200-4391-B62A-3C0F4C769DB9}"/>
            </a:ext>
          </a:extLst>
        </xdr:cNvPr>
        <xdr:cNvSpPr/>
      </xdr:nvSpPr>
      <xdr:spPr>
        <a:xfrm>
          <a:off x="12145612" y="3691599"/>
          <a:ext cx="239321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57706</xdr:colOff>
      <xdr:row>24</xdr:row>
      <xdr:rowOff>35242</xdr:rowOff>
    </xdr:from>
    <xdr:to>
      <xdr:col>14</xdr:col>
      <xdr:colOff>300754</xdr:colOff>
      <xdr:row>24</xdr:row>
      <xdr:rowOff>129665</xdr:rowOff>
    </xdr:to>
    <xdr:sp macro="" textlink="">
      <xdr:nvSpPr>
        <xdr:cNvPr id="21" name="Pentagon 49">
          <a:extLst>
            <a:ext uri="{FF2B5EF4-FFF2-40B4-BE49-F238E27FC236}">
              <a16:creationId xmlns:a16="http://schemas.microsoft.com/office/drawing/2014/main" id="{4EAA0D90-6B4C-4A4F-9E88-0A18016607FB}"/>
            </a:ext>
          </a:extLst>
        </xdr:cNvPr>
        <xdr:cNvSpPr/>
      </xdr:nvSpPr>
      <xdr:spPr>
        <a:xfrm>
          <a:off x="12316381" y="4007167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64275</xdr:colOff>
      <xdr:row>25</xdr:row>
      <xdr:rowOff>28673</xdr:rowOff>
    </xdr:from>
    <xdr:to>
      <xdr:col>14</xdr:col>
      <xdr:colOff>307323</xdr:colOff>
      <xdr:row>25</xdr:row>
      <xdr:rowOff>123096</xdr:rowOff>
    </xdr:to>
    <xdr:sp macro="" textlink="">
      <xdr:nvSpPr>
        <xdr:cNvPr id="22" name="Pentagon 49">
          <a:extLst>
            <a:ext uri="{FF2B5EF4-FFF2-40B4-BE49-F238E27FC236}">
              <a16:creationId xmlns:a16="http://schemas.microsoft.com/office/drawing/2014/main" id="{383359CC-5586-48D1-A7DD-4165530312A6}"/>
            </a:ext>
          </a:extLst>
        </xdr:cNvPr>
        <xdr:cNvSpPr/>
      </xdr:nvSpPr>
      <xdr:spPr>
        <a:xfrm>
          <a:off x="12322950" y="4162523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64275</xdr:colOff>
      <xdr:row>26</xdr:row>
      <xdr:rowOff>28673</xdr:rowOff>
    </xdr:from>
    <xdr:to>
      <xdr:col>14</xdr:col>
      <xdr:colOff>307323</xdr:colOff>
      <xdr:row>26</xdr:row>
      <xdr:rowOff>123096</xdr:rowOff>
    </xdr:to>
    <xdr:sp macro="" textlink="">
      <xdr:nvSpPr>
        <xdr:cNvPr id="23" name="Pentagon 49">
          <a:extLst>
            <a:ext uri="{FF2B5EF4-FFF2-40B4-BE49-F238E27FC236}">
              <a16:creationId xmlns:a16="http://schemas.microsoft.com/office/drawing/2014/main" id="{16174C1E-CEBD-4193-9EDF-A0D5068A39E9}"/>
            </a:ext>
          </a:extLst>
        </xdr:cNvPr>
        <xdr:cNvSpPr/>
      </xdr:nvSpPr>
      <xdr:spPr>
        <a:xfrm>
          <a:off x="12322950" y="4324448"/>
          <a:ext cx="243048" cy="9442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93658</xdr:colOff>
      <xdr:row>25</xdr:row>
      <xdr:rowOff>58614</xdr:rowOff>
    </xdr:from>
    <xdr:to>
      <xdr:col>18</xdr:col>
      <xdr:colOff>117163</xdr:colOff>
      <xdr:row>28</xdr:row>
      <xdr:rowOff>132159</xdr:rowOff>
    </xdr:to>
    <xdr:sp macro="" textlink="">
      <xdr:nvSpPr>
        <xdr:cNvPr id="24" name="6-Point Star 35">
          <a:extLst>
            <a:ext uri="{FF2B5EF4-FFF2-40B4-BE49-F238E27FC236}">
              <a16:creationId xmlns:a16="http://schemas.microsoft.com/office/drawing/2014/main" id="{9581D394-4865-42FF-8AD7-83C3D9E3E3DD}"/>
            </a:ext>
          </a:extLst>
        </xdr:cNvPr>
        <xdr:cNvSpPr/>
      </xdr:nvSpPr>
      <xdr:spPr>
        <a:xfrm>
          <a:off x="13057183" y="4192464"/>
          <a:ext cx="728355" cy="559320"/>
        </a:xfrm>
        <a:prstGeom prst="star6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Go-live</a:t>
          </a:r>
        </a:p>
      </xdr:txBody>
    </xdr:sp>
    <xdr:clientData/>
  </xdr:twoCellAnchor>
  <xdr:twoCellAnchor>
    <xdr:from>
      <xdr:col>6</xdr:col>
      <xdr:colOff>124604</xdr:colOff>
      <xdr:row>12</xdr:row>
      <xdr:rowOff>29628</xdr:rowOff>
    </xdr:from>
    <xdr:to>
      <xdr:col>7</xdr:col>
      <xdr:colOff>637726</xdr:colOff>
      <xdr:row>12</xdr:row>
      <xdr:rowOff>139211</xdr:rowOff>
    </xdr:to>
    <xdr:sp macro="" textlink="">
      <xdr:nvSpPr>
        <xdr:cNvPr id="26" name="Pentagon 49">
          <a:extLst>
            <a:ext uri="{FF2B5EF4-FFF2-40B4-BE49-F238E27FC236}">
              <a16:creationId xmlns:a16="http://schemas.microsoft.com/office/drawing/2014/main" id="{FB608F63-A6F0-4A7F-A8F0-E2FD091EA665}"/>
            </a:ext>
          </a:extLst>
        </xdr:cNvPr>
        <xdr:cNvSpPr/>
      </xdr:nvSpPr>
      <xdr:spPr>
        <a:xfrm>
          <a:off x="7220729" y="2058453"/>
          <a:ext cx="125607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613967</xdr:colOff>
      <xdr:row>13</xdr:row>
      <xdr:rowOff>21345</xdr:rowOff>
    </xdr:from>
    <xdr:to>
      <xdr:col>8</xdr:col>
      <xdr:colOff>728145</xdr:colOff>
      <xdr:row>13</xdr:row>
      <xdr:rowOff>130928</xdr:rowOff>
    </xdr:to>
    <xdr:sp macro="" textlink="">
      <xdr:nvSpPr>
        <xdr:cNvPr id="27" name="Pentagon 49">
          <a:extLst>
            <a:ext uri="{FF2B5EF4-FFF2-40B4-BE49-F238E27FC236}">
              <a16:creationId xmlns:a16="http://schemas.microsoft.com/office/drawing/2014/main" id="{8AB05418-660D-46E9-891E-4E06133E1B13}"/>
            </a:ext>
          </a:extLst>
        </xdr:cNvPr>
        <xdr:cNvSpPr/>
      </xdr:nvSpPr>
      <xdr:spPr>
        <a:xfrm>
          <a:off x="8453042" y="2212095"/>
          <a:ext cx="857128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613967</xdr:colOff>
      <xdr:row>14</xdr:row>
      <xdr:rowOff>29628</xdr:rowOff>
    </xdr:from>
    <xdr:to>
      <xdr:col>8</xdr:col>
      <xdr:colOff>728145</xdr:colOff>
      <xdr:row>14</xdr:row>
      <xdr:rowOff>139211</xdr:rowOff>
    </xdr:to>
    <xdr:sp macro="" textlink="">
      <xdr:nvSpPr>
        <xdr:cNvPr id="28" name="Pentagon 49">
          <a:extLst>
            <a:ext uri="{FF2B5EF4-FFF2-40B4-BE49-F238E27FC236}">
              <a16:creationId xmlns:a16="http://schemas.microsoft.com/office/drawing/2014/main" id="{7490B51B-C755-4314-A18E-BD407529C50F}"/>
            </a:ext>
          </a:extLst>
        </xdr:cNvPr>
        <xdr:cNvSpPr/>
      </xdr:nvSpPr>
      <xdr:spPr>
        <a:xfrm>
          <a:off x="8453042" y="2382303"/>
          <a:ext cx="857128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42467</xdr:colOff>
      <xdr:row>15</xdr:row>
      <xdr:rowOff>29629</xdr:rowOff>
    </xdr:from>
    <xdr:to>
      <xdr:col>10</xdr:col>
      <xdr:colOff>156644</xdr:colOff>
      <xdr:row>15</xdr:row>
      <xdr:rowOff>139212</xdr:rowOff>
    </xdr:to>
    <xdr:sp macro="" textlink="">
      <xdr:nvSpPr>
        <xdr:cNvPr id="29" name="Pentagon 49">
          <a:extLst>
            <a:ext uri="{FF2B5EF4-FFF2-40B4-BE49-F238E27FC236}">
              <a16:creationId xmlns:a16="http://schemas.microsoft.com/office/drawing/2014/main" id="{FB799B51-C0F1-47D2-B2D6-6B05CCEE74CA}"/>
            </a:ext>
          </a:extLst>
        </xdr:cNvPr>
        <xdr:cNvSpPr/>
      </xdr:nvSpPr>
      <xdr:spPr>
        <a:xfrm>
          <a:off x="9367442" y="2544229"/>
          <a:ext cx="857127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108045</xdr:colOff>
      <xdr:row>16</xdr:row>
      <xdr:rowOff>29629</xdr:rowOff>
    </xdr:from>
    <xdr:to>
      <xdr:col>11</xdr:col>
      <xdr:colOff>621167</xdr:colOff>
      <xdr:row>16</xdr:row>
      <xdr:rowOff>139212</xdr:rowOff>
    </xdr:to>
    <xdr:sp macro="" textlink="">
      <xdr:nvSpPr>
        <xdr:cNvPr id="30" name="Pentagon 49">
          <a:extLst>
            <a:ext uri="{FF2B5EF4-FFF2-40B4-BE49-F238E27FC236}">
              <a16:creationId xmlns:a16="http://schemas.microsoft.com/office/drawing/2014/main" id="{826A28CA-3CE3-4DE6-B68A-F40044437A2F}"/>
            </a:ext>
          </a:extLst>
        </xdr:cNvPr>
        <xdr:cNvSpPr/>
      </xdr:nvSpPr>
      <xdr:spPr>
        <a:xfrm>
          <a:off x="10175970" y="2706154"/>
          <a:ext cx="1256072" cy="109583"/>
        </a:xfrm>
        <a:prstGeom prst="homePlate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FF3D-AF63-4E00-8B37-620D992F78F8}">
  <dimension ref="A1:G18"/>
  <sheetViews>
    <sheetView zoomScaleNormal="100" workbookViewId="0">
      <selection activeCell="C21" sqref="C21"/>
    </sheetView>
  </sheetViews>
  <sheetFormatPr defaultRowHeight="15" x14ac:dyDescent="0.25"/>
  <cols>
    <col min="1" max="1" width="5.140625" style="49" customWidth="1"/>
    <col min="2" max="2" width="34.85546875" customWidth="1"/>
    <col min="3" max="3" width="7.42578125" style="49" customWidth="1"/>
    <col min="4" max="4" width="71" customWidth="1"/>
    <col min="5" max="5" width="9.7109375" style="52" customWidth="1"/>
    <col min="6" max="6" width="9.28515625" style="52" customWidth="1"/>
    <col min="7" max="7" width="11.28515625" style="52" customWidth="1"/>
  </cols>
  <sheetData>
    <row r="1" spans="1:7" ht="15.75" thickTop="1" x14ac:dyDescent="0.25">
      <c r="A1" s="28" t="s">
        <v>24</v>
      </c>
      <c r="B1" s="29" t="s">
        <v>25</v>
      </c>
      <c r="C1" s="29" t="s">
        <v>26</v>
      </c>
      <c r="D1" s="29" t="s">
        <v>27</v>
      </c>
      <c r="E1" s="30" t="s">
        <v>28</v>
      </c>
      <c r="F1" s="30" t="s">
        <v>29</v>
      </c>
      <c r="G1" s="31" t="s">
        <v>30</v>
      </c>
    </row>
    <row r="2" spans="1:7" s="37" customFormat="1" x14ac:dyDescent="0.25">
      <c r="A2" s="32">
        <v>1</v>
      </c>
      <c r="B2" s="33" t="s">
        <v>63</v>
      </c>
      <c r="C2" s="34" t="s">
        <v>64</v>
      </c>
      <c r="D2" s="33" t="s">
        <v>71</v>
      </c>
      <c r="E2" s="35" t="s">
        <v>72</v>
      </c>
      <c r="F2" s="35" t="s">
        <v>73</v>
      </c>
      <c r="G2" s="36"/>
    </row>
    <row r="3" spans="1:7" s="37" customFormat="1" x14ac:dyDescent="0.25">
      <c r="A3" s="32"/>
      <c r="B3" s="38" t="s">
        <v>74</v>
      </c>
      <c r="C3" s="39" t="s">
        <v>75</v>
      </c>
      <c r="D3" s="33"/>
      <c r="E3" s="40"/>
      <c r="F3" s="40"/>
      <c r="G3" s="41"/>
    </row>
    <row r="4" spans="1:7" s="37" customFormat="1" x14ac:dyDescent="0.25">
      <c r="A4" s="32"/>
      <c r="B4" s="38"/>
      <c r="C4" s="39"/>
      <c r="D4" s="38"/>
      <c r="E4" s="40"/>
      <c r="F4" s="40"/>
      <c r="G4" s="41"/>
    </row>
    <row r="5" spans="1:7" s="37" customFormat="1" x14ac:dyDescent="0.25">
      <c r="A5" s="32"/>
      <c r="B5" s="38"/>
      <c r="C5" s="39"/>
      <c r="D5" s="38"/>
      <c r="E5" s="40"/>
      <c r="F5" s="40"/>
      <c r="G5" s="41"/>
    </row>
    <row r="6" spans="1:7" s="37" customFormat="1" x14ac:dyDescent="0.25">
      <c r="A6" s="32"/>
      <c r="B6" s="38"/>
      <c r="C6" s="39"/>
      <c r="D6" s="42"/>
      <c r="E6" s="40"/>
      <c r="F6" s="40"/>
      <c r="G6" s="41"/>
    </row>
    <row r="7" spans="1:7" s="37" customFormat="1" ht="15.75" thickBot="1" x14ac:dyDescent="0.3">
      <c r="A7" s="43"/>
      <c r="B7" s="44"/>
      <c r="C7" s="45"/>
      <c r="D7" s="46"/>
      <c r="E7" s="47"/>
      <c r="F7" s="47"/>
      <c r="G7" s="48"/>
    </row>
    <row r="8" spans="1:7" s="37" customFormat="1" ht="15.75" thickTop="1" x14ac:dyDescent="0.25">
      <c r="A8" s="49"/>
      <c r="C8" s="49"/>
      <c r="E8" s="50"/>
      <c r="F8" s="50"/>
      <c r="G8" s="50"/>
    </row>
    <row r="9" spans="1:7" s="37" customFormat="1" x14ac:dyDescent="0.25">
      <c r="A9" s="49"/>
      <c r="C9" s="49"/>
      <c r="E9" s="50"/>
      <c r="F9" s="50"/>
      <c r="G9" s="50"/>
    </row>
    <row r="10" spans="1:7" s="37" customFormat="1" x14ac:dyDescent="0.25">
      <c r="A10" s="49"/>
      <c r="C10" s="49"/>
      <c r="E10" s="50"/>
      <c r="F10" s="50"/>
      <c r="G10" s="50"/>
    </row>
    <row r="11" spans="1:7" s="37" customFormat="1" x14ac:dyDescent="0.25">
      <c r="A11" s="49"/>
      <c r="C11" s="49"/>
      <c r="E11" s="50"/>
      <c r="F11" s="50"/>
      <c r="G11" s="50"/>
    </row>
    <row r="12" spans="1:7" s="37" customFormat="1" x14ac:dyDescent="0.25">
      <c r="A12" s="49"/>
      <c r="C12" s="49"/>
      <c r="E12" s="50"/>
      <c r="F12" s="50"/>
      <c r="G12" s="50"/>
    </row>
    <row r="13" spans="1:7" s="37" customFormat="1" x14ac:dyDescent="0.25">
      <c r="A13" s="49"/>
      <c r="C13" s="49"/>
      <c r="E13" s="50"/>
      <c r="F13" s="50"/>
      <c r="G13" s="50"/>
    </row>
    <row r="14" spans="1:7" s="37" customFormat="1" x14ac:dyDescent="0.25">
      <c r="A14" s="49"/>
      <c r="C14" s="49"/>
      <c r="E14" s="50"/>
      <c r="F14" s="50"/>
      <c r="G14" s="50"/>
    </row>
    <row r="15" spans="1:7" x14ac:dyDescent="0.25">
      <c r="E15" s="51"/>
      <c r="F15" s="51"/>
      <c r="G15" s="51"/>
    </row>
    <row r="16" spans="1:7" x14ac:dyDescent="0.25">
      <c r="E16" s="51"/>
      <c r="F16" s="51"/>
      <c r="G16" s="51"/>
    </row>
    <row r="17" spans="5:7" x14ac:dyDescent="0.25">
      <c r="E17" s="51"/>
      <c r="F17" s="51"/>
      <c r="G17" s="51"/>
    </row>
    <row r="18" spans="5:7" x14ac:dyDescent="0.25">
      <c r="E18" s="51"/>
      <c r="F18" s="51"/>
      <c r="G18" s="5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5505-C569-4591-B6D9-D01D58D64CE9}">
  <dimension ref="A1:AD52"/>
  <sheetViews>
    <sheetView showGridLines="0" tabSelected="1" zoomScaleNormal="100" zoomScaleSheetLayoutView="115" workbookViewId="0">
      <pane xSplit="2" ySplit="4" topLeftCell="C5" activePane="bottomRight" state="frozen"/>
      <selection activeCell="G30" sqref="G30:G31"/>
      <selection pane="topRight" activeCell="G30" sqref="G30:G31"/>
      <selection pane="bottomLeft" activeCell="G30" sqref="G30:G31"/>
      <selection pane="bottomRight" activeCell="E24" sqref="E24"/>
    </sheetView>
  </sheetViews>
  <sheetFormatPr defaultColWidth="9.140625" defaultRowHeight="12.75" x14ac:dyDescent="0.2"/>
  <cols>
    <col min="1" max="1" width="63.85546875" style="2" customWidth="1"/>
    <col min="2" max="2" width="5.7109375" style="2" hidden="1" customWidth="1"/>
    <col min="3" max="3" width="20.140625" style="2" bestFit="1" customWidth="1"/>
    <col min="4" max="4" width="20.85546875" style="60" customWidth="1"/>
    <col min="5" max="6" width="6.7109375" style="2" customWidth="1"/>
    <col min="7" max="14" width="6.5703125" style="2" customWidth="1"/>
    <col min="15" max="30" width="5.28515625" style="2" customWidth="1"/>
    <col min="31" max="190" width="9.140625" style="2"/>
    <col min="191" max="191" width="63.140625" style="2" bestFit="1" customWidth="1"/>
    <col min="192" max="199" width="3.5703125" style="2" bestFit="1" customWidth="1"/>
    <col min="200" max="200" width="3.5703125" style="2" customWidth="1"/>
    <col min="201" max="211" width="3.5703125" style="2" bestFit="1" customWidth="1"/>
    <col min="212" max="212" width="3.5703125" style="2" customWidth="1"/>
    <col min="213" max="223" width="3.5703125" style="2" bestFit="1" customWidth="1"/>
    <col min="224" max="446" width="9.140625" style="2"/>
    <col min="447" max="447" width="63.140625" style="2" bestFit="1" customWidth="1"/>
    <col min="448" max="455" width="3.5703125" style="2" bestFit="1" customWidth="1"/>
    <col min="456" max="456" width="3.5703125" style="2" customWidth="1"/>
    <col min="457" max="467" width="3.5703125" style="2" bestFit="1" customWidth="1"/>
    <col min="468" max="468" width="3.5703125" style="2" customWidth="1"/>
    <col min="469" max="479" width="3.5703125" style="2" bestFit="1" customWidth="1"/>
    <col min="480" max="702" width="9.140625" style="2"/>
    <col min="703" max="703" width="63.140625" style="2" bestFit="1" customWidth="1"/>
    <col min="704" max="711" width="3.5703125" style="2" bestFit="1" customWidth="1"/>
    <col min="712" max="712" width="3.5703125" style="2" customWidth="1"/>
    <col min="713" max="723" width="3.5703125" style="2" bestFit="1" customWidth="1"/>
    <col min="724" max="724" width="3.5703125" style="2" customWidth="1"/>
    <col min="725" max="735" width="3.5703125" style="2" bestFit="1" customWidth="1"/>
    <col min="736" max="958" width="9.140625" style="2"/>
    <col min="959" max="959" width="63.140625" style="2" bestFit="1" customWidth="1"/>
    <col min="960" max="967" width="3.5703125" style="2" bestFit="1" customWidth="1"/>
    <col min="968" max="968" width="3.5703125" style="2" customWidth="1"/>
    <col min="969" max="979" width="3.5703125" style="2" bestFit="1" customWidth="1"/>
    <col min="980" max="980" width="3.5703125" style="2" customWidth="1"/>
    <col min="981" max="991" width="3.5703125" style="2" bestFit="1" customWidth="1"/>
    <col min="992" max="1214" width="9.140625" style="2"/>
    <col min="1215" max="1215" width="63.140625" style="2" bestFit="1" customWidth="1"/>
    <col min="1216" max="1223" width="3.5703125" style="2" bestFit="1" customWidth="1"/>
    <col min="1224" max="1224" width="3.5703125" style="2" customWidth="1"/>
    <col min="1225" max="1235" width="3.5703125" style="2" bestFit="1" customWidth="1"/>
    <col min="1236" max="1236" width="3.5703125" style="2" customWidth="1"/>
    <col min="1237" max="1247" width="3.5703125" style="2" bestFit="1" customWidth="1"/>
    <col min="1248" max="1470" width="9.140625" style="2"/>
    <col min="1471" max="1471" width="63.140625" style="2" bestFit="1" customWidth="1"/>
    <col min="1472" max="1479" width="3.5703125" style="2" bestFit="1" customWidth="1"/>
    <col min="1480" max="1480" width="3.5703125" style="2" customWidth="1"/>
    <col min="1481" max="1491" width="3.5703125" style="2" bestFit="1" customWidth="1"/>
    <col min="1492" max="1492" width="3.5703125" style="2" customWidth="1"/>
    <col min="1493" max="1503" width="3.5703125" style="2" bestFit="1" customWidth="1"/>
    <col min="1504" max="1726" width="9.140625" style="2"/>
    <col min="1727" max="1727" width="63.140625" style="2" bestFit="1" customWidth="1"/>
    <col min="1728" max="1735" width="3.5703125" style="2" bestFit="1" customWidth="1"/>
    <col min="1736" max="1736" width="3.5703125" style="2" customWidth="1"/>
    <col min="1737" max="1747" width="3.5703125" style="2" bestFit="1" customWidth="1"/>
    <col min="1748" max="1748" width="3.5703125" style="2" customWidth="1"/>
    <col min="1749" max="1759" width="3.5703125" style="2" bestFit="1" customWidth="1"/>
    <col min="1760" max="1982" width="9.140625" style="2"/>
    <col min="1983" max="1983" width="63.140625" style="2" bestFit="1" customWidth="1"/>
    <col min="1984" max="1991" width="3.5703125" style="2" bestFit="1" customWidth="1"/>
    <col min="1992" max="1992" width="3.5703125" style="2" customWidth="1"/>
    <col min="1993" max="2003" width="3.5703125" style="2" bestFit="1" customWidth="1"/>
    <col min="2004" max="2004" width="3.5703125" style="2" customWidth="1"/>
    <col min="2005" max="2015" width="3.5703125" style="2" bestFit="1" customWidth="1"/>
    <col min="2016" max="2238" width="9.140625" style="2"/>
    <col min="2239" max="2239" width="63.140625" style="2" bestFit="1" customWidth="1"/>
    <col min="2240" max="2247" width="3.5703125" style="2" bestFit="1" customWidth="1"/>
    <col min="2248" max="2248" width="3.5703125" style="2" customWidth="1"/>
    <col min="2249" max="2259" width="3.5703125" style="2" bestFit="1" customWidth="1"/>
    <col min="2260" max="2260" width="3.5703125" style="2" customWidth="1"/>
    <col min="2261" max="2271" width="3.5703125" style="2" bestFit="1" customWidth="1"/>
    <col min="2272" max="2494" width="9.140625" style="2"/>
    <col min="2495" max="2495" width="63.140625" style="2" bestFit="1" customWidth="1"/>
    <col min="2496" max="2503" width="3.5703125" style="2" bestFit="1" customWidth="1"/>
    <col min="2504" max="2504" width="3.5703125" style="2" customWidth="1"/>
    <col min="2505" max="2515" width="3.5703125" style="2" bestFit="1" customWidth="1"/>
    <col min="2516" max="2516" width="3.5703125" style="2" customWidth="1"/>
    <col min="2517" max="2527" width="3.5703125" style="2" bestFit="1" customWidth="1"/>
    <col min="2528" max="2750" width="9.140625" style="2"/>
    <col min="2751" max="2751" width="63.140625" style="2" bestFit="1" customWidth="1"/>
    <col min="2752" max="2759" width="3.5703125" style="2" bestFit="1" customWidth="1"/>
    <col min="2760" max="2760" width="3.5703125" style="2" customWidth="1"/>
    <col min="2761" max="2771" width="3.5703125" style="2" bestFit="1" customWidth="1"/>
    <col min="2772" max="2772" width="3.5703125" style="2" customWidth="1"/>
    <col min="2773" max="2783" width="3.5703125" style="2" bestFit="1" customWidth="1"/>
    <col min="2784" max="3006" width="9.140625" style="2"/>
    <col min="3007" max="3007" width="63.140625" style="2" bestFit="1" customWidth="1"/>
    <col min="3008" max="3015" width="3.5703125" style="2" bestFit="1" customWidth="1"/>
    <col min="3016" max="3016" width="3.5703125" style="2" customWidth="1"/>
    <col min="3017" max="3027" width="3.5703125" style="2" bestFit="1" customWidth="1"/>
    <col min="3028" max="3028" width="3.5703125" style="2" customWidth="1"/>
    <col min="3029" max="3039" width="3.5703125" style="2" bestFit="1" customWidth="1"/>
    <col min="3040" max="3262" width="9.140625" style="2"/>
    <col min="3263" max="3263" width="63.140625" style="2" bestFit="1" customWidth="1"/>
    <col min="3264" max="3271" width="3.5703125" style="2" bestFit="1" customWidth="1"/>
    <col min="3272" max="3272" width="3.5703125" style="2" customWidth="1"/>
    <col min="3273" max="3283" width="3.5703125" style="2" bestFit="1" customWidth="1"/>
    <col min="3284" max="3284" width="3.5703125" style="2" customWidth="1"/>
    <col min="3285" max="3295" width="3.5703125" style="2" bestFit="1" customWidth="1"/>
    <col min="3296" max="3518" width="9.140625" style="2"/>
    <col min="3519" max="3519" width="63.140625" style="2" bestFit="1" customWidth="1"/>
    <col min="3520" max="3527" width="3.5703125" style="2" bestFit="1" customWidth="1"/>
    <col min="3528" max="3528" width="3.5703125" style="2" customWidth="1"/>
    <col min="3529" max="3539" width="3.5703125" style="2" bestFit="1" customWidth="1"/>
    <col min="3540" max="3540" width="3.5703125" style="2" customWidth="1"/>
    <col min="3541" max="3551" width="3.5703125" style="2" bestFit="1" customWidth="1"/>
    <col min="3552" max="3774" width="9.140625" style="2"/>
    <col min="3775" max="3775" width="63.140625" style="2" bestFit="1" customWidth="1"/>
    <col min="3776" max="3783" width="3.5703125" style="2" bestFit="1" customWidth="1"/>
    <col min="3784" max="3784" width="3.5703125" style="2" customWidth="1"/>
    <col min="3785" max="3795" width="3.5703125" style="2" bestFit="1" customWidth="1"/>
    <col min="3796" max="3796" width="3.5703125" style="2" customWidth="1"/>
    <col min="3797" max="3807" width="3.5703125" style="2" bestFit="1" customWidth="1"/>
    <col min="3808" max="4030" width="9.140625" style="2"/>
    <col min="4031" max="4031" width="63.140625" style="2" bestFit="1" customWidth="1"/>
    <col min="4032" max="4039" width="3.5703125" style="2" bestFit="1" customWidth="1"/>
    <col min="4040" max="4040" width="3.5703125" style="2" customWidth="1"/>
    <col min="4041" max="4051" width="3.5703125" style="2" bestFit="1" customWidth="1"/>
    <col min="4052" max="4052" width="3.5703125" style="2" customWidth="1"/>
    <col min="4053" max="4063" width="3.5703125" style="2" bestFit="1" customWidth="1"/>
    <col min="4064" max="4286" width="9.140625" style="2"/>
    <col min="4287" max="4287" width="63.140625" style="2" bestFit="1" customWidth="1"/>
    <col min="4288" max="4295" width="3.5703125" style="2" bestFit="1" customWidth="1"/>
    <col min="4296" max="4296" width="3.5703125" style="2" customWidth="1"/>
    <col min="4297" max="4307" width="3.5703125" style="2" bestFit="1" customWidth="1"/>
    <col min="4308" max="4308" width="3.5703125" style="2" customWidth="1"/>
    <col min="4309" max="4319" width="3.5703125" style="2" bestFit="1" customWidth="1"/>
    <col min="4320" max="4542" width="9.140625" style="2"/>
    <col min="4543" max="4543" width="63.140625" style="2" bestFit="1" customWidth="1"/>
    <col min="4544" max="4551" width="3.5703125" style="2" bestFit="1" customWidth="1"/>
    <col min="4552" max="4552" width="3.5703125" style="2" customWidth="1"/>
    <col min="4553" max="4563" width="3.5703125" style="2" bestFit="1" customWidth="1"/>
    <col min="4564" max="4564" width="3.5703125" style="2" customWidth="1"/>
    <col min="4565" max="4575" width="3.5703125" style="2" bestFit="1" customWidth="1"/>
    <col min="4576" max="4798" width="9.140625" style="2"/>
    <col min="4799" max="4799" width="63.140625" style="2" bestFit="1" customWidth="1"/>
    <col min="4800" max="4807" width="3.5703125" style="2" bestFit="1" customWidth="1"/>
    <col min="4808" max="4808" width="3.5703125" style="2" customWidth="1"/>
    <col min="4809" max="4819" width="3.5703125" style="2" bestFit="1" customWidth="1"/>
    <col min="4820" max="4820" width="3.5703125" style="2" customWidth="1"/>
    <col min="4821" max="4831" width="3.5703125" style="2" bestFit="1" customWidth="1"/>
    <col min="4832" max="5054" width="9.140625" style="2"/>
    <col min="5055" max="5055" width="63.140625" style="2" bestFit="1" customWidth="1"/>
    <col min="5056" max="5063" width="3.5703125" style="2" bestFit="1" customWidth="1"/>
    <col min="5064" max="5064" width="3.5703125" style="2" customWidth="1"/>
    <col min="5065" max="5075" width="3.5703125" style="2" bestFit="1" customWidth="1"/>
    <col min="5076" max="5076" width="3.5703125" style="2" customWidth="1"/>
    <col min="5077" max="5087" width="3.5703125" style="2" bestFit="1" customWidth="1"/>
    <col min="5088" max="5310" width="9.140625" style="2"/>
    <col min="5311" max="5311" width="63.140625" style="2" bestFit="1" customWidth="1"/>
    <col min="5312" max="5319" width="3.5703125" style="2" bestFit="1" customWidth="1"/>
    <col min="5320" max="5320" width="3.5703125" style="2" customWidth="1"/>
    <col min="5321" max="5331" width="3.5703125" style="2" bestFit="1" customWidth="1"/>
    <col min="5332" max="5332" width="3.5703125" style="2" customWidth="1"/>
    <col min="5333" max="5343" width="3.5703125" style="2" bestFit="1" customWidth="1"/>
    <col min="5344" max="5566" width="9.140625" style="2"/>
    <col min="5567" max="5567" width="63.140625" style="2" bestFit="1" customWidth="1"/>
    <col min="5568" max="5575" width="3.5703125" style="2" bestFit="1" customWidth="1"/>
    <col min="5576" max="5576" width="3.5703125" style="2" customWidth="1"/>
    <col min="5577" max="5587" width="3.5703125" style="2" bestFit="1" customWidth="1"/>
    <col min="5588" max="5588" width="3.5703125" style="2" customWidth="1"/>
    <col min="5589" max="5599" width="3.5703125" style="2" bestFit="1" customWidth="1"/>
    <col min="5600" max="5822" width="9.140625" style="2"/>
    <col min="5823" max="5823" width="63.140625" style="2" bestFit="1" customWidth="1"/>
    <col min="5824" max="5831" width="3.5703125" style="2" bestFit="1" customWidth="1"/>
    <col min="5832" max="5832" width="3.5703125" style="2" customWidth="1"/>
    <col min="5833" max="5843" width="3.5703125" style="2" bestFit="1" customWidth="1"/>
    <col min="5844" max="5844" width="3.5703125" style="2" customWidth="1"/>
    <col min="5845" max="5855" width="3.5703125" style="2" bestFit="1" customWidth="1"/>
    <col min="5856" max="6078" width="9.140625" style="2"/>
    <col min="6079" max="6079" width="63.140625" style="2" bestFit="1" customWidth="1"/>
    <col min="6080" max="6087" width="3.5703125" style="2" bestFit="1" customWidth="1"/>
    <col min="6088" max="6088" width="3.5703125" style="2" customWidth="1"/>
    <col min="6089" max="6099" width="3.5703125" style="2" bestFit="1" customWidth="1"/>
    <col min="6100" max="6100" width="3.5703125" style="2" customWidth="1"/>
    <col min="6101" max="6111" width="3.5703125" style="2" bestFit="1" customWidth="1"/>
    <col min="6112" max="6334" width="9.140625" style="2"/>
    <col min="6335" max="6335" width="63.140625" style="2" bestFit="1" customWidth="1"/>
    <col min="6336" max="6343" width="3.5703125" style="2" bestFit="1" customWidth="1"/>
    <col min="6344" max="6344" width="3.5703125" style="2" customWidth="1"/>
    <col min="6345" max="6355" width="3.5703125" style="2" bestFit="1" customWidth="1"/>
    <col min="6356" max="6356" width="3.5703125" style="2" customWidth="1"/>
    <col min="6357" max="6367" width="3.5703125" style="2" bestFit="1" customWidth="1"/>
    <col min="6368" max="6590" width="9.140625" style="2"/>
    <col min="6591" max="6591" width="63.140625" style="2" bestFit="1" customWidth="1"/>
    <col min="6592" max="6599" width="3.5703125" style="2" bestFit="1" customWidth="1"/>
    <col min="6600" max="6600" width="3.5703125" style="2" customWidth="1"/>
    <col min="6601" max="6611" width="3.5703125" style="2" bestFit="1" customWidth="1"/>
    <col min="6612" max="6612" width="3.5703125" style="2" customWidth="1"/>
    <col min="6613" max="6623" width="3.5703125" style="2" bestFit="1" customWidth="1"/>
    <col min="6624" max="6846" width="9.140625" style="2"/>
    <col min="6847" max="6847" width="63.140625" style="2" bestFit="1" customWidth="1"/>
    <col min="6848" max="6855" width="3.5703125" style="2" bestFit="1" customWidth="1"/>
    <col min="6856" max="6856" width="3.5703125" style="2" customWidth="1"/>
    <col min="6857" max="6867" width="3.5703125" style="2" bestFit="1" customWidth="1"/>
    <col min="6868" max="6868" width="3.5703125" style="2" customWidth="1"/>
    <col min="6869" max="6879" width="3.5703125" style="2" bestFit="1" customWidth="1"/>
    <col min="6880" max="7102" width="9.140625" style="2"/>
    <col min="7103" max="7103" width="63.140625" style="2" bestFit="1" customWidth="1"/>
    <col min="7104" max="7111" width="3.5703125" style="2" bestFit="1" customWidth="1"/>
    <col min="7112" max="7112" width="3.5703125" style="2" customWidth="1"/>
    <col min="7113" max="7123" width="3.5703125" style="2" bestFit="1" customWidth="1"/>
    <col min="7124" max="7124" width="3.5703125" style="2" customWidth="1"/>
    <col min="7125" max="7135" width="3.5703125" style="2" bestFit="1" customWidth="1"/>
    <col min="7136" max="7358" width="9.140625" style="2"/>
    <col min="7359" max="7359" width="63.140625" style="2" bestFit="1" customWidth="1"/>
    <col min="7360" max="7367" width="3.5703125" style="2" bestFit="1" customWidth="1"/>
    <col min="7368" max="7368" width="3.5703125" style="2" customWidth="1"/>
    <col min="7369" max="7379" width="3.5703125" style="2" bestFit="1" customWidth="1"/>
    <col min="7380" max="7380" width="3.5703125" style="2" customWidth="1"/>
    <col min="7381" max="7391" width="3.5703125" style="2" bestFit="1" customWidth="1"/>
    <col min="7392" max="7614" width="9.140625" style="2"/>
    <col min="7615" max="7615" width="63.140625" style="2" bestFit="1" customWidth="1"/>
    <col min="7616" max="7623" width="3.5703125" style="2" bestFit="1" customWidth="1"/>
    <col min="7624" max="7624" width="3.5703125" style="2" customWidth="1"/>
    <col min="7625" max="7635" width="3.5703125" style="2" bestFit="1" customWidth="1"/>
    <col min="7636" max="7636" width="3.5703125" style="2" customWidth="1"/>
    <col min="7637" max="7647" width="3.5703125" style="2" bestFit="1" customWidth="1"/>
    <col min="7648" max="7870" width="9.140625" style="2"/>
    <col min="7871" max="7871" width="63.140625" style="2" bestFit="1" customWidth="1"/>
    <col min="7872" max="7879" width="3.5703125" style="2" bestFit="1" customWidth="1"/>
    <col min="7880" max="7880" width="3.5703125" style="2" customWidth="1"/>
    <col min="7881" max="7891" width="3.5703125" style="2" bestFit="1" customWidth="1"/>
    <col min="7892" max="7892" width="3.5703125" style="2" customWidth="1"/>
    <col min="7893" max="7903" width="3.5703125" style="2" bestFit="1" customWidth="1"/>
    <col min="7904" max="8126" width="9.140625" style="2"/>
    <col min="8127" max="8127" width="63.140625" style="2" bestFit="1" customWidth="1"/>
    <col min="8128" max="8135" width="3.5703125" style="2" bestFit="1" customWidth="1"/>
    <col min="8136" max="8136" width="3.5703125" style="2" customWidth="1"/>
    <col min="8137" max="8147" width="3.5703125" style="2" bestFit="1" customWidth="1"/>
    <col min="8148" max="8148" width="3.5703125" style="2" customWidth="1"/>
    <col min="8149" max="8159" width="3.5703125" style="2" bestFit="1" customWidth="1"/>
    <col min="8160" max="8382" width="9.140625" style="2"/>
    <col min="8383" max="8383" width="63.140625" style="2" bestFit="1" customWidth="1"/>
    <col min="8384" max="8391" width="3.5703125" style="2" bestFit="1" customWidth="1"/>
    <col min="8392" max="8392" width="3.5703125" style="2" customWidth="1"/>
    <col min="8393" max="8403" width="3.5703125" style="2" bestFit="1" customWidth="1"/>
    <col min="8404" max="8404" width="3.5703125" style="2" customWidth="1"/>
    <col min="8405" max="8415" width="3.5703125" style="2" bestFit="1" customWidth="1"/>
    <col min="8416" max="8638" width="9.140625" style="2"/>
    <col min="8639" max="8639" width="63.140625" style="2" bestFit="1" customWidth="1"/>
    <col min="8640" max="8647" width="3.5703125" style="2" bestFit="1" customWidth="1"/>
    <col min="8648" max="8648" width="3.5703125" style="2" customWidth="1"/>
    <col min="8649" max="8659" width="3.5703125" style="2" bestFit="1" customWidth="1"/>
    <col min="8660" max="8660" width="3.5703125" style="2" customWidth="1"/>
    <col min="8661" max="8671" width="3.5703125" style="2" bestFit="1" customWidth="1"/>
    <col min="8672" max="8894" width="9.140625" style="2"/>
    <col min="8895" max="8895" width="63.140625" style="2" bestFit="1" customWidth="1"/>
    <col min="8896" max="8903" width="3.5703125" style="2" bestFit="1" customWidth="1"/>
    <col min="8904" max="8904" width="3.5703125" style="2" customWidth="1"/>
    <col min="8905" max="8915" width="3.5703125" style="2" bestFit="1" customWidth="1"/>
    <col min="8916" max="8916" width="3.5703125" style="2" customWidth="1"/>
    <col min="8917" max="8927" width="3.5703125" style="2" bestFit="1" customWidth="1"/>
    <col min="8928" max="9150" width="9.140625" style="2"/>
    <col min="9151" max="9151" width="63.140625" style="2" bestFit="1" customWidth="1"/>
    <col min="9152" max="9159" width="3.5703125" style="2" bestFit="1" customWidth="1"/>
    <col min="9160" max="9160" width="3.5703125" style="2" customWidth="1"/>
    <col min="9161" max="9171" width="3.5703125" style="2" bestFit="1" customWidth="1"/>
    <col min="9172" max="9172" width="3.5703125" style="2" customWidth="1"/>
    <col min="9173" max="9183" width="3.5703125" style="2" bestFit="1" customWidth="1"/>
    <col min="9184" max="9406" width="9.140625" style="2"/>
    <col min="9407" max="9407" width="63.140625" style="2" bestFit="1" customWidth="1"/>
    <col min="9408" max="9415" width="3.5703125" style="2" bestFit="1" customWidth="1"/>
    <col min="9416" max="9416" width="3.5703125" style="2" customWidth="1"/>
    <col min="9417" max="9427" width="3.5703125" style="2" bestFit="1" customWidth="1"/>
    <col min="9428" max="9428" width="3.5703125" style="2" customWidth="1"/>
    <col min="9429" max="9439" width="3.5703125" style="2" bestFit="1" customWidth="1"/>
    <col min="9440" max="9662" width="9.140625" style="2"/>
    <col min="9663" max="9663" width="63.140625" style="2" bestFit="1" customWidth="1"/>
    <col min="9664" max="9671" width="3.5703125" style="2" bestFit="1" customWidth="1"/>
    <col min="9672" max="9672" width="3.5703125" style="2" customWidth="1"/>
    <col min="9673" max="9683" width="3.5703125" style="2" bestFit="1" customWidth="1"/>
    <col min="9684" max="9684" width="3.5703125" style="2" customWidth="1"/>
    <col min="9685" max="9695" width="3.5703125" style="2" bestFit="1" customWidth="1"/>
    <col min="9696" max="9918" width="9.140625" style="2"/>
    <col min="9919" max="9919" width="63.140625" style="2" bestFit="1" customWidth="1"/>
    <col min="9920" max="9927" width="3.5703125" style="2" bestFit="1" customWidth="1"/>
    <col min="9928" max="9928" width="3.5703125" style="2" customWidth="1"/>
    <col min="9929" max="9939" width="3.5703125" style="2" bestFit="1" customWidth="1"/>
    <col min="9940" max="9940" width="3.5703125" style="2" customWidth="1"/>
    <col min="9941" max="9951" width="3.5703125" style="2" bestFit="1" customWidth="1"/>
    <col min="9952" max="10174" width="9.140625" style="2"/>
    <col min="10175" max="10175" width="63.140625" style="2" bestFit="1" customWidth="1"/>
    <col min="10176" max="10183" width="3.5703125" style="2" bestFit="1" customWidth="1"/>
    <col min="10184" max="10184" width="3.5703125" style="2" customWidth="1"/>
    <col min="10185" max="10195" width="3.5703125" style="2" bestFit="1" customWidth="1"/>
    <col min="10196" max="10196" width="3.5703125" style="2" customWidth="1"/>
    <col min="10197" max="10207" width="3.5703125" style="2" bestFit="1" customWidth="1"/>
    <col min="10208" max="10430" width="9.140625" style="2"/>
    <col min="10431" max="10431" width="63.140625" style="2" bestFit="1" customWidth="1"/>
    <col min="10432" max="10439" width="3.5703125" style="2" bestFit="1" customWidth="1"/>
    <col min="10440" max="10440" width="3.5703125" style="2" customWidth="1"/>
    <col min="10441" max="10451" width="3.5703125" style="2" bestFit="1" customWidth="1"/>
    <col min="10452" max="10452" width="3.5703125" style="2" customWidth="1"/>
    <col min="10453" max="10463" width="3.5703125" style="2" bestFit="1" customWidth="1"/>
    <col min="10464" max="10686" width="9.140625" style="2"/>
    <col min="10687" max="10687" width="63.140625" style="2" bestFit="1" customWidth="1"/>
    <col min="10688" max="10695" width="3.5703125" style="2" bestFit="1" customWidth="1"/>
    <col min="10696" max="10696" width="3.5703125" style="2" customWidth="1"/>
    <col min="10697" max="10707" width="3.5703125" style="2" bestFit="1" customWidth="1"/>
    <col min="10708" max="10708" width="3.5703125" style="2" customWidth="1"/>
    <col min="10709" max="10719" width="3.5703125" style="2" bestFit="1" customWidth="1"/>
    <col min="10720" max="10942" width="9.140625" style="2"/>
    <col min="10943" max="10943" width="63.140625" style="2" bestFit="1" customWidth="1"/>
    <col min="10944" max="10951" width="3.5703125" style="2" bestFit="1" customWidth="1"/>
    <col min="10952" max="10952" width="3.5703125" style="2" customWidth="1"/>
    <col min="10953" max="10963" width="3.5703125" style="2" bestFit="1" customWidth="1"/>
    <col min="10964" max="10964" width="3.5703125" style="2" customWidth="1"/>
    <col min="10965" max="10975" width="3.5703125" style="2" bestFit="1" customWidth="1"/>
    <col min="10976" max="11198" width="9.140625" style="2"/>
    <col min="11199" max="11199" width="63.140625" style="2" bestFit="1" customWidth="1"/>
    <col min="11200" max="11207" width="3.5703125" style="2" bestFit="1" customWidth="1"/>
    <col min="11208" max="11208" width="3.5703125" style="2" customWidth="1"/>
    <col min="11209" max="11219" width="3.5703125" style="2" bestFit="1" customWidth="1"/>
    <col min="11220" max="11220" width="3.5703125" style="2" customWidth="1"/>
    <col min="11221" max="11231" width="3.5703125" style="2" bestFit="1" customWidth="1"/>
    <col min="11232" max="11454" width="9.140625" style="2"/>
    <col min="11455" max="11455" width="63.140625" style="2" bestFit="1" customWidth="1"/>
    <col min="11456" max="11463" width="3.5703125" style="2" bestFit="1" customWidth="1"/>
    <col min="11464" max="11464" width="3.5703125" style="2" customWidth="1"/>
    <col min="11465" max="11475" width="3.5703125" style="2" bestFit="1" customWidth="1"/>
    <col min="11476" max="11476" width="3.5703125" style="2" customWidth="1"/>
    <col min="11477" max="11487" width="3.5703125" style="2" bestFit="1" customWidth="1"/>
    <col min="11488" max="11710" width="9.140625" style="2"/>
    <col min="11711" max="11711" width="63.140625" style="2" bestFit="1" customWidth="1"/>
    <col min="11712" max="11719" width="3.5703125" style="2" bestFit="1" customWidth="1"/>
    <col min="11720" max="11720" width="3.5703125" style="2" customWidth="1"/>
    <col min="11721" max="11731" width="3.5703125" style="2" bestFit="1" customWidth="1"/>
    <col min="11732" max="11732" width="3.5703125" style="2" customWidth="1"/>
    <col min="11733" max="11743" width="3.5703125" style="2" bestFit="1" customWidth="1"/>
    <col min="11744" max="11966" width="9.140625" style="2"/>
    <col min="11967" max="11967" width="63.140625" style="2" bestFit="1" customWidth="1"/>
    <col min="11968" max="11975" width="3.5703125" style="2" bestFit="1" customWidth="1"/>
    <col min="11976" max="11976" width="3.5703125" style="2" customWidth="1"/>
    <col min="11977" max="11987" width="3.5703125" style="2" bestFit="1" customWidth="1"/>
    <col min="11988" max="11988" width="3.5703125" style="2" customWidth="1"/>
    <col min="11989" max="11999" width="3.5703125" style="2" bestFit="1" customWidth="1"/>
    <col min="12000" max="12222" width="9.140625" style="2"/>
    <col min="12223" max="12223" width="63.140625" style="2" bestFit="1" customWidth="1"/>
    <col min="12224" max="12231" width="3.5703125" style="2" bestFit="1" customWidth="1"/>
    <col min="12232" max="12232" width="3.5703125" style="2" customWidth="1"/>
    <col min="12233" max="12243" width="3.5703125" style="2" bestFit="1" customWidth="1"/>
    <col min="12244" max="12244" width="3.5703125" style="2" customWidth="1"/>
    <col min="12245" max="12255" width="3.5703125" style="2" bestFit="1" customWidth="1"/>
    <col min="12256" max="12478" width="9.140625" style="2"/>
    <col min="12479" max="12479" width="63.140625" style="2" bestFit="1" customWidth="1"/>
    <col min="12480" max="12487" width="3.5703125" style="2" bestFit="1" customWidth="1"/>
    <col min="12488" max="12488" width="3.5703125" style="2" customWidth="1"/>
    <col min="12489" max="12499" width="3.5703125" style="2" bestFit="1" customWidth="1"/>
    <col min="12500" max="12500" width="3.5703125" style="2" customWidth="1"/>
    <col min="12501" max="12511" width="3.5703125" style="2" bestFit="1" customWidth="1"/>
    <col min="12512" max="12734" width="9.140625" style="2"/>
    <col min="12735" max="12735" width="63.140625" style="2" bestFit="1" customWidth="1"/>
    <col min="12736" max="12743" width="3.5703125" style="2" bestFit="1" customWidth="1"/>
    <col min="12744" max="12744" width="3.5703125" style="2" customWidth="1"/>
    <col min="12745" max="12755" width="3.5703125" style="2" bestFit="1" customWidth="1"/>
    <col min="12756" max="12756" width="3.5703125" style="2" customWidth="1"/>
    <col min="12757" max="12767" width="3.5703125" style="2" bestFit="1" customWidth="1"/>
    <col min="12768" max="12990" width="9.140625" style="2"/>
    <col min="12991" max="12991" width="63.140625" style="2" bestFit="1" customWidth="1"/>
    <col min="12992" max="12999" width="3.5703125" style="2" bestFit="1" customWidth="1"/>
    <col min="13000" max="13000" width="3.5703125" style="2" customWidth="1"/>
    <col min="13001" max="13011" width="3.5703125" style="2" bestFit="1" customWidth="1"/>
    <col min="13012" max="13012" width="3.5703125" style="2" customWidth="1"/>
    <col min="13013" max="13023" width="3.5703125" style="2" bestFit="1" customWidth="1"/>
    <col min="13024" max="13246" width="9.140625" style="2"/>
    <col min="13247" max="13247" width="63.140625" style="2" bestFit="1" customWidth="1"/>
    <col min="13248" max="13255" width="3.5703125" style="2" bestFit="1" customWidth="1"/>
    <col min="13256" max="13256" width="3.5703125" style="2" customWidth="1"/>
    <col min="13257" max="13267" width="3.5703125" style="2" bestFit="1" customWidth="1"/>
    <col min="13268" max="13268" width="3.5703125" style="2" customWidth="1"/>
    <col min="13269" max="13279" width="3.5703125" style="2" bestFit="1" customWidth="1"/>
    <col min="13280" max="13502" width="9.140625" style="2"/>
    <col min="13503" max="13503" width="63.140625" style="2" bestFit="1" customWidth="1"/>
    <col min="13504" max="13511" width="3.5703125" style="2" bestFit="1" customWidth="1"/>
    <col min="13512" max="13512" width="3.5703125" style="2" customWidth="1"/>
    <col min="13513" max="13523" width="3.5703125" style="2" bestFit="1" customWidth="1"/>
    <col min="13524" max="13524" width="3.5703125" style="2" customWidth="1"/>
    <col min="13525" max="13535" width="3.5703125" style="2" bestFit="1" customWidth="1"/>
    <col min="13536" max="13758" width="9.140625" style="2"/>
    <col min="13759" max="13759" width="63.140625" style="2" bestFit="1" customWidth="1"/>
    <col min="13760" max="13767" width="3.5703125" style="2" bestFit="1" customWidth="1"/>
    <col min="13768" max="13768" width="3.5703125" style="2" customWidth="1"/>
    <col min="13769" max="13779" width="3.5703125" style="2" bestFit="1" customWidth="1"/>
    <col min="13780" max="13780" width="3.5703125" style="2" customWidth="1"/>
    <col min="13781" max="13791" width="3.5703125" style="2" bestFit="1" customWidth="1"/>
    <col min="13792" max="14014" width="9.140625" style="2"/>
    <col min="14015" max="14015" width="63.140625" style="2" bestFit="1" customWidth="1"/>
    <col min="14016" max="14023" width="3.5703125" style="2" bestFit="1" customWidth="1"/>
    <col min="14024" max="14024" width="3.5703125" style="2" customWidth="1"/>
    <col min="14025" max="14035" width="3.5703125" style="2" bestFit="1" customWidth="1"/>
    <col min="14036" max="14036" width="3.5703125" style="2" customWidth="1"/>
    <col min="14037" max="14047" width="3.5703125" style="2" bestFit="1" customWidth="1"/>
    <col min="14048" max="14270" width="9.140625" style="2"/>
    <col min="14271" max="14271" width="63.140625" style="2" bestFit="1" customWidth="1"/>
    <col min="14272" max="14279" width="3.5703125" style="2" bestFit="1" customWidth="1"/>
    <col min="14280" max="14280" width="3.5703125" style="2" customWidth="1"/>
    <col min="14281" max="14291" width="3.5703125" style="2" bestFit="1" customWidth="1"/>
    <col min="14292" max="14292" width="3.5703125" style="2" customWidth="1"/>
    <col min="14293" max="14303" width="3.5703125" style="2" bestFit="1" customWidth="1"/>
    <col min="14304" max="14526" width="9.140625" style="2"/>
    <col min="14527" max="14527" width="63.140625" style="2" bestFit="1" customWidth="1"/>
    <col min="14528" max="14535" width="3.5703125" style="2" bestFit="1" customWidth="1"/>
    <col min="14536" max="14536" width="3.5703125" style="2" customWidth="1"/>
    <col min="14537" max="14547" width="3.5703125" style="2" bestFit="1" customWidth="1"/>
    <col min="14548" max="14548" width="3.5703125" style="2" customWidth="1"/>
    <col min="14549" max="14559" width="3.5703125" style="2" bestFit="1" customWidth="1"/>
    <col min="14560" max="14782" width="9.140625" style="2"/>
    <col min="14783" max="14783" width="63.140625" style="2" bestFit="1" customWidth="1"/>
    <col min="14784" max="14791" width="3.5703125" style="2" bestFit="1" customWidth="1"/>
    <col min="14792" max="14792" width="3.5703125" style="2" customWidth="1"/>
    <col min="14793" max="14803" width="3.5703125" style="2" bestFit="1" customWidth="1"/>
    <col min="14804" max="14804" width="3.5703125" style="2" customWidth="1"/>
    <col min="14805" max="14815" width="3.5703125" style="2" bestFit="1" customWidth="1"/>
    <col min="14816" max="15038" width="9.140625" style="2"/>
    <col min="15039" max="15039" width="63.140625" style="2" bestFit="1" customWidth="1"/>
    <col min="15040" max="15047" width="3.5703125" style="2" bestFit="1" customWidth="1"/>
    <col min="15048" max="15048" width="3.5703125" style="2" customWidth="1"/>
    <col min="15049" max="15059" width="3.5703125" style="2" bestFit="1" customWidth="1"/>
    <col min="15060" max="15060" width="3.5703125" style="2" customWidth="1"/>
    <col min="15061" max="15071" width="3.5703125" style="2" bestFit="1" customWidth="1"/>
    <col min="15072" max="15294" width="9.140625" style="2"/>
    <col min="15295" max="15295" width="63.140625" style="2" bestFit="1" customWidth="1"/>
    <col min="15296" max="15303" width="3.5703125" style="2" bestFit="1" customWidth="1"/>
    <col min="15304" max="15304" width="3.5703125" style="2" customWidth="1"/>
    <col min="15305" max="15315" width="3.5703125" style="2" bestFit="1" customWidth="1"/>
    <col min="15316" max="15316" width="3.5703125" style="2" customWidth="1"/>
    <col min="15317" max="15327" width="3.5703125" style="2" bestFit="1" customWidth="1"/>
    <col min="15328" max="15550" width="9.140625" style="2"/>
    <col min="15551" max="15551" width="63.140625" style="2" bestFit="1" customWidth="1"/>
    <col min="15552" max="15559" width="3.5703125" style="2" bestFit="1" customWidth="1"/>
    <col min="15560" max="15560" width="3.5703125" style="2" customWidth="1"/>
    <col min="15561" max="15571" width="3.5703125" style="2" bestFit="1" customWidth="1"/>
    <col min="15572" max="15572" width="3.5703125" style="2" customWidth="1"/>
    <col min="15573" max="15583" width="3.5703125" style="2" bestFit="1" customWidth="1"/>
    <col min="15584" max="15806" width="9.140625" style="2"/>
    <col min="15807" max="15807" width="63.140625" style="2" bestFit="1" customWidth="1"/>
    <col min="15808" max="15815" width="3.5703125" style="2" bestFit="1" customWidth="1"/>
    <col min="15816" max="15816" width="3.5703125" style="2" customWidth="1"/>
    <col min="15817" max="15827" width="3.5703125" style="2" bestFit="1" customWidth="1"/>
    <col min="15828" max="15828" width="3.5703125" style="2" customWidth="1"/>
    <col min="15829" max="15839" width="3.5703125" style="2" bestFit="1" customWidth="1"/>
    <col min="15840" max="16062" width="9.140625" style="2"/>
    <col min="16063" max="16063" width="63.140625" style="2" bestFit="1" customWidth="1"/>
    <col min="16064" max="16071" width="3.5703125" style="2" bestFit="1" customWidth="1"/>
    <col min="16072" max="16072" width="3.5703125" style="2" customWidth="1"/>
    <col min="16073" max="16083" width="3.5703125" style="2" bestFit="1" customWidth="1"/>
    <col min="16084" max="16084" width="3.5703125" style="2" customWidth="1"/>
    <col min="16085" max="16095" width="3.5703125" style="2" bestFit="1" customWidth="1"/>
    <col min="16096" max="16384" width="9.140625" style="2"/>
  </cols>
  <sheetData>
    <row r="1" spans="1:30" ht="26.25" customHeight="1" x14ac:dyDescent="0.2">
      <c r="A1" s="1" t="s">
        <v>0</v>
      </c>
    </row>
    <row r="2" spans="1:30" ht="3.75" customHeight="1" x14ac:dyDescent="0.2">
      <c r="A2" s="1"/>
    </row>
    <row r="3" spans="1:30" ht="15" customHeight="1" x14ac:dyDescent="0.2">
      <c r="A3" s="3" t="s">
        <v>44</v>
      </c>
      <c r="B3" s="4">
        <f>B6+B10+B34+B40+B44</f>
        <v>147</v>
      </c>
      <c r="C3" s="77" t="s">
        <v>26</v>
      </c>
      <c r="D3" s="77" t="s">
        <v>65</v>
      </c>
      <c r="E3" s="79">
        <v>45413</v>
      </c>
      <c r="F3" s="80"/>
      <c r="G3" s="79">
        <v>45444</v>
      </c>
      <c r="H3" s="80"/>
      <c r="I3" s="80"/>
      <c r="J3" s="81"/>
      <c r="K3" s="79">
        <v>45474</v>
      </c>
      <c r="L3" s="80"/>
      <c r="M3" s="80"/>
      <c r="N3" s="81"/>
      <c r="O3" s="79">
        <v>45505</v>
      </c>
      <c r="P3" s="80"/>
      <c r="Q3" s="80"/>
      <c r="R3" s="81"/>
      <c r="S3" s="79">
        <v>45536</v>
      </c>
      <c r="T3" s="80"/>
      <c r="U3" s="80"/>
      <c r="V3" s="81"/>
      <c r="W3" s="79">
        <v>45566</v>
      </c>
      <c r="X3" s="80"/>
      <c r="Y3" s="80"/>
      <c r="Z3" s="81"/>
      <c r="AA3" s="79">
        <v>45597</v>
      </c>
      <c r="AB3" s="80"/>
      <c r="AC3" s="80"/>
      <c r="AD3" s="81"/>
    </row>
    <row r="4" spans="1:30" s="9" customFormat="1" x14ac:dyDescent="0.2">
      <c r="A4" s="5"/>
      <c r="B4" s="5"/>
      <c r="C4" s="78"/>
      <c r="D4" s="78"/>
      <c r="E4" s="6" t="s">
        <v>2</v>
      </c>
      <c r="F4" s="6" t="s">
        <v>3</v>
      </c>
      <c r="G4" s="6" t="s">
        <v>2</v>
      </c>
      <c r="H4" s="7" t="s">
        <v>3</v>
      </c>
      <c r="I4" s="7" t="s">
        <v>4</v>
      </c>
      <c r="J4" s="7" t="s">
        <v>1</v>
      </c>
      <c r="K4" s="7" t="s">
        <v>2</v>
      </c>
      <c r="L4" s="7" t="s">
        <v>3</v>
      </c>
      <c r="M4" s="7" t="s">
        <v>4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1</v>
      </c>
      <c r="S4" s="7" t="s">
        <v>2</v>
      </c>
      <c r="T4" s="7" t="s">
        <v>3</v>
      </c>
      <c r="U4" s="7" t="s">
        <v>4</v>
      </c>
      <c r="V4" s="7" t="s">
        <v>1</v>
      </c>
      <c r="W4" s="7" t="s">
        <v>2</v>
      </c>
      <c r="X4" s="7" t="s">
        <v>3</v>
      </c>
      <c r="Y4" s="7" t="s">
        <v>4</v>
      </c>
      <c r="Z4" s="8" t="s">
        <v>1</v>
      </c>
      <c r="AA4" s="8" t="s">
        <v>2</v>
      </c>
      <c r="AB4" s="8" t="s">
        <v>3</v>
      </c>
      <c r="AC4" s="8" t="s">
        <v>4</v>
      </c>
      <c r="AD4" s="8" t="s">
        <v>1</v>
      </c>
    </row>
    <row r="5" spans="1:30" x14ac:dyDescent="0.2">
      <c r="A5" s="56" t="s">
        <v>5</v>
      </c>
      <c r="B5" s="10"/>
      <c r="C5" s="11"/>
      <c r="D5" s="57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2" t="s">
        <v>6</v>
      </c>
      <c r="B6" s="12">
        <f>SUM(B7:B9)</f>
        <v>19</v>
      </c>
      <c r="C6" s="74" t="s">
        <v>70</v>
      </c>
      <c r="D6" s="59">
        <f>SUM(D7:D9)/3</f>
        <v>1</v>
      </c>
      <c r="E6" s="6"/>
      <c r="F6" s="6"/>
      <c r="G6" s="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3" t="s">
        <v>33</v>
      </c>
      <c r="B7" s="13">
        <v>5</v>
      </c>
      <c r="C7" s="75"/>
      <c r="D7" s="58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3" t="s">
        <v>32</v>
      </c>
      <c r="B8" s="13">
        <v>7</v>
      </c>
      <c r="C8" s="75"/>
      <c r="D8" s="58">
        <v>1</v>
      </c>
      <c r="E8" s="11"/>
      <c r="F8" s="11"/>
      <c r="G8" s="14"/>
      <c r="H8" s="14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3" t="s">
        <v>7</v>
      </c>
      <c r="B9" s="13">
        <v>7</v>
      </c>
      <c r="C9" s="76"/>
      <c r="D9" s="58">
        <v>1</v>
      </c>
      <c r="E9" s="11"/>
      <c r="F9" s="11"/>
      <c r="G9" s="14"/>
      <c r="H9" s="14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5" customHeight="1" x14ac:dyDescent="0.2">
      <c r="A10" s="15" t="s">
        <v>8</v>
      </c>
      <c r="B10" s="15">
        <f>SUM(B11:B32)</f>
        <v>95</v>
      </c>
      <c r="C10" s="65" t="s">
        <v>66</v>
      </c>
      <c r="D10" s="62">
        <f>SUM(D11,D23,D27,D31)/4*100%</f>
        <v>0.5</v>
      </c>
      <c r="E10" s="11"/>
      <c r="F10" s="11"/>
      <c r="G10" s="1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1"/>
      <c r="AA10" s="11"/>
      <c r="AB10" s="11"/>
      <c r="AC10" s="11"/>
      <c r="AD10" s="11"/>
    </row>
    <row r="11" spans="1:30" x14ac:dyDescent="0.2">
      <c r="A11" s="55" t="s">
        <v>46</v>
      </c>
      <c r="B11" s="16">
        <v>5</v>
      </c>
      <c r="C11" s="66"/>
      <c r="D11" s="63">
        <f>SUM(D12,D17,D21,D22)/4*100%</f>
        <v>1</v>
      </c>
      <c r="E11" s="11"/>
      <c r="F11" s="11"/>
      <c r="G11" s="11"/>
      <c r="H11" s="55"/>
      <c r="I11" s="55"/>
      <c r="J11" s="55"/>
      <c r="K11" s="55"/>
      <c r="L11" s="55"/>
      <c r="M11" s="55"/>
      <c r="N11" s="55"/>
      <c r="O11" s="55"/>
      <c r="P11" s="5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53" t="s">
        <v>47</v>
      </c>
      <c r="B12" s="16">
        <v>26</v>
      </c>
      <c r="C12" s="66"/>
      <c r="D12" s="64">
        <f>SUM(D13:D16)/4*100%</f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54" t="s">
        <v>48</v>
      </c>
      <c r="B13" s="16">
        <v>26</v>
      </c>
      <c r="C13" s="66"/>
      <c r="D13" s="58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54" t="s">
        <v>49</v>
      </c>
      <c r="B14" s="16"/>
      <c r="C14" s="66"/>
      <c r="D14" s="58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54" t="s">
        <v>47</v>
      </c>
      <c r="B15" s="16"/>
      <c r="C15" s="66"/>
      <c r="D15" s="58">
        <v>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54" t="s">
        <v>50</v>
      </c>
      <c r="B16" s="16"/>
      <c r="C16" s="67"/>
      <c r="D16" s="58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53" t="s">
        <v>51</v>
      </c>
      <c r="B17" s="16"/>
      <c r="C17" s="65" t="s">
        <v>67</v>
      </c>
      <c r="D17" s="64">
        <f>SUM(D18:D20)/3*100%</f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54" t="s">
        <v>52</v>
      </c>
      <c r="B18" s="16"/>
      <c r="C18" s="66"/>
      <c r="D18" s="58">
        <v>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54" t="s">
        <v>53</v>
      </c>
      <c r="B19" s="16"/>
      <c r="C19" s="66"/>
      <c r="D19" s="58">
        <v>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54" t="s">
        <v>68</v>
      </c>
      <c r="B20" s="16"/>
      <c r="C20" s="67"/>
      <c r="D20" s="58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53" t="s">
        <v>80</v>
      </c>
      <c r="B21" s="16"/>
      <c r="C21" s="65" t="s">
        <v>66</v>
      </c>
      <c r="D21" s="64">
        <v>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53" t="s">
        <v>54</v>
      </c>
      <c r="B22" s="16"/>
      <c r="C22" s="67"/>
      <c r="D22" s="64">
        <v>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55" t="s">
        <v>55</v>
      </c>
      <c r="B23" s="16"/>
      <c r="C23" s="65" t="s">
        <v>66</v>
      </c>
      <c r="D23" s="58">
        <f>SUM(D24:D26)/3*100%</f>
        <v>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53" t="s">
        <v>78</v>
      </c>
      <c r="B24" s="16"/>
      <c r="C24" s="66"/>
      <c r="D24" s="58">
        <v>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53" t="s">
        <v>77</v>
      </c>
      <c r="B25" s="16"/>
      <c r="C25" s="66"/>
      <c r="D25" s="58">
        <v>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53" t="s">
        <v>79</v>
      </c>
      <c r="B26" s="16"/>
      <c r="C26" s="67"/>
      <c r="D26" s="58">
        <v>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55" t="s">
        <v>56</v>
      </c>
      <c r="B27" s="16"/>
      <c r="C27" s="65" t="s">
        <v>67</v>
      </c>
      <c r="D27" s="58">
        <v>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55"/>
      <c r="W27" s="55"/>
      <c r="X27" s="55"/>
      <c r="Y27" s="11"/>
      <c r="Z27" s="11"/>
      <c r="AA27" s="11"/>
      <c r="AB27" s="11"/>
      <c r="AC27" s="11"/>
      <c r="AD27" s="11"/>
    </row>
    <row r="28" spans="1:30" x14ac:dyDescent="0.2">
      <c r="A28" s="53" t="s">
        <v>57</v>
      </c>
      <c r="B28" s="16"/>
      <c r="C28" s="66"/>
      <c r="D28" s="58"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53" t="s">
        <v>58</v>
      </c>
      <c r="B29" s="16">
        <v>26</v>
      </c>
      <c r="C29" s="66"/>
      <c r="D29" s="58"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53" t="s">
        <v>59</v>
      </c>
      <c r="B30" s="16">
        <v>5</v>
      </c>
      <c r="C30" s="67"/>
      <c r="D30" s="58">
        <v>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55" t="s">
        <v>60</v>
      </c>
      <c r="B31" s="16"/>
      <c r="C31" s="65" t="s">
        <v>66</v>
      </c>
      <c r="D31" s="58">
        <v>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55"/>
      <c r="Z31" s="55"/>
      <c r="AA31" s="11"/>
      <c r="AB31" s="11"/>
      <c r="AC31" s="11"/>
      <c r="AD31" s="11"/>
    </row>
    <row r="32" spans="1:30" x14ac:dyDescent="0.2">
      <c r="A32" s="53" t="s">
        <v>61</v>
      </c>
      <c r="B32" s="16">
        <v>7</v>
      </c>
      <c r="C32" s="66"/>
      <c r="D32" s="58"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53" t="s">
        <v>62</v>
      </c>
      <c r="B33" s="16"/>
      <c r="C33" s="67"/>
      <c r="D33" s="58"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7" t="s">
        <v>9</v>
      </c>
      <c r="B34" s="17">
        <f>SUM(B35:B39)</f>
        <v>12</v>
      </c>
      <c r="C34" s="65" t="s">
        <v>69</v>
      </c>
      <c r="D34" s="58"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7"/>
      <c r="Z34" s="17"/>
      <c r="AA34" s="11"/>
      <c r="AB34" s="18"/>
      <c r="AC34" s="11"/>
      <c r="AD34" s="18"/>
    </row>
    <row r="35" spans="1:30" x14ac:dyDescent="0.2">
      <c r="A35" s="19" t="s">
        <v>10</v>
      </c>
      <c r="B35" s="19">
        <v>3</v>
      </c>
      <c r="C35" s="66"/>
      <c r="D35" s="58"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9" t="s">
        <v>11</v>
      </c>
      <c r="B36" s="19">
        <v>3</v>
      </c>
      <c r="C36" s="66"/>
      <c r="D36" s="58"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9" t="s">
        <v>12</v>
      </c>
      <c r="B37" s="20" t="s">
        <v>31</v>
      </c>
      <c r="C37" s="66"/>
      <c r="D37" s="58">
        <v>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9" t="s">
        <v>13</v>
      </c>
      <c r="B38" s="19">
        <v>3</v>
      </c>
      <c r="C38" s="66"/>
      <c r="D38" s="58">
        <v>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9" t="s">
        <v>14</v>
      </c>
      <c r="B39" s="19">
        <v>3</v>
      </c>
      <c r="C39" s="67"/>
      <c r="D39" s="58">
        <v>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21" t="s">
        <v>15</v>
      </c>
      <c r="B40" s="21">
        <f>SUM(B41:B43)</f>
        <v>7</v>
      </c>
      <c r="C40" s="71" t="s">
        <v>69</v>
      </c>
      <c r="D40" s="58">
        <v>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21"/>
      <c r="AB40" s="11"/>
      <c r="AC40" s="11"/>
      <c r="AD40" s="11"/>
    </row>
    <row r="41" spans="1:30" x14ac:dyDescent="0.2">
      <c r="A41" s="22" t="s">
        <v>16</v>
      </c>
      <c r="B41" s="22">
        <v>3</v>
      </c>
      <c r="C41" s="72"/>
      <c r="D41" s="58">
        <v>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22" t="s">
        <v>17</v>
      </c>
      <c r="B42" s="22">
        <v>3</v>
      </c>
      <c r="C42" s="72"/>
      <c r="D42" s="58">
        <v>0</v>
      </c>
      <c r="E42" s="23"/>
      <c r="F42" s="2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">
      <c r="A43" s="22" t="s">
        <v>18</v>
      </c>
      <c r="B43" s="22">
        <v>1</v>
      </c>
      <c r="C43" s="73"/>
      <c r="D43" s="58">
        <v>0</v>
      </c>
      <c r="E43" s="23"/>
      <c r="F43" s="2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">
      <c r="A44" s="24" t="s">
        <v>19</v>
      </c>
      <c r="B44" s="24">
        <f>SUM(B45:B46)</f>
        <v>14</v>
      </c>
      <c r="C44" s="68" t="s">
        <v>69</v>
      </c>
      <c r="D44" s="58">
        <v>0</v>
      </c>
      <c r="E44" s="23"/>
      <c r="F44" s="2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25"/>
      <c r="AB44" s="11"/>
      <c r="AC44" s="11"/>
      <c r="AD44" s="11"/>
    </row>
    <row r="45" spans="1:30" x14ac:dyDescent="0.2">
      <c r="A45" s="26" t="s">
        <v>20</v>
      </c>
      <c r="B45" s="26">
        <v>2</v>
      </c>
      <c r="C45" s="69"/>
      <c r="D45" s="58">
        <v>0</v>
      </c>
      <c r="E45" s="23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27"/>
      <c r="AB45" s="11"/>
      <c r="AC45" s="11"/>
      <c r="AD45" s="11"/>
    </row>
    <row r="46" spans="1:30" x14ac:dyDescent="0.2">
      <c r="A46" s="26" t="s">
        <v>21</v>
      </c>
      <c r="B46" s="26">
        <v>12</v>
      </c>
      <c r="C46" s="70"/>
      <c r="D46" s="58">
        <v>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27"/>
      <c r="AC46" s="11"/>
      <c r="AD46" s="11"/>
    </row>
    <row r="48" spans="1:30" x14ac:dyDescent="0.2">
      <c r="A48" s="2" t="s">
        <v>45</v>
      </c>
    </row>
    <row r="49" spans="1:1" x14ac:dyDescent="0.2">
      <c r="A49" s="2" t="s">
        <v>22</v>
      </c>
    </row>
    <row r="51" spans="1:1" x14ac:dyDescent="0.2">
      <c r="A51" s="2" t="s">
        <v>36</v>
      </c>
    </row>
    <row r="52" spans="1:1" x14ac:dyDescent="0.2">
      <c r="A52" s="2" t="s">
        <v>23</v>
      </c>
    </row>
  </sheetData>
  <mergeCells count="19">
    <mergeCell ref="W3:Z3"/>
    <mergeCell ref="AA3:AD3"/>
    <mergeCell ref="K3:N3"/>
    <mergeCell ref="O3:R3"/>
    <mergeCell ref="S3:V3"/>
    <mergeCell ref="C3:C4"/>
    <mergeCell ref="D3:D4"/>
    <mergeCell ref="C17:C20"/>
    <mergeCell ref="G3:J3"/>
    <mergeCell ref="E3:F3"/>
    <mergeCell ref="C34:C39"/>
    <mergeCell ref="C44:C46"/>
    <mergeCell ref="C40:C43"/>
    <mergeCell ref="C6:C9"/>
    <mergeCell ref="C21:C22"/>
    <mergeCell ref="C23:C26"/>
    <mergeCell ref="C27:C30"/>
    <mergeCell ref="C31:C33"/>
    <mergeCell ref="C10:C16"/>
  </mergeCells>
  <phoneticPr fontId="9" type="noConversion"/>
  <conditionalFormatting sqref="D5:D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{BC308E86-0DC6-46A0-99A6-4CA5E138A4D1}</x14:id>
        </ext>
      </extLst>
    </cfRule>
  </conditionalFormatting>
  <conditionalFormatting sqref="D6:D4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{EEE88845-4097-4EBD-8F7C-1F997819F68A}</x14:id>
        </ext>
      </extLst>
    </cfRule>
  </conditionalFormatting>
  <conditionalFormatting sqref="D7:D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{7AD3B401-86BF-4FA9-AE41-3995A1576559}</x14:id>
        </ext>
      </extLst>
    </cfRule>
  </conditionalFormatting>
  <conditionalFormatting sqref="D7:D46">
    <cfRule type="dataBar" priority="17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{FE24CA01-4E17-4256-926E-D8F60DDF8594}</x14:id>
        </ext>
      </extLst>
    </cfRule>
    <cfRule type="dataBar" priority="1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{C214208A-771B-470E-B504-A4A1F3AACC32}</x14:id>
        </ext>
      </extLst>
    </cfRule>
  </conditionalFormatting>
  <conditionalFormatting sqref="D10:D4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{AD0EE5E3-88B8-4666-9C46-66F5E7D1EBDE}</x14:id>
        </ext>
      </extLst>
    </cfRule>
  </conditionalFormatting>
  <conditionalFormatting sqref="D13">
    <cfRule type="dataBar" priority="4">
      <dataBar>
        <cfvo type="percent" val="0"/>
        <cfvo type="percent" val="1"/>
        <color rgb="FFFFB628"/>
      </dataBar>
      <extLst>
        <ext xmlns:x14="http://schemas.microsoft.com/office/spreadsheetml/2009/9/main" uri="{B025F937-C7B1-47D3-B67F-A62EFF666E3E}">
          <x14:id>{CEDA74B7-C30B-4423-B1BE-1E2B8D3DA246}</x14:id>
        </ext>
      </extLst>
    </cfRule>
    <cfRule type="dataBar" priority="1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{32520B41-0923-458D-B7E9-049FAADBF398}</x14:id>
        </ext>
      </extLst>
    </cfRule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{5EDC3AE7-A8D4-4602-9D0C-35E5706D9E43}</x14:id>
        </ext>
      </extLst>
    </cfRule>
  </conditionalFormatting>
  <conditionalFormatting sqref="D21:D4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{7954112E-4428-4AF9-89ED-3806E12881FB}</x14:id>
        </ext>
      </extLst>
    </cfRule>
  </conditionalFormatting>
  <pageMargins left="0.7" right="0.7" top="0.75" bottom="0.75" header="0.3" footer="0.3"/>
  <pageSetup scale="87" orientation="portrait" horizontalDpi="4294967295" verticalDpi="4294967295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308E86-0DC6-46A0-99A6-4CA5E138A4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D5:D13</xm:sqref>
        </x14:conditionalFormatting>
        <x14:conditionalFormatting xmlns:xm="http://schemas.microsoft.com/office/excel/2006/main">
          <x14:cfRule type="dataBar" id="{EEE88845-4097-4EBD-8F7C-1F997819F6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D6:D46</xm:sqref>
        </x14:conditionalFormatting>
        <x14:conditionalFormatting xmlns:xm="http://schemas.microsoft.com/office/excel/2006/main">
          <x14:cfRule type="dataBar" id="{7AD3B401-86BF-4FA9-AE41-3995A15765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D7:D9</xm:sqref>
        </x14:conditionalFormatting>
        <x14:conditionalFormatting xmlns:xm="http://schemas.microsoft.com/office/excel/2006/main">
          <x14:cfRule type="dataBar" id="{FE24CA01-4E17-4256-926E-D8F60DDF859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214208A-771B-470E-B504-A4A1F3AACC3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D7:D46</xm:sqref>
        </x14:conditionalFormatting>
        <x14:conditionalFormatting xmlns:xm="http://schemas.microsoft.com/office/excel/2006/main">
          <x14:cfRule type="dataBar" id="{AD0EE5E3-88B8-4666-9C46-66F5E7D1EBD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D10:D46</xm:sqref>
        </x14:conditionalFormatting>
        <x14:conditionalFormatting xmlns:xm="http://schemas.microsoft.com/office/excel/2006/main">
          <x14:cfRule type="dataBar" id="{CEDA74B7-C30B-4423-B1BE-1E2B8D3DA246}">
            <x14:dataBar minLength="0" maxLength="100" border="1" negativeBarBorderColorSameAsPositive="0">
              <x14:cfvo type="percent">
                <xm:f>0</xm:f>
              </x14:cfvo>
              <x14:cfvo type="percent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32520B41-0923-458D-B7E9-049FAADBF398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EDC3AE7-A8D4-4602-9D0C-35E5706D9E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7954112E-4428-4AF9-89ED-3806E1288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D21:D46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E826-63E2-459E-A1FB-EE20C6D2BAF3}">
  <dimension ref="A1:T36"/>
  <sheetViews>
    <sheetView showGridLines="0" zoomScale="115" zoomScaleNormal="115" zoomScaleSheetLayoutView="115" workbookViewId="0">
      <pane xSplit="2" ySplit="4" topLeftCell="C5" activePane="bottomRight" state="frozen"/>
      <selection activeCell="G30" sqref="G30:G31"/>
      <selection pane="topRight" activeCell="G30" sqref="G30:G31"/>
      <selection pane="bottomLeft" activeCell="G30" sqref="G30:G31"/>
      <selection pane="bottomRight" activeCell="D13" sqref="D13"/>
    </sheetView>
  </sheetViews>
  <sheetFormatPr defaultColWidth="9.140625" defaultRowHeight="12.75" x14ac:dyDescent="0.2"/>
  <cols>
    <col min="1" max="1" width="63.85546875" style="2" customWidth="1"/>
    <col min="2" max="2" width="5.7109375" style="2" hidden="1" customWidth="1"/>
    <col min="3" max="3" width="10.42578125" style="2" customWidth="1"/>
    <col min="4" max="4" width="15.7109375" style="2" customWidth="1"/>
    <col min="5" max="5" width="5.28515625" style="2" customWidth="1"/>
    <col min="6" max="12" width="11.140625" style="2" customWidth="1"/>
    <col min="13" max="20" width="5.28515625" style="2" customWidth="1"/>
    <col min="21" max="188" width="9.140625" style="2"/>
    <col min="189" max="189" width="63.140625" style="2" bestFit="1" customWidth="1"/>
    <col min="190" max="197" width="3.5703125" style="2" bestFit="1" customWidth="1"/>
    <col min="198" max="198" width="3.5703125" style="2" customWidth="1"/>
    <col min="199" max="209" width="3.5703125" style="2" bestFit="1" customWidth="1"/>
    <col min="210" max="210" width="3.5703125" style="2" customWidth="1"/>
    <col min="211" max="221" width="3.5703125" style="2" bestFit="1" customWidth="1"/>
    <col min="222" max="444" width="9.140625" style="2"/>
    <col min="445" max="445" width="63.140625" style="2" bestFit="1" customWidth="1"/>
    <col min="446" max="453" width="3.5703125" style="2" bestFit="1" customWidth="1"/>
    <col min="454" max="454" width="3.5703125" style="2" customWidth="1"/>
    <col min="455" max="465" width="3.5703125" style="2" bestFit="1" customWidth="1"/>
    <col min="466" max="466" width="3.5703125" style="2" customWidth="1"/>
    <col min="467" max="477" width="3.5703125" style="2" bestFit="1" customWidth="1"/>
    <col min="478" max="700" width="9.140625" style="2"/>
    <col min="701" max="701" width="63.140625" style="2" bestFit="1" customWidth="1"/>
    <col min="702" max="709" width="3.5703125" style="2" bestFit="1" customWidth="1"/>
    <col min="710" max="710" width="3.5703125" style="2" customWidth="1"/>
    <col min="711" max="721" width="3.5703125" style="2" bestFit="1" customWidth="1"/>
    <col min="722" max="722" width="3.5703125" style="2" customWidth="1"/>
    <col min="723" max="733" width="3.5703125" style="2" bestFit="1" customWidth="1"/>
    <col min="734" max="956" width="9.140625" style="2"/>
    <col min="957" max="957" width="63.140625" style="2" bestFit="1" customWidth="1"/>
    <col min="958" max="965" width="3.5703125" style="2" bestFit="1" customWidth="1"/>
    <col min="966" max="966" width="3.5703125" style="2" customWidth="1"/>
    <col min="967" max="977" width="3.5703125" style="2" bestFit="1" customWidth="1"/>
    <col min="978" max="978" width="3.5703125" style="2" customWidth="1"/>
    <col min="979" max="989" width="3.5703125" style="2" bestFit="1" customWidth="1"/>
    <col min="990" max="1212" width="9.140625" style="2"/>
    <col min="1213" max="1213" width="63.140625" style="2" bestFit="1" customWidth="1"/>
    <col min="1214" max="1221" width="3.5703125" style="2" bestFit="1" customWidth="1"/>
    <col min="1222" max="1222" width="3.5703125" style="2" customWidth="1"/>
    <col min="1223" max="1233" width="3.5703125" style="2" bestFit="1" customWidth="1"/>
    <col min="1234" max="1234" width="3.5703125" style="2" customWidth="1"/>
    <col min="1235" max="1245" width="3.5703125" style="2" bestFit="1" customWidth="1"/>
    <col min="1246" max="1468" width="9.140625" style="2"/>
    <col min="1469" max="1469" width="63.140625" style="2" bestFit="1" customWidth="1"/>
    <col min="1470" max="1477" width="3.5703125" style="2" bestFit="1" customWidth="1"/>
    <col min="1478" max="1478" width="3.5703125" style="2" customWidth="1"/>
    <col min="1479" max="1489" width="3.5703125" style="2" bestFit="1" customWidth="1"/>
    <col min="1490" max="1490" width="3.5703125" style="2" customWidth="1"/>
    <col min="1491" max="1501" width="3.5703125" style="2" bestFit="1" customWidth="1"/>
    <col min="1502" max="1724" width="9.140625" style="2"/>
    <col min="1725" max="1725" width="63.140625" style="2" bestFit="1" customWidth="1"/>
    <col min="1726" max="1733" width="3.5703125" style="2" bestFit="1" customWidth="1"/>
    <col min="1734" max="1734" width="3.5703125" style="2" customWidth="1"/>
    <col min="1735" max="1745" width="3.5703125" style="2" bestFit="1" customWidth="1"/>
    <col min="1746" max="1746" width="3.5703125" style="2" customWidth="1"/>
    <col min="1747" max="1757" width="3.5703125" style="2" bestFit="1" customWidth="1"/>
    <col min="1758" max="1980" width="9.140625" style="2"/>
    <col min="1981" max="1981" width="63.140625" style="2" bestFit="1" customWidth="1"/>
    <col min="1982" max="1989" width="3.5703125" style="2" bestFit="1" customWidth="1"/>
    <col min="1990" max="1990" width="3.5703125" style="2" customWidth="1"/>
    <col min="1991" max="2001" width="3.5703125" style="2" bestFit="1" customWidth="1"/>
    <col min="2002" max="2002" width="3.5703125" style="2" customWidth="1"/>
    <col min="2003" max="2013" width="3.5703125" style="2" bestFit="1" customWidth="1"/>
    <col min="2014" max="2236" width="9.140625" style="2"/>
    <col min="2237" max="2237" width="63.140625" style="2" bestFit="1" customWidth="1"/>
    <col min="2238" max="2245" width="3.5703125" style="2" bestFit="1" customWidth="1"/>
    <col min="2246" max="2246" width="3.5703125" style="2" customWidth="1"/>
    <col min="2247" max="2257" width="3.5703125" style="2" bestFit="1" customWidth="1"/>
    <col min="2258" max="2258" width="3.5703125" style="2" customWidth="1"/>
    <col min="2259" max="2269" width="3.5703125" style="2" bestFit="1" customWidth="1"/>
    <col min="2270" max="2492" width="9.140625" style="2"/>
    <col min="2493" max="2493" width="63.140625" style="2" bestFit="1" customWidth="1"/>
    <col min="2494" max="2501" width="3.5703125" style="2" bestFit="1" customWidth="1"/>
    <col min="2502" max="2502" width="3.5703125" style="2" customWidth="1"/>
    <col min="2503" max="2513" width="3.5703125" style="2" bestFit="1" customWidth="1"/>
    <col min="2514" max="2514" width="3.5703125" style="2" customWidth="1"/>
    <col min="2515" max="2525" width="3.5703125" style="2" bestFit="1" customWidth="1"/>
    <col min="2526" max="2748" width="9.140625" style="2"/>
    <col min="2749" max="2749" width="63.140625" style="2" bestFit="1" customWidth="1"/>
    <col min="2750" max="2757" width="3.5703125" style="2" bestFit="1" customWidth="1"/>
    <col min="2758" max="2758" width="3.5703125" style="2" customWidth="1"/>
    <col min="2759" max="2769" width="3.5703125" style="2" bestFit="1" customWidth="1"/>
    <col min="2770" max="2770" width="3.5703125" style="2" customWidth="1"/>
    <col min="2771" max="2781" width="3.5703125" style="2" bestFit="1" customWidth="1"/>
    <col min="2782" max="3004" width="9.140625" style="2"/>
    <col min="3005" max="3005" width="63.140625" style="2" bestFit="1" customWidth="1"/>
    <col min="3006" max="3013" width="3.5703125" style="2" bestFit="1" customWidth="1"/>
    <col min="3014" max="3014" width="3.5703125" style="2" customWidth="1"/>
    <col min="3015" max="3025" width="3.5703125" style="2" bestFit="1" customWidth="1"/>
    <col min="3026" max="3026" width="3.5703125" style="2" customWidth="1"/>
    <col min="3027" max="3037" width="3.5703125" style="2" bestFit="1" customWidth="1"/>
    <col min="3038" max="3260" width="9.140625" style="2"/>
    <col min="3261" max="3261" width="63.140625" style="2" bestFit="1" customWidth="1"/>
    <col min="3262" max="3269" width="3.5703125" style="2" bestFit="1" customWidth="1"/>
    <col min="3270" max="3270" width="3.5703125" style="2" customWidth="1"/>
    <col min="3271" max="3281" width="3.5703125" style="2" bestFit="1" customWidth="1"/>
    <col min="3282" max="3282" width="3.5703125" style="2" customWidth="1"/>
    <col min="3283" max="3293" width="3.5703125" style="2" bestFit="1" customWidth="1"/>
    <col min="3294" max="3516" width="9.140625" style="2"/>
    <col min="3517" max="3517" width="63.140625" style="2" bestFit="1" customWidth="1"/>
    <col min="3518" max="3525" width="3.5703125" style="2" bestFit="1" customWidth="1"/>
    <col min="3526" max="3526" width="3.5703125" style="2" customWidth="1"/>
    <col min="3527" max="3537" width="3.5703125" style="2" bestFit="1" customWidth="1"/>
    <col min="3538" max="3538" width="3.5703125" style="2" customWidth="1"/>
    <col min="3539" max="3549" width="3.5703125" style="2" bestFit="1" customWidth="1"/>
    <col min="3550" max="3772" width="9.140625" style="2"/>
    <col min="3773" max="3773" width="63.140625" style="2" bestFit="1" customWidth="1"/>
    <col min="3774" max="3781" width="3.5703125" style="2" bestFit="1" customWidth="1"/>
    <col min="3782" max="3782" width="3.5703125" style="2" customWidth="1"/>
    <col min="3783" max="3793" width="3.5703125" style="2" bestFit="1" customWidth="1"/>
    <col min="3794" max="3794" width="3.5703125" style="2" customWidth="1"/>
    <col min="3795" max="3805" width="3.5703125" style="2" bestFit="1" customWidth="1"/>
    <col min="3806" max="4028" width="9.140625" style="2"/>
    <col min="4029" max="4029" width="63.140625" style="2" bestFit="1" customWidth="1"/>
    <col min="4030" max="4037" width="3.5703125" style="2" bestFit="1" customWidth="1"/>
    <col min="4038" max="4038" width="3.5703125" style="2" customWidth="1"/>
    <col min="4039" max="4049" width="3.5703125" style="2" bestFit="1" customWidth="1"/>
    <col min="4050" max="4050" width="3.5703125" style="2" customWidth="1"/>
    <col min="4051" max="4061" width="3.5703125" style="2" bestFit="1" customWidth="1"/>
    <col min="4062" max="4284" width="9.140625" style="2"/>
    <col min="4285" max="4285" width="63.140625" style="2" bestFit="1" customWidth="1"/>
    <col min="4286" max="4293" width="3.5703125" style="2" bestFit="1" customWidth="1"/>
    <col min="4294" max="4294" width="3.5703125" style="2" customWidth="1"/>
    <col min="4295" max="4305" width="3.5703125" style="2" bestFit="1" customWidth="1"/>
    <col min="4306" max="4306" width="3.5703125" style="2" customWidth="1"/>
    <col min="4307" max="4317" width="3.5703125" style="2" bestFit="1" customWidth="1"/>
    <col min="4318" max="4540" width="9.140625" style="2"/>
    <col min="4541" max="4541" width="63.140625" style="2" bestFit="1" customWidth="1"/>
    <col min="4542" max="4549" width="3.5703125" style="2" bestFit="1" customWidth="1"/>
    <col min="4550" max="4550" width="3.5703125" style="2" customWidth="1"/>
    <col min="4551" max="4561" width="3.5703125" style="2" bestFit="1" customWidth="1"/>
    <col min="4562" max="4562" width="3.5703125" style="2" customWidth="1"/>
    <col min="4563" max="4573" width="3.5703125" style="2" bestFit="1" customWidth="1"/>
    <col min="4574" max="4796" width="9.140625" style="2"/>
    <col min="4797" max="4797" width="63.140625" style="2" bestFit="1" customWidth="1"/>
    <col min="4798" max="4805" width="3.5703125" style="2" bestFit="1" customWidth="1"/>
    <col min="4806" max="4806" width="3.5703125" style="2" customWidth="1"/>
    <col min="4807" max="4817" width="3.5703125" style="2" bestFit="1" customWidth="1"/>
    <col min="4818" max="4818" width="3.5703125" style="2" customWidth="1"/>
    <col min="4819" max="4829" width="3.5703125" style="2" bestFit="1" customWidth="1"/>
    <col min="4830" max="5052" width="9.140625" style="2"/>
    <col min="5053" max="5053" width="63.140625" style="2" bestFit="1" customWidth="1"/>
    <col min="5054" max="5061" width="3.5703125" style="2" bestFit="1" customWidth="1"/>
    <col min="5062" max="5062" width="3.5703125" style="2" customWidth="1"/>
    <col min="5063" max="5073" width="3.5703125" style="2" bestFit="1" customWidth="1"/>
    <col min="5074" max="5074" width="3.5703125" style="2" customWidth="1"/>
    <col min="5075" max="5085" width="3.5703125" style="2" bestFit="1" customWidth="1"/>
    <col min="5086" max="5308" width="9.140625" style="2"/>
    <col min="5309" max="5309" width="63.140625" style="2" bestFit="1" customWidth="1"/>
    <col min="5310" max="5317" width="3.5703125" style="2" bestFit="1" customWidth="1"/>
    <col min="5318" max="5318" width="3.5703125" style="2" customWidth="1"/>
    <col min="5319" max="5329" width="3.5703125" style="2" bestFit="1" customWidth="1"/>
    <col min="5330" max="5330" width="3.5703125" style="2" customWidth="1"/>
    <col min="5331" max="5341" width="3.5703125" style="2" bestFit="1" customWidth="1"/>
    <col min="5342" max="5564" width="9.140625" style="2"/>
    <col min="5565" max="5565" width="63.140625" style="2" bestFit="1" customWidth="1"/>
    <col min="5566" max="5573" width="3.5703125" style="2" bestFit="1" customWidth="1"/>
    <col min="5574" max="5574" width="3.5703125" style="2" customWidth="1"/>
    <col min="5575" max="5585" width="3.5703125" style="2" bestFit="1" customWidth="1"/>
    <col min="5586" max="5586" width="3.5703125" style="2" customWidth="1"/>
    <col min="5587" max="5597" width="3.5703125" style="2" bestFit="1" customWidth="1"/>
    <col min="5598" max="5820" width="9.140625" style="2"/>
    <col min="5821" max="5821" width="63.140625" style="2" bestFit="1" customWidth="1"/>
    <col min="5822" max="5829" width="3.5703125" style="2" bestFit="1" customWidth="1"/>
    <col min="5830" max="5830" width="3.5703125" style="2" customWidth="1"/>
    <col min="5831" max="5841" width="3.5703125" style="2" bestFit="1" customWidth="1"/>
    <col min="5842" max="5842" width="3.5703125" style="2" customWidth="1"/>
    <col min="5843" max="5853" width="3.5703125" style="2" bestFit="1" customWidth="1"/>
    <col min="5854" max="6076" width="9.140625" style="2"/>
    <col min="6077" max="6077" width="63.140625" style="2" bestFit="1" customWidth="1"/>
    <col min="6078" max="6085" width="3.5703125" style="2" bestFit="1" customWidth="1"/>
    <col min="6086" max="6086" width="3.5703125" style="2" customWidth="1"/>
    <col min="6087" max="6097" width="3.5703125" style="2" bestFit="1" customWidth="1"/>
    <col min="6098" max="6098" width="3.5703125" style="2" customWidth="1"/>
    <col min="6099" max="6109" width="3.5703125" style="2" bestFit="1" customWidth="1"/>
    <col min="6110" max="6332" width="9.140625" style="2"/>
    <col min="6333" max="6333" width="63.140625" style="2" bestFit="1" customWidth="1"/>
    <col min="6334" max="6341" width="3.5703125" style="2" bestFit="1" customWidth="1"/>
    <col min="6342" max="6342" width="3.5703125" style="2" customWidth="1"/>
    <col min="6343" max="6353" width="3.5703125" style="2" bestFit="1" customWidth="1"/>
    <col min="6354" max="6354" width="3.5703125" style="2" customWidth="1"/>
    <col min="6355" max="6365" width="3.5703125" style="2" bestFit="1" customWidth="1"/>
    <col min="6366" max="6588" width="9.140625" style="2"/>
    <col min="6589" max="6589" width="63.140625" style="2" bestFit="1" customWidth="1"/>
    <col min="6590" max="6597" width="3.5703125" style="2" bestFit="1" customWidth="1"/>
    <col min="6598" max="6598" width="3.5703125" style="2" customWidth="1"/>
    <col min="6599" max="6609" width="3.5703125" style="2" bestFit="1" customWidth="1"/>
    <col min="6610" max="6610" width="3.5703125" style="2" customWidth="1"/>
    <col min="6611" max="6621" width="3.5703125" style="2" bestFit="1" customWidth="1"/>
    <col min="6622" max="6844" width="9.140625" style="2"/>
    <col min="6845" max="6845" width="63.140625" style="2" bestFit="1" customWidth="1"/>
    <col min="6846" max="6853" width="3.5703125" style="2" bestFit="1" customWidth="1"/>
    <col min="6854" max="6854" width="3.5703125" style="2" customWidth="1"/>
    <col min="6855" max="6865" width="3.5703125" style="2" bestFit="1" customWidth="1"/>
    <col min="6866" max="6866" width="3.5703125" style="2" customWidth="1"/>
    <col min="6867" max="6877" width="3.5703125" style="2" bestFit="1" customWidth="1"/>
    <col min="6878" max="7100" width="9.140625" style="2"/>
    <col min="7101" max="7101" width="63.140625" style="2" bestFit="1" customWidth="1"/>
    <col min="7102" max="7109" width="3.5703125" style="2" bestFit="1" customWidth="1"/>
    <col min="7110" max="7110" width="3.5703125" style="2" customWidth="1"/>
    <col min="7111" max="7121" width="3.5703125" style="2" bestFit="1" customWidth="1"/>
    <col min="7122" max="7122" width="3.5703125" style="2" customWidth="1"/>
    <col min="7123" max="7133" width="3.5703125" style="2" bestFit="1" customWidth="1"/>
    <col min="7134" max="7356" width="9.140625" style="2"/>
    <col min="7357" max="7357" width="63.140625" style="2" bestFit="1" customWidth="1"/>
    <col min="7358" max="7365" width="3.5703125" style="2" bestFit="1" customWidth="1"/>
    <col min="7366" max="7366" width="3.5703125" style="2" customWidth="1"/>
    <col min="7367" max="7377" width="3.5703125" style="2" bestFit="1" customWidth="1"/>
    <col min="7378" max="7378" width="3.5703125" style="2" customWidth="1"/>
    <col min="7379" max="7389" width="3.5703125" style="2" bestFit="1" customWidth="1"/>
    <col min="7390" max="7612" width="9.140625" style="2"/>
    <col min="7613" max="7613" width="63.140625" style="2" bestFit="1" customWidth="1"/>
    <col min="7614" max="7621" width="3.5703125" style="2" bestFit="1" customWidth="1"/>
    <col min="7622" max="7622" width="3.5703125" style="2" customWidth="1"/>
    <col min="7623" max="7633" width="3.5703125" style="2" bestFit="1" customWidth="1"/>
    <col min="7634" max="7634" width="3.5703125" style="2" customWidth="1"/>
    <col min="7635" max="7645" width="3.5703125" style="2" bestFit="1" customWidth="1"/>
    <col min="7646" max="7868" width="9.140625" style="2"/>
    <col min="7869" max="7869" width="63.140625" style="2" bestFit="1" customWidth="1"/>
    <col min="7870" max="7877" width="3.5703125" style="2" bestFit="1" customWidth="1"/>
    <col min="7878" max="7878" width="3.5703125" style="2" customWidth="1"/>
    <col min="7879" max="7889" width="3.5703125" style="2" bestFit="1" customWidth="1"/>
    <col min="7890" max="7890" width="3.5703125" style="2" customWidth="1"/>
    <col min="7891" max="7901" width="3.5703125" style="2" bestFit="1" customWidth="1"/>
    <col min="7902" max="8124" width="9.140625" style="2"/>
    <col min="8125" max="8125" width="63.140625" style="2" bestFit="1" customWidth="1"/>
    <col min="8126" max="8133" width="3.5703125" style="2" bestFit="1" customWidth="1"/>
    <col min="8134" max="8134" width="3.5703125" style="2" customWidth="1"/>
    <col min="8135" max="8145" width="3.5703125" style="2" bestFit="1" customWidth="1"/>
    <col min="8146" max="8146" width="3.5703125" style="2" customWidth="1"/>
    <col min="8147" max="8157" width="3.5703125" style="2" bestFit="1" customWidth="1"/>
    <col min="8158" max="8380" width="9.140625" style="2"/>
    <col min="8381" max="8381" width="63.140625" style="2" bestFit="1" customWidth="1"/>
    <col min="8382" max="8389" width="3.5703125" style="2" bestFit="1" customWidth="1"/>
    <col min="8390" max="8390" width="3.5703125" style="2" customWidth="1"/>
    <col min="8391" max="8401" width="3.5703125" style="2" bestFit="1" customWidth="1"/>
    <col min="8402" max="8402" width="3.5703125" style="2" customWidth="1"/>
    <col min="8403" max="8413" width="3.5703125" style="2" bestFit="1" customWidth="1"/>
    <col min="8414" max="8636" width="9.140625" style="2"/>
    <col min="8637" max="8637" width="63.140625" style="2" bestFit="1" customWidth="1"/>
    <col min="8638" max="8645" width="3.5703125" style="2" bestFit="1" customWidth="1"/>
    <col min="8646" max="8646" width="3.5703125" style="2" customWidth="1"/>
    <col min="8647" max="8657" width="3.5703125" style="2" bestFit="1" customWidth="1"/>
    <col min="8658" max="8658" width="3.5703125" style="2" customWidth="1"/>
    <col min="8659" max="8669" width="3.5703125" style="2" bestFit="1" customWidth="1"/>
    <col min="8670" max="8892" width="9.140625" style="2"/>
    <col min="8893" max="8893" width="63.140625" style="2" bestFit="1" customWidth="1"/>
    <col min="8894" max="8901" width="3.5703125" style="2" bestFit="1" customWidth="1"/>
    <col min="8902" max="8902" width="3.5703125" style="2" customWidth="1"/>
    <col min="8903" max="8913" width="3.5703125" style="2" bestFit="1" customWidth="1"/>
    <col min="8914" max="8914" width="3.5703125" style="2" customWidth="1"/>
    <col min="8915" max="8925" width="3.5703125" style="2" bestFit="1" customWidth="1"/>
    <col min="8926" max="9148" width="9.140625" style="2"/>
    <col min="9149" max="9149" width="63.140625" style="2" bestFit="1" customWidth="1"/>
    <col min="9150" max="9157" width="3.5703125" style="2" bestFit="1" customWidth="1"/>
    <col min="9158" max="9158" width="3.5703125" style="2" customWidth="1"/>
    <col min="9159" max="9169" width="3.5703125" style="2" bestFit="1" customWidth="1"/>
    <col min="9170" max="9170" width="3.5703125" style="2" customWidth="1"/>
    <col min="9171" max="9181" width="3.5703125" style="2" bestFit="1" customWidth="1"/>
    <col min="9182" max="9404" width="9.140625" style="2"/>
    <col min="9405" max="9405" width="63.140625" style="2" bestFit="1" customWidth="1"/>
    <col min="9406" max="9413" width="3.5703125" style="2" bestFit="1" customWidth="1"/>
    <col min="9414" max="9414" width="3.5703125" style="2" customWidth="1"/>
    <col min="9415" max="9425" width="3.5703125" style="2" bestFit="1" customWidth="1"/>
    <col min="9426" max="9426" width="3.5703125" style="2" customWidth="1"/>
    <col min="9427" max="9437" width="3.5703125" style="2" bestFit="1" customWidth="1"/>
    <col min="9438" max="9660" width="9.140625" style="2"/>
    <col min="9661" max="9661" width="63.140625" style="2" bestFit="1" customWidth="1"/>
    <col min="9662" max="9669" width="3.5703125" style="2" bestFit="1" customWidth="1"/>
    <col min="9670" max="9670" width="3.5703125" style="2" customWidth="1"/>
    <col min="9671" max="9681" width="3.5703125" style="2" bestFit="1" customWidth="1"/>
    <col min="9682" max="9682" width="3.5703125" style="2" customWidth="1"/>
    <col min="9683" max="9693" width="3.5703125" style="2" bestFit="1" customWidth="1"/>
    <col min="9694" max="9916" width="9.140625" style="2"/>
    <col min="9917" max="9917" width="63.140625" style="2" bestFit="1" customWidth="1"/>
    <col min="9918" max="9925" width="3.5703125" style="2" bestFit="1" customWidth="1"/>
    <col min="9926" max="9926" width="3.5703125" style="2" customWidth="1"/>
    <col min="9927" max="9937" width="3.5703125" style="2" bestFit="1" customWidth="1"/>
    <col min="9938" max="9938" width="3.5703125" style="2" customWidth="1"/>
    <col min="9939" max="9949" width="3.5703125" style="2" bestFit="1" customWidth="1"/>
    <col min="9950" max="10172" width="9.140625" style="2"/>
    <col min="10173" max="10173" width="63.140625" style="2" bestFit="1" customWidth="1"/>
    <col min="10174" max="10181" width="3.5703125" style="2" bestFit="1" customWidth="1"/>
    <col min="10182" max="10182" width="3.5703125" style="2" customWidth="1"/>
    <col min="10183" max="10193" width="3.5703125" style="2" bestFit="1" customWidth="1"/>
    <col min="10194" max="10194" width="3.5703125" style="2" customWidth="1"/>
    <col min="10195" max="10205" width="3.5703125" style="2" bestFit="1" customWidth="1"/>
    <col min="10206" max="10428" width="9.140625" style="2"/>
    <col min="10429" max="10429" width="63.140625" style="2" bestFit="1" customWidth="1"/>
    <col min="10430" max="10437" width="3.5703125" style="2" bestFit="1" customWidth="1"/>
    <col min="10438" max="10438" width="3.5703125" style="2" customWidth="1"/>
    <col min="10439" max="10449" width="3.5703125" style="2" bestFit="1" customWidth="1"/>
    <col min="10450" max="10450" width="3.5703125" style="2" customWidth="1"/>
    <col min="10451" max="10461" width="3.5703125" style="2" bestFit="1" customWidth="1"/>
    <col min="10462" max="10684" width="9.140625" style="2"/>
    <col min="10685" max="10685" width="63.140625" style="2" bestFit="1" customWidth="1"/>
    <col min="10686" max="10693" width="3.5703125" style="2" bestFit="1" customWidth="1"/>
    <col min="10694" max="10694" width="3.5703125" style="2" customWidth="1"/>
    <col min="10695" max="10705" width="3.5703125" style="2" bestFit="1" customWidth="1"/>
    <col min="10706" max="10706" width="3.5703125" style="2" customWidth="1"/>
    <col min="10707" max="10717" width="3.5703125" style="2" bestFit="1" customWidth="1"/>
    <col min="10718" max="10940" width="9.140625" style="2"/>
    <col min="10941" max="10941" width="63.140625" style="2" bestFit="1" customWidth="1"/>
    <col min="10942" max="10949" width="3.5703125" style="2" bestFit="1" customWidth="1"/>
    <col min="10950" max="10950" width="3.5703125" style="2" customWidth="1"/>
    <col min="10951" max="10961" width="3.5703125" style="2" bestFit="1" customWidth="1"/>
    <col min="10962" max="10962" width="3.5703125" style="2" customWidth="1"/>
    <col min="10963" max="10973" width="3.5703125" style="2" bestFit="1" customWidth="1"/>
    <col min="10974" max="11196" width="9.140625" style="2"/>
    <col min="11197" max="11197" width="63.140625" style="2" bestFit="1" customWidth="1"/>
    <col min="11198" max="11205" width="3.5703125" style="2" bestFit="1" customWidth="1"/>
    <col min="11206" max="11206" width="3.5703125" style="2" customWidth="1"/>
    <col min="11207" max="11217" width="3.5703125" style="2" bestFit="1" customWidth="1"/>
    <col min="11218" max="11218" width="3.5703125" style="2" customWidth="1"/>
    <col min="11219" max="11229" width="3.5703125" style="2" bestFit="1" customWidth="1"/>
    <col min="11230" max="11452" width="9.140625" style="2"/>
    <col min="11453" max="11453" width="63.140625" style="2" bestFit="1" customWidth="1"/>
    <col min="11454" max="11461" width="3.5703125" style="2" bestFit="1" customWidth="1"/>
    <col min="11462" max="11462" width="3.5703125" style="2" customWidth="1"/>
    <col min="11463" max="11473" width="3.5703125" style="2" bestFit="1" customWidth="1"/>
    <col min="11474" max="11474" width="3.5703125" style="2" customWidth="1"/>
    <col min="11475" max="11485" width="3.5703125" style="2" bestFit="1" customWidth="1"/>
    <col min="11486" max="11708" width="9.140625" style="2"/>
    <col min="11709" max="11709" width="63.140625" style="2" bestFit="1" customWidth="1"/>
    <col min="11710" max="11717" width="3.5703125" style="2" bestFit="1" customWidth="1"/>
    <col min="11718" max="11718" width="3.5703125" style="2" customWidth="1"/>
    <col min="11719" max="11729" width="3.5703125" style="2" bestFit="1" customWidth="1"/>
    <col min="11730" max="11730" width="3.5703125" style="2" customWidth="1"/>
    <col min="11731" max="11741" width="3.5703125" style="2" bestFit="1" customWidth="1"/>
    <col min="11742" max="11964" width="9.140625" style="2"/>
    <col min="11965" max="11965" width="63.140625" style="2" bestFit="1" customWidth="1"/>
    <col min="11966" max="11973" width="3.5703125" style="2" bestFit="1" customWidth="1"/>
    <col min="11974" max="11974" width="3.5703125" style="2" customWidth="1"/>
    <col min="11975" max="11985" width="3.5703125" style="2" bestFit="1" customWidth="1"/>
    <col min="11986" max="11986" width="3.5703125" style="2" customWidth="1"/>
    <col min="11987" max="11997" width="3.5703125" style="2" bestFit="1" customWidth="1"/>
    <col min="11998" max="12220" width="9.140625" style="2"/>
    <col min="12221" max="12221" width="63.140625" style="2" bestFit="1" customWidth="1"/>
    <col min="12222" max="12229" width="3.5703125" style="2" bestFit="1" customWidth="1"/>
    <col min="12230" max="12230" width="3.5703125" style="2" customWidth="1"/>
    <col min="12231" max="12241" width="3.5703125" style="2" bestFit="1" customWidth="1"/>
    <col min="12242" max="12242" width="3.5703125" style="2" customWidth="1"/>
    <col min="12243" max="12253" width="3.5703125" style="2" bestFit="1" customWidth="1"/>
    <col min="12254" max="12476" width="9.140625" style="2"/>
    <col min="12477" max="12477" width="63.140625" style="2" bestFit="1" customWidth="1"/>
    <col min="12478" max="12485" width="3.5703125" style="2" bestFit="1" customWidth="1"/>
    <col min="12486" max="12486" width="3.5703125" style="2" customWidth="1"/>
    <col min="12487" max="12497" width="3.5703125" style="2" bestFit="1" customWidth="1"/>
    <col min="12498" max="12498" width="3.5703125" style="2" customWidth="1"/>
    <col min="12499" max="12509" width="3.5703125" style="2" bestFit="1" customWidth="1"/>
    <col min="12510" max="12732" width="9.140625" style="2"/>
    <col min="12733" max="12733" width="63.140625" style="2" bestFit="1" customWidth="1"/>
    <col min="12734" max="12741" width="3.5703125" style="2" bestFit="1" customWidth="1"/>
    <col min="12742" max="12742" width="3.5703125" style="2" customWidth="1"/>
    <col min="12743" max="12753" width="3.5703125" style="2" bestFit="1" customWidth="1"/>
    <col min="12754" max="12754" width="3.5703125" style="2" customWidth="1"/>
    <col min="12755" max="12765" width="3.5703125" style="2" bestFit="1" customWidth="1"/>
    <col min="12766" max="12988" width="9.140625" style="2"/>
    <col min="12989" max="12989" width="63.140625" style="2" bestFit="1" customWidth="1"/>
    <col min="12990" max="12997" width="3.5703125" style="2" bestFit="1" customWidth="1"/>
    <col min="12998" max="12998" width="3.5703125" style="2" customWidth="1"/>
    <col min="12999" max="13009" width="3.5703125" style="2" bestFit="1" customWidth="1"/>
    <col min="13010" max="13010" width="3.5703125" style="2" customWidth="1"/>
    <col min="13011" max="13021" width="3.5703125" style="2" bestFit="1" customWidth="1"/>
    <col min="13022" max="13244" width="9.140625" style="2"/>
    <col min="13245" max="13245" width="63.140625" style="2" bestFit="1" customWidth="1"/>
    <col min="13246" max="13253" width="3.5703125" style="2" bestFit="1" customWidth="1"/>
    <col min="13254" max="13254" width="3.5703125" style="2" customWidth="1"/>
    <col min="13255" max="13265" width="3.5703125" style="2" bestFit="1" customWidth="1"/>
    <col min="13266" max="13266" width="3.5703125" style="2" customWidth="1"/>
    <col min="13267" max="13277" width="3.5703125" style="2" bestFit="1" customWidth="1"/>
    <col min="13278" max="13500" width="9.140625" style="2"/>
    <col min="13501" max="13501" width="63.140625" style="2" bestFit="1" customWidth="1"/>
    <col min="13502" max="13509" width="3.5703125" style="2" bestFit="1" customWidth="1"/>
    <col min="13510" max="13510" width="3.5703125" style="2" customWidth="1"/>
    <col min="13511" max="13521" width="3.5703125" style="2" bestFit="1" customWidth="1"/>
    <col min="13522" max="13522" width="3.5703125" style="2" customWidth="1"/>
    <col min="13523" max="13533" width="3.5703125" style="2" bestFit="1" customWidth="1"/>
    <col min="13534" max="13756" width="9.140625" style="2"/>
    <col min="13757" max="13757" width="63.140625" style="2" bestFit="1" customWidth="1"/>
    <col min="13758" max="13765" width="3.5703125" style="2" bestFit="1" customWidth="1"/>
    <col min="13766" max="13766" width="3.5703125" style="2" customWidth="1"/>
    <col min="13767" max="13777" width="3.5703125" style="2" bestFit="1" customWidth="1"/>
    <col min="13778" max="13778" width="3.5703125" style="2" customWidth="1"/>
    <col min="13779" max="13789" width="3.5703125" style="2" bestFit="1" customWidth="1"/>
    <col min="13790" max="14012" width="9.140625" style="2"/>
    <col min="14013" max="14013" width="63.140625" style="2" bestFit="1" customWidth="1"/>
    <col min="14014" max="14021" width="3.5703125" style="2" bestFit="1" customWidth="1"/>
    <col min="14022" max="14022" width="3.5703125" style="2" customWidth="1"/>
    <col min="14023" max="14033" width="3.5703125" style="2" bestFit="1" customWidth="1"/>
    <col min="14034" max="14034" width="3.5703125" style="2" customWidth="1"/>
    <col min="14035" max="14045" width="3.5703125" style="2" bestFit="1" customWidth="1"/>
    <col min="14046" max="14268" width="9.140625" style="2"/>
    <col min="14269" max="14269" width="63.140625" style="2" bestFit="1" customWidth="1"/>
    <col min="14270" max="14277" width="3.5703125" style="2" bestFit="1" customWidth="1"/>
    <col min="14278" max="14278" width="3.5703125" style="2" customWidth="1"/>
    <col min="14279" max="14289" width="3.5703125" style="2" bestFit="1" customWidth="1"/>
    <col min="14290" max="14290" width="3.5703125" style="2" customWidth="1"/>
    <col min="14291" max="14301" width="3.5703125" style="2" bestFit="1" customWidth="1"/>
    <col min="14302" max="14524" width="9.140625" style="2"/>
    <col min="14525" max="14525" width="63.140625" style="2" bestFit="1" customWidth="1"/>
    <col min="14526" max="14533" width="3.5703125" style="2" bestFit="1" customWidth="1"/>
    <col min="14534" max="14534" width="3.5703125" style="2" customWidth="1"/>
    <col min="14535" max="14545" width="3.5703125" style="2" bestFit="1" customWidth="1"/>
    <col min="14546" max="14546" width="3.5703125" style="2" customWidth="1"/>
    <col min="14547" max="14557" width="3.5703125" style="2" bestFit="1" customWidth="1"/>
    <col min="14558" max="14780" width="9.140625" style="2"/>
    <col min="14781" max="14781" width="63.140625" style="2" bestFit="1" customWidth="1"/>
    <col min="14782" max="14789" width="3.5703125" style="2" bestFit="1" customWidth="1"/>
    <col min="14790" max="14790" width="3.5703125" style="2" customWidth="1"/>
    <col min="14791" max="14801" width="3.5703125" style="2" bestFit="1" customWidth="1"/>
    <col min="14802" max="14802" width="3.5703125" style="2" customWidth="1"/>
    <col min="14803" max="14813" width="3.5703125" style="2" bestFit="1" customWidth="1"/>
    <col min="14814" max="15036" width="9.140625" style="2"/>
    <col min="15037" max="15037" width="63.140625" style="2" bestFit="1" customWidth="1"/>
    <col min="15038" max="15045" width="3.5703125" style="2" bestFit="1" customWidth="1"/>
    <col min="15046" max="15046" width="3.5703125" style="2" customWidth="1"/>
    <col min="15047" max="15057" width="3.5703125" style="2" bestFit="1" customWidth="1"/>
    <col min="15058" max="15058" width="3.5703125" style="2" customWidth="1"/>
    <col min="15059" max="15069" width="3.5703125" style="2" bestFit="1" customWidth="1"/>
    <col min="15070" max="15292" width="9.140625" style="2"/>
    <col min="15293" max="15293" width="63.140625" style="2" bestFit="1" customWidth="1"/>
    <col min="15294" max="15301" width="3.5703125" style="2" bestFit="1" customWidth="1"/>
    <col min="15302" max="15302" width="3.5703125" style="2" customWidth="1"/>
    <col min="15303" max="15313" width="3.5703125" style="2" bestFit="1" customWidth="1"/>
    <col min="15314" max="15314" width="3.5703125" style="2" customWidth="1"/>
    <col min="15315" max="15325" width="3.5703125" style="2" bestFit="1" customWidth="1"/>
    <col min="15326" max="15548" width="9.140625" style="2"/>
    <col min="15549" max="15549" width="63.140625" style="2" bestFit="1" customWidth="1"/>
    <col min="15550" max="15557" width="3.5703125" style="2" bestFit="1" customWidth="1"/>
    <col min="15558" max="15558" width="3.5703125" style="2" customWidth="1"/>
    <col min="15559" max="15569" width="3.5703125" style="2" bestFit="1" customWidth="1"/>
    <col min="15570" max="15570" width="3.5703125" style="2" customWidth="1"/>
    <col min="15571" max="15581" width="3.5703125" style="2" bestFit="1" customWidth="1"/>
    <col min="15582" max="15804" width="9.140625" style="2"/>
    <col min="15805" max="15805" width="63.140625" style="2" bestFit="1" customWidth="1"/>
    <col min="15806" max="15813" width="3.5703125" style="2" bestFit="1" customWidth="1"/>
    <col min="15814" max="15814" width="3.5703125" style="2" customWidth="1"/>
    <col min="15815" max="15825" width="3.5703125" style="2" bestFit="1" customWidth="1"/>
    <col min="15826" max="15826" width="3.5703125" style="2" customWidth="1"/>
    <col min="15827" max="15837" width="3.5703125" style="2" bestFit="1" customWidth="1"/>
    <col min="15838" max="16060" width="9.140625" style="2"/>
    <col min="16061" max="16061" width="63.140625" style="2" bestFit="1" customWidth="1"/>
    <col min="16062" max="16069" width="3.5703125" style="2" bestFit="1" customWidth="1"/>
    <col min="16070" max="16070" width="3.5703125" style="2" customWidth="1"/>
    <col min="16071" max="16081" width="3.5703125" style="2" bestFit="1" customWidth="1"/>
    <col min="16082" max="16082" width="3.5703125" style="2" customWidth="1"/>
    <col min="16083" max="16093" width="3.5703125" style="2" bestFit="1" customWidth="1"/>
    <col min="16094" max="16384" width="9.140625" style="2"/>
  </cols>
  <sheetData>
    <row r="1" spans="1:20" ht="26.25" customHeight="1" x14ac:dyDescent="0.2">
      <c r="A1" s="1" t="s">
        <v>0</v>
      </c>
    </row>
    <row r="2" spans="1:20" ht="3.75" customHeight="1" x14ac:dyDescent="0.2">
      <c r="A2" s="1"/>
    </row>
    <row r="3" spans="1:20" ht="15" customHeight="1" x14ac:dyDescent="0.2">
      <c r="A3" s="3" t="s">
        <v>34</v>
      </c>
      <c r="B3" s="4">
        <f>B6+B10+B18+B24+B28</f>
        <v>147</v>
      </c>
      <c r="C3" s="77" t="s">
        <v>26</v>
      </c>
      <c r="D3" s="77" t="s">
        <v>65</v>
      </c>
      <c r="E3" s="79">
        <v>45444</v>
      </c>
      <c r="F3" s="80"/>
      <c r="G3" s="80"/>
      <c r="H3" s="81"/>
      <c r="I3" s="79">
        <v>45474</v>
      </c>
      <c r="J3" s="80"/>
      <c r="K3" s="80"/>
      <c r="L3" s="81"/>
      <c r="M3" s="79">
        <v>45505</v>
      </c>
      <c r="N3" s="80"/>
      <c r="O3" s="80"/>
      <c r="P3" s="81"/>
      <c r="Q3" s="79">
        <v>45536</v>
      </c>
      <c r="R3" s="80"/>
      <c r="S3" s="80"/>
      <c r="T3" s="81"/>
    </row>
    <row r="4" spans="1:20" s="9" customFormat="1" x14ac:dyDescent="0.2">
      <c r="A4" s="5"/>
      <c r="B4" s="5"/>
      <c r="C4" s="78"/>
      <c r="D4" s="78"/>
      <c r="E4" s="6" t="s">
        <v>2</v>
      </c>
      <c r="F4" s="6" t="s">
        <v>3</v>
      </c>
      <c r="G4" s="7" t="s">
        <v>4</v>
      </c>
      <c r="H4" s="7" t="s">
        <v>1</v>
      </c>
      <c r="I4" s="7" t="s">
        <v>2</v>
      </c>
      <c r="J4" s="7" t="s">
        <v>3</v>
      </c>
      <c r="K4" s="7" t="s">
        <v>4</v>
      </c>
      <c r="L4" s="7" t="s">
        <v>1</v>
      </c>
      <c r="M4" s="8" t="s">
        <v>2</v>
      </c>
      <c r="N4" s="8" t="s">
        <v>3</v>
      </c>
      <c r="O4" s="8" t="s">
        <v>4</v>
      </c>
      <c r="P4" s="8" t="s">
        <v>1</v>
      </c>
      <c r="Q4" s="8" t="s">
        <v>2</v>
      </c>
      <c r="R4" s="8" t="s">
        <v>3</v>
      </c>
      <c r="S4" s="8" t="s">
        <v>4</v>
      </c>
      <c r="T4" s="8" t="s">
        <v>1</v>
      </c>
    </row>
    <row r="5" spans="1:20" x14ac:dyDescent="0.2">
      <c r="A5" s="10" t="s">
        <v>5</v>
      </c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12" t="s">
        <v>6</v>
      </c>
      <c r="B6" s="12">
        <f>SUM(B7:B9)</f>
        <v>19</v>
      </c>
      <c r="C6" s="82" t="s">
        <v>70</v>
      </c>
      <c r="D6" s="61">
        <f>SUM(D7:D9)/3*100%</f>
        <v>1</v>
      </c>
      <c r="E6" s="6"/>
      <c r="F6" s="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">
      <c r="A7" s="13" t="s">
        <v>33</v>
      </c>
      <c r="B7" s="13">
        <v>5</v>
      </c>
      <c r="C7" s="83"/>
      <c r="D7" s="61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">
      <c r="A8" s="13" t="s">
        <v>32</v>
      </c>
      <c r="B8" s="13">
        <v>7</v>
      </c>
      <c r="C8" s="83"/>
      <c r="D8" s="61">
        <v>1</v>
      </c>
      <c r="E8" s="11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">
      <c r="A9" s="13" t="s">
        <v>7</v>
      </c>
      <c r="B9" s="13">
        <v>7</v>
      </c>
      <c r="C9" s="84"/>
      <c r="D9" s="61">
        <v>1</v>
      </c>
      <c r="E9" s="11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">
      <c r="A10" s="15" t="s">
        <v>8</v>
      </c>
      <c r="B10" s="15">
        <f>SUM(B11:B16)</f>
        <v>95</v>
      </c>
      <c r="C10" s="82" t="s">
        <v>64</v>
      </c>
      <c r="D10" s="61"/>
      <c r="E10" s="11"/>
      <c r="F10" s="11"/>
      <c r="G10" s="7"/>
      <c r="H10" s="7"/>
      <c r="I10" s="7"/>
      <c r="J10" s="7"/>
      <c r="K10" s="7"/>
      <c r="L10" s="7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55" t="s">
        <v>37</v>
      </c>
      <c r="B11" s="16">
        <v>5</v>
      </c>
      <c r="C11" s="83"/>
      <c r="D11" s="61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55" t="s">
        <v>38</v>
      </c>
      <c r="B12" s="16">
        <v>26</v>
      </c>
      <c r="C12" s="83"/>
      <c r="D12" s="61">
        <f>SUM(D13:D17)/5*100%</f>
        <v>0.94000000000000006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">
      <c r="A13" s="53" t="s">
        <v>39</v>
      </c>
      <c r="B13" s="16">
        <v>26</v>
      </c>
      <c r="C13" s="83"/>
      <c r="D13" s="61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">
      <c r="A14" s="53" t="s">
        <v>40</v>
      </c>
      <c r="B14" s="16">
        <v>26</v>
      </c>
      <c r="C14" s="83"/>
      <c r="D14" s="61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">
      <c r="A15" s="53" t="s">
        <v>41</v>
      </c>
      <c r="B15" s="16">
        <v>5</v>
      </c>
      <c r="C15" s="83"/>
      <c r="D15" s="61">
        <v>0.7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">
      <c r="A16" s="53" t="s">
        <v>42</v>
      </c>
      <c r="B16" s="16">
        <v>7</v>
      </c>
      <c r="C16" s="83"/>
      <c r="D16" s="6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53" t="s">
        <v>43</v>
      </c>
      <c r="B17" s="16"/>
      <c r="C17" s="83"/>
      <c r="D17" s="61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">
      <c r="A18" s="17" t="s">
        <v>9</v>
      </c>
      <c r="B18" s="17">
        <f>SUM(B19:B23)</f>
        <v>12</v>
      </c>
      <c r="C18" s="83"/>
      <c r="D18" s="61">
        <f>SUM(D19:D23)/5*100%</f>
        <v>0.82000000000000006</v>
      </c>
      <c r="E18" s="11"/>
      <c r="F18" s="11"/>
      <c r="G18" s="11"/>
      <c r="H18" s="11"/>
      <c r="I18" s="11"/>
      <c r="J18" s="11"/>
      <c r="K18" s="11"/>
      <c r="L18" s="11"/>
      <c r="M18" s="17"/>
      <c r="N18" s="11"/>
      <c r="O18" s="11"/>
      <c r="P18" s="11"/>
      <c r="Q18" s="11"/>
      <c r="R18" s="18"/>
      <c r="S18" s="11"/>
      <c r="T18" s="11"/>
    </row>
    <row r="19" spans="1:20" x14ac:dyDescent="0.2">
      <c r="A19" s="19" t="s">
        <v>10</v>
      </c>
      <c r="B19" s="19">
        <v>3</v>
      </c>
      <c r="C19" s="83"/>
      <c r="D19" s="61">
        <v>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">
      <c r="A20" s="19" t="s">
        <v>11</v>
      </c>
      <c r="B20" s="19">
        <v>3</v>
      </c>
      <c r="C20" s="83"/>
      <c r="D20" s="61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">
      <c r="A21" s="19" t="s">
        <v>12</v>
      </c>
      <c r="B21" s="20" t="s">
        <v>31</v>
      </c>
      <c r="C21" s="83"/>
      <c r="D21" s="61">
        <v>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19" t="s">
        <v>13</v>
      </c>
      <c r="B22" s="19">
        <v>3</v>
      </c>
      <c r="C22" s="83"/>
      <c r="D22" s="61">
        <v>0.7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">
      <c r="A23" s="19" t="s">
        <v>14</v>
      </c>
      <c r="B23" s="19">
        <v>3</v>
      </c>
      <c r="C23" s="83"/>
      <c r="D23" s="61">
        <v>0.4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">
      <c r="A24" s="21" t="s">
        <v>15</v>
      </c>
      <c r="B24" s="21">
        <f>SUM(B25:B27)</f>
        <v>7</v>
      </c>
      <c r="C24" s="83"/>
      <c r="D24" s="61">
        <f>SUM(D25:D27)/3*100%</f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1"/>
      <c r="P24" s="11"/>
      <c r="Q24" s="11"/>
      <c r="R24" s="11"/>
      <c r="S24" s="11"/>
      <c r="T24" s="11"/>
    </row>
    <row r="25" spans="1:20" x14ac:dyDescent="0.2">
      <c r="A25" s="22" t="s">
        <v>16</v>
      </c>
      <c r="B25" s="22">
        <v>3</v>
      </c>
      <c r="C25" s="83"/>
      <c r="D25" s="61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">
      <c r="A26" s="22" t="s">
        <v>17</v>
      </c>
      <c r="B26" s="22">
        <v>3</v>
      </c>
      <c r="C26" s="83"/>
      <c r="D26" s="61">
        <v>0</v>
      </c>
      <c r="E26" s="2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">
      <c r="A27" s="22" t="s">
        <v>18</v>
      </c>
      <c r="B27" s="22">
        <v>1</v>
      </c>
      <c r="C27" s="83"/>
      <c r="D27" s="61">
        <v>0</v>
      </c>
      <c r="E27" s="2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">
      <c r="A28" s="24" t="s">
        <v>19</v>
      </c>
      <c r="B28" s="24">
        <f>SUM(B29:B30)</f>
        <v>14</v>
      </c>
      <c r="C28" s="83"/>
      <c r="D28" s="61">
        <f>SUM(D29:D30)/2*100%</f>
        <v>0</v>
      </c>
      <c r="E28" s="23"/>
      <c r="F28" s="11"/>
      <c r="G28" s="11"/>
      <c r="H28" s="11"/>
      <c r="I28" s="11"/>
      <c r="J28" s="11"/>
      <c r="K28" s="11"/>
      <c r="L28" s="11"/>
      <c r="M28" s="23"/>
      <c r="N28" s="23"/>
      <c r="O28" s="23"/>
      <c r="P28" s="25"/>
      <c r="Q28" s="11"/>
      <c r="R28" s="11"/>
      <c r="S28" s="11"/>
      <c r="T28" s="11"/>
    </row>
    <row r="29" spans="1:20" x14ac:dyDescent="0.2">
      <c r="A29" s="26" t="s">
        <v>20</v>
      </c>
      <c r="B29" s="26">
        <v>2</v>
      </c>
      <c r="C29" s="83"/>
      <c r="D29" s="61">
        <v>0</v>
      </c>
      <c r="E29" s="23"/>
      <c r="F29" s="11"/>
      <c r="G29" s="11"/>
      <c r="H29" s="11"/>
      <c r="I29" s="11"/>
      <c r="J29" s="11"/>
      <c r="K29" s="11"/>
      <c r="L29" s="11"/>
      <c r="M29" s="11"/>
      <c r="N29" s="23"/>
      <c r="O29" s="23"/>
      <c r="P29" s="27"/>
      <c r="Q29" s="11"/>
      <c r="R29" s="11"/>
      <c r="S29" s="11"/>
      <c r="T29" s="11"/>
    </row>
    <row r="30" spans="1:20" x14ac:dyDescent="0.2">
      <c r="A30" s="26" t="s">
        <v>21</v>
      </c>
      <c r="B30" s="26">
        <v>12</v>
      </c>
      <c r="C30" s="84"/>
      <c r="D30" s="61">
        <v>0</v>
      </c>
      <c r="E30" s="11"/>
      <c r="F30" s="11"/>
      <c r="G30" s="11"/>
      <c r="H30" s="11"/>
      <c r="I30" s="11"/>
      <c r="J30" s="11"/>
      <c r="K30" s="11"/>
      <c r="L30" s="11"/>
      <c r="M30" s="11"/>
      <c r="N30" s="23"/>
      <c r="O30" s="23"/>
      <c r="P30" s="11"/>
      <c r="Q30" s="27"/>
      <c r="R30" s="11"/>
      <c r="S30" s="11"/>
      <c r="T30" s="11"/>
    </row>
    <row r="32" spans="1:20" x14ac:dyDescent="0.2">
      <c r="A32" s="2" t="s">
        <v>35</v>
      </c>
    </row>
    <row r="33" spans="1:1" x14ac:dyDescent="0.2">
      <c r="A33" s="2" t="s">
        <v>22</v>
      </c>
    </row>
    <row r="35" spans="1:1" x14ac:dyDescent="0.2">
      <c r="A35" s="2" t="s">
        <v>36</v>
      </c>
    </row>
    <row r="36" spans="1:1" x14ac:dyDescent="0.2">
      <c r="A36" s="2" t="s">
        <v>23</v>
      </c>
    </row>
  </sheetData>
  <mergeCells count="8">
    <mergeCell ref="Q3:T3"/>
    <mergeCell ref="C3:C4"/>
    <mergeCell ref="D3:D4"/>
    <mergeCell ref="C6:C9"/>
    <mergeCell ref="C10:C30"/>
    <mergeCell ref="E3:H3"/>
    <mergeCell ref="I3:L3"/>
    <mergeCell ref="M3:P3"/>
  </mergeCells>
  <phoneticPr fontId="9" type="noConversion"/>
  <conditionalFormatting sqref="D6:D30">
    <cfRule type="dataBar" priority="1">
      <dataBar>
        <cfvo type="percent" val="0"/>
        <cfvo type="percent" val="100"/>
        <color rgb="FFFFB628"/>
      </dataBar>
      <extLst>
        <ext xmlns:x14="http://schemas.microsoft.com/office/spreadsheetml/2009/9/main" uri="{B025F937-C7B1-47D3-B67F-A62EFF666E3E}">
          <x14:id>{A8A80385-11E7-4FAC-AB13-4F60D2A823CF}</x14:id>
        </ext>
      </extLst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{71984C81-E802-4133-A9AC-A0E207B69E64}</x14:id>
        </ext>
      </extLst>
    </cfRule>
  </conditionalFormatting>
  <pageMargins left="0.7" right="0.7" top="0.75" bottom="0.75" header="0.3" footer="0.3"/>
  <pageSetup scale="87" orientation="portrait" horizontalDpi="4294967295" verticalDpi="4294967295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A80385-11E7-4FAC-AB13-4F60D2A823CF}">
            <x14:dataBar minLength="0" maxLength="100" border="1" negativeBarBorderColorSameAsPositive="0">
              <x14:cfvo type="percent">
                <xm:f>0</xm:f>
              </x14:cfvo>
              <x14:cfvo type="percent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1984C81-E802-4133-A9AC-A0E207B69E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D6:D30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1F8-C916-42D9-BB00-CFCA383A8C38}">
  <dimension ref="A1:T36"/>
  <sheetViews>
    <sheetView showGridLines="0" zoomScale="115" zoomScaleNormal="115" zoomScaleSheetLayoutView="115" workbookViewId="0">
      <pane xSplit="2" ySplit="4" topLeftCell="C5" activePane="bottomRight" state="frozen"/>
      <selection activeCell="G30" sqref="G30:G31"/>
      <selection pane="topRight" activeCell="G30" sqref="G30:G31"/>
      <selection pane="bottomLeft" activeCell="G30" sqref="G30:G31"/>
      <selection pane="bottomRight" activeCell="D18" sqref="D18"/>
    </sheetView>
  </sheetViews>
  <sheetFormatPr defaultColWidth="9.140625" defaultRowHeight="12.75" x14ac:dyDescent="0.2"/>
  <cols>
    <col min="1" max="1" width="63.85546875" style="2" customWidth="1"/>
    <col min="2" max="2" width="5.7109375" style="2" hidden="1" customWidth="1"/>
    <col min="3" max="3" width="10.42578125" style="2" customWidth="1"/>
    <col min="4" max="4" width="15.7109375" style="2" customWidth="1"/>
    <col min="5" max="5" width="5.28515625" style="2" customWidth="1"/>
    <col min="6" max="12" width="11.140625" style="2" customWidth="1"/>
    <col min="13" max="20" width="5.28515625" style="2" customWidth="1"/>
    <col min="21" max="188" width="9.140625" style="2"/>
    <col min="189" max="189" width="63.140625" style="2" bestFit="1" customWidth="1"/>
    <col min="190" max="197" width="3.5703125" style="2" bestFit="1" customWidth="1"/>
    <col min="198" max="198" width="3.5703125" style="2" customWidth="1"/>
    <col min="199" max="209" width="3.5703125" style="2" bestFit="1" customWidth="1"/>
    <col min="210" max="210" width="3.5703125" style="2" customWidth="1"/>
    <col min="211" max="221" width="3.5703125" style="2" bestFit="1" customWidth="1"/>
    <col min="222" max="444" width="9.140625" style="2"/>
    <col min="445" max="445" width="63.140625" style="2" bestFit="1" customWidth="1"/>
    <col min="446" max="453" width="3.5703125" style="2" bestFit="1" customWidth="1"/>
    <col min="454" max="454" width="3.5703125" style="2" customWidth="1"/>
    <col min="455" max="465" width="3.5703125" style="2" bestFit="1" customWidth="1"/>
    <col min="466" max="466" width="3.5703125" style="2" customWidth="1"/>
    <col min="467" max="477" width="3.5703125" style="2" bestFit="1" customWidth="1"/>
    <col min="478" max="700" width="9.140625" style="2"/>
    <col min="701" max="701" width="63.140625" style="2" bestFit="1" customWidth="1"/>
    <col min="702" max="709" width="3.5703125" style="2" bestFit="1" customWidth="1"/>
    <col min="710" max="710" width="3.5703125" style="2" customWidth="1"/>
    <col min="711" max="721" width="3.5703125" style="2" bestFit="1" customWidth="1"/>
    <col min="722" max="722" width="3.5703125" style="2" customWidth="1"/>
    <col min="723" max="733" width="3.5703125" style="2" bestFit="1" customWidth="1"/>
    <col min="734" max="956" width="9.140625" style="2"/>
    <col min="957" max="957" width="63.140625" style="2" bestFit="1" customWidth="1"/>
    <col min="958" max="965" width="3.5703125" style="2" bestFit="1" customWidth="1"/>
    <col min="966" max="966" width="3.5703125" style="2" customWidth="1"/>
    <col min="967" max="977" width="3.5703125" style="2" bestFit="1" customWidth="1"/>
    <col min="978" max="978" width="3.5703125" style="2" customWidth="1"/>
    <col min="979" max="989" width="3.5703125" style="2" bestFit="1" customWidth="1"/>
    <col min="990" max="1212" width="9.140625" style="2"/>
    <col min="1213" max="1213" width="63.140625" style="2" bestFit="1" customWidth="1"/>
    <col min="1214" max="1221" width="3.5703125" style="2" bestFit="1" customWidth="1"/>
    <col min="1222" max="1222" width="3.5703125" style="2" customWidth="1"/>
    <col min="1223" max="1233" width="3.5703125" style="2" bestFit="1" customWidth="1"/>
    <col min="1234" max="1234" width="3.5703125" style="2" customWidth="1"/>
    <col min="1235" max="1245" width="3.5703125" style="2" bestFit="1" customWidth="1"/>
    <col min="1246" max="1468" width="9.140625" style="2"/>
    <col min="1469" max="1469" width="63.140625" style="2" bestFit="1" customWidth="1"/>
    <col min="1470" max="1477" width="3.5703125" style="2" bestFit="1" customWidth="1"/>
    <col min="1478" max="1478" width="3.5703125" style="2" customWidth="1"/>
    <col min="1479" max="1489" width="3.5703125" style="2" bestFit="1" customWidth="1"/>
    <col min="1490" max="1490" width="3.5703125" style="2" customWidth="1"/>
    <col min="1491" max="1501" width="3.5703125" style="2" bestFit="1" customWidth="1"/>
    <col min="1502" max="1724" width="9.140625" style="2"/>
    <col min="1725" max="1725" width="63.140625" style="2" bestFit="1" customWidth="1"/>
    <col min="1726" max="1733" width="3.5703125" style="2" bestFit="1" customWidth="1"/>
    <col min="1734" max="1734" width="3.5703125" style="2" customWidth="1"/>
    <col min="1735" max="1745" width="3.5703125" style="2" bestFit="1" customWidth="1"/>
    <col min="1746" max="1746" width="3.5703125" style="2" customWidth="1"/>
    <col min="1747" max="1757" width="3.5703125" style="2" bestFit="1" customWidth="1"/>
    <col min="1758" max="1980" width="9.140625" style="2"/>
    <col min="1981" max="1981" width="63.140625" style="2" bestFit="1" customWidth="1"/>
    <col min="1982" max="1989" width="3.5703125" style="2" bestFit="1" customWidth="1"/>
    <col min="1990" max="1990" width="3.5703125" style="2" customWidth="1"/>
    <col min="1991" max="2001" width="3.5703125" style="2" bestFit="1" customWidth="1"/>
    <col min="2002" max="2002" width="3.5703125" style="2" customWidth="1"/>
    <col min="2003" max="2013" width="3.5703125" style="2" bestFit="1" customWidth="1"/>
    <col min="2014" max="2236" width="9.140625" style="2"/>
    <col min="2237" max="2237" width="63.140625" style="2" bestFit="1" customWidth="1"/>
    <col min="2238" max="2245" width="3.5703125" style="2" bestFit="1" customWidth="1"/>
    <col min="2246" max="2246" width="3.5703125" style="2" customWidth="1"/>
    <col min="2247" max="2257" width="3.5703125" style="2" bestFit="1" customWidth="1"/>
    <col min="2258" max="2258" width="3.5703125" style="2" customWidth="1"/>
    <col min="2259" max="2269" width="3.5703125" style="2" bestFit="1" customWidth="1"/>
    <col min="2270" max="2492" width="9.140625" style="2"/>
    <col min="2493" max="2493" width="63.140625" style="2" bestFit="1" customWidth="1"/>
    <col min="2494" max="2501" width="3.5703125" style="2" bestFit="1" customWidth="1"/>
    <col min="2502" max="2502" width="3.5703125" style="2" customWidth="1"/>
    <col min="2503" max="2513" width="3.5703125" style="2" bestFit="1" customWidth="1"/>
    <col min="2514" max="2514" width="3.5703125" style="2" customWidth="1"/>
    <col min="2515" max="2525" width="3.5703125" style="2" bestFit="1" customWidth="1"/>
    <col min="2526" max="2748" width="9.140625" style="2"/>
    <col min="2749" max="2749" width="63.140625" style="2" bestFit="1" customWidth="1"/>
    <col min="2750" max="2757" width="3.5703125" style="2" bestFit="1" customWidth="1"/>
    <col min="2758" max="2758" width="3.5703125" style="2" customWidth="1"/>
    <col min="2759" max="2769" width="3.5703125" style="2" bestFit="1" customWidth="1"/>
    <col min="2770" max="2770" width="3.5703125" style="2" customWidth="1"/>
    <col min="2771" max="2781" width="3.5703125" style="2" bestFit="1" customWidth="1"/>
    <col min="2782" max="3004" width="9.140625" style="2"/>
    <col min="3005" max="3005" width="63.140625" style="2" bestFit="1" customWidth="1"/>
    <col min="3006" max="3013" width="3.5703125" style="2" bestFit="1" customWidth="1"/>
    <col min="3014" max="3014" width="3.5703125" style="2" customWidth="1"/>
    <col min="3015" max="3025" width="3.5703125" style="2" bestFit="1" customWidth="1"/>
    <col min="3026" max="3026" width="3.5703125" style="2" customWidth="1"/>
    <col min="3027" max="3037" width="3.5703125" style="2" bestFit="1" customWidth="1"/>
    <col min="3038" max="3260" width="9.140625" style="2"/>
    <col min="3261" max="3261" width="63.140625" style="2" bestFit="1" customWidth="1"/>
    <col min="3262" max="3269" width="3.5703125" style="2" bestFit="1" customWidth="1"/>
    <col min="3270" max="3270" width="3.5703125" style="2" customWidth="1"/>
    <col min="3271" max="3281" width="3.5703125" style="2" bestFit="1" customWidth="1"/>
    <col min="3282" max="3282" width="3.5703125" style="2" customWidth="1"/>
    <col min="3283" max="3293" width="3.5703125" style="2" bestFit="1" customWidth="1"/>
    <col min="3294" max="3516" width="9.140625" style="2"/>
    <col min="3517" max="3517" width="63.140625" style="2" bestFit="1" customWidth="1"/>
    <col min="3518" max="3525" width="3.5703125" style="2" bestFit="1" customWidth="1"/>
    <col min="3526" max="3526" width="3.5703125" style="2" customWidth="1"/>
    <col min="3527" max="3537" width="3.5703125" style="2" bestFit="1" customWidth="1"/>
    <col min="3538" max="3538" width="3.5703125" style="2" customWidth="1"/>
    <col min="3539" max="3549" width="3.5703125" style="2" bestFit="1" customWidth="1"/>
    <col min="3550" max="3772" width="9.140625" style="2"/>
    <col min="3773" max="3773" width="63.140625" style="2" bestFit="1" customWidth="1"/>
    <col min="3774" max="3781" width="3.5703125" style="2" bestFit="1" customWidth="1"/>
    <col min="3782" max="3782" width="3.5703125" style="2" customWidth="1"/>
    <col min="3783" max="3793" width="3.5703125" style="2" bestFit="1" customWidth="1"/>
    <col min="3794" max="3794" width="3.5703125" style="2" customWidth="1"/>
    <col min="3795" max="3805" width="3.5703125" style="2" bestFit="1" customWidth="1"/>
    <col min="3806" max="4028" width="9.140625" style="2"/>
    <col min="4029" max="4029" width="63.140625" style="2" bestFit="1" customWidth="1"/>
    <col min="4030" max="4037" width="3.5703125" style="2" bestFit="1" customWidth="1"/>
    <col min="4038" max="4038" width="3.5703125" style="2" customWidth="1"/>
    <col min="4039" max="4049" width="3.5703125" style="2" bestFit="1" customWidth="1"/>
    <col min="4050" max="4050" width="3.5703125" style="2" customWidth="1"/>
    <col min="4051" max="4061" width="3.5703125" style="2" bestFit="1" customWidth="1"/>
    <col min="4062" max="4284" width="9.140625" style="2"/>
    <col min="4285" max="4285" width="63.140625" style="2" bestFit="1" customWidth="1"/>
    <col min="4286" max="4293" width="3.5703125" style="2" bestFit="1" customWidth="1"/>
    <col min="4294" max="4294" width="3.5703125" style="2" customWidth="1"/>
    <col min="4295" max="4305" width="3.5703125" style="2" bestFit="1" customWidth="1"/>
    <col min="4306" max="4306" width="3.5703125" style="2" customWidth="1"/>
    <col min="4307" max="4317" width="3.5703125" style="2" bestFit="1" customWidth="1"/>
    <col min="4318" max="4540" width="9.140625" style="2"/>
    <col min="4541" max="4541" width="63.140625" style="2" bestFit="1" customWidth="1"/>
    <col min="4542" max="4549" width="3.5703125" style="2" bestFit="1" customWidth="1"/>
    <col min="4550" max="4550" width="3.5703125" style="2" customWidth="1"/>
    <col min="4551" max="4561" width="3.5703125" style="2" bestFit="1" customWidth="1"/>
    <col min="4562" max="4562" width="3.5703125" style="2" customWidth="1"/>
    <col min="4563" max="4573" width="3.5703125" style="2" bestFit="1" customWidth="1"/>
    <col min="4574" max="4796" width="9.140625" style="2"/>
    <col min="4797" max="4797" width="63.140625" style="2" bestFit="1" customWidth="1"/>
    <col min="4798" max="4805" width="3.5703125" style="2" bestFit="1" customWidth="1"/>
    <col min="4806" max="4806" width="3.5703125" style="2" customWidth="1"/>
    <col min="4807" max="4817" width="3.5703125" style="2" bestFit="1" customWidth="1"/>
    <col min="4818" max="4818" width="3.5703125" style="2" customWidth="1"/>
    <col min="4819" max="4829" width="3.5703125" style="2" bestFit="1" customWidth="1"/>
    <col min="4830" max="5052" width="9.140625" style="2"/>
    <col min="5053" max="5053" width="63.140625" style="2" bestFit="1" customWidth="1"/>
    <col min="5054" max="5061" width="3.5703125" style="2" bestFit="1" customWidth="1"/>
    <col min="5062" max="5062" width="3.5703125" style="2" customWidth="1"/>
    <col min="5063" max="5073" width="3.5703125" style="2" bestFit="1" customWidth="1"/>
    <col min="5074" max="5074" width="3.5703125" style="2" customWidth="1"/>
    <col min="5075" max="5085" width="3.5703125" style="2" bestFit="1" customWidth="1"/>
    <col min="5086" max="5308" width="9.140625" style="2"/>
    <col min="5309" max="5309" width="63.140625" style="2" bestFit="1" customWidth="1"/>
    <col min="5310" max="5317" width="3.5703125" style="2" bestFit="1" customWidth="1"/>
    <col min="5318" max="5318" width="3.5703125" style="2" customWidth="1"/>
    <col min="5319" max="5329" width="3.5703125" style="2" bestFit="1" customWidth="1"/>
    <col min="5330" max="5330" width="3.5703125" style="2" customWidth="1"/>
    <col min="5331" max="5341" width="3.5703125" style="2" bestFit="1" customWidth="1"/>
    <col min="5342" max="5564" width="9.140625" style="2"/>
    <col min="5565" max="5565" width="63.140625" style="2" bestFit="1" customWidth="1"/>
    <col min="5566" max="5573" width="3.5703125" style="2" bestFit="1" customWidth="1"/>
    <col min="5574" max="5574" width="3.5703125" style="2" customWidth="1"/>
    <col min="5575" max="5585" width="3.5703125" style="2" bestFit="1" customWidth="1"/>
    <col min="5586" max="5586" width="3.5703125" style="2" customWidth="1"/>
    <col min="5587" max="5597" width="3.5703125" style="2" bestFit="1" customWidth="1"/>
    <col min="5598" max="5820" width="9.140625" style="2"/>
    <col min="5821" max="5821" width="63.140625" style="2" bestFit="1" customWidth="1"/>
    <col min="5822" max="5829" width="3.5703125" style="2" bestFit="1" customWidth="1"/>
    <col min="5830" max="5830" width="3.5703125" style="2" customWidth="1"/>
    <col min="5831" max="5841" width="3.5703125" style="2" bestFit="1" customWidth="1"/>
    <col min="5842" max="5842" width="3.5703125" style="2" customWidth="1"/>
    <col min="5843" max="5853" width="3.5703125" style="2" bestFit="1" customWidth="1"/>
    <col min="5854" max="6076" width="9.140625" style="2"/>
    <col min="6077" max="6077" width="63.140625" style="2" bestFit="1" customWidth="1"/>
    <col min="6078" max="6085" width="3.5703125" style="2" bestFit="1" customWidth="1"/>
    <col min="6086" max="6086" width="3.5703125" style="2" customWidth="1"/>
    <col min="6087" max="6097" width="3.5703125" style="2" bestFit="1" customWidth="1"/>
    <col min="6098" max="6098" width="3.5703125" style="2" customWidth="1"/>
    <col min="6099" max="6109" width="3.5703125" style="2" bestFit="1" customWidth="1"/>
    <col min="6110" max="6332" width="9.140625" style="2"/>
    <col min="6333" max="6333" width="63.140625" style="2" bestFit="1" customWidth="1"/>
    <col min="6334" max="6341" width="3.5703125" style="2" bestFit="1" customWidth="1"/>
    <col min="6342" max="6342" width="3.5703125" style="2" customWidth="1"/>
    <col min="6343" max="6353" width="3.5703125" style="2" bestFit="1" customWidth="1"/>
    <col min="6354" max="6354" width="3.5703125" style="2" customWidth="1"/>
    <col min="6355" max="6365" width="3.5703125" style="2" bestFit="1" customWidth="1"/>
    <col min="6366" max="6588" width="9.140625" style="2"/>
    <col min="6589" max="6589" width="63.140625" style="2" bestFit="1" customWidth="1"/>
    <col min="6590" max="6597" width="3.5703125" style="2" bestFit="1" customWidth="1"/>
    <col min="6598" max="6598" width="3.5703125" style="2" customWidth="1"/>
    <col min="6599" max="6609" width="3.5703125" style="2" bestFit="1" customWidth="1"/>
    <col min="6610" max="6610" width="3.5703125" style="2" customWidth="1"/>
    <col min="6611" max="6621" width="3.5703125" style="2" bestFit="1" customWidth="1"/>
    <col min="6622" max="6844" width="9.140625" style="2"/>
    <col min="6845" max="6845" width="63.140625" style="2" bestFit="1" customWidth="1"/>
    <col min="6846" max="6853" width="3.5703125" style="2" bestFit="1" customWidth="1"/>
    <col min="6854" max="6854" width="3.5703125" style="2" customWidth="1"/>
    <col min="6855" max="6865" width="3.5703125" style="2" bestFit="1" customWidth="1"/>
    <col min="6866" max="6866" width="3.5703125" style="2" customWidth="1"/>
    <col min="6867" max="6877" width="3.5703125" style="2" bestFit="1" customWidth="1"/>
    <col min="6878" max="7100" width="9.140625" style="2"/>
    <col min="7101" max="7101" width="63.140625" style="2" bestFit="1" customWidth="1"/>
    <col min="7102" max="7109" width="3.5703125" style="2" bestFit="1" customWidth="1"/>
    <col min="7110" max="7110" width="3.5703125" style="2" customWidth="1"/>
    <col min="7111" max="7121" width="3.5703125" style="2" bestFit="1" customWidth="1"/>
    <col min="7122" max="7122" width="3.5703125" style="2" customWidth="1"/>
    <col min="7123" max="7133" width="3.5703125" style="2" bestFit="1" customWidth="1"/>
    <col min="7134" max="7356" width="9.140625" style="2"/>
    <col min="7357" max="7357" width="63.140625" style="2" bestFit="1" customWidth="1"/>
    <col min="7358" max="7365" width="3.5703125" style="2" bestFit="1" customWidth="1"/>
    <col min="7366" max="7366" width="3.5703125" style="2" customWidth="1"/>
    <col min="7367" max="7377" width="3.5703125" style="2" bestFit="1" customWidth="1"/>
    <col min="7378" max="7378" width="3.5703125" style="2" customWidth="1"/>
    <col min="7379" max="7389" width="3.5703125" style="2" bestFit="1" customWidth="1"/>
    <col min="7390" max="7612" width="9.140625" style="2"/>
    <col min="7613" max="7613" width="63.140625" style="2" bestFit="1" customWidth="1"/>
    <col min="7614" max="7621" width="3.5703125" style="2" bestFit="1" customWidth="1"/>
    <col min="7622" max="7622" width="3.5703125" style="2" customWidth="1"/>
    <col min="7623" max="7633" width="3.5703125" style="2" bestFit="1" customWidth="1"/>
    <col min="7634" max="7634" width="3.5703125" style="2" customWidth="1"/>
    <col min="7635" max="7645" width="3.5703125" style="2" bestFit="1" customWidth="1"/>
    <col min="7646" max="7868" width="9.140625" style="2"/>
    <col min="7869" max="7869" width="63.140625" style="2" bestFit="1" customWidth="1"/>
    <col min="7870" max="7877" width="3.5703125" style="2" bestFit="1" customWidth="1"/>
    <col min="7878" max="7878" width="3.5703125" style="2" customWidth="1"/>
    <col min="7879" max="7889" width="3.5703125" style="2" bestFit="1" customWidth="1"/>
    <col min="7890" max="7890" width="3.5703125" style="2" customWidth="1"/>
    <col min="7891" max="7901" width="3.5703125" style="2" bestFit="1" customWidth="1"/>
    <col min="7902" max="8124" width="9.140625" style="2"/>
    <col min="8125" max="8125" width="63.140625" style="2" bestFit="1" customWidth="1"/>
    <col min="8126" max="8133" width="3.5703125" style="2" bestFit="1" customWidth="1"/>
    <col min="8134" max="8134" width="3.5703125" style="2" customWidth="1"/>
    <col min="8135" max="8145" width="3.5703125" style="2" bestFit="1" customWidth="1"/>
    <col min="8146" max="8146" width="3.5703125" style="2" customWidth="1"/>
    <col min="8147" max="8157" width="3.5703125" style="2" bestFit="1" customWidth="1"/>
    <col min="8158" max="8380" width="9.140625" style="2"/>
    <col min="8381" max="8381" width="63.140625" style="2" bestFit="1" customWidth="1"/>
    <col min="8382" max="8389" width="3.5703125" style="2" bestFit="1" customWidth="1"/>
    <col min="8390" max="8390" width="3.5703125" style="2" customWidth="1"/>
    <col min="8391" max="8401" width="3.5703125" style="2" bestFit="1" customWidth="1"/>
    <col min="8402" max="8402" width="3.5703125" style="2" customWidth="1"/>
    <col min="8403" max="8413" width="3.5703125" style="2" bestFit="1" customWidth="1"/>
    <col min="8414" max="8636" width="9.140625" style="2"/>
    <col min="8637" max="8637" width="63.140625" style="2" bestFit="1" customWidth="1"/>
    <col min="8638" max="8645" width="3.5703125" style="2" bestFit="1" customWidth="1"/>
    <col min="8646" max="8646" width="3.5703125" style="2" customWidth="1"/>
    <col min="8647" max="8657" width="3.5703125" style="2" bestFit="1" customWidth="1"/>
    <col min="8658" max="8658" width="3.5703125" style="2" customWidth="1"/>
    <col min="8659" max="8669" width="3.5703125" style="2" bestFit="1" customWidth="1"/>
    <col min="8670" max="8892" width="9.140625" style="2"/>
    <col min="8893" max="8893" width="63.140625" style="2" bestFit="1" customWidth="1"/>
    <col min="8894" max="8901" width="3.5703125" style="2" bestFit="1" customWidth="1"/>
    <col min="8902" max="8902" width="3.5703125" style="2" customWidth="1"/>
    <col min="8903" max="8913" width="3.5703125" style="2" bestFit="1" customWidth="1"/>
    <col min="8914" max="8914" width="3.5703125" style="2" customWidth="1"/>
    <col min="8915" max="8925" width="3.5703125" style="2" bestFit="1" customWidth="1"/>
    <col min="8926" max="9148" width="9.140625" style="2"/>
    <col min="9149" max="9149" width="63.140625" style="2" bestFit="1" customWidth="1"/>
    <col min="9150" max="9157" width="3.5703125" style="2" bestFit="1" customWidth="1"/>
    <col min="9158" max="9158" width="3.5703125" style="2" customWidth="1"/>
    <col min="9159" max="9169" width="3.5703125" style="2" bestFit="1" customWidth="1"/>
    <col min="9170" max="9170" width="3.5703125" style="2" customWidth="1"/>
    <col min="9171" max="9181" width="3.5703125" style="2" bestFit="1" customWidth="1"/>
    <col min="9182" max="9404" width="9.140625" style="2"/>
    <col min="9405" max="9405" width="63.140625" style="2" bestFit="1" customWidth="1"/>
    <col min="9406" max="9413" width="3.5703125" style="2" bestFit="1" customWidth="1"/>
    <col min="9414" max="9414" width="3.5703125" style="2" customWidth="1"/>
    <col min="9415" max="9425" width="3.5703125" style="2" bestFit="1" customWidth="1"/>
    <col min="9426" max="9426" width="3.5703125" style="2" customWidth="1"/>
    <col min="9427" max="9437" width="3.5703125" style="2" bestFit="1" customWidth="1"/>
    <col min="9438" max="9660" width="9.140625" style="2"/>
    <col min="9661" max="9661" width="63.140625" style="2" bestFit="1" customWidth="1"/>
    <col min="9662" max="9669" width="3.5703125" style="2" bestFit="1" customWidth="1"/>
    <col min="9670" max="9670" width="3.5703125" style="2" customWidth="1"/>
    <col min="9671" max="9681" width="3.5703125" style="2" bestFit="1" customWidth="1"/>
    <col min="9682" max="9682" width="3.5703125" style="2" customWidth="1"/>
    <col min="9683" max="9693" width="3.5703125" style="2" bestFit="1" customWidth="1"/>
    <col min="9694" max="9916" width="9.140625" style="2"/>
    <col min="9917" max="9917" width="63.140625" style="2" bestFit="1" customWidth="1"/>
    <col min="9918" max="9925" width="3.5703125" style="2" bestFit="1" customWidth="1"/>
    <col min="9926" max="9926" width="3.5703125" style="2" customWidth="1"/>
    <col min="9927" max="9937" width="3.5703125" style="2" bestFit="1" customWidth="1"/>
    <col min="9938" max="9938" width="3.5703125" style="2" customWidth="1"/>
    <col min="9939" max="9949" width="3.5703125" style="2" bestFit="1" customWidth="1"/>
    <col min="9950" max="10172" width="9.140625" style="2"/>
    <col min="10173" max="10173" width="63.140625" style="2" bestFit="1" customWidth="1"/>
    <col min="10174" max="10181" width="3.5703125" style="2" bestFit="1" customWidth="1"/>
    <col min="10182" max="10182" width="3.5703125" style="2" customWidth="1"/>
    <col min="10183" max="10193" width="3.5703125" style="2" bestFit="1" customWidth="1"/>
    <col min="10194" max="10194" width="3.5703125" style="2" customWidth="1"/>
    <col min="10195" max="10205" width="3.5703125" style="2" bestFit="1" customWidth="1"/>
    <col min="10206" max="10428" width="9.140625" style="2"/>
    <col min="10429" max="10429" width="63.140625" style="2" bestFit="1" customWidth="1"/>
    <col min="10430" max="10437" width="3.5703125" style="2" bestFit="1" customWidth="1"/>
    <col min="10438" max="10438" width="3.5703125" style="2" customWidth="1"/>
    <col min="10439" max="10449" width="3.5703125" style="2" bestFit="1" customWidth="1"/>
    <col min="10450" max="10450" width="3.5703125" style="2" customWidth="1"/>
    <col min="10451" max="10461" width="3.5703125" style="2" bestFit="1" customWidth="1"/>
    <col min="10462" max="10684" width="9.140625" style="2"/>
    <col min="10685" max="10685" width="63.140625" style="2" bestFit="1" customWidth="1"/>
    <col min="10686" max="10693" width="3.5703125" style="2" bestFit="1" customWidth="1"/>
    <col min="10694" max="10694" width="3.5703125" style="2" customWidth="1"/>
    <col min="10695" max="10705" width="3.5703125" style="2" bestFit="1" customWidth="1"/>
    <col min="10706" max="10706" width="3.5703125" style="2" customWidth="1"/>
    <col min="10707" max="10717" width="3.5703125" style="2" bestFit="1" customWidth="1"/>
    <col min="10718" max="10940" width="9.140625" style="2"/>
    <col min="10941" max="10941" width="63.140625" style="2" bestFit="1" customWidth="1"/>
    <col min="10942" max="10949" width="3.5703125" style="2" bestFit="1" customWidth="1"/>
    <col min="10950" max="10950" width="3.5703125" style="2" customWidth="1"/>
    <col min="10951" max="10961" width="3.5703125" style="2" bestFit="1" customWidth="1"/>
    <col min="10962" max="10962" width="3.5703125" style="2" customWidth="1"/>
    <col min="10963" max="10973" width="3.5703125" style="2" bestFit="1" customWidth="1"/>
    <col min="10974" max="11196" width="9.140625" style="2"/>
    <col min="11197" max="11197" width="63.140625" style="2" bestFit="1" customWidth="1"/>
    <col min="11198" max="11205" width="3.5703125" style="2" bestFit="1" customWidth="1"/>
    <col min="11206" max="11206" width="3.5703125" style="2" customWidth="1"/>
    <col min="11207" max="11217" width="3.5703125" style="2" bestFit="1" customWidth="1"/>
    <col min="11218" max="11218" width="3.5703125" style="2" customWidth="1"/>
    <col min="11219" max="11229" width="3.5703125" style="2" bestFit="1" customWidth="1"/>
    <col min="11230" max="11452" width="9.140625" style="2"/>
    <col min="11453" max="11453" width="63.140625" style="2" bestFit="1" customWidth="1"/>
    <col min="11454" max="11461" width="3.5703125" style="2" bestFit="1" customWidth="1"/>
    <col min="11462" max="11462" width="3.5703125" style="2" customWidth="1"/>
    <col min="11463" max="11473" width="3.5703125" style="2" bestFit="1" customWidth="1"/>
    <col min="11474" max="11474" width="3.5703125" style="2" customWidth="1"/>
    <col min="11475" max="11485" width="3.5703125" style="2" bestFit="1" customWidth="1"/>
    <col min="11486" max="11708" width="9.140625" style="2"/>
    <col min="11709" max="11709" width="63.140625" style="2" bestFit="1" customWidth="1"/>
    <col min="11710" max="11717" width="3.5703125" style="2" bestFit="1" customWidth="1"/>
    <col min="11718" max="11718" width="3.5703125" style="2" customWidth="1"/>
    <col min="11719" max="11729" width="3.5703125" style="2" bestFit="1" customWidth="1"/>
    <col min="11730" max="11730" width="3.5703125" style="2" customWidth="1"/>
    <col min="11731" max="11741" width="3.5703125" style="2" bestFit="1" customWidth="1"/>
    <col min="11742" max="11964" width="9.140625" style="2"/>
    <col min="11965" max="11965" width="63.140625" style="2" bestFit="1" customWidth="1"/>
    <col min="11966" max="11973" width="3.5703125" style="2" bestFit="1" customWidth="1"/>
    <col min="11974" max="11974" width="3.5703125" style="2" customWidth="1"/>
    <col min="11975" max="11985" width="3.5703125" style="2" bestFit="1" customWidth="1"/>
    <col min="11986" max="11986" width="3.5703125" style="2" customWidth="1"/>
    <col min="11987" max="11997" width="3.5703125" style="2" bestFit="1" customWidth="1"/>
    <col min="11998" max="12220" width="9.140625" style="2"/>
    <col min="12221" max="12221" width="63.140625" style="2" bestFit="1" customWidth="1"/>
    <col min="12222" max="12229" width="3.5703125" style="2" bestFit="1" customWidth="1"/>
    <col min="12230" max="12230" width="3.5703125" style="2" customWidth="1"/>
    <col min="12231" max="12241" width="3.5703125" style="2" bestFit="1" customWidth="1"/>
    <col min="12242" max="12242" width="3.5703125" style="2" customWidth="1"/>
    <col min="12243" max="12253" width="3.5703125" style="2" bestFit="1" customWidth="1"/>
    <col min="12254" max="12476" width="9.140625" style="2"/>
    <col min="12477" max="12477" width="63.140625" style="2" bestFit="1" customWidth="1"/>
    <col min="12478" max="12485" width="3.5703125" style="2" bestFit="1" customWidth="1"/>
    <col min="12486" max="12486" width="3.5703125" style="2" customWidth="1"/>
    <col min="12487" max="12497" width="3.5703125" style="2" bestFit="1" customWidth="1"/>
    <col min="12498" max="12498" width="3.5703125" style="2" customWidth="1"/>
    <col min="12499" max="12509" width="3.5703125" style="2" bestFit="1" customWidth="1"/>
    <col min="12510" max="12732" width="9.140625" style="2"/>
    <col min="12733" max="12733" width="63.140625" style="2" bestFit="1" customWidth="1"/>
    <col min="12734" max="12741" width="3.5703125" style="2" bestFit="1" customWidth="1"/>
    <col min="12742" max="12742" width="3.5703125" style="2" customWidth="1"/>
    <col min="12743" max="12753" width="3.5703125" style="2" bestFit="1" customWidth="1"/>
    <col min="12754" max="12754" width="3.5703125" style="2" customWidth="1"/>
    <col min="12755" max="12765" width="3.5703125" style="2" bestFit="1" customWidth="1"/>
    <col min="12766" max="12988" width="9.140625" style="2"/>
    <col min="12989" max="12989" width="63.140625" style="2" bestFit="1" customWidth="1"/>
    <col min="12990" max="12997" width="3.5703125" style="2" bestFit="1" customWidth="1"/>
    <col min="12998" max="12998" width="3.5703125" style="2" customWidth="1"/>
    <col min="12999" max="13009" width="3.5703125" style="2" bestFit="1" customWidth="1"/>
    <col min="13010" max="13010" width="3.5703125" style="2" customWidth="1"/>
    <col min="13011" max="13021" width="3.5703125" style="2" bestFit="1" customWidth="1"/>
    <col min="13022" max="13244" width="9.140625" style="2"/>
    <col min="13245" max="13245" width="63.140625" style="2" bestFit="1" customWidth="1"/>
    <col min="13246" max="13253" width="3.5703125" style="2" bestFit="1" customWidth="1"/>
    <col min="13254" max="13254" width="3.5703125" style="2" customWidth="1"/>
    <col min="13255" max="13265" width="3.5703125" style="2" bestFit="1" customWidth="1"/>
    <col min="13266" max="13266" width="3.5703125" style="2" customWidth="1"/>
    <col min="13267" max="13277" width="3.5703125" style="2" bestFit="1" customWidth="1"/>
    <col min="13278" max="13500" width="9.140625" style="2"/>
    <col min="13501" max="13501" width="63.140625" style="2" bestFit="1" customWidth="1"/>
    <col min="13502" max="13509" width="3.5703125" style="2" bestFit="1" customWidth="1"/>
    <col min="13510" max="13510" width="3.5703125" style="2" customWidth="1"/>
    <col min="13511" max="13521" width="3.5703125" style="2" bestFit="1" customWidth="1"/>
    <col min="13522" max="13522" width="3.5703125" style="2" customWidth="1"/>
    <col min="13523" max="13533" width="3.5703125" style="2" bestFit="1" customWidth="1"/>
    <col min="13534" max="13756" width="9.140625" style="2"/>
    <col min="13757" max="13757" width="63.140625" style="2" bestFit="1" customWidth="1"/>
    <col min="13758" max="13765" width="3.5703125" style="2" bestFit="1" customWidth="1"/>
    <col min="13766" max="13766" width="3.5703125" style="2" customWidth="1"/>
    <col min="13767" max="13777" width="3.5703125" style="2" bestFit="1" customWidth="1"/>
    <col min="13778" max="13778" width="3.5703125" style="2" customWidth="1"/>
    <col min="13779" max="13789" width="3.5703125" style="2" bestFit="1" customWidth="1"/>
    <col min="13790" max="14012" width="9.140625" style="2"/>
    <col min="14013" max="14013" width="63.140625" style="2" bestFit="1" customWidth="1"/>
    <col min="14014" max="14021" width="3.5703125" style="2" bestFit="1" customWidth="1"/>
    <col min="14022" max="14022" width="3.5703125" style="2" customWidth="1"/>
    <col min="14023" max="14033" width="3.5703125" style="2" bestFit="1" customWidth="1"/>
    <col min="14034" max="14034" width="3.5703125" style="2" customWidth="1"/>
    <col min="14035" max="14045" width="3.5703125" style="2" bestFit="1" customWidth="1"/>
    <col min="14046" max="14268" width="9.140625" style="2"/>
    <col min="14269" max="14269" width="63.140625" style="2" bestFit="1" customWidth="1"/>
    <col min="14270" max="14277" width="3.5703125" style="2" bestFit="1" customWidth="1"/>
    <col min="14278" max="14278" width="3.5703125" style="2" customWidth="1"/>
    <col min="14279" max="14289" width="3.5703125" style="2" bestFit="1" customWidth="1"/>
    <col min="14290" max="14290" width="3.5703125" style="2" customWidth="1"/>
    <col min="14291" max="14301" width="3.5703125" style="2" bestFit="1" customWidth="1"/>
    <col min="14302" max="14524" width="9.140625" style="2"/>
    <col min="14525" max="14525" width="63.140625" style="2" bestFit="1" customWidth="1"/>
    <col min="14526" max="14533" width="3.5703125" style="2" bestFit="1" customWidth="1"/>
    <col min="14534" max="14534" width="3.5703125" style="2" customWidth="1"/>
    <col min="14535" max="14545" width="3.5703125" style="2" bestFit="1" customWidth="1"/>
    <col min="14546" max="14546" width="3.5703125" style="2" customWidth="1"/>
    <col min="14547" max="14557" width="3.5703125" style="2" bestFit="1" customWidth="1"/>
    <col min="14558" max="14780" width="9.140625" style="2"/>
    <col min="14781" max="14781" width="63.140625" style="2" bestFit="1" customWidth="1"/>
    <col min="14782" max="14789" width="3.5703125" style="2" bestFit="1" customWidth="1"/>
    <col min="14790" max="14790" width="3.5703125" style="2" customWidth="1"/>
    <col min="14791" max="14801" width="3.5703125" style="2" bestFit="1" customWidth="1"/>
    <col min="14802" max="14802" width="3.5703125" style="2" customWidth="1"/>
    <col min="14803" max="14813" width="3.5703125" style="2" bestFit="1" customWidth="1"/>
    <col min="14814" max="15036" width="9.140625" style="2"/>
    <col min="15037" max="15037" width="63.140625" style="2" bestFit="1" customWidth="1"/>
    <col min="15038" max="15045" width="3.5703125" style="2" bestFit="1" customWidth="1"/>
    <col min="15046" max="15046" width="3.5703125" style="2" customWidth="1"/>
    <col min="15047" max="15057" width="3.5703125" style="2" bestFit="1" customWidth="1"/>
    <col min="15058" max="15058" width="3.5703125" style="2" customWidth="1"/>
    <col min="15059" max="15069" width="3.5703125" style="2" bestFit="1" customWidth="1"/>
    <col min="15070" max="15292" width="9.140625" style="2"/>
    <col min="15293" max="15293" width="63.140625" style="2" bestFit="1" customWidth="1"/>
    <col min="15294" max="15301" width="3.5703125" style="2" bestFit="1" customWidth="1"/>
    <col min="15302" max="15302" width="3.5703125" style="2" customWidth="1"/>
    <col min="15303" max="15313" width="3.5703125" style="2" bestFit="1" customWidth="1"/>
    <col min="15314" max="15314" width="3.5703125" style="2" customWidth="1"/>
    <col min="15315" max="15325" width="3.5703125" style="2" bestFit="1" customWidth="1"/>
    <col min="15326" max="15548" width="9.140625" style="2"/>
    <col min="15549" max="15549" width="63.140625" style="2" bestFit="1" customWidth="1"/>
    <col min="15550" max="15557" width="3.5703125" style="2" bestFit="1" customWidth="1"/>
    <col min="15558" max="15558" width="3.5703125" style="2" customWidth="1"/>
    <col min="15559" max="15569" width="3.5703125" style="2" bestFit="1" customWidth="1"/>
    <col min="15570" max="15570" width="3.5703125" style="2" customWidth="1"/>
    <col min="15571" max="15581" width="3.5703125" style="2" bestFit="1" customWidth="1"/>
    <col min="15582" max="15804" width="9.140625" style="2"/>
    <col min="15805" max="15805" width="63.140625" style="2" bestFit="1" customWidth="1"/>
    <col min="15806" max="15813" width="3.5703125" style="2" bestFit="1" customWidth="1"/>
    <col min="15814" max="15814" width="3.5703125" style="2" customWidth="1"/>
    <col min="15815" max="15825" width="3.5703125" style="2" bestFit="1" customWidth="1"/>
    <col min="15826" max="15826" width="3.5703125" style="2" customWidth="1"/>
    <col min="15827" max="15837" width="3.5703125" style="2" bestFit="1" customWidth="1"/>
    <col min="15838" max="16060" width="9.140625" style="2"/>
    <col min="16061" max="16061" width="63.140625" style="2" bestFit="1" customWidth="1"/>
    <col min="16062" max="16069" width="3.5703125" style="2" bestFit="1" customWidth="1"/>
    <col min="16070" max="16070" width="3.5703125" style="2" customWidth="1"/>
    <col min="16071" max="16081" width="3.5703125" style="2" bestFit="1" customWidth="1"/>
    <col min="16082" max="16082" width="3.5703125" style="2" customWidth="1"/>
    <col min="16083" max="16093" width="3.5703125" style="2" bestFit="1" customWidth="1"/>
    <col min="16094" max="16384" width="9.140625" style="2"/>
  </cols>
  <sheetData>
    <row r="1" spans="1:20" ht="26.25" customHeight="1" x14ac:dyDescent="0.2">
      <c r="A1" s="1" t="s">
        <v>0</v>
      </c>
    </row>
    <row r="2" spans="1:20" ht="3.75" customHeight="1" x14ac:dyDescent="0.2">
      <c r="A2" s="1"/>
    </row>
    <row r="3" spans="1:20" ht="15" customHeight="1" x14ac:dyDescent="0.2">
      <c r="A3" s="3" t="s">
        <v>76</v>
      </c>
      <c r="B3" s="4">
        <f>B6+B10+B18+B24+B28</f>
        <v>147</v>
      </c>
      <c r="C3" s="77" t="s">
        <v>26</v>
      </c>
      <c r="D3" s="77" t="s">
        <v>65</v>
      </c>
      <c r="E3" s="79">
        <v>45474</v>
      </c>
      <c r="F3" s="80"/>
      <c r="G3" s="80"/>
      <c r="H3" s="81"/>
      <c r="I3" s="79">
        <v>45505</v>
      </c>
      <c r="J3" s="80"/>
      <c r="K3" s="80"/>
      <c r="L3" s="81"/>
      <c r="M3" s="79">
        <v>45536</v>
      </c>
      <c r="N3" s="80"/>
      <c r="O3" s="80"/>
      <c r="P3" s="81"/>
      <c r="Q3" s="79">
        <v>45566</v>
      </c>
      <c r="R3" s="80"/>
      <c r="S3" s="80"/>
      <c r="T3" s="81"/>
    </row>
    <row r="4" spans="1:20" s="9" customFormat="1" x14ac:dyDescent="0.2">
      <c r="A4" s="5"/>
      <c r="B4" s="5"/>
      <c r="C4" s="78"/>
      <c r="D4" s="78"/>
      <c r="E4" s="6" t="s">
        <v>2</v>
      </c>
      <c r="F4" s="6" t="s">
        <v>3</v>
      </c>
      <c r="G4" s="7" t="s">
        <v>4</v>
      </c>
      <c r="H4" s="7" t="s">
        <v>1</v>
      </c>
      <c r="I4" s="7" t="s">
        <v>2</v>
      </c>
      <c r="J4" s="7" t="s">
        <v>3</v>
      </c>
      <c r="K4" s="7" t="s">
        <v>4</v>
      </c>
      <c r="L4" s="7" t="s">
        <v>1</v>
      </c>
      <c r="M4" s="8" t="s">
        <v>2</v>
      </c>
      <c r="N4" s="8" t="s">
        <v>3</v>
      </c>
      <c r="O4" s="8" t="s">
        <v>4</v>
      </c>
      <c r="P4" s="8" t="s">
        <v>1</v>
      </c>
      <c r="Q4" s="8" t="s">
        <v>2</v>
      </c>
      <c r="R4" s="8" t="s">
        <v>3</v>
      </c>
      <c r="S4" s="8" t="s">
        <v>4</v>
      </c>
      <c r="T4" s="8" t="s">
        <v>1</v>
      </c>
    </row>
    <row r="5" spans="1:20" x14ac:dyDescent="0.2">
      <c r="A5" s="10" t="s">
        <v>5</v>
      </c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12" t="s">
        <v>6</v>
      </c>
      <c r="B6" s="12">
        <f>SUM(B7:B9)</f>
        <v>19</v>
      </c>
      <c r="C6" s="82" t="s">
        <v>70</v>
      </c>
      <c r="D6" s="61">
        <f>SUM(D7:D9)/3*100%</f>
        <v>1</v>
      </c>
      <c r="E6" s="6"/>
      <c r="F6" s="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">
      <c r="A7" s="13" t="s">
        <v>33</v>
      </c>
      <c r="B7" s="13">
        <v>5</v>
      </c>
      <c r="C7" s="83"/>
      <c r="D7" s="61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">
      <c r="A8" s="13" t="s">
        <v>32</v>
      </c>
      <c r="B8" s="13">
        <v>7</v>
      </c>
      <c r="C8" s="83"/>
      <c r="D8" s="61">
        <v>1</v>
      </c>
      <c r="E8" s="11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">
      <c r="A9" s="13" t="s">
        <v>7</v>
      </c>
      <c r="B9" s="13">
        <v>7</v>
      </c>
      <c r="C9" s="84"/>
      <c r="D9" s="61">
        <v>1</v>
      </c>
      <c r="E9" s="11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">
      <c r="A10" s="15" t="s">
        <v>8</v>
      </c>
      <c r="B10" s="15">
        <f>SUM(B11:B16)</f>
        <v>95</v>
      </c>
      <c r="C10" s="82" t="s">
        <v>64</v>
      </c>
      <c r="D10" s="61"/>
      <c r="E10" s="11"/>
      <c r="F10" s="11"/>
      <c r="G10" s="7"/>
      <c r="H10" s="7"/>
      <c r="I10" s="7"/>
      <c r="J10" s="7"/>
      <c r="K10" s="7"/>
      <c r="L10" s="7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55" t="s">
        <v>37</v>
      </c>
      <c r="B11" s="16">
        <v>5</v>
      </c>
      <c r="C11" s="83"/>
      <c r="D11" s="61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55" t="s">
        <v>38</v>
      </c>
      <c r="B12" s="16">
        <v>26</v>
      </c>
      <c r="C12" s="83"/>
      <c r="D12" s="61">
        <f>SUM(D13:D17)/5*100%</f>
        <v>0.94000000000000006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">
      <c r="A13" s="53"/>
      <c r="B13" s="16">
        <v>26</v>
      </c>
      <c r="C13" s="83"/>
      <c r="D13" s="61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">
      <c r="A14" s="53"/>
      <c r="B14" s="16">
        <v>26</v>
      </c>
      <c r="C14" s="83"/>
      <c r="D14" s="61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">
      <c r="A15" s="53"/>
      <c r="B15" s="16">
        <v>5</v>
      </c>
      <c r="C15" s="83"/>
      <c r="D15" s="61">
        <v>0.7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">
      <c r="A16" s="53"/>
      <c r="B16" s="16">
        <v>7</v>
      </c>
      <c r="C16" s="83"/>
      <c r="D16" s="6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53"/>
      <c r="B17" s="16"/>
      <c r="C17" s="83"/>
      <c r="D17" s="61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">
      <c r="A18" s="17" t="s">
        <v>9</v>
      </c>
      <c r="B18" s="17">
        <f>SUM(B19:B23)</f>
        <v>12</v>
      </c>
      <c r="C18" s="83"/>
      <c r="D18" s="61">
        <f>SUM(D19:D23)/5*100%</f>
        <v>0.82000000000000006</v>
      </c>
      <c r="E18" s="11"/>
      <c r="F18" s="11"/>
      <c r="G18" s="11"/>
      <c r="H18" s="11"/>
      <c r="I18" s="11"/>
      <c r="J18" s="11"/>
      <c r="K18" s="11"/>
      <c r="L18" s="11"/>
      <c r="M18" s="17"/>
      <c r="N18" s="11"/>
      <c r="O18" s="11"/>
      <c r="P18" s="11"/>
      <c r="Q18" s="11"/>
      <c r="R18" s="18"/>
      <c r="S18" s="11"/>
      <c r="T18" s="11"/>
    </row>
    <row r="19" spans="1:20" x14ac:dyDescent="0.2">
      <c r="A19" s="19" t="s">
        <v>10</v>
      </c>
      <c r="B19" s="19">
        <v>3</v>
      </c>
      <c r="C19" s="83"/>
      <c r="D19" s="61">
        <v>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">
      <c r="A20" s="19" t="s">
        <v>11</v>
      </c>
      <c r="B20" s="19">
        <v>3</v>
      </c>
      <c r="C20" s="83"/>
      <c r="D20" s="61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">
      <c r="A21" s="19" t="s">
        <v>12</v>
      </c>
      <c r="B21" s="20" t="s">
        <v>31</v>
      </c>
      <c r="C21" s="83"/>
      <c r="D21" s="61">
        <v>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19" t="s">
        <v>13</v>
      </c>
      <c r="B22" s="19">
        <v>3</v>
      </c>
      <c r="C22" s="83"/>
      <c r="D22" s="61">
        <v>0.7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">
      <c r="A23" s="19" t="s">
        <v>14</v>
      </c>
      <c r="B23" s="19">
        <v>3</v>
      </c>
      <c r="C23" s="83"/>
      <c r="D23" s="61">
        <v>0.4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">
      <c r="A24" s="21" t="s">
        <v>15</v>
      </c>
      <c r="B24" s="21">
        <f>SUM(B25:B27)</f>
        <v>7</v>
      </c>
      <c r="C24" s="83"/>
      <c r="D24" s="61">
        <f>SUM(D25:D27)/3*100%</f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1"/>
      <c r="P24" s="11"/>
      <c r="Q24" s="11"/>
      <c r="R24" s="11"/>
      <c r="S24" s="11"/>
      <c r="T24" s="11"/>
    </row>
    <row r="25" spans="1:20" x14ac:dyDescent="0.2">
      <c r="A25" s="22" t="s">
        <v>16</v>
      </c>
      <c r="B25" s="22">
        <v>3</v>
      </c>
      <c r="C25" s="83"/>
      <c r="D25" s="61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">
      <c r="A26" s="22" t="s">
        <v>17</v>
      </c>
      <c r="B26" s="22">
        <v>3</v>
      </c>
      <c r="C26" s="83"/>
      <c r="D26" s="61">
        <v>0</v>
      </c>
      <c r="E26" s="2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">
      <c r="A27" s="22" t="s">
        <v>18</v>
      </c>
      <c r="B27" s="22">
        <v>1</v>
      </c>
      <c r="C27" s="83"/>
      <c r="D27" s="61">
        <v>0</v>
      </c>
      <c r="E27" s="2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">
      <c r="A28" s="24" t="s">
        <v>19</v>
      </c>
      <c r="B28" s="24">
        <f>SUM(B29:B30)</f>
        <v>14</v>
      </c>
      <c r="C28" s="83"/>
      <c r="D28" s="61">
        <f>SUM(D29:D30)/2*100%</f>
        <v>0</v>
      </c>
      <c r="E28" s="23"/>
      <c r="F28" s="11"/>
      <c r="G28" s="11"/>
      <c r="H28" s="11"/>
      <c r="I28" s="11"/>
      <c r="J28" s="11"/>
      <c r="K28" s="11"/>
      <c r="L28" s="11"/>
      <c r="M28" s="23"/>
      <c r="N28" s="23"/>
      <c r="O28" s="23"/>
      <c r="P28" s="25"/>
      <c r="Q28" s="11"/>
      <c r="R28" s="11"/>
      <c r="S28" s="11"/>
      <c r="T28" s="11"/>
    </row>
    <row r="29" spans="1:20" x14ac:dyDescent="0.2">
      <c r="A29" s="26" t="s">
        <v>20</v>
      </c>
      <c r="B29" s="26">
        <v>2</v>
      </c>
      <c r="C29" s="83"/>
      <c r="D29" s="61">
        <v>0</v>
      </c>
      <c r="E29" s="23"/>
      <c r="F29" s="11"/>
      <c r="G29" s="11"/>
      <c r="H29" s="11"/>
      <c r="I29" s="11"/>
      <c r="J29" s="11"/>
      <c r="K29" s="11"/>
      <c r="L29" s="11"/>
      <c r="M29" s="11"/>
      <c r="N29" s="23"/>
      <c r="O29" s="23"/>
      <c r="P29" s="27"/>
      <c r="Q29" s="11"/>
      <c r="R29" s="11"/>
      <c r="S29" s="11"/>
      <c r="T29" s="11"/>
    </row>
    <row r="30" spans="1:20" x14ac:dyDescent="0.2">
      <c r="A30" s="26" t="s">
        <v>21</v>
      </c>
      <c r="B30" s="26">
        <v>12</v>
      </c>
      <c r="C30" s="84"/>
      <c r="D30" s="61">
        <v>0</v>
      </c>
      <c r="E30" s="11"/>
      <c r="F30" s="11"/>
      <c r="G30" s="11"/>
      <c r="H30" s="11"/>
      <c r="I30" s="11"/>
      <c r="J30" s="11"/>
      <c r="K30" s="11"/>
      <c r="L30" s="11"/>
      <c r="M30" s="11"/>
      <c r="N30" s="23"/>
      <c r="O30" s="23"/>
      <c r="P30" s="11"/>
      <c r="Q30" s="27"/>
      <c r="R30" s="11"/>
      <c r="S30" s="11"/>
      <c r="T30" s="11"/>
    </row>
    <row r="32" spans="1:20" x14ac:dyDescent="0.2">
      <c r="A32" s="2" t="s">
        <v>35</v>
      </c>
    </row>
    <row r="33" spans="1:1" x14ac:dyDescent="0.2">
      <c r="A33" s="2" t="s">
        <v>22</v>
      </c>
    </row>
    <row r="35" spans="1:1" x14ac:dyDescent="0.2">
      <c r="A35" s="2" t="s">
        <v>36</v>
      </c>
    </row>
    <row r="36" spans="1:1" x14ac:dyDescent="0.2">
      <c r="A36" s="2" t="s">
        <v>23</v>
      </c>
    </row>
  </sheetData>
  <mergeCells count="8">
    <mergeCell ref="I3:L3"/>
    <mergeCell ref="M3:P3"/>
    <mergeCell ref="Q3:T3"/>
    <mergeCell ref="C6:C9"/>
    <mergeCell ref="C10:C30"/>
    <mergeCell ref="C3:C4"/>
    <mergeCell ref="D3:D4"/>
    <mergeCell ref="E3:H3"/>
  </mergeCells>
  <conditionalFormatting sqref="D6:D30">
    <cfRule type="dataBar" priority="1">
      <dataBar>
        <cfvo type="percent" val="0"/>
        <cfvo type="percent" val="100"/>
        <color rgb="FFFFB628"/>
      </dataBar>
      <extLst>
        <ext xmlns:x14="http://schemas.microsoft.com/office/spreadsheetml/2009/9/main" uri="{B025F937-C7B1-47D3-B67F-A62EFF666E3E}">
          <x14:id>{D2BAE25C-F294-4108-A544-EE48C1665CEA}</x14:id>
        </ext>
      </extLst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{B1ED7383-E69E-4D67-883C-F9B5D8149CA9}</x14:id>
        </ext>
      </extLst>
    </cfRule>
  </conditionalFormatting>
  <pageMargins left="0.7" right="0.7" top="0.75" bottom="0.75" header="0.3" footer="0.3"/>
  <pageSetup scale="87" orientation="portrait" horizontalDpi="4294967295" verticalDpi="4294967295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AE25C-F294-4108-A544-EE48C1665CEA}">
            <x14:dataBar minLength="0" maxLength="100" border="1" negativeBarBorderColorSameAsPositive="0">
              <x14:cfvo type="percent">
                <xm:f>0</xm:f>
              </x14:cfvo>
              <x14:cfvo type="percent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B1ED7383-E69E-4D67-883C-F9B5D8149C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D6:D30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KH tháng</vt:lpstr>
      <vt:lpstr>4.E-leave</vt:lpstr>
      <vt:lpstr>5.Trace DP</vt:lpstr>
      <vt:lpstr>12.E-chop</vt:lpstr>
      <vt:lpstr>'12.E-chop'!Print_Area</vt:lpstr>
      <vt:lpstr>'4.E-leave'!Print_Area</vt:lpstr>
      <vt:lpstr>'5.Trace DP'!Print_Area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Hien</dc:creator>
  <cp:lastModifiedBy>NGUYEN TUAN_Anh</cp:lastModifiedBy>
  <cp:lastPrinted>2023-03-21T07:15:15Z</cp:lastPrinted>
  <dcterms:created xsi:type="dcterms:W3CDTF">2022-06-08T06:27:30Z</dcterms:created>
  <dcterms:modified xsi:type="dcterms:W3CDTF">2024-09-17T10:05:24Z</dcterms:modified>
</cp:coreProperties>
</file>