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70D9798\Desktop\"/>
    </mc:Choice>
  </mc:AlternateContent>
  <xr:revisionPtr revIDLastSave="0" documentId="13_ncr:1_{D7D2806B-B931-4376-AFD1-CD7982DC2173}" xr6:coauthVersionLast="36" xr6:coauthVersionMax="36" xr10:uidLastSave="{00000000-0000-0000-0000-000000000000}"/>
  <bookViews>
    <workbookView xWindow="0" yWindow="0" windowWidth="19200" windowHeight="8130" xr2:uid="{00000000-000D-0000-FFFF-FFFF00000000}"/>
  </bookViews>
  <sheets>
    <sheet name="Total " sheetId="8" r:id="rId1"/>
    <sheet name="KHSX T7 Time pro" sheetId="5" r:id="rId2"/>
    <sheet name="KHSX T7 (time change model" sheetId="6" r:id="rId3"/>
  </sheets>
  <definedNames>
    <definedName name="_xlnm._FilterDatabase" localSheetId="2" hidden="1">'KHSX T7 (time change model'!$A$4:$AK$230</definedName>
    <definedName name="_xlnm._FilterDatabase" localSheetId="1" hidden="1">'KHSX T7 Time pro'!$A$3:$BQ$229</definedName>
    <definedName name="_xlnm._FilterDatabase" localSheetId="0" hidden="1">'Total '!#REF!</definedName>
    <definedName name="_xlnm.Print_Area" localSheetId="2">'KHSX T7 (time change model'!$A$4:$F$163</definedName>
    <definedName name="_xlnm.Print_Area" localSheetId="1">'KHSX T7 Time pro'!$A$3:$F$162</definedName>
    <definedName name="_xlnm.Print_Titles" localSheetId="2">'KHSX T7 (time change model'!$4:$4</definedName>
    <definedName name="_xlnm.Print_Titles" localSheetId="1">'KHSX T7 Time pro'!$3:$3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8" l="1"/>
  <c r="O15" i="8" l="1"/>
  <c r="AG13" i="8"/>
  <c r="AF13" i="8"/>
  <c r="AF16" i="8" s="1"/>
  <c r="AE13" i="8"/>
  <c r="AD13" i="8"/>
  <c r="AD16" i="8" s="1"/>
  <c r="AC13" i="8"/>
  <c r="AC16" i="8" s="1"/>
  <c r="AB13" i="8"/>
  <c r="AB16" i="8" s="1"/>
  <c r="AA13" i="8"/>
  <c r="AA16" i="8" s="1"/>
  <c r="Z13" i="8"/>
  <c r="Z16" i="8" s="1"/>
  <c r="Y13" i="8"/>
  <c r="X13" i="8"/>
  <c r="X16" i="8" s="1"/>
  <c r="W13" i="8"/>
  <c r="V13" i="8"/>
  <c r="V16" i="8" s="1"/>
  <c r="U13" i="8"/>
  <c r="U16" i="8" s="1"/>
  <c r="T13" i="8"/>
  <c r="T16" i="8" s="1"/>
  <c r="S13" i="8"/>
  <c r="S16" i="8" s="1"/>
  <c r="R13" i="8"/>
  <c r="R16" i="8" s="1"/>
  <c r="Q13" i="8"/>
  <c r="P13" i="8"/>
  <c r="P16" i="8" s="1"/>
  <c r="O13" i="8"/>
  <c r="N13" i="8"/>
  <c r="N16" i="8" s="1"/>
  <c r="M13" i="8"/>
  <c r="M16" i="8" s="1"/>
  <c r="L13" i="8"/>
  <c r="L16" i="8" s="1"/>
  <c r="K13" i="8"/>
  <c r="K16" i="8" s="1"/>
  <c r="J13" i="8"/>
  <c r="J16" i="8" s="1"/>
  <c r="I13" i="8"/>
  <c r="H13" i="8"/>
  <c r="H16" i="8" s="1"/>
  <c r="G13" i="8"/>
  <c r="F13" i="8"/>
  <c r="F16" i="8" s="1"/>
  <c r="E13" i="8"/>
  <c r="E16" i="8" s="1"/>
  <c r="D13" i="8"/>
  <c r="D16" i="8" s="1"/>
  <c r="C13" i="8"/>
  <c r="C16" i="8" s="1"/>
  <c r="AG16" i="8"/>
  <c r="AE16" i="8"/>
  <c r="Y16" i="8"/>
  <c r="W16" i="8"/>
  <c r="W19" i="8" s="1"/>
  <c r="Q16" i="8"/>
  <c r="O16" i="8"/>
  <c r="I16" i="8"/>
  <c r="G16" i="8"/>
  <c r="B10" i="8"/>
  <c r="B11" i="8"/>
  <c r="B12" i="8"/>
  <c r="AF15" i="8"/>
  <c r="AE15" i="8"/>
  <c r="AB15" i="8"/>
  <c r="AA15" i="8"/>
  <c r="Z15" i="8"/>
  <c r="Y15" i="8"/>
  <c r="X15" i="8"/>
  <c r="U15" i="8"/>
  <c r="T15" i="8"/>
  <c r="S15" i="8"/>
  <c r="R15" i="8"/>
  <c r="Q15" i="8"/>
  <c r="N15" i="8"/>
  <c r="M15" i="8"/>
  <c r="L15" i="8"/>
  <c r="K15" i="8"/>
  <c r="J15" i="8"/>
  <c r="H15" i="8"/>
  <c r="G15" i="8"/>
  <c r="F15" i="8"/>
  <c r="E15" i="8"/>
  <c r="D15" i="8"/>
  <c r="C15" i="8"/>
  <c r="B9" i="8"/>
  <c r="B8" i="8"/>
  <c r="B7" i="8"/>
  <c r="B6" i="8"/>
  <c r="B13" i="8" l="1"/>
  <c r="U19" i="8"/>
  <c r="M19" i="8"/>
  <c r="G19" i="8"/>
  <c r="AE19" i="8"/>
  <c r="K19" i="8"/>
  <c r="AF19" i="8"/>
  <c r="T19" i="8"/>
  <c r="L19" i="8"/>
  <c r="E19" i="8"/>
  <c r="D19" i="8"/>
  <c r="H19" i="8"/>
  <c r="R19" i="8"/>
  <c r="N19" i="8"/>
  <c r="Y19" i="8"/>
  <c r="J19" i="8"/>
  <c r="Z19" i="8"/>
  <c r="F19" i="8"/>
  <c r="Q19" i="8"/>
  <c r="AC19" i="8"/>
  <c r="V19" i="8"/>
  <c r="AD19" i="8"/>
  <c r="AA19" i="8"/>
  <c r="S19" i="8"/>
  <c r="AB19" i="8"/>
  <c r="I19" i="8"/>
  <c r="P19" i="8"/>
  <c r="X19" i="8"/>
  <c r="O19" i="8" l="1"/>
  <c r="AK1" i="6" l="1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A221" i="6"/>
  <c r="A211" i="6"/>
  <c r="A210" i="6"/>
  <c r="A209" i="6"/>
  <c r="A208" i="6"/>
  <c r="A207" i="6"/>
  <c r="A206" i="6"/>
  <c r="A205" i="6"/>
  <c r="A204" i="6"/>
  <c r="A203" i="6"/>
  <c r="A202" i="6"/>
  <c r="A201" i="6"/>
  <c r="A191" i="6"/>
  <c r="A181" i="6"/>
  <c r="A171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164" i="6"/>
  <c r="A165" i="6" s="1"/>
  <c r="A166" i="6" s="1"/>
  <c r="A167" i="6" s="1"/>
  <c r="A168" i="6" s="1"/>
  <c r="A169" i="6" s="1"/>
  <c r="A170" i="6" s="1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AD1" i="5"/>
  <c r="AJ1" i="5"/>
  <c r="AI1" i="5"/>
  <c r="AH1" i="5"/>
  <c r="AG1" i="5"/>
  <c r="AF1" i="5"/>
  <c r="AE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172" i="6" l="1"/>
  <c r="A173" i="6" s="1"/>
  <c r="A174" i="6" s="1"/>
  <c r="A175" i="6" s="1"/>
  <c r="A176" i="6" s="1"/>
  <c r="A177" i="6" s="1"/>
  <c r="A178" i="6" s="1"/>
  <c r="A179" i="6" s="1"/>
  <c r="A180" i="6" s="1"/>
  <c r="A182" i="6" s="1"/>
  <c r="A183" i="6" s="1"/>
  <c r="A184" i="6" s="1"/>
  <c r="A185" i="6" s="1"/>
  <c r="A186" i="6" s="1"/>
  <c r="A187" i="6" s="1"/>
  <c r="A188" i="6" s="1"/>
  <c r="A189" i="6" s="1"/>
  <c r="A190" i="6" s="1"/>
  <c r="A192" i="6" s="1"/>
  <c r="A193" i="6" s="1"/>
  <c r="A194" i="6" s="1"/>
  <c r="A195" i="6" s="1"/>
  <c r="A196" i="6" s="1"/>
  <c r="A197" i="6" s="1"/>
  <c r="A198" i="6" s="1"/>
  <c r="A199" i="6" s="1"/>
  <c r="A200" i="6" s="1"/>
  <c r="A212" i="6" s="1"/>
  <c r="A213" i="6" s="1"/>
  <c r="A214" i="6" s="1"/>
  <c r="A215" i="6" s="1"/>
  <c r="A216" i="6" s="1"/>
  <c r="A217" i="6" s="1"/>
  <c r="A218" i="6" s="1"/>
  <c r="A219" i="6" s="1"/>
  <c r="A220" i="6" s="1"/>
  <c r="A222" i="6" s="1"/>
  <c r="A223" i="6" s="1"/>
  <c r="A224" i="6" s="1"/>
  <c r="A225" i="6" s="1"/>
  <c r="A226" i="6" s="1"/>
  <c r="A227" i="6" s="1"/>
  <c r="A228" i="6" s="1"/>
  <c r="A229" i="6" s="1"/>
  <c r="A230" i="6" s="1"/>
  <c r="AR2" i="5"/>
  <c r="AR1" i="5" s="1"/>
  <c r="BO2" i="5"/>
  <c r="BO1" i="5" s="1"/>
  <c r="BG2" i="5"/>
  <c r="BG1" i="5" s="1"/>
  <c r="AY2" i="5"/>
  <c r="AY1" i="5" s="1"/>
  <c r="AQ2" i="5"/>
  <c r="AQ1" i="5" s="1"/>
  <c r="BN2" i="5"/>
  <c r="BN1" i="5" s="1"/>
  <c r="BF2" i="5"/>
  <c r="BF1" i="5" s="1"/>
  <c r="AX2" i="5"/>
  <c r="AX1" i="5" s="1"/>
  <c r="AP2" i="5"/>
  <c r="AP1" i="5" s="1"/>
  <c r="BM2" i="5"/>
  <c r="BM1" i="5" s="1"/>
  <c r="BE2" i="5"/>
  <c r="BE1" i="5" s="1"/>
  <c r="AW2" i="5"/>
  <c r="AW1" i="5" s="1"/>
  <c r="AO2" i="5"/>
  <c r="AO1" i="5" s="1"/>
  <c r="BL2" i="5"/>
  <c r="BL1" i="5" s="1"/>
  <c r="BD2" i="5"/>
  <c r="BD1" i="5" s="1"/>
  <c r="AV2" i="5"/>
  <c r="AV1" i="5" s="1"/>
  <c r="AN2" i="5"/>
  <c r="AN1" i="5" s="1"/>
  <c r="BP2" i="5"/>
  <c r="BP1" i="5" s="1"/>
  <c r="BK2" i="5"/>
  <c r="BK1" i="5" s="1"/>
  <c r="BC2" i="5"/>
  <c r="BC1" i="5" s="1"/>
  <c r="AU2" i="5"/>
  <c r="AU1" i="5" s="1"/>
  <c r="AM2" i="5"/>
  <c r="AM1" i="5" s="1"/>
  <c r="AZ2" i="5"/>
  <c r="AZ1" i="5" s="1"/>
  <c r="BJ2" i="5"/>
  <c r="BJ1" i="5" s="1"/>
  <c r="BB2" i="5"/>
  <c r="BB1" i="5" s="1"/>
  <c r="AT2" i="5"/>
  <c r="AT1" i="5" s="1"/>
  <c r="BH2" i="5"/>
  <c r="BH1" i="5" s="1"/>
  <c r="BQ2" i="5"/>
  <c r="BQ1" i="5" s="1"/>
  <c r="BI2" i="5"/>
  <c r="BI1" i="5" s="1"/>
  <c r="BA2" i="5"/>
  <c r="BA1" i="5" s="1"/>
  <c r="AS2" i="5"/>
  <c r="AS1" i="5" s="1"/>
  <c r="A163" i="5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</calcChain>
</file>

<file path=xl/sharedStrings.xml><?xml version="1.0" encoding="utf-8"?>
<sst xmlns="http://schemas.openxmlformats.org/spreadsheetml/2006/main" count="1868" uniqueCount="586">
  <si>
    <t>Model</t>
  </si>
  <si>
    <t>Cats</t>
  </si>
  <si>
    <t>Microwave</t>
  </si>
  <si>
    <t>1CM1F603LCE6AP1</t>
  </si>
  <si>
    <t>1HT1F692Y-370A</t>
  </si>
  <si>
    <t>1CM1F603LCE5AP1</t>
  </si>
  <si>
    <t>1HT1F692Y-376A</t>
  </si>
  <si>
    <t>1HT1F692Y760ACP</t>
  </si>
  <si>
    <t>1HT1F692Y370ABP</t>
  </si>
  <si>
    <t>1CM1F603L370AHP</t>
  </si>
  <si>
    <t>1CM1F603L9J9ABZ</t>
  </si>
  <si>
    <t>1HT1F692Y371ABP</t>
  </si>
  <si>
    <t>1CM1F603LBS7AAP</t>
  </si>
  <si>
    <t>F64033712ABP</t>
  </si>
  <si>
    <t>Sound Biz</t>
  </si>
  <si>
    <t>1RE2CH457P</t>
  </si>
  <si>
    <t>2RE1CH457P</t>
  </si>
  <si>
    <t>1RE2SRB20YSZB-V4</t>
  </si>
  <si>
    <t>1RE2SA250A-V4</t>
  </si>
  <si>
    <t>4RE2SE200A-V4</t>
  </si>
  <si>
    <t>3RE1SR204AYSZB-V4</t>
  </si>
  <si>
    <t>2RH1SR202A-V4</t>
  </si>
  <si>
    <t>1RE2SE200A-V4</t>
  </si>
  <si>
    <t>1RE2SR152R</t>
  </si>
  <si>
    <t>4RE2SR204A-V4</t>
  </si>
  <si>
    <t>1RE2SR202A-V4</t>
  </si>
  <si>
    <t>1RE2ST200-V4</t>
  </si>
  <si>
    <t>1RE2ST250-V4</t>
  </si>
  <si>
    <t>1RE2ST400-V4</t>
  </si>
  <si>
    <t>2RE1ST510-V4</t>
  </si>
  <si>
    <t>1RE2ST510-V4</t>
  </si>
  <si>
    <t>1RE1SZ200-V4</t>
  </si>
  <si>
    <t>1RE2CM210-V4</t>
  </si>
  <si>
    <t>4RE2SR202A-V4</t>
  </si>
  <si>
    <t>3RE1SR202AYSZB-V4</t>
  </si>
  <si>
    <t>2RE2CC411BP</t>
  </si>
  <si>
    <t>1RE2CC411BP</t>
  </si>
  <si>
    <t>1RE2CC412BP</t>
  </si>
  <si>
    <t>1RE1SZ200P-V4</t>
  </si>
  <si>
    <t>1RE2ST200P-V4</t>
  </si>
  <si>
    <t>1RE1CM470P</t>
  </si>
  <si>
    <t>1RE1A605S-3J0A</t>
  </si>
  <si>
    <t>1CM1A603Y-3J0A</t>
  </si>
  <si>
    <t>1AE1A603M-3J0A</t>
  </si>
  <si>
    <t>1CM1A603L-3K50</t>
  </si>
  <si>
    <t>1CM1A603L3J2AP5</t>
  </si>
  <si>
    <t>1CM1A603L3J2AP3</t>
  </si>
  <si>
    <t>1CM1A603Y3F9ABP</t>
  </si>
  <si>
    <t>1CM1A603L3G0ABP</t>
  </si>
  <si>
    <t>1AE1A608B3G1AEU</t>
  </si>
  <si>
    <t>1CM1A603L3F9ABP</t>
  </si>
  <si>
    <t>ANE65758Y1GP</t>
  </si>
  <si>
    <t>A67473G01BP</t>
  </si>
  <si>
    <t>1CM1A603Y3J9ABP</t>
  </si>
  <si>
    <t>1CM1A603L3J9ABP</t>
  </si>
  <si>
    <t>1CM1A603L3J1AP2</t>
  </si>
  <si>
    <t>1CM1A603L3J0AP1</t>
  </si>
  <si>
    <t>1CM1A603L3J0AP2</t>
  </si>
  <si>
    <t>1CM1A603Y3G1AEU</t>
  </si>
  <si>
    <t>1CM1A603L3G1AEU</t>
  </si>
  <si>
    <t>1CM1A603Y3F0AAP</t>
  </si>
  <si>
    <t>1CM1A603L3H9AAP</t>
  </si>
  <si>
    <t>1AE1A608B3H9AAP</t>
  </si>
  <si>
    <t>1CM1A603Y3E6AAP</t>
  </si>
  <si>
    <t>1CM1A603L3H8AAP</t>
  </si>
  <si>
    <t>1AE1A608B3H7AAP</t>
  </si>
  <si>
    <t>1CM1A603L3H7AAP</t>
  </si>
  <si>
    <t>1RE1A608C-3J3A</t>
  </si>
  <si>
    <t>1RE1A605Q-3E4A</t>
  </si>
  <si>
    <t>1CM1A603Y-3J3A</t>
  </si>
  <si>
    <t>1CM1A603L-3J3A</t>
  </si>
  <si>
    <t>1AE1A603M-3J3A</t>
  </si>
  <si>
    <t>1CM1A603L3F9AWT</t>
  </si>
  <si>
    <t>1CM1A603Y3F9AMP</t>
  </si>
  <si>
    <t>1RE2CH457</t>
  </si>
  <si>
    <t>3RE2SR204DNP</t>
  </si>
  <si>
    <t>2RH1SR202DNP</t>
  </si>
  <si>
    <t>4RE2SR204DNP</t>
  </si>
  <si>
    <t>1RE2SR204DNP</t>
  </si>
  <si>
    <t>2RH1SR202DAN</t>
  </si>
  <si>
    <t>1RE2SR202DAN</t>
  </si>
  <si>
    <t>3RE2SR204DAN</t>
  </si>
  <si>
    <t>4RE2SR204DAN</t>
  </si>
  <si>
    <t>1RE2ST600</t>
  </si>
  <si>
    <t>1RE2ST400P-V4</t>
  </si>
  <si>
    <t>1RE1A608E3G8ABP</t>
  </si>
  <si>
    <t>1CM1A603L3G81RP</t>
  </si>
  <si>
    <t>1RE1A608T-3G6A</t>
  </si>
  <si>
    <t>1RE2A605Q3G8AAP</t>
  </si>
  <si>
    <t>1RE1A608E-3G6A</t>
  </si>
  <si>
    <t>1CM1A603L3G9AP1</t>
  </si>
  <si>
    <t>1RE2A605Q-3G9A</t>
  </si>
  <si>
    <t>1CM1H603L6P10AP1</t>
  </si>
  <si>
    <t>PULB1030ZA-XM</t>
  </si>
  <si>
    <t>1CM1H683L-3K20</t>
  </si>
  <si>
    <t>1CM1H603Y-3K20</t>
  </si>
  <si>
    <t>1RE2H685Q-3K20</t>
  </si>
  <si>
    <t>4RE2SR202P-V4</t>
  </si>
  <si>
    <t>3RE1SR202PYSZB-V4</t>
  </si>
  <si>
    <t>2RH1SR202P-V4</t>
  </si>
  <si>
    <t>1RE2SR202P-V4</t>
  </si>
  <si>
    <t>1RE2SHH24</t>
  </si>
  <si>
    <t>1RE2STM24</t>
  </si>
  <si>
    <t>1CM1H603L3K21BP</t>
  </si>
  <si>
    <t>1CM1H603Y3K20BP</t>
  </si>
  <si>
    <t>1RE2H685Q3K20BP</t>
  </si>
  <si>
    <t>TV oled</t>
  </si>
  <si>
    <t>1CM1TP4NA7960DB-1</t>
  </si>
  <si>
    <t>1CM1TP4NA7960DC-1</t>
  </si>
  <si>
    <t>1CM1TP4NA7960DE-1</t>
  </si>
  <si>
    <t>1CM1TP4NA7960DF-1</t>
  </si>
  <si>
    <t>1CM1TP4NA7961DA-1</t>
  </si>
  <si>
    <t>1RE2TP4NA7955AA-1</t>
  </si>
  <si>
    <t>1RE2TP4NA7977AA-1</t>
  </si>
  <si>
    <t>1RE2TP4NH1266EC-1</t>
  </si>
  <si>
    <t>1RE2TP4NH1266ED-1</t>
  </si>
  <si>
    <t>1RE2TP4NH1266EE-1</t>
  </si>
  <si>
    <t>1RE2TP4NH1266EA-1</t>
  </si>
  <si>
    <t>1RE1TP8NA7872AC-1</t>
  </si>
  <si>
    <t>1RE1TP8NA7872AB-1</t>
  </si>
  <si>
    <t>1RE1TP8NA7872AA-1</t>
  </si>
  <si>
    <t>1CM1TP4NA7724AF-1</t>
  </si>
  <si>
    <t>1CM1TP4NA7724AG-1</t>
  </si>
  <si>
    <t>1CM1TP4NA7958DA-1</t>
  </si>
  <si>
    <t>1CM1TP4NA7958DB-1</t>
  </si>
  <si>
    <t>1CM1TP4NA7960DA-1</t>
  </si>
  <si>
    <t>1HT1F607XBS7ACP</t>
  </si>
  <si>
    <t>1RE1SA001-V4</t>
  </si>
  <si>
    <t>1CM1A603L-3J2A</t>
  </si>
  <si>
    <t>4RE2SR204P-V4</t>
  </si>
  <si>
    <t>3RE1SR204P-V4</t>
  </si>
  <si>
    <t>2RH1SR204P-V4</t>
  </si>
  <si>
    <t>1RE2SR204P-V4</t>
  </si>
  <si>
    <t>1RE2CR480</t>
  </si>
  <si>
    <t>1RE2ST700</t>
  </si>
  <si>
    <t>1RE2SZ600</t>
  </si>
  <si>
    <t>1RE2SA250P-V4</t>
  </si>
  <si>
    <t>2RE2CC411B</t>
  </si>
  <si>
    <t>1RE2CC411B</t>
  </si>
  <si>
    <t>1RE2AM800</t>
  </si>
  <si>
    <t>2RE2AM800</t>
  </si>
  <si>
    <t>3RE1AM800</t>
  </si>
  <si>
    <t>1RE2ST210-V4</t>
  </si>
  <si>
    <t>1RE2CR200-V4</t>
  </si>
  <si>
    <t>1RE2CT200-V4</t>
  </si>
  <si>
    <t>1RE2CZ200-V4</t>
  </si>
  <si>
    <t>1CM1A603L3G2AEU</t>
  </si>
  <si>
    <t>1CM1A603L3F0AAP</t>
  </si>
  <si>
    <t>1CM1A603Y3F0ACP</t>
  </si>
  <si>
    <t>1CM1A603L3K4ATP</t>
  </si>
  <si>
    <t>1RE2AU202P</t>
  </si>
  <si>
    <t>1RE2AU202</t>
  </si>
  <si>
    <t>Mã pcb</t>
  </si>
  <si>
    <t>PULB1023ZA-GL</t>
  </si>
  <si>
    <t>PGLB2093ZA-XM</t>
  </si>
  <si>
    <t>PGLB1751TA-WK</t>
  </si>
  <si>
    <t>PGLB2129ZA-6H</t>
  </si>
  <si>
    <t>PGLB2197ZA-WK</t>
  </si>
  <si>
    <t>PGLB2133YB-WK</t>
  </si>
  <si>
    <t>PGLB2132YA-XM</t>
  </si>
  <si>
    <t>PGLB2134ZA-XM</t>
  </si>
  <si>
    <t>PGLB2131YA-WK</t>
  </si>
  <si>
    <t>PULB1025ZB-GL</t>
  </si>
  <si>
    <t>PGLB2121YA-GL</t>
  </si>
  <si>
    <t>PGLB2122ZA-GL</t>
  </si>
  <si>
    <t>PGLB2154ZA-4V</t>
  </si>
  <si>
    <t>PGLB2153ZA-4Z</t>
  </si>
  <si>
    <t>PGLB2123ZA-WK</t>
  </si>
  <si>
    <t>PGLB2067ZA-4Z</t>
  </si>
  <si>
    <t>PGLB2062ZA-4Z</t>
  </si>
  <si>
    <t>PGLB2060ZA-GL</t>
  </si>
  <si>
    <t>PGLB2061ZA-4Z</t>
  </si>
  <si>
    <t>PGLB1462YA-GL</t>
  </si>
  <si>
    <t>PULB1028ZA/V1</t>
  </si>
  <si>
    <t>PGLB2179ZA-4V</t>
  </si>
  <si>
    <t>PULB1029ZB-XM</t>
  </si>
  <si>
    <t>A6403-3821</t>
  </si>
  <si>
    <t>A65553J91BP</t>
  </si>
  <si>
    <t>F62603703AEU</t>
  </si>
  <si>
    <t>F67453704ABP</t>
  </si>
  <si>
    <t>F67457603ACP</t>
  </si>
  <si>
    <t>F6260BS73AAP</t>
  </si>
  <si>
    <t>F6745BS72ACP</t>
  </si>
  <si>
    <t>A6577-3J00</t>
  </si>
  <si>
    <t>A6555-3J01</t>
  </si>
  <si>
    <t>A6260-3J00</t>
  </si>
  <si>
    <t>A65553F90BP</t>
  </si>
  <si>
    <t>A62603E61AP</t>
  </si>
  <si>
    <t>A67463G10EU</t>
  </si>
  <si>
    <t>A62603J90BP</t>
  </si>
  <si>
    <t>A65553E60AP</t>
  </si>
  <si>
    <t>A62603H70AP</t>
  </si>
  <si>
    <t>A6747-3J30</t>
  </si>
  <si>
    <t>A6575-3E40</t>
  </si>
  <si>
    <t>H6555-3J80</t>
  </si>
  <si>
    <t>A6260-3J30</t>
  </si>
  <si>
    <t>A6403-3D00</t>
  </si>
  <si>
    <t>A67493G8ABP</t>
  </si>
  <si>
    <t>A62603G8AAP</t>
  </si>
  <si>
    <t>A6407-3G60</t>
  </si>
  <si>
    <t>A6575-3G61</t>
  </si>
  <si>
    <t>A6749-3G6A</t>
  </si>
  <si>
    <t>A6260-3G61</t>
  </si>
  <si>
    <t>H62606P00AP</t>
  </si>
  <si>
    <t>H6260-3K20</t>
  </si>
  <si>
    <t>H6555-3K20</t>
  </si>
  <si>
    <t>H6575-3K20</t>
  </si>
  <si>
    <t>H62603K20BP</t>
  </si>
  <si>
    <t>TNPA7960-1</t>
  </si>
  <si>
    <t>TNPA7961-1</t>
  </si>
  <si>
    <t>TNPA7955-1</t>
  </si>
  <si>
    <t>TNPA7977-1</t>
  </si>
  <si>
    <t>TNPH1266-1</t>
  </si>
  <si>
    <t>TNPA7872-1</t>
  </si>
  <si>
    <t>TNPA7724-1</t>
  </si>
  <si>
    <t>TNPA7958-1</t>
  </si>
  <si>
    <t>PULB1049ZA-XM</t>
  </si>
  <si>
    <t>PULB1032ZA-XM</t>
  </si>
  <si>
    <t>PULB1049YA-XM</t>
  </si>
  <si>
    <t>PULB1064YA-GL</t>
  </si>
  <si>
    <t>PULB1062ZB-GL</t>
  </si>
  <si>
    <t>PGLB2133ZA-WK</t>
  </si>
  <si>
    <t>PGLB2131ZA-WK</t>
  </si>
  <si>
    <t>PULB1080ZA-XM</t>
  </si>
  <si>
    <t>PULB1081ZA-XM</t>
  </si>
  <si>
    <t>PULB1082ZA-XM</t>
  </si>
  <si>
    <t>STT</t>
  </si>
  <si>
    <t>Line làm KH</t>
  </si>
  <si>
    <t>Bar code 02</t>
  </si>
  <si>
    <t>Bar code 03</t>
  </si>
  <si>
    <t>Bar code 04</t>
  </si>
  <si>
    <t>PULB1097ZA-GL</t>
  </si>
  <si>
    <t>PULB1096ZA-GL</t>
  </si>
  <si>
    <t>Cytime Actual</t>
  </si>
  <si>
    <t>PJ</t>
  </si>
  <si>
    <t>1CM1DPLB1228AE</t>
  </si>
  <si>
    <t>1CM1DPLB1228AF</t>
  </si>
  <si>
    <t>1CM1DPLB1228AG</t>
  </si>
  <si>
    <t>1CM1DPLB1405</t>
  </si>
  <si>
    <t>1CM1DPLB1430AB</t>
  </si>
  <si>
    <t>1CM1DPLB1460</t>
  </si>
  <si>
    <t>1CM1DPLB1520</t>
  </si>
  <si>
    <t>1CM1DPLB1587</t>
  </si>
  <si>
    <t>1RE1DPLB1249</t>
  </si>
  <si>
    <t>1RE1DPLB1249AB</t>
  </si>
  <si>
    <t>1RE1DPLB1249AC</t>
  </si>
  <si>
    <t>1RE2DPLB1226AB</t>
  </si>
  <si>
    <t>1RE2DPLB1226AC</t>
  </si>
  <si>
    <t>1RE2DPLB1229AB</t>
  </si>
  <si>
    <t>1RE2DPLB1233AC</t>
  </si>
  <si>
    <t>1RE2DPLB1233AE</t>
  </si>
  <si>
    <t>1RE2DPLB1396</t>
  </si>
  <si>
    <t>1RE2DPLB1396AB</t>
  </si>
  <si>
    <t>1RE2DPLB1396AC</t>
  </si>
  <si>
    <t>1RE2DPLB1399</t>
  </si>
  <si>
    <t>1RE2DPLB1431AC</t>
  </si>
  <si>
    <t>1RE2DPLB1431AD</t>
  </si>
  <si>
    <t>1RE2DPLB1441</t>
  </si>
  <si>
    <t>1RE2DPLB1441AB</t>
  </si>
  <si>
    <t>1RE2DPLB1441AC</t>
  </si>
  <si>
    <t>1RE2DPLB1456</t>
  </si>
  <si>
    <t>1RE2DPLB1456AB</t>
  </si>
  <si>
    <t>1RE2DPLB1458</t>
  </si>
  <si>
    <t>1RE2DPLB1462</t>
  </si>
  <si>
    <t>1RE2DPLB1462AB</t>
  </si>
  <si>
    <t>1RE2DPLB1462AC</t>
  </si>
  <si>
    <t>1RE2DPLB1462AD</t>
  </si>
  <si>
    <t>1RE2DPLB1515</t>
  </si>
  <si>
    <t>1RE2DPLB1516</t>
  </si>
  <si>
    <t>1RE2DPLB1518</t>
  </si>
  <si>
    <t>1RE2DPLB1531AB</t>
  </si>
  <si>
    <t>1RE2DPLB1531AD</t>
  </si>
  <si>
    <t>1RE2DPLB1532</t>
  </si>
  <si>
    <t>1RE2DPLB1534AB</t>
  </si>
  <si>
    <t>1RE2DPLB1534AD</t>
  </si>
  <si>
    <t>1RE2DPLB1538AB</t>
  </si>
  <si>
    <t>1RE2DPLB1544</t>
  </si>
  <si>
    <t>1RE2DPLB1546AB</t>
  </si>
  <si>
    <t>1RE2DPLB1581</t>
  </si>
  <si>
    <t>2RE2DPLB1028</t>
  </si>
  <si>
    <t>2RE2DPLB1442</t>
  </si>
  <si>
    <t>2RE2DPLB1455</t>
  </si>
  <si>
    <t>2RE2DPLB1477</t>
  </si>
  <si>
    <t>2RH1DPLB1081AB</t>
  </si>
  <si>
    <t>4RE2DPLB1282AD</t>
  </si>
  <si>
    <t>4RE2DPLB1282AE</t>
  </si>
  <si>
    <t>4RE2DPLB1282AF</t>
  </si>
  <si>
    <t>4RE2DPLB1282AG</t>
  </si>
  <si>
    <t>4RH1DPLB1411</t>
  </si>
  <si>
    <t>4RH1DPLB1467</t>
  </si>
  <si>
    <t>6CM1DPLB1284</t>
  </si>
  <si>
    <t>9RE2DPLB1261AB</t>
  </si>
  <si>
    <t>ACM1DPLB1262</t>
  </si>
  <si>
    <t>DRE2DPLB1038</t>
  </si>
  <si>
    <t>ECM1DPLB1401</t>
  </si>
  <si>
    <t>FRE2DPLB1175AC</t>
  </si>
  <si>
    <t>HCM1DPLB1453</t>
  </si>
  <si>
    <t>HRE2DPLB1402</t>
  </si>
  <si>
    <t>HRE2DPLB1402AB</t>
  </si>
  <si>
    <t>JAE1DPLB1179</t>
  </si>
  <si>
    <t>LRE1DPLB1140AB</t>
  </si>
  <si>
    <t>RRE1DPLB1302</t>
  </si>
  <si>
    <t>Bar code 01</t>
  </si>
  <si>
    <t>DPLB1228ZA/X1</t>
  </si>
  <si>
    <t>DPLB1405ZA/X1</t>
  </si>
  <si>
    <t>DPLB1430ZA/X1</t>
  </si>
  <si>
    <t>DPLB1460ZA/X1</t>
  </si>
  <si>
    <t>DPLB1520ZA/X1</t>
  </si>
  <si>
    <t>DPLB1587ZA/X1</t>
  </si>
  <si>
    <t>DPLB1249ZA/X1</t>
  </si>
  <si>
    <t>DPLB1226ZA/X1</t>
  </si>
  <si>
    <t>DPLB1229ZA/X1</t>
  </si>
  <si>
    <t>DPLB1233ZA/X1</t>
  </si>
  <si>
    <t>DPLB1396ZA/X1</t>
  </si>
  <si>
    <t>TNPA5982-1</t>
  </si>
  <si>
    <t>DPLB1431ZA/X1</t>
  </si>
  <si>
    <t>DPLB1441ZA/X1</t>
  </si>
  <si>
    <t>DPLB1456ZB/X1</t>
  </si>
  <si>
    <t>DPLB1458ZB/X1</t>
  </si>
  <si>
    <t>DPLB1462ZB/X1</t>
  </si>
  <si>
    <t>DPLB1515ZA/X1</t>
  </si>
  <si>
    <t>DPVP1516ZA/X1</t>
  </si>
  <si>
    <t>DPVP1518ZA/X1</t>
  </si>
  <si>
    <t>DPLB1531ZA/X1</t>
  </si>
  <si>
    <t>DPLB1532ZA/X1</t>
  </si>
  <si>
    <t>DPLB1534ZA/X1</t>
  </si>
  <si>
    <t>DPLB1538ZA/X1</t>
  </si>
  <si>
    <t>DPVP1544ZA/X1</t>
  </si>
  <si>
    <t>DPLB1581ZA/X1</t>
  </si>
  <si>
    <t>DPLB1028ZA/X1</t>
  </si>
  <si>
    <t>DPLB1442ZA/X1</t>
  </si>
  <si>
    <t>DPLB1455ZA/X1</t>
  </si>
  <si>
    <t>DPLB1477ZA/X1</t>
  </si>
  <si>
    <t>DPLB1081ZA/X1</t>
  </si>
  <si>
    <t>DPLB1282ZA/X1</t>
  </si>
  <si>
    <t>DPLB1397ZA/X1</t>
  </si>
  <si>
    <t>DPLB1467ZA/X1</t>
  </si>
  <si>
    <t>DPLB1284ZA/X1</t>
  </si>
  <si>
    <t>DPLB1261ZB/X1</t>
  </si>
  <si>
    <t>DPLB1262ZA/X1</t>
  </si>
  <si>
    <t>DPLB1038ZA/X1</t>
  </si>
  <si>
    <t>DPLB1401ZA/X1</t>
  </si>
  <si>
    <t>DPLB1175ZA/X1</t>
  </si>
  <si>
    <t>DPLB1453ZA/X1</t>
  </si>
  <si>
    <t>DPLB1402ZA/X1</t>
  </si>
  <si>
    <t>DPLB1179ZA/X1</t>
  </si>
  <si>
    <t>DPLB1140ZA/X1</t>
  </si>
  <si>
    <t>DPLB1302ZA/X1</t>
  </si>
  <si>
    <t>7/1/224</t>
  </si>
  <si>
    <t>7/2/224</t>
  </si>
  <si>
    <t>7/3/224</t>
  </si>
  <si>
    <t>7/4/224</t>
  </si>
  <si>
    <t>7/5/224</t>
  </si>
  <si>
    <t>7/6/224</t>
  </si>
  <si>
    <t>7/7/224</t>
  </si>
  <si>
    <t>7/8/224</t>
  </si>
  <si>
    <t>7/9/224</t>
  </si>
  <si>
    <t>7/11/224</t>
  </si>
  <si>
    <t>7/12/224</t>
  </si>
  <si>
    <t>7/13/224</t>
  </si>
  <si>
    <t>7/14/224</t>
  </si>
  <si>
    <t>7/15/224</t>
  </si>
  <si>
    <t>7/16/224</t>
  </si>
  <si>
    <t>7/17/224</t>
  </si>
  <si>
    <t>7/18/224</t>
  </si>
  <si>
    <t>7/19/224</t>
  </si>
  <si>
    <t>7/21/224</t>
  </si>
  <si>
    <t>7/22/224</t>
  </si>
  <si>
    <t>7/23/224</t>
  </si>
  <si>
    <t>7/24/224</t>
  </si>
  <si>
    <t>7/25/224</t>
  </si>
  <si>
    <t>7/26/224</t>
  </si>
  <si>
    <t>7/27/224</t>
  </si>
  <si>
    <t>7/28/224</t>
  </si>
  <si>
    <t>7/29/224</t>
  </si>
  <si>
    <t>7/31/224</t>
  </si>
  <si>
    <t>1CM1A63L3GABP</t>
  </si>
  <si>
    <t>A6263E61AP</t>
  </si>
  <si>
    <t>Bar code 2</t>
  </si>
  <si>
    <t>1CM1A63L3F9ABP</t>
  </si>
  <si>
    <t>1CM1A63L3G2AEU</t>
  </si>
  <si>
    <t>1CM1A63L3G1AEU</t>
  </si>
  <si>
    <t>1CM1A63L3FAAP</t>
  </si>
  <si>
    <t>1CM1A63L3F9AWT</t>
  </si>
  <si>
    <t>1CM1A63L3K4ATP</t>
  </si>
  <si>
    <t>1CM1A63L3G9AP1</t>
  </si>
  <si>
    <t>A626-3G61</t>
  </si>
  <si>
    <t>1CM1A63L3G81RP</t>
  </si>
  <si>
    <t>A6263G8AAP</t>
  </si>
  <si>
    <t>1CM1A63L3H9AAP</t>
  </si>
  <si>
    <t>A6263H7AP</t>
  </si>
  <si>
    <t>1CM1A63L3H8AAP</t>
  </si>
  <si>
    <t>1CM1A63L3H7AAP</t>
  </si>
  <si>
    <t>1CM1A63L-3J2A</t>
  </si>
  <si>
    <t>A626-3J</t>
  </si>
  <si>
    <t>1CM1A63L-3K5</t>
  </si>
  <si>
    <t>1CM1A63L3J2AP5</t>
  </si>
  <si>
    <t>1CM1A63L3J2AP3</t>
  </si>
  <si>
    <t>1CM1A63L3J1AP2</t>
  </si>
  <si>
    <t>1CM1A63L3JAP1</t>
  </si>
  <si>
    <t>1CM1A63L3JAP2</t>
  </si>
  <si>
    <t>1CM1A63L-3J3A</t>
  </si>
  <si>
    <t>A626-3J3</t>
  </si>
  <si>
    <t>1CM1A63L3J9ABP</t>
  </si>
  <si>
    <t>A6263J9BP</t>
  </si>
  <si>
    <t>1AE1A63M-3JA</t>
  </si>
  <si>
    <t>A643-3821</t>
  </si>
  <si>
    <t>1AE1A63M-3J3A</t>
  </si>
  <si>
    <t>A643-3D</t>
  </si>
  <si>
    <t>1RE1A68T-3G6A</t>
  </si>
  <si>
    <t>A647-3G6</t>
  </si>
  <si>
    <t>1CM1A63Y3FAAP</t>
  </si>
  <si>
    <t>A65553E6AP</t>
  </si>
  <si>
    <t>1CM1A63Y3E6AAP</t>
  </si>
  <si>
    <t>1CM1A63Y3FACP</t>
  </si>
  <si>
    <t>1CM1A63Y3F9ABP</t>
  </si>
  <si>
    <t>A65553F9BP</t>
  </si>
  <si>
    <t>1CM1A63Y3G1AEU</t>
  </si>
  <si>
    <t>1CM1A63Y3F9AMP</t>
  </si>
  <si>
    <t>1CM1A63Y-3JA</t>
  </si>
  <si>
    <t>A6555-3J1</t>
  </si>
  <si>
    <t>1CM1A63Y3J9ABP</t>
  </si>
  <si>
    <t>1RE1A65Q-3E4A</t>
  </si>
  <si>
    <t>A6575-3E4</t>
  </si>
  <si>
    <t>1RE2A65Q3G8AAP</t>
  </si>
  <si>
    <t>1RE2A65Q-3G9A</t>
  </si>
  <si>
    <t>1RE1A65S-3JA</t>
  </si>
  <si>
    <t>A6577-3J</t>
  </si>
  <si>
    <t>1AE1A68B3G1AEU</t>
  </si>
  <si>
    <t>A67463G1EU</t>
  </si>
  <si>
    <t>1AE1A68B3H9AAP</t>
  </si>
  <si>
    <t>1AE1A68B3H7AAP</t>
  </si>
  <si>
    <t>A67473G1BP</t>
  </si>
  <si>
    <t>1RE1A68C-3J3A</t>
  </si>
  <si>
    <t>A6747-3J3</t>
  </si>
  <si>
    <t>1RE1A68E-3G6A</t>
  </si>
  <si>
    <t>1RE1A68E3G8ABP</t>
  </si>
  <si>
    <t>1CM1F63LCE6AP1</t>
  </si>
  <si>
    <t>F626373AEU</t>
  </si>
  <si>
    <t>1CM1F63LCE5AP1</t>
  </si>
  <si>
    <t>1CM1F63L37AHP</t>
  </si>
  <si>
    <t>1CM1F63L9J9ABZ</t>
  </si>
  <si>
    <t>1CM1F63LBS7AAP</t>
  </si>
  <si>
    <t>F626BS73AAP</t>
  </si>
  <si>
    <t>F6433712ABP</t>
  </si>
  <si>
    <t>1HT1F692Y-37A</t>
  </si>
  <si>
    <t>F6745374ABP</t>
  </si>
  <si>
    <t>1HT1F692Y37ABP</t>
  </si>
  <si>
    <t>1HT1F692Y76ACP</t>
  </si>
  <si>
    <t>F6745763ACP</t>
  </si>
  <si>
    <t>1HT1F67XBS7ACP</t>
  </si>
  <si>
    <t>1CM1H683L-3K2</t>
  </si>
  <si>
    <t>H626-3K2</t>
  </si>
  <si>
    <t>1CM1H63L3K21BP</t>
  </si>
  <si>
    <t>H6263K2BP</t>
  </si>
  <si>
    <t>1CM1H63L6P1AP1</t>
  </si>
  <si>
    <t>H6266PAP</t>
  </si>
  <si>
    <t>1CM1A63Y-3J3A</t>
  </si>
  <si>
    <t>H6555-3J8</t>
  </si>
  <si>
    <t>1CM1H63Y-3K2</t>
  </si>
  <si>
    <t>H6555-3K2</t>
  </si>
  <si>
    <t>1CM1H63Y3K2BP</t>
  </si>
  <si>
    <t>1RE2H685Q-3K2</t>
  </si>
  <si>
    <t>H6575-3K2</t>
  </si>
  <si>
    <t>1RE2H685Q3K2BP</t>
  </si>
  <si>
    <t>Bar code 3</t>
  </si>
  <si>
    <t>1RE2SRB2YSZB-V4</t>
  </si>
  <si>
    <t>1RE2CT2-V4</t>
  </si>
  <si>
    <t>PGLB26ZA-GL</t>
  </si>
  <si>
    <t>1RE2CZ2-V4</t>
  </si>
  <si>
    <t>PGLB261ZA-4Z</t>
  </si>
  <si>
    <t>1RE2CR2-V4</t>
  </si>
  <si>
    <t>PGLB262ZA-4Z</t>
  </si>
  <si>
    <t>1RE2CM21-V4</t>
  </si>
  <si>
    <t>PGLB267ZA-4Z</t>
  </si>
  <si>
    <t>PGLB293ZA-XM</t>
  </si>
  <si>
    <t>1RE2ST2-V4</t>
  </si>
  <si>
    <t>1RE2ST21-V4</t>
  </si>
  <si>
    <t>1RE2ST25-V4</t>
  </si>
  <si>
    <t>1RE2ST2P-V4</t>
  </si>
  <si>
    <t>1RE2ST4-V4</t>
  </si>
  <si>
    <t>1RE2ST4P-V4</t>
  </si>
  <si>
    <t>1RE1SZ2-V4</t>
  </si>
  <si>
    <t>1RE1SA1-V4</t>
  </si>
  <si>
    <t>1RE2SE2A-V4</t>
  </si>
  <si>
    <t>1RE2SR22A-V4</t>
  </si>
  <si>
    <t>1RE2SR24P-V4</t>
  </si>
  <si>
    <t>1RE2SR24DNP</t>
  </si>
  <si>
    <t>1RE2SR22DAN</t>
  </si>
  <si>
    <t>1RE2SR22P-V4</t>
  </si>
  <si>
    <t>3RE1SR24AYSZB-V4</t>
  </si>
  <si>
    <t>3RE1SR22AYSZB-V4</t>
  </si>
  <si>
    <t>3RE1SR24P-V4</t>
  </si>
  <si>
    <t>3RE1SR22PYSZB-V4</t>
  </si>
  <si>
    <t>4RE2SE2A-V4</t>
  </si>
  <si>
    <t>4RE2SR24A-V4</t>
  </si>
  <si>
    <t>4RE2SR22A-V4</t>
  </si>
  <si>
    <t>4RE2SR24DNP</t>
  </si>
  <si>
    <t>4RE2SR24P-V4</t>
  </si>
  <si>
    <t>4RE2SR24DAN</t>
  </si>
  <si>
    <t>4RE2SR22P-V4</t>
  </si>
  <si>
    <t>2RH1SR22A-V4</t>
  </si>
  <si>
    <t>2RH1SR22DNP</t>
  </si>
  <si>
    <t>2RH1SR24P-V4</t>
  </si>
  <si>
    <t>2RH1SR22DAN</t>
  </si>
  <si>
    <t>2RH1SR22P-V4</t>
  </si>
  <si>
    <t>1RE2ST51-V4</t>
  </si>
  <si>
    <t>2RE1ST51-V4</t>
  </si>
  <si>
    <t>1RE1SZ2P-V4</t>
  </si>
  <si>
    <t>1RE2SA25A-V4</t>
  </si>
  <si>
    <t>1RE2SA25P-V4</t>
  </si>
  <si>
    <t>PULB123ZA-GL</t>
  </si>
  <si>
    <t>PULB125ZB-GL</t>
  </si>
  <si>
    <t>1RE2AU22P</t>
  </si>
  <si>
    <t>1RE2AU22</t>
  </si>
  <si>
    <t>PULB128ZA/V1</t>
  </si>
  <si>
    <t>1RE1CM47P</t>
  </si>
  <si>
    <t>PULB129ZB-XM</t>
  </si>
  <si>
    <t>PULB13ZA-XM</t>
  </si>
  <si>
    <t>1RE2CR48</t>
  </si>
  <si>
    <t>PULB132ZA-XM</t>
  </si>
  <si>
    <t>3RE2SR24DAN</t>
  </si>
  <si>
    <t>PULB149YA-XM</t>
  </si>
  <si>
    <t>3RE2SR24DNP</t>
  </si>
  <si>
    <t>PULB149ZA-XM</t>
  </si>
  <si>
    <t>1RE2SZ6</t>
  </si>
  <si>
    <t>PULB162ZB-GL</t>
  </si>
  <si>
    <t>1RE2ST6</t>
  </si>
  <si>
    <t>PULB164YA-GL</t>
  </si>
  <si>
    <t>1RE2ST7</t>
  </si>
  <si>
    <t>1RE2AM8</t>
  </si>
  <si>
    <t>PULB18ZA-XM</t>
  </si>
  <si>
    <t>2RE2AM8</t>
  </si>
  <si>
    <t>PULB181ZA-XM</t>
  </si>
  <si>
    <t>3RE1AM8</t>
  </si>
  <si>
    <t>PULB182ZA-XM</t>
  </si>
  <si>
    <t>PULB196ZA-GL</t>
  </si>
  <si>
    <t>Bar code 4</t>
  </si>
  <si>
    <t>PULB197ZA-GL</t>
  </si>
  <si>
    <t>1CM1TP4NA796DB-1</t>
  </si>
  <si>
    <t>TNPA796-1</t>
  </si>
  <si>
    <t>1CM1TP4NA796DC-1</t>
  </si>
  <si>
    <t>1CM1TP4NA796DE-1</t>
  </si>
  <si>
    <t>1CM1TP4NA796DF-1</t>
  </si>
  <si>
    <t>1CM1TP4NA796DA-1</t>
  </si>
  <si>
    <t>Bar code 1</t>
  </si>
  <si>
    <t>1CM1DPLB145</t>
  </si>
  <si>
    <t>DPLB145ZA/X1</t>
  </si>
  <si>
    <t>1CM1DPLB143AB</t>
  </si>
  <si>
    <t>DPLB143ZA/X1</t>
  </si>
  <si>
    <t>1CM1DPLB146</t>
  </si>
  <si>
    <t>DPLB146ZA/X1</t>
  </si>
  <si>
    <t>1CM1DPLB152</t>
  </si>
  <si>
    <t>DPLB152ZA/X1</t>
  </si>
  <si>
    <t>2RE2DPLB128</t>
  </si>
  <si>
    <t>DPLB128ZA/X1</t>
  </si>
  <si>
    <t>2RH1DPLB181AB</t>
  </si>
  <si>
    <t>DPLB181ZA/X1</t>
  </si>
  <si>
    <t>DRE2DPLB138</t>
  </si>
  <si>
    <t>DPLB138ZA/X1</t>
  </si>
  <si>
    <t>ECM1DPLB141</t>
  </si>
  <si>
    <t>DPLB141ZA/X1</t>
  </si>
  <si>
    <t>HRE2DPLB142</t>
  </si>
  <si>
    <t>DPLB142ZA/X1</t>
  </si>
  <si>
    <t>HRE2DPLB142AB</t>
  </si>
  <si>
    <t>LRE1DPLB114AB</t>
  </si>
  <si>
    <t>DPLB114ZA/X1</t>
  </si>
  <si>
    <t>RRE1DPLB132</t>
  </si>
  <si>
    <t>DPLB132ZA/X1</t>
  </si>
  <si>
    <t>Time change model(min)</t>
  </si>
  <si>
    <t>Production date</t>
  </si>
  <si>
    <t>Sub total</t>
  </si>
  <si>
    <t>Diff</t>
  </si>
  <si>
    <t>BARCODE LAZER MARKING PRODUCTION PLAN IN JUL 2024</t>
  </si>
  <si>
    <t>Jul Plan</t>
  </si>
  <si>
    <t>Add Machine (pcs)</t>
  </si>
  <si>
    <t>Microwave (min)</t>
  </si>
  <si>
    <t>Sound Biz (min)</t>
  </si>
  <si>
    <t>Tivi (min)</t>
  </si>
  <si>
    <t>Projector (min)</t>
  </si>
  <si>
    <t>DP Camera (min)</t>
  </si>
  <si>
    <t>DP Main (min)</t>
  </si>
  <si>
    <t>Change Model time (min)</t>
  </si>
  <si>
    <t>NG</t>
  </si>
  <si>
    <t>OK</t>
  </si>
  <si>
    <t>Capacity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</si>
</sst>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indexed="55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6" fillId="0" borderId="0"/>
  </cellStyleXfs>
  <cellXfs count="49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1" xfId="0" applyFill="1" applyBorder="1"/>
    <xf numFmtId="49" fontId="1" fillId="0" borderId="1" xfId="0" applyNumberFormat="1" applyFont="1" applyFill="1" applyBorder="1" applyAlignment="1">
      <alignment horizontal="left"/>
    </xf>
    <xf numFmtId="167" fontId="0" fillId="0" borderId="0" xfId="2" applyNumberFormat="1" applyFont="1"/>
    <xf numFmtId="43" fontId="0" fillId="0" borderId="0" xfId="0" applyNumberFormat="1"/>
    <xf numFmtId="167" fontId="0" fillId="3" borderId="0" xfId="2" applyNumberFormat="1" applyFont="1" applyFill="1"/>
    <xf numFmtId="0" fontId="3" fillId="0" borderId="0" xfId="0" applyFont="1" applyFill="1"/>
    <xf numFmtId="0" fontId="4" fillId="0" borderId="0" xfId="0" applyFont="1" applyFill="1"/>
    <xf numFmtId="0" fontId="3" fillId="0" borderId="1" xfId="0" applyFont="1" applyBorder="1"/>
    <xf numFmtId="0" fontId="3" fillId="4" borderId="0" xfId="0" applyFont="1" applyFill="1"/>
    <xf numFmtId="0" fontId="3" fillId="2" borderId="0" xfId="0" applyFont="1" applyFill="1"/>
    <xf numFmtId="0" fontId="3" fillId="0" borderId="2" xfId="0" applyFont="1" applyBorder="1"/>
    <xf numFmtId="3" fontId="3" fillId="0" borderId="3" xfId="0" applyNumberFormat="1" applyFont="1" applyBorder="1"/>
    <xf numFmtId="3" fontId="3" fillId="4" borderId="3" xfId="0" applyNumberFormat="1" applyFont="1" applyFill="1" applyBorder="1"/>
    <xf numFmtId="3" fontId="3" fillId="2" borderId="3" xfId="0" applyNumberFormat="1" applyFont="1" applyFill="1" applyBorder="1"/>
    <xf numFmtId="3" fontId="3" fillId="2" borderId="4" xfId="0" applyNumberFormat="1" applyFont="1" applyFill="1" applyBorder="1"/>
    <xf numFmtId="0" fontId="3" fillId="0" borderId="5" xfId="0" applyFont="1" applyBorder="1"/>
    <xf numFmtId="3" fontId="3" fillId="0" borderId="1" xfId="0" applyNumberFormat="1" applyFont="1" applyBorder="1"/>
    <xf numFmtId="3" fontId="3" fillId="4" borderId="1" xfId="0" applyNumberFormat="1" applyFont="1" applyFill="1" applyBorder="1"/>
    <xf numFmtId="3" fontId="3" fillId="2" borderId="1" xfId="0" applyNumberFormat="1" applyFont="1" applyFill="1" applyBorder="1"/>
    <xf numFmtId="3" fontId="3" fillId="2" borderId="6" xfId="0" applyNumberFormat="1" applyFont="1" applyFill="1" applyBorder="1"/>
    <xf numFmtId="0" fontId="5" fillId="0" borderId="7" xfId="0" applyFont="1" applyBorder="1"/>
    <xf numFmtId="3" fontId="5" fillId="0" borderId="8" xfId="0" applyNumberFormat="1" applyFont="1" applyBorder="1"/>
    <xf numFmtId="3" fontId="5" fillId="4" borderId="8" xfId="0" applyNumberFormat="1" applyFont="1" applyFill="1" applyBorder="1"/>
    <xf numFmtId="3" fontId="5" fillId="2" borderId="8" xfId="0" applyNumberFormat="1" applyFont="1" applyFill="1" applyBorder="1"/>
    <xf numFmtId="3" fontId="5" fillId="2" borderId="9" xfId="0" applyNumberFormat="1" applyFont="1" applyFill="1" applyBorder="1"/>
    <xf numFmtId="0" fontId="3" fillId="0" borderId="3" xfId="0" applyFont="1" applyBorder="1"/>
    <xf numFmtId="0" fontId="5" fillId="0" borderId="10" xfId="0" applyFont="1" applyBorder="1" applyAlignment="1">
      <alignment horizontal="center" vertical="center" wrapText="1"/>
    </xf>
    <xf numFmtId="0" fontId="3" fillId="4" borderId="3" xfId="0" applyFont="1" applyFill="1" applyBorder="1"/>
    <xf numFmtId="0" fontId="3" fillId="2" borderId="3" xfId="0" applyFont="1" applyFill="1" applyBorder="1"/>
    <xf numFmtId="0" fontId="5" fillId="0" borderId="11" xfId="0" applyFont="1" applyBorder="1" applyAlignment="1">
      <alignment horizontal="center" vertical="center" wrapText="1"/>
    </xf>
    <xf numFmtId="0" fontId="3" fillId="0" borderId="8" xfId="0" applyFont="1" applyBorder="1"/>
    <xf numFmtId="0" fontId="0" fillId="4" borderId="1" xfId="0" applyFill="1" applyBorder="1"/>
    <xf numFmtId="0" fontId="7" fillId="4" borderId="12" xfId="3" applyFont="1" applyFill="1" applyBorder="1"/>
    <xf numFmtId="0" fontId="7" fillId="2" borderId="12" xfId="3" applyFont="1" applyFill="1" applyBorder="1"/>
    <xf numFmtId="3" fontId="3" fillId="2" borderId="8" xfId="2" applyNumberFormat="1" applyFont="1" applyFill="1" applyBorder="1"/>
    <xf numFmtId="3" fontId="3" fillId="4" borderId="8" xfId="2" applyNumberFormat="1" applyFont="1" applyFill="1" applyBorder="1"/>
    <xf numFmtId="3" fontId="3" fillId="2" borderId="9" xfId="2" applyNumberFormat="1" applyFont="1" applyFill="1" applyBorder="1"/>
    <xf numFmtId="0" fontId="3" fillId="5" borderId="1" xfId="0" applyFont="1" applyFill="1" applyBorder="1"/>
    <xf numFmtId="166" fontId="3" fillId="5" borderId="1" xfId="2" applyNumberFormat="1" applyFont="1" applyFill="1" applyBorder="1"/>
    <xf numFmtId="166" fontId="3" fillId="5" borderId="1" xfId="0" applyNumberFormat="1" applyFont="1" applyFill="1" applyBorder="1"/>
    <xf numFmtId="0" fontId="3" fillId="0" borderId="13" xfId="0" applyFont="1" applyBorder="1"/>
    <xf numFmtId="3" fontId="3" fillId="0" borderId="14" xfId="0" applyNumberFormat="1" applyFont="1" applyBorder="1"/>
    <xf numFmtId="3" fontId="3" fillId="4" borderId="14" xfId="0" applyNumberFormat="1" applyFont="1" applyFill="1" applyBorder="1"/>
    <xf numFmtId="3" fontId="3" fillId="2" borderId="14" xfId="0" applyNumberFormat="1" applyFont="1" applyFill="1" applyBorder="1"/>
    <xf numFmtId="3" fontId="3" fillId="2" borderId="15" xfId="0" applyNumberFormat="1" applyFont="1" applyFill="1" applyBorder="1"/>
    <xf numFmtId="3" fontId="3" fillId="0" borderId="0" xfId="0" applyNumberFormat="1" applyFont="1" applyFill="1"/>
  </cellXfs>
  <cellStyles count="4">
    <cellStyle name="Comma" xfId="2" builtinId="3"/>
    <cellStyle name="Normal" xfId="0" builtinId="0"/>
    <cellStyle name="Normal 2" xfId="1" xr:uid="{00000000-0005-0000-0000-000001000000}"/>
    <cellStyle name="標準_JNA-PLAN_1" xfId="3" xr:uid="{61945C17-D8BB-42B7-8AF2-494513BDC222}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466687</xdr:colOff>
      <xdr:row>16</xdr:row>
      <xdr:rowOff>99458</xdr:rowOff>
    </xdr:from>
    <xdr:to>
      <xdr:col>17</xdr:col>
      <xdr:colOff>346993</xdr:colOff>
      <xdr:row>17</xdr:row>
      <xdr:rowOff>153012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FDA7A607-8B29-4AFC-B8F6-8BABDC9D7D21}"/>
            </a:ext>
          </a:extLst>
        </xdr:cNvPr>
        <xdr:cNvSpPr/>
      </xdr:nvSpPr>
      <xdr:spPr>
        <a:xfrm>
          <a:off x="8861387" y="12647058"/>
          <a:ext cx="2013906" cy="25675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7F08-3D07-4FB2-A667-AF166FBA5C0F}">
  <sheetPr>
    <pageSetUpPr fitToPage="1"/>
  </sheetPr>
  <dimension ref="A2:AG27"/>
  <sheetViews>
    <sheetView showZeros="0" tabSelected="1" zoomScale="83" zoomScaleNormal="83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ColWidth="9.1796875" defaultRowHeight="15.5"/>
  <cols>
    <col min="1" max="1" width="24.6328125" style="8" bestFit="1" customWidth="1"/>
    <col min="2" max="2" width="17.453125" style="8" customWidth="1"/>
    <col min="3" max="3" width="7.90625" style="8" customWidth="1"/>
    <col min="4" max="4" width="8.08984375" style="8" customWidth="1"/>
    <col min="5" max="32" width="7.6328125" style="8" customWidth="1"/>
    <col min="33" max="33" width="5.7265625" style="8" bestFit="1" customWidth="1"/>
    <col min="34" max="16384" width="9.1796875" style="8"/>
  </cols>
  <sheetData>
    <row r="2" spans="1:33" ht="28.5">
      <c r="C2" s="9" t="s">
        <v>573</v>
      </c>
    </row>
    <row r="4" spans="1:33">
      <c r="A4" s="10" t="s">
        <v>570</v>
      </c>
      <c r="B4" s="10"/>
      <c r="C4" s="34">
        <v>1</v>
      </c>
      <c r="D4" s="34">
        <v>2</v>
      </c>
      <c r="E4" s="34">
        <v>3</v>
      </c>
      <c r="F4" s="34">
        <v>4</v>
      </c>
      <c r="G4" s="34">
        <v>5</v>
      </c>
      <c r="H4" s="34">
        <v>6</v>
      </c>
      <c r="I4" s="3">
        <v>7</v>
      </c>
      <c r="J4" s="34">
        <v>8</v>
      </c>
      <c r="K4" s="34">
        <v>9</v>
      </c>
      <c r="L4" s="34">
        <v>10</v>
      </c>
      <c r="M4" s="34">
        <v>11</v>
      </c>
      <c r="N4" s="34">
        <v>12</v>
      </c>
      <c r="O4" s="34">
        <v>13</v>
      </c>
      <c r="P4" s="3">
        <v>14</v>
      </c>
      <c r="Q4" s="34">
        <v>15</v>
      </c>
      <c r="R4" s="34">
        <v>16</v>
      </c>
      <c r="S4" s="34">
        <v>17</v>
      </c>
      <c r="T4" s="34">
        <v>18</v>
      </c>
      <c r="U4" s="34">
        <v>19</v>
      </c>
      <c r="V4" s="3">
        <v>20</v>
      </c>
      <c r="W4" s="36">
        <v>21</v>
      </c>
      <c r="X4" s="35">
        <v>22</v>
      </c>
      <c r="Y4" s="35">
        <v>23</v>
      </c>
      <c r="Z4" s="35">
        <v>24</v>
      </c>
      <c r="AA4" s="35">
        <v>25</v>
      </c>
      <c r="AB4" s="35">
        <v>26</v>
      </c>
      <c r="AC4" s="36">
        <v>27</v>
      </c>
      <c r="AD4" s="36">
        <v>28</v>
      </c>
      <c r="AE4" s="35">
        <v>29</v>
      </c>
      <c r="AF4" s="35">
        <v>30</v>
      </c>
      <c r="AG4" s="35">
        <v>31</v>
      </c>
    </row>
    <row r="5" spans="1:33" ht="6.75" customHeight="1" thickBot="1">
      <c r="C5" s="11"/>
      <c r="D5" s="11"/>
      <c r="E5" s="11"/>
      <c r="F5" s="11"/>
      <c r="G5" s="11"/>
      <c r="H5" s="11"/>
      <c r="I5" s="12"/>
      <c r="J5" s="11"/>
      <c r="K5" s="11"/>
      <c r="L5" s="11"/>
      <c r="M5" s="11"/>
      <c r="N5" s="11"/>
      <c r="O5" s="11"/>
      <c r="P5" s="12"/>
      <c r="Q5" s="11"/>
      <c r="R5" s="11"/>
      <c r="S5" s="11"/>
      <c r="T5" s="11"/>
      <c r="U5" s="11"/>
      <c r="V5" s="12"/>
      <c r="W5" s="12"/>
      <c r="X5" s="11"/>
      <c r="Y5" s="11"/>
      <c r="Z5" s="11"/>
      <c r="AA5" s="11"/>
      <c r="AB5" s="11"/>
      <c r="AC5" s="12"/>
      <c r="AD5" s="12"/>
      <c r="AE5" s="11"/>
      <c r="AF5" s="11"/>
      <c r="AG5" s="11"/>
    </row>
    <row r="6" spans="1:33" ht="16" thickTop="1">
      <c r="A6" s="13" t="s">
        <v>576</v>
      </c>
      <c r="B6" s="14">
        <f>SUM(C6:AG6)</f>
        <v>4870.4458333333341</v>
      </c>
      <c r="C6" s="15">
        <v>233.65</v>
      </c>
      <c r="D6" s="15">
        <v>227.66666666666666</v>
      </c>
      <c r="E6" s="15">
        <v>235.06666666666666</v>
      </c>
      <c r="F6" s="15">
        <v>289.0625</v>
      </c>
      <c r="G6" s="15">
        <v>496.94166666666666</v>
      </c>
      <c r="H6" s="15">
        <v>81.666666666666671</v>
      </c>
      <c r="I6" s="16">
        <v>0</v>
      </c>
      <c r="J6" s="15">
        <v>278.89999999999998</v>
      </c>
      <c r="K6" s="15">
        <v>169.20833333333334</v>
      </c>
      <c r="L6" s="15">
        <v>275.75</v>
      </c>
      <c r="M6" s="15">
        <v>263.48333333333335</v>
      </c>
      <c r="N6" s="15">
        <v>246.91666666666666</v>
      </c>
      <c r="O6" s="15">
        <v>294.58333333333331</v>
      </c>
      <c r="P6" s="16">
        <v>0</v>
      </c>
      <c r="Q6" s="15">
        <v>262.5</v>
      </c>
      <c r="R6" s="15">
        <v>235.41666666666666</v>
      </c>
      <c r="S6" s="15">
        <v>240.83333333333334</v>
      </c>
      <c r="T6" s="15">
        <v>227</v>
      </c>
      <c r="U6" s="15">
        <v>209.28333333333333</v>
      </c>
      <c r="V6" s="16">
        <v>0</v>
      </c>
      <c r="W6" s="16">
        <v>0</v>
      </c>
      <c r="X6" s="15">
        <v>0</v>
      </c>
      <c r="Y6" s="15">
        <v>227.58333333333334</v>
      </c>
      <c r="Z6" s="15">
        <v>224.68333333333334</v>
      </c>
      <c r="AA6" s="15">
        <v>150.25</v>
      </c>
      <c r="AB6" s="15">
        <v>0</v>
      </c>
      <c r="AC6" s="16">
        <v>0</v>
      </c>
      <c r="AD6" s="16">
        <v>0</v>
      </c>
      <c r="AE6" s="15">
        <v>0</v>
      </c>
      <c r="AF6" s="15">
        <v>0</v>
      </c>
      <c r="AG6" s="17">
        <v>0</v>
      </c>
    </row>
    <row r="7" spans="1:33">
      <c r="A7" s="18" t="s">
        <v>577</v>
      </c>
      <c r="B7" s="19">
        <f t="shared" ref="B7:B12" si="0">SUM(C7:AG7)</f>
        <v>6002.291666666667</v>
      </c>
      <c r="C7" s="20">
        <v>226.66666666666666</v>
      </c>
      <c r="D7" s="20">
        <v>163.33333333333334</v>
      </c>
      <c r="E7" s="20">
        <v>223.58333333333334</v>
      </c>
      <c r="F7" s="20">
        <v>129.66666666666666</v>
      </c>
      <c r="G7" s="20">
        <v>604.25</v>
      </c>
      <c r="H7" s="20">
        <v>152.79166666666666</v>
      </c>
      <c r="I7" s="21">
        <v>0</v>
      </c>
      <c r="J7" s="20">
        <v>233.33333333333334</v>
      </c>
      <c r="K7" s="20">
        <v>233.33333333333334</v>
      </c>
      <c r="L7" s="20">
        <v>233.33333333333334</v>
      </c>
      <c r="M7" s="20">
        <v>452</v>
      </c>
      <c r="N7" s="20">
        <v>246.66666666666666</v>
      </c>
      <c r="O7" s="20">
        <v>397.5</v>
      </c>
      <c r="P7" s="21">
        <v>0</v>
      </c>
      <c r="Q7" s="20">
        <v>466.66666666666669</v>
      </c>
      <c r="R7" s="20">
        <v>466.66666666666669</v>
      </c>
      <c r="S7" s="20">
        <v>466.66666666666669</v>
      </c>
      <c r="T7" s="20">
        <v>335.83333333333331</v>
      </c>
      <c r="U7" s="20">
        <v>395</v>
      </c>
      <c r="V7" s="21">
        <v>0</v>
      </c>
      <c r="W7" s="21">
        <v>0</v>
      </c>
      <c r="X7" s="20">
        <v>0</v>
      </c>
      <c r="Y7" s="20">
        <v>261.66666666666669</v>
      </c>
      <c r="Z7" s="20">
        <v>161.66666666666666</v>
      </c>
      <c r="AA7" s="20">
        <v>151.66666666666666</v>
      </c>
      <c r="AB7" s="20">
        <v>0</v>
      </c>
      <c r="AC7" s="21">
        <v>0</v>
      </c>
      <c r="AD7" s="21">
        <v>0</v>
      </c>
      <c r="AE7" s="20">
        <v>0</v>
      </c>
      <c r="AF7" s="20">
        <v>0</v>
      </c>
      <c r="AG7" s="22">
        <v>0</v>
      </c>
    </row>
    <row r="8" spans="1:33">
      <c r="A8" s="18" t="s">
        <v>578</v>
      </c>
      <c r="B8" s="19">
        <f t="shared" si="0"/>
        <v>6306.3666666666659</v>
      </c>
      <c r="C8" s="20">
        <v>276.26666666666665</v>
      </c>
      <c r="D8" s="20">
        <v>306.46666666666664</v>
      </c>
      <c r="E8" s="20">
        <v>344.33333333333331</v>
      </c>
      <c r="F8" s="20">
        <v>316.60000000000002</v>
      </c>
      <c r="G8" s="20">
        <v>309.33333333333331</v>
      </c>
      <c r="H8" s="20">
        <v>283.33333333333331</v>
      </c>
      <c r="I8" s="21">
        <v>0</v>
      </c>
      <c r="J8" s="20">
        <v>347</v>
      </c>
      <c r="K8" s="20">
        <v>347</v>
      </c>
      <c r="L8" s="20">
        <v>370.5</v>
      </c>
      <c r="M8" s="20">
        <v>377</v>
      </c>
      <c r="N8" s="20">
        <v>377</v>
      </c>
      <c r="O8" s="20">
        <v>340.6</v>
      </c>
      <c r="P8" s="21">
        <v>0</v>
      </c>
      <c r="Q8" s="20">
        <v>322.39999999999998</v>
      </c>
      <c r="R8" s="20">
        <v>322.39999999999998</v>
      </c>
      <c r="S8" s="20">
        <v>306.8</v>
      </c>
      <c r="T8" s="20">
        <v>297.46666666666664</v>
      </c>
      <c r="U8" s="20">
        <v>280.8</v>
      </c>
      <c r="V8" s="21">
        <v>0</v>
      </c>
      <c r="W8" s="21">
        <v>0</v>
      </c>
      <c r="X8" s="20">
        <v>0</v>
      </c>
      <c r="Y8" s="20">
        <v>305.33333333333331</v>
      </c>
      <c r="Z8" s="20">
        <v>296.53333333333336</v>
      </c>
      <c r="AA8" s="20">
        <v>179.2</v>
      </c>
      <c r="AB8" s="20">
        <v>0</v>
      </c>
      <c r="AC8" s="21">
        <v>0</v>
      </c>
      <c r="AD8" s="21">
        <v>0</v>
      </c>
      <c r="AE8" s="20">
        <v>0</v>
      </c>
      <c r="AF8" s="20">
        <v>0</v>
      </c>
      <c r="AG8" s="22">
        <v>0</v>
      </c>
    </row>
    <row r="9" spans="1:33">
      <c r="A9" s="18" t="s">
        <v>579</v>
      </c>
      <c r="B9" s="19">
        <f t="shared" si="0"/>
        <v>7766.2624999999989</v>
      </c>
      <c r="C9" s="20">
        <v>341.08749999999998</v>
      </c>
      <c r="D9" s="20">
        <v>419.49583333333334</v>
      </c>
      <c r="E9" s="20">
        <v>422.23333333333335</v>
      </c>
      <c r="F9" s="20">
        <v>442.03750000000002</v>
      </c>
      <c r="G9" s="20">
        <v>454.35416666666669</v>
      </c>
      <c r="H9" s="20">
        <v>255.54166666666666</v>
      </c>
      <c r="I9" s="21">
        <v>0</v>
      </c>
      <c r="J9" s="20">
        <v>353.81666666666666</v>
      </c>
      <c r="K9" s="20">
        <v>360.29166666666669</v>
      </c>
      <c r="L9" s="20">
        <v>393.20416666666665</v>
      </c>
      <c r="M9" s="20">
        <v>369.72500000000002</v>
      </c>
      <c r="N9" s="20">
        <v>353.35</v>
      </c>
      <c r="O9" s="20">
        <v>0</v>
      </c>
      <c r="P9" s="21">
        <v>0</v>
      </c>
      <c r="Q9" s="20">
        <v>437</v>
      </c>
      <c r="R9" s="20">
        <v>280.70833333333331</v>
      </c>
      <c r="S9" s="20">
        <v>272.65833333333336</v>
      </c>
      <c r="T9" s="20">
        <v>290.06666666666666</v>
      </c>
      <c r="U9" s="20">
        <v>314.35000000000002</v>
      </c>
      <c r="V9" s="21">
        <v>0</v>
      </c>
      <c r="W9" s="21">
        <v>0</v>
      </c>
      <c r="X9" s="20">
        <v>301.5</v>
      </c>
      <c r="Y9" s="20">
        <v>299.79166666666669</v>
      </c>
      <c r="Z9" s="20">
        <v>274.76249999999999</v>
      </c>
      <c r="AA9" s="20">
        <v>271.57083333333333</v>
      </c>
      <c r="AB9" s="20">
        <v>289.8</v>
      </c>
      <c r="AC9" s="21">
        <v>0</v>
      </c>
      <c r="AD9" s="21">
        <v>0</v>
      </c>
      <c r="AE9" s="20">
        <v>287.83333333333331</v>
      </c>
      <c r="AF9" s="20">
        <v>281.08333333333331</v>
      </c>
      <c r="AG9" s="22">
        <v>0</v>
      </c>
    </row>
    <row r="10" spans="1:33">
      <c r="A10" s="18" t="s">
        <v>580</v>
      </c>
      <c r="B10" s="19">
        <f t="shared" si="0"/>
        <v>11360.000000000002</v>
      </c>
      <c r="C10" s="44">
        <v>473.33333333333331</v>
      </c>
      <c r="D10" s="20">
        <v>473.33333333333331</v>
      </c>
      <c r="E10" s="20">
        <v>473.33333333333331</v>
      </c>
      <c r="F10" s="20">
        <v>473.33333333333331</v>
      </c>
      <c r="G10" s="20">
        <v>473.33333333333331</v>
      </c>
      <c r="H10" s="20">
        <v>473.33333333333331</v>
      </c>
      <c r="I10" s="21"/>
      <c r="J10" s="44">
        <v>473.33333333333331</v>
      </c>
      <c r="K10" s="44">
        <v>473.33333333333331</v>
      </c>
      <c r="L10" s="44">
        <v>473.33333333333331</v>
      </c>
      <c r="M10" s="44">
        <v>473.33333333333331</v>
      </c>
      <c r="N10" s="44">
        <v>473.33333333333331</v>
      </c>
      <c r="O10" s="45">
        <v>473.33333333333331</v>
      </c>
      <c r="P10" s="21"/>
      <c r="Q10" s="44">
        <v>473.33333333333331</v>
      </c>
      <c r="R10" s="44">
        <v>473.33333333333331</v>
      </c>
      <c r="S10" s="44">
        <v>473.33333333333331</v>
      </c>
      <c r="T10" s="44">
        <v>473.33333333333331</v>
      </c>
      <c r="U10" s="44">
        <v>473.33333333333331</v>
      </c>
      <c r="V10" s="21"/>
      <c r="W10" s="21"/>
      <c r="X10" s="44">
        <v>473.33333333333331</v>
      </c>
      <c r="Y10" s="44">
        <v>473.33333333333331</v>
      </c>
      <c r="Z10" s="44">
        <v>473.33333333333331</v>
      </c>
      <c r="AA10" s="44">
        <v>473.33333333333331</v>
      </c>
      <c r="AB10" s="44">
        <v>473.33333333333331</v>
      </c>
      <c r="AC10" s="21"/>
      <c r="AD10" s="21"/>
      <c r="AE10" s="44">
        <v>473.33333333333331</v>
      </c>
      <c r="AF10" s="44">
        <v>473.33333333333331</v>
      </c>
      <c r="AG10" s="22"/>
    </row>
    <row r="11" spans="1:33">
      <c r="A11" s="18" t="s">
        <v>581</v>
      </c>
      <c r="B11" s="19">
        <f t="shared" si="0"/>
        <v>42600</v>
      </c>
      <c r="C11" s="44">
        <v>1775</v>
      </c>
      <c r="D11" s="45">
        <v>1775</v>
      </c>
      <c r="E11" s="45">
        <v>1775</v>
      </c>
      <c r="F11" s="45">
        <v>1775</v>
      </c>
      <c r="G11" s="45">
        <v>1775</v>
      </c>
      <c r="H11" s="45">
        <v>1775</v>
      </c>
      <c r="I11" s="46"/>
      <c r="J11" s="44">
        <v>1775</v>
      </c>
      <c r="K11" s="44">
        <v>1775</v>
      </c>
      <c r="L11" s="44">
        <v>1775</v>
      </c>
      <c r="M11" s="44">
        <v>1775</v>
      </c>
      <c r="N11" s="44">
        <v>1775</v>
      </c>
      <c r="O11" s="45">
        <v>1775</v>
      </c>
      <c r="P11" s="46"/>
      <c r="Q11" s="44">
        <v>1775</v>
      </c>
      <c r="R11" s="44">
        <v>1775</v>
      </c>
      <c r="S11" s="44">
        <v>1775</v>
      </c>
      <c r="T11" s="44">
        <v>1775</v>
      </c>
      <c r="U11" s="44">
        <v>1775</v>
      </c>
      <c r="V11" s="46"/>
      <c r="W11" s="46"/>
      <c r="X11" s="44">
        <v>1775</v>
      </c>
      <c r="Y11" s="44">
        <v>1775</v>
      </c>
      <c r="Z11" s="44">
        <v>1775</v>
      </c>
      <c r="AA11" s="44">
        <v>1775</v>
      </c>
      <c r="AB11" s="44">
        <v>1775</v>
      </c>
      <c r="AC11" s="46"/>
      <c r="AD11" s="46"/>
      <c r="AE11" s="44">
        <v>1775</v>
      </c>
      <c r="AF11" s="44">
        <v>1775</v>
      </c>
      <c r="AG11" s="47"/>
    </row>
    <row r="12" spans="1:33">
      <c r="A12" s="43" t="s">
        <v>582</v>
      </c>
      <c r="B12" s="19">
        <f t="shared" si="0"/>
        <v>12570</v>
      </c>
      <c r="C12" s="45">
        <v>675</v>
      </c>
      <c r="D12" s="45">
        <v>780</v>
      </c>
      <c r="E12" s="45">
        <v>795</v>
      </c>
      <c r="F12" s="45">
        <v>735</v>
      </c>
      <c r="G12" s="45">
        <v>1140</v>
      </c>
      <c r="H12" s="45">
        <v>555</v>
      </c>
      <c r="I12" s="46">
        <v>0</v>
      </c>
      <c r="J12" s="45">
        <v>660</v>
      </c>
      <c r="K12" s="45">
        <v>660</v>
      </c>
      <c r="L12" s="45">
        <v>825</v>
      </c>
      <c r="M12" s="45">
        <v>510</v>
      </c>
      <c r="N12" s="45">
        <v>465</v>
      </c>
      <c r="O12" s="45">
        <v>285</v>
      </c>
      <c r="P12" s="46">
        <v>0</v>
      </c>
      <c r="Q12" s="45">
        <v>510</v>
      </c>
      <c r="R12" s="45">
        <v>435</v>
      </c>
      <c r="S12" s="45">
        <v>465</v>
      </c>
      <c r="T12" s="45">
        <v>540</v>
      </c>
      <c r="U12" s="45">
        <v>615</v>
      </c>
      <c r="V12" s="46">
        <v>0</v>
      </c>
      <c r="W12" s="46">
        <v>0</v>
      </c>
      <c r="X12" s="45">
        <v>210</v>
      </c>
      <c r="Y12" s="45">
        <v>465</v>
      </c>
      <c r="Z12" s="45">
        <v>435</v>
      </c>
      <c r="AA12" s="45">
        <v>405</v>
      </c>
      <c r="AB12" s="45">
        <v>120</v>
      </c>
      <c r="AC12" s="46">
        <v>0</v>
      </c>
      <c r="AD12" s="46">
        <v>0</v>
      </c>
      <c r="AE12" s="45">
        <v>120</v>
      </c>
      <c r="AF12" s="45">
        <v>165</v>
      </c>
      <c r="AG12" s="47">
        <v>0</v>
      </c>
    </row>
    <row r="13" spans="1:33" ht="16" thickBot="1">
      <c r="A13" s="23" t="s">
        <v>571</v>
      </c>
      <c r="B13" s="24">
        <f>SUM(B6:B12)</f>
        <v>91475.366666666669</v>
      </c>
      <c r="C13" s="25">
        <f>SUM(C6:C12)/0.8</f>
        <v>5001.255208333333</v>
      </c>
      <c r="D13" s="25">
        <f t="shared" ref="D13:AG13" si="1">SUM(D6:D12)/0.8</f>
        <v>5181.619791666667</v>
      </c>
      <c r="E13" s="25">
        <f t="shared" si="1"/>
        <v>5335.6875</v>
      </c>
      <c r="F13" s="25">
        <f t="shared" si="1"/>
        <v>5200.8749999999991</v>
      </c>
      <c r="G13" s="25">
        <f t="shared" si="1"/>
        <v>6566.5156249999991</v>
      </c>
      <c r="H13" s="25">
        <f t="shared" si="1"/>
        <v>4470.833333333333</v>
      </c>
      <c r="I13" s="26">
        <f t="shared" si="1"/>
        <v>0</v>
      </c>
      <c r="J13" s="25">
        <f t="shared" si="1"/>
        <v>5151.7291666666661</v>
      </c>
      <c r="K13" s="25">
        <f t="shared" si="1"/>
        <v>5022.708333333333</v>
      </c>
      <c r="L13" s="25">
        <f t="shared" si="1"/>
        <v>5432.6510416666661</v>
      </c>
      <c r="M13" s="25">
        <f t="shared" si="1"/>
        <v>5275.677083333333</v>
      </c>
      <c r="N13" s="25">
        <f t="shared" si="1"/>
        <v>4921.583333333333</v>
      </c>
      <c r="O13" s="25">
        <f t="shared" si="1"/>
        <v>4457.520833333333</v>
      </c>
      <c r="P13" s="26">
        <f t="shared" si="1"/>
        <v>0</v>
      </c>
      <c r="Q13" s="25">
        <f t="shared" si="1"/>
        <v>5308.6249999999991</v>
      </c>
      <c r="R13" s="25">
        <f t="shared" si="1"/>
        <v>4985.6562499999991</v>
      </c>
      <c r="S13" s="25">
        <f t="shared" si="1"/>
        <v>5000.364583333333</v>
      </c>
      <c r="T13" s="25">
        <f t="shared" si="1"/>
        <v>4923.3749999999991</v>
      </c>
      <c r="U13" s="25">
        <f t="shared" si="1"/>
        <v>5078.458333333333</v>
      </c>
      <c r="V13" s="26">
        <f t="shared" si="1"/>
        <v>0</v>
      </c>
      <c r="W13" s="26">
        <f t="shared" si="1"/>
        <v>0</v>
      </c>
      <c r="X13" s="25">
        <f t="shared" si="1"/>
        <v>3449.7916666666661</v>
      </c>
      <c r="Y13" s="25">
        <f t="shared" si="1"/>
        <v>4759.6354166666661</v>
      </c>
      <c r="Z13" s="25">
        <f t="shared" si="1"/>
        <v>4551.223958333333</v>
      </c>
      <c r="AA13" s="25">
        <f t="shared" si="1"/>
        <v>4257.5260416666661</v>
      </c>
      <c r="AB13" s="25">
        <f t="shared" si="1"/>
        <v>3322.6666666666665</v>
      </c>
      <c r="AC13" s="26">
        <f t="shared" si="1"/>
        <v>0</v>
      </c>
      <c r="AD13" s="26">
        <f t="shared" si="1"/>
        <v>0</v>
      </c>
      <c r="AE13" s="25">
        <f t="shared" si="1"/>
        <v>3320.208333333333</v>
      </c>
      <c r="AF13" s="25">
        <f t="shared" si="1"/>
        <v>3368.020833333333</v>
      </c>
      <c r="AG13" s="27">
        <f t="shared" si="1"/>
        <v>0</v>
      </c>
    </row>
    <row r="14" spans="1:33" ht="16.5" thickTop="1" thickBot="1">
      <c r="C14" s="11"/>
      <c r="D14" s="11"/>
      <c r="E14" s="11"/>
      <c r="F14" s="11"/>
      <c r="G14" s="11"/>
      <c r="H14" s="11"/>
      <c r="I14" s="12"/>
      <c r="J14" s="11"/>
      <c r="K14" s="11"/>
      <c r="L14" s="11"/>
      <c r="M14" s="11"/>
      <c r="N14" s="11"/>
      <c r="O14" s="11"/>
      <c r="P14" s="12"/>
      <c r="Q14" s="11"/>
      <c r="R14" s="11"/>
      <c r="S14" s="11"/>
      <c r="T14" s="11"/>
      <c r="U14" s="11"/>
      <c r="V14" s="12"/>
      <c r="W14" s="12"/>
      <c r="X14" s="11"/>
      <c r="Y14" s="11"/>
      <c r="Z14" s="11"/>
      <c r="AA14" s="11"/>
      <c r="AB14" s="11"/>
      <c r="AC14" s="12"/>
      <c r="AD14" s="12"/>
      <c r="AE14" s="11"/>
      <c r="AF14" s="11"/>
      <c r="AG14" s="12"/>
    </row>
    <row r="15" spans="1:33" ht="16" thickTop="1">
      <c r="A15" s="29"/>
      <c r="B15" s="28" t="s">
        <v>585</v>
      </c>
      <c r="C15" s="30">
        <f t="shared" ref="C15:AF15" si="2">1230*4</f>
        <v>4920</v>
      </c>
      <c r="D15" s="30">
        <f t="shared" si="2"/>
        <v>4920</v>
      </c>
      <c r="E15" s="30">
        <f t="shared" si="2"/>
        <v>4920</v>
      </c>
      <c r="F15" s="30">
        <f t="shared" si="2"/>
        <v>4920</v>
      </c>
      <c r="G15" s="30">
        <f t="shared" si="2"/>
        <v>4920</v>
      </c>
      <c r="H15" s="30">
        <f t="shared" si="2"/>
        <v>4920</v>
      </c>
      <c r="I15" s="31"/>
      <c r="J15" s="30">
        <f t="shared" si="2"/>
        <v>4920</v>
      </c>
      <c r="K15" s="30">
        <f t="shared" si="2"/>
        <v>4920</v>
      </c>
      <c r="L15" s="30">
        <f t="shared" si="2"/>
        <v>4920</v>
      </c>
      <c r="M15" s="30">
        <f t="shared" si="2"/>
        <v>4920</v>
      </c>
      <c r="N15" s="30">
        <f t="shared" si="2"/>
        <v>4920</v>
      </c>
      <c r="O15" s="30">
        <f t="shared" si="2"/>
        <v>4920</v>
      </c>
      <c r="P15" s="31"/>
      <c r="Q15" s="30">
        <f t="shared" si="2"/>
        <v>4920</v>
      </c>
      <c r="R15" s="30">
        <f t="shared" si="2"/>
        <v>4920</v>
      </c>
      <c r="S15" s="30">
        <f t="shared" si="2"/>
        <v>4920</v>
      </c>
      <c r="T15" s="30">
        <f t="shared" si="2"/>
        <v>4920</v>
      </c>
      <c r="U15" s="30">
        <f t="shared" si="2"/>
        <v>4920</v>
      </c>
      <c r="V15" s="31"/>
      <c r="W15" s="31"/>
      <c r="X15" s="30">
        <f t="shared" si="2"/>
        <v>4920</v>
      </c>
      <c r="Y15" s="30">
        <f t="shared" si="2"/>
        <v>4920</v>
      </c>
      <c r="Z15" s="30">
        <f t="shared" si="2"/>
        <v>4920</v>
      </c>
      <c r="AA15" s="30">
        <f t="shared" si="2"/>
        <v>4920</v>
      </c>
      <c r="AB15" s="30">
        <f t="shared" si="2"/>
        <v>4920</v>
      </c>
      <c r="AC15" s="31"/>
      <c r="AD15" s="31"/>
      <c r="AE15" s="30">
        <f t="shared" si="2"/>
        <v>4920</v>
      </c>
      <c r="AF15" s="30">
        <f t="shared" si="2"/>
        <v>4920</v>
      </c>
      <c r="AG15" s="31"/>
    </row>
    <row r="16" spans="1:33" ht="16" thickBot="1">
      <c r="A16" s="32"/>
      <c r="B16" s="33" t="s">
        <v>572</v>
      </c>
      <c r="C16" s="38">
        <f>C15-C13</f>
        <v>-81.25520833333303</v>
      </c>
      <c r="D16" s="38">
        <f t="shared" ref="D16:AG16" si="3">D15-D13</f>
        <v>-261.61979166666697</v>
      </c>
      <c r="E16" s="38">
        <f t="shared" si="3"/>
        <v>-415.6875</v>
      </c>
      <c r="F16" s="38">
        <f t="shared" si="3"/>
        <v>-280.87499999999909</v>
      </c>
      <c r="G16" s="38">
        <f t="shared" si="3"/>
        <v>-1646.5156249999991</v>
      </c>
      <c r="H16" s="38">
        <f t="shared" si="3"/>
        <v>449.16666666666697</v>
      </c>
      <c r="I16" s="37">
        <f t="shared" si="3"/>
        <v>0</v>
      </c>
      <c r="J16" s="38">
        <f t="shared" si="3"/>
        <v>-231.72916666666606</v>
      </c>
      <c r="K16" s="38">
        <f t="shared" si="3"/>
        <v>-102.70833333333303</v>
      </c>
      <c r="L16" s="38">
        <f t="shared" si="3"/>
        <v>-512.65104166666606</v>
      </c>
      <c r="M16" s="38">
        <f t="shared" si="3"/>
        <v>-355.67708333333303</v>
      </c>
      <c r="N16" s="38">
        <f t="shared" si="3"/>
        <v>-1.5833333333330302</v>
      </c>
      <c r="O16" s="38">
        <f t="shared" si="3"/>
        <v>462.47916666666697</v>
      </c>
      <c r="P16" s="37">
        <f t="shared" si="3"/>
        <v>0</v>
      </c>
      <c r="Q16" s="38">
        <f t="shared" si="3"/>
        <v>-388.62499999999909</v>
      </c>
      <c r="R16" s="38">
        <f t="shared" si="3"/>
        <v>-65.656249999999091</v>
      </c>
      <c r="S16" s="38">
        <f t="shared" si="3"/>
        <v>-80.36458333333303</v>
      </c>
      <c r="T16" s="38">
        <f t="shared" si="3"/>
        <v>-3.3749999999990905</v>
      </c>
      <c r="U16" s="38">
        <f t="shared" si="3"/>
        <v>-158.45833333333303</v>
      </c>
      <c r="V16" s="37">
        <f t="shared" si="3"/>
        <v>0</v>
      </c>
      <c r="W16" s="37">
        <f t="shared" si="3"/>
        <v>0</v>
      </c>
      <c r="X16" s="38">
        <f t="shared" si="3"/>
        <v>1470.2083333333339</v>
      </c>
      <c r="Y16" s="38">
        <f t="shared" si="3"/>
        <v>160.36458333333394</v>
      </c>
      <c r="Z16" s="38">
        <f t="shared" si="3"/>
        <v>368.77604166666697</v>
      </c>
      <c r="AA16" s="38">
        <f t="shared" si="3"/>
        <v>662.47395833333394</v>
      </c>
      <c r="AB16" s="38">
        <f t="shared" si="3"/>
        <v>1597.3333333333335</v>
      </c>
      <c r="AC16" s="37">
        <f t="shared" si="3"/>
        <v>0</v>
      </c>
      <c r="AD16" s="37">
        <f t="shared" si="3"/>
        <v>0</v>
      </c>
      <c r="AE16" s="38">
        <f t="shared" si="3"/>
        <v>1599.791666666667</v>
      </c>
      <c r="AF16" s="38">
        <f t="shared" si="3"/>
        <v>1551.979166666667</v>
      </c>
      <c r="AG16" s="39">
        <f t="shared" si="3"/>
        <v>0</v>
      </c>
    </row>
    <row r="17" spans="1:33" ht="16" thickTop="1"/>
    <row r="19" spans="1:33" ht="24.5" customHeight="1">
      <c r="A19" s="40" t="s">
        <v>574</v>
      </c>
      <c r="B19" s="40" t="s">
        <v>575</v>
      </c>
      <c r="C19" s="41">
        <f>-C16/1230</f>
        <v>6.6061144986449619E-2</v>
      </c>
      <c r="D19" s="41">
        <f t="shared" ref="D19:AF19" si="4">-D16/1230</f>
        <v>0.2126990176151764</v>
      </c>
      <c r="E19" s="41">
        <f t="shared" si="4"/>
        <v>0.33795731707317073</v>
      </c>
      <c r="F19" s="41">
        <f t="shared" si="4"/>
        <v>0.22835365853658462</v>
      </c>
      <c r="G19" s="41">
        <f t="shared" si="4"/>
        <v>1.3386305894308936</v>
      </c>
      <c r="H19" s="41">
        <f t="shared" si="4"/>
        <v>-0.36517615176151785</v>
      </c>
      <c r="I19" s="41">
        <f t="shared" si="4"/>
        <v>0</v>
      </c>
      <c r="J19" s="41">
        <f t="shared" si="4"/>
        <v>0.18839769647696428</v>
      </c>
      <c r="K19" s="41">
        <f t="shared" si="4"/>
        <v>8.3502710027100024E-2</v>
      </c>
      <c r="L19" s="41">
        <f t="shared" si="4"/>
        <v>0.41678946476964718</v>
      </c>
      <c r="M19" s="41">
        <f t="shared" si="4"/>
        <v>0.28916836043360411</v>
      </c>
      <c r="N19" s="41">
        <f t="shared" si="4"/>
        <v>1.2872628726284798E-3</v>
      </c>
      <c r="O19" s="41">
        <f t="shared" si="4"/>
        <v>-0.37599932249322515</v>
      </c>
      <c r="P19" s="41">
        <f t="shared" si="4"/>
        <v>0</v>
      </c>
      <c r="Q19" s="41">
        <f t="shared" si="4"/>
        <v>0.31595528455284477</v>
      </c>
      <c r="R19" s="41">
        <f t="shared" si="4"/>
        <v>5.3379065040649668E-2</v>
      </c>
      <c r="S19" s="41">
        <f t="shared" si="4"/>
        <v>6.5337059620595966E-2</v>
      </c>
      <c r="T19" s="41">
        <f t="shared" si="4"/>
        <v>2.7439024390236507E-3</v>
      </c>
      <c r="U19" s="41">
        <f t="shared" si="4"/>
        <v>0.12882791327913254</v>
      </c>
      <c r="V19" s="41">
        <f t="shared" si="4"/>
        <v>0</v>
      </c>
      <c r="W19" s="41">
        <f t="shared" si="4"/>
        <v>0</v>
      </c>
      <c r="X19" s="41">
        <f t="shared" si="4"/>
        <v>-1.1952913279132795</v>
      </c>
      <c r="Y19" s="41">
        <f t="shared" si="4"/>
        <v>-0.13037771002710077</v>
      </c>
      <c r="Z19" s="41">
        <f t="shared" si="4"/>
        <v>-0.29981792005420077</v>
      </c>
      <c r="AA19" s="41">
        <f t="shared" si="4"/>
        <v>-0.53859671409214138</v>
      </c>
      <c r="AB19" s="41">
        <f t="shared" si="4"/>
        <v>-1.2986449864498646</v>
      </c>
      <c r="AC19" s="41">
        <f t="shared" si="4"/>
        <v>0</v>
      </c>
      <c r="AD19" s="41">
        <f t="shared" si="4"/>
        <v>0</v>
      </c>
      <c r="AE19" s="41">
        <f t="shared" si="4"/>
        <v>-1.3006436314363146</v>
      </c>
      <c r="AF19" s="41">
        <f t="shared" si="4"/>
        <v>-1.2617716802168024</v>
      </c>
      <c r="AG19" s="42"/>
    </row>
    <row r="21" spans="1:33">
      <c r="C21" s="48"/>
    </row>
    <row r="26" spans="1:33">
      <c r="C26" s="8" t="s">
        <v>584</v>
      </c>
      <c r="D26" s="8">
        <v>9210</v>
      </c>
      <c r="E26" s="8">
        <v>9211</v>
      </c>
    </row>
    <row r="27" spans="1:33">
      <c r="C27" s="8" t="s">
        <v>583</v>
      </c>
      <c r="D27" s="8">
        <v>9299</v>
      </c>
      <c r="E27" s="8">
        <v>9229</v>
      </c>
    </row>
  </sheetData>
  <mergeCells count="1">
    <mergeCell ref="A15:A16"/>
  </mergeCells>
  <conditionalFormatting sqref="A1:XFD1 A17:XFD18 B19:XFD19 AH2:XFD16 A20:XFD1048576">
    <cfRule type="cellIs" dxfId="6" priority="21" operator="lessThan">
      <formula>0</formula>
    </cfRule>
  </conditionalFormatting>
  <conditionalFormatting sqref="A2:AG3 A4:B4 A5:AG5 B16:AG16 B15 A13:AG14 B6:AG12">
    <cfRule type="cellIs" dxfId="5" priority="8" operator="lessThan">
      <formula>0</formula>
    </cfRule>
  </conditionalFormatting>
  <conditionalFormatting sqref="C4:AG4">
    <cfRule type="cellIs" dxfId="4" priority="7" operator="lessThan">
      <formula>0</formula>
    </cfRule>
  </conditionalFormatting>
  <conditionalFormatting sqref="C15:AF15">
    <cfRule type="cellIs" dxfId="3" priority="6" operator="lessThan">
      <formula>0</formula>
    </cfRule>
  </conditionalFormatting>
  <conditionalFormatting sqref="AG15">
    <cfRule type="cellIs" dxfId="2" priority="5" operator="lessThan">
      <formula>0</formula>
    </cfRule>
  </conditionalFormatting>
  <conditionalFormatting sqref="A6:A7 A9:A12">
    <cfRule type="cellIs" dxfId="1" priority="4" operator="lessThan">
      <formula>0</formula>
    </cfRule>
  </conditionalFormatting>
  <conditionalFormatting sqref="A8">
    <cfRule type="cellIs" dxfId="0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29"/>
  <sheetViews>
    <sheetView zoomScale="54" zoomScaleNormal="54" workbookViewId="0">
      <pane xSplit="5" ySplit="3" topLeftCell="F4" activePane="bottomRight" state="frozen"/>
      <selection pane="topRight" activeCell="F1" sqref="F1"/>
      <selection pane="bottomLeft" activeCell="A2" sqref="A2"/>
      <selection pane="bottomRight" activeCell="E4" sqref="E4:E19"/>
    </sheetView>
  </sheetViews>
  <sheetFormatPr defaultRowHeight="14.5"/>
  <cols>
    <col min="2" max="2" width="10.7265625" bestFit="1" customWidth="1"/>
    <col min="3" max="3" width="22.453125" bestFit="1" customWidth="1"/>
    <col min="4" max="4" width="22.453125" customWidth="1"/>
    <col min="5" max="5" width="17" customWidth="1"/>
    <col min="6" max="6" width="18.1796875" customWidth="1"/>
    <col min="7" max="37" width="7.453125" customWidth="1"/>
    <col min="38" max="38" width="6.81640625" customWidth="1"/>
    <col min="39" max="42" width="12.08984375" bestFit="1" customWidth="1"/>
    <col min="43" max="43" width="13.1796875" bestFit="1" customWidth="1"/>
    <col min="44" max="44" width="12.08984375" bestFit="1" customWidth="1"/>
    <col min="45" max="45" width="9" bestFit="1" customWidth="1"/>
    <col min="46" max="51" width="12.08984375" bestFit="1" customWidth="1"/>
    <col min="52" max="52" width="9" bestFit="1" customWidth="1"/>
    <col min="53" max="57" width="12.08984375" bestFit="1" customWidth="1"/>
    <col min="58" max="59" width="9" bestFit="1" customWidth="1"/>
    <col min="60" max="64" width="12.08984375" bestFit="1" customWidth="1"/>
    <col min="65" max="66" width="9" bestFit="1" customWidth="1"/>
    <col min="67" max="68" width="12.08984375" bestFit="1" customWidth="1"/>
    <col min="69" max="69" width="9" bestFit="1" customWidth="1"/>
  </cols>
  <sheetData>
    <row r="1" spans="1:69">
      <c r="G1">
        <f>COUNTA(G4:G234)</f>
        <v>165</v>
      </c>
      <c r="H1">
        <f t="shared" ref="H1:AJ1" si="0">COUNTA(H4:H234)</f>
        <v>167</v>
      </c>
      <c r="I1">
        <f t="shared" si="0"/>
        <v>170</v>
      </c>
      <c r="J1">
        <f t="shared" si="0"/>
        <v>164</v>
      </c>
      <c r="K1">
        <f t="shared" si="0"/>
        <v>178</v>
      </c>
      <c r="L1">
        <f t="shared" si="0"/>
        <v>158</v>
      </c>
      <c r="M1">
        <f t="shared" si="0"/>
        <v>163</v>
      </c>
      <c r="N1">
        <f t="shared" si="0"/>
        <v>163</v>
      </c>
      <c r="O1">
        <f t="shared" si="0"/>
        <v>162</v>
      </c>
      <c r="P1">
        <f t="shared" si="0"/>
        <v>164</v>
      </c>
      <c r="Q1">
        <f t="shared" si="0"/>
        <v>161</v>
      </c>
      <c r="R1">
        <f t="shared" si="0"/>
        <v>160</v>
      </c>
      <c r="S1">
        <f t="shared" si="0"/>
        <v>165</v>
      </c>
      <c r="T1">
        <f t="shared" si="0"/>
        <v>154</v>
      </c>
      <c r="U1">
        <f t="shared" si="0"/>
        <v>167</v>
      </c>
      <c r="V1">
        <f t="shared" si="0"/>
        <v>165</v>
      </c>
      <c r="W1">
        <f t="shared" si="0"/>
        <v>162</v>
      </c>
      <c r="X1">
        <f t="shared" si="0"/>
        <v>159</v>
      </c>
      <c r="Y1">
        <f t="shared" si="0"/>
        <v>169</v>
      </c>
      <c r="Z1">
        <f t="shared" si="0"/>
        <v>152</v>
      </c>
      <c r="AA1">
        <f t="shared" si="0"/>
        <v>152</v>
      </c>
      <c r="AB1">
        <f t="shared" si="0"/>
        <v>152</v>
      </c>
      <c r="AC1">
        <f t="shared" si="0"/>
        <v>160</v>
      </c>
      <c r="AD1">
        <f>COUNTA(AD4:AD234)</f>
        <v>161</v>
      </c>
      <c r="AE1">
        <f t="shared" si="0"/>
        <v>161</v>
      </c>
      <c r="AF1">
        <f t="shared" si="0"/>
        <v>156</v>
      </c>
      <c r="AG1">
        <f t="shared" si="0"/>
        <v>156</v>
      </c>
      <c r="AH1">
        <f t="shared" si="0"/>
        <v>156</v>
      </c>
      <c r="AI1">
        <f t="shared" si="0"/>
        <v>156</v>
      </c>
      <c r="AJ1">
        <f t="shared" si="0"/>
        <v>67</v>
      </c>
      <c r="AM1" s="6">
        <f>AM2/60</f>
        <v>1077.6708333333333</v>
      </c>
      <c r="AN1" s="6">
        <f t="shared" ref="AN1:BQ1" si="1">AN2/60</f>
        <v>1116.9625000000001</v>
      </c>
      <c r="AO1" s="6">
        <f t="shared" si="1"/>
        <v>1225.2166666666667</v>
      </c>
      <c r="AP1" s="6">
        <f t="shared" si="1"/>
        <v>1177.3666666666666</v>
      </c>
      <c r="AQ1" s="6">
        <f t="shared" si="1"/>
        <v>1864.8791666666666</v>
      </c>
      <c r="AR1" s="6">
        <f t="shared" si="1"/>
        <v>773.33333333333337</v>
      </c>
      <c r="AS1" s="6">
        <f t="shared" si="1"/>
        <v>0</v>
      </c>
      <c r="AT1" s="6">
        <f t="shared" si="1"/>
        <v>1213.05</v>
      </c>
      <c r="AU1" s="6">
        <f t="shared" si="1"/>
        <v>1109.8333333333333</v>
      </c>
      <c r="AV1" s="6">
        <f t="shared" si="1"/>
        <v>1272.7874999999999</v>
      </c>
      <c r="AW1" s="6">
        <f t="shared" si="1"/>
        <v>1462.2083333333333</v>
      </c>
      <c r="AX1" s="6">
        <f t="shared" si="1"/>
        <v>1223.9333333333334</v>
      </c>
      <c r="AY1" s="6">
        <f t="shared" si="1"/>
        <v>1032.6833333333334</v>
      </c>
      <c r="AZ1" s="6">
        <f t="shared" si="1"/>
        <v>0</v>
      </c>
      <c r="BA1" s="6">
        <f t="shared" si="1"/>
        <v>1488.5666666666666</v>
      </c>
      <c r="BB1" s="6">
        <f t="shared" si="1"/>
        <v>1305.1916666666666</v>
      </c>
      <c r="BC1" s="6">
        <f t="shared" si="1"/>
        <v>1286.9583333333333</v>
      </c>
      <c r="BD1" s="6">
        <f t="shared" si="1"/>
        <v>1150.3666666666666</v>
      </c>
      <c r="BE1" s="6">
        <f t="shared" si="1"/>
        <v>1199.4333333333334</v>
      </c>
      <c r="BF1" s="6">
        <f t="shared" si="1"/>
        <v>0</v>
      </c>
      <c r="BG1" s="6">
        <f t="shared" si="1"/>
        <v>0</v>
      </c>
      <c r="BH1" s="6">
        <f t="shared" si="1"/>
        <v>301.5</v>
      </c>
      <c r="BI1" s="6">
        <f t="shared" si="1"/>
        <v>1094.375</v>
      </c>
      <c r="BJ1" s="6">
        <f t="shared" si="1"/>
        <v>957.64583333333337</v>
      </c>
      <c r="BK1" s="6">
        <f t="shared" si="1"/>
        <v>752.6875</v>
      </c>
      <c r="BL1" s="6">
        <f t="shared" si="1"/>
        <v>289.8</v>
      </c>
      <c r="BM1" s="6">
        <f t="shared" si="1"/>
        <v>0</v>
      </c>
      <c r="BN1" s="6">
        <f t="shared" si="1"/>
        <v>0</v>
      </c>
      <c r="BO1" s="6">
        <f t="shared" si="1"/>
        <v>287.83333333333331</v>
      </c>
      <c r="BP1" s="6">
        <f t="shared" si="1"/>
        <v>281.08333333333331</v>
      </c>
      <c r="BQ1" s="6">
        <f t="shared" si="1"/>
        <v>0</v>
      </c>
    </row>
    <row r="2" spans="1:69">
      <c r="G2">
        <f t="shared" ref="G2:AK2" si="2">SUBTOTAL(9,G4:G229)</f>
        <v>2933</v>
      </c>
      <c r="H2">
        <f t="shared" si="2"/>
        <v>2868</v>
      </c>
      <c r="I2">
        <f t="shared" si="2"/>
        <v>3254</v>
      </c>
      <c r="J2">
        <f t="shared" si="2"/>
        <v>3404</v>
      </c>
      <c r="K2">
        <f t="shared" si="2"/>
        <v>5154</v>
      </c>
      <c r="L2">
        <f t="shared" si="2"/>
        <v>2282</v>
      </c>
      <c r="M2">
        <f t="shared" si="2"/>
        <v>0</v>
      </c>
      <c r="N2">
        <f t="shared" si="2"/>
        <v>3931</v>
      </c>
      <c r="O2">
        <f t="shared" si="2"/>
        <v>3601</v>
      </c>
      <c r="P2">
        <f t="shared" si="2"/>
        <v>4119</v>
      </c>
      <c r="Q2">
        <f t="shared" si="2"/>
        <v>3916</v>
      </c>
      <c r="R2">
        <f t="shared" si="2"/>
        <v>3688</v>
      </c>
      <c r="S2">
        <f t="shared" si="2"/>
        <v>3221</v>
      </c>
      <c r="T2">
        <f t="shared" si="2"/>
        <v>0</v>
      </c>
      <c r="U2">
        <f t="shared" si="2"/>
        <v>4005</v>
      </c>
      <c r="V2">
        <f t="shared" si="2"/>
        <v>3634</v>
      </c>
      <c r="W2">
        <f t="shared" si="2"/>
        <v>3611</v>
      </c>
      <c r="X2">
        <f t="shared" si="2"/>
        <v>3605</v>
      </c>
      <c r="Y2">
        <f t="shared" si="2"/>
        <v>3262</v>
      </c>
      <c r="Z2">
        <f t="shared" si="2"/>
        <v>0</v>
      </c>
      <c r="AA2">
        <f t="shared" si="2"/>
        <v>0</v>
      </c>
      <c r="AB2">
        <f t="shared" si="2"/>
        <v>520</v>
      </c>
      <c r="AC2">
        <f t="shared" si="2"/>
        <v>2730</v>
      </c>
      <c r="AD2">
        <f t="shared" si="2"/>
        <v>2467</v>
      </c>
      <c r="AE2">
        <f t="shared" si="2"/>
        <v>1845</v>
      </c>
      <c r="AF2">
        <f t="shared" si="2"/>
        <v>432</v>
      </c>
      <c r="AG2">
        <f t="shared" si="2"/>
        <v>0</v>
      </c>
      <c r="AH2">
        <f t="shared" si="2"/>
        <v>0</v>
      </c>
      <c r="AI2">
        <f t="shared" si="2"/>
        <v>440</v>
      </c>
      <c r="AJ2">
        <f t="shared" si="2"/>
        <v>420</v>
      </c>
      <c r="AK2">
        <f t="shared" si="2"/>
        <v>0</v>
      </c>
      <c r="AM2" s="5">
        <f>SUBTOTAL(9,AM4:AM229)</f>
        <v>64660.25</v>
      </c>
      <c r="AN2" s="5">
        <f t="shared" ref="AN2:BQ2" si="3">SUBTOTAL(9,AN4:AN229)</f>
        <v>67017.75</v>
      </c>
      <c r="AO2" s="5">
        <f t="shared" si="3"/>
        <v>73513</v>
      </c>
      <c r="AP2" s="5">
        <f t="shared" si="3"/>
        <v>70642</v>
      </c>
      <c r="AQ2" s="5">
        <f t="shared" si="3"/>
        <v>111892.75</v>
      </c>
      <c r="AR2" s="5">
        <f t="shared" si="3"/>
        <v>46400</v>
      </c>
      <c r="AS2" s="5">
        <f t="shared" si="3"/>
        <v>0</v>
      </c>
      <c r="AT2" s="5">
        <f t="shared" si="3"/>
        <v>72783</v>
      </c>
      <c r="AU2" s="5">
        <f t="shared" si="3"/>
        <v>66590</v>
      </c>
      <c r="AV2" s="5">
        <f t="shared" si="3"/>
        <v>76367.25</v>
      </c>
      <c r="AW2" s="5">
        <f t="shared" si="3"/>
        <v>87732.5</v>
      </c>
      <c r="AX2" s="5">
        <f t="shared" si="3"/>
        <v>73436</v>
      </c>
      <c r="AY2" s="5">
        <f t="shared" si="3"/>
        <v>61961</v>
      </c>
      <c r="AZ2" s="5">
        <f t="shared" si="3"/>
        <v>0</v>
      </c>
      <c r="BA2" s="5">
        <f t="shared" si="3"/>
        <v>89314</v>
      </c>
      <c r="BB2" s="5">
        <f t="shared" si="3"/>
        <v>78311.5</v>
      </c>
      <c r="BC2" s="5">
        <f t="shared" si="3"/>
        <v>77217.5</v>
      </c>
      <c r="BD2" s="5">
        <f t="shared" si="3"/>
        <v>69022</v>
      </c>
      <c r="BE2" s="5">
        <f t="shared" si="3"/>
        <v>71966</v>
      </c>
      <c r="BF2" s="5">
        <f t="shared" si="3"/>
        <v>0</v>
      </c>
      <c r="BG2" s="5">
        <f t="shared" si="3"/>
        <v>0</v>
      </c>
      <c r="BH2" s="5">
        <f t="shared" si="3"/>
        <v>18090</v>
      </c>
      <c r="BI2" s="5">
        <f t="shared" si="3"/>
        <v>65662.5</v>
      </c>
      <c r="BJ2" s="5">
        <f t="shared" si="3"/>
        <v>57458.75</v>
      </c>
      <c r="BK2" s="5">
        <f t="shared" si="3"/>
        <v>45161.25</v>
      </c>
      <c r="BL2" s="5">
        <f t="shared" si="3"/>
        <v>17388</v>
      </c>
      <c r="BM2" s="5">
        <f t="shared" si="3"/>
        <v>0</v>
      </c>
      <c r="BN2" s="5">
        <f t="shared" si="3"/>
        <v>0</v>
      </c>
      <c r="BO2" s="5">
        <f t="shared" si="3"/>
        <v>17270</v>
      </c>
      <c r="BP2" s="5">
        <f t="shared" si="3"/>
        <v>16865</v>
      </c>
      <c r="BQ2" s="5">
        <f t="shared" si="3"/>
        <v>0</v>
      </c>
    </row>
    <row r="3" spans="1:69" ht="27.75" customHeight="1">
      <c r="A3" t="s">
        <v>226</v>
      </c>
      <c r="B3" s="1" t="s">
        <v>1</v>
      </c>
      <c r="C3" s="1" t="s">
        <v>0</v>
      </c>
      <c r="D3" s="1" t="s">
        <v>152</v>
      </c>
      <c r="E3" s="1" t="s">
        <v>233</v>
      </c>
      <c r="F3" s="1" t="s">
        <v>227</v>
      </c>
      <c r="G3" s="2">
        <v>45474</v>
      </c>
      <c r="H3" s="2">
        <v>45475</v>
      </c>
      <c r="I3" s="2">
        <v>45476</v>
      </c>
      <c r="J3" s="2">
        <v>45477</v>
      </c>
      <c r="K3" s="2">
        <v>45478</v>
      </c>
      <c r="L3" s="2">
        <v>45479</v>
      </c>
      <c r="M3" s="2">
        <v>45480</v>
      </c>
      <c r="N3" s="2">
        <v>45481</v>
      </c>
      <c r="O3" s="2">
        <v>45482</v>
      </c>
      <c r="P3" s="2">
        <v>45483</v>
      </c>
      <c r="Q3" s="2">
        <v>45484</v>
      </c>
      <c r="R3" s="2">
        <v>45485</v>
      </c>
      <c r="S3" s="2">
        <v>45486</v>
      </c>
      <c r="T3" s="2">
        <v>45487</v>
      </c>
      <c r="U3" s="2">
        <v>45488</v>
      </c>
      <c r="V3" s="2">
        <v>45489</v>
      </c>
      <c r="W3" s="2">
        <v>45490</v>
      </c>
      <c r="X3" s="2">
        <v>45491</v>
      </c>
      <c r="Y3" s="2">
        <v>45492</v>
      </c>
      <c r="Z3" s="2">
        <v>45493</v>
      </c>
      <c r="AA3" s="2">
        <v>45494</v>
      </c>
      <c r="AB3" s="2">
        <v>45495</v>
      </c>
      <c r="AC3" s="2">
        <v>45496</v>
      </c>
      <c r="AD3" s="2">
        <v>45497</v>
      </c>
      <c r="AE3" s="2">
        <v>45498</v>
      </c>
      <c r="AF3" s="2">
        <v>45499</v>
      </c>
      <c r="AG3" s="2">
        <v>45500</v>
      </c>
      <c r="AH3" s="2">
        <v>45501</v>
      </c>
      <c r="AI3" s="2">
        <v>45502</v>
      </c>
      <c r="AJ3" s="2">
        <v>45503</v>
      </c>
      <c r="AK3" s="2">
        <v>45504</v>
      </c>
      <c r="AM3" s="2">
        <v>45474</v>
      </c>
      <c r="AN3" s="2">
        <v>45475</v>
      </c>
      <c r="AO3" s="2">
        <v>45476</v>
      </c>
      <c r="AP3" s="2">
        <v>45477</v>
      </c>
      <c r="AQ3" s="2">
        <v>45478</v>
      </c>
      <c r="AR3" s="2">
        <v>45479</v>
      </c>
      <c r="AS3" s="2">
        <v>45480</v>
      </c>
      <c r="AT3" s="2">
        <v>45481</v>
      </c>
      <c r="AU3" s="2">
        <v>45482</v>
      </c>
      <c r="AV3" s="2">
        <v>45483</v>
      </c>
      <c r="AW3" s="2">
        <v>45484</v>
      </c>
      <c r="AX3" s="2">
        <v>45485</v>
      </c>
      <c r="AY3" s="2">
        <v>45486</v>
      </c>
      <c r="AZ3" s="2">
        <v>45487</v>
      </c>
      <c r="BA3" s="2">
        <v>45488</v>
      </c>
      <c r="BB3" s="2">
        <v>45489</v>
      </c>
      <c r="BC3" s="2">
        <v>45490</v>
      </c>
      <c r="BD3" s="2">
        <v>45491</v>
      </c>
      <c r="BE3" s="2">
        <v>45492</v>
      </c>
      <c r="BF3" s="2">
        <v>45493</v>
      </c>
      <c r="BG3" s="2">
        <v>45494</v>
      </c>
      <c r="BH3" s="2">
        <v>45495</v>
      </c>
      <c r="BI3" s="2">
        <v>45496</v>
      </c>
      <c r="BJ3" s="2">
        <v>45497</v>
      </c>
      <c r="BK3" s="2">
        <v>45498</v>
      </c>
      <c r="BL3" s="2">
        <v>45499</v>
      </c>
      <c r="BM3" s="2">
        <v>45500</v>
      </c>
      <c r="BN3" s="2">
        <v>45501</v>
      </c>
      <c r="BO3" s="2">
        <v>45502</v>
      </c>
      <c r="BP3" s="2">
        <v>45503</v>
      </c>
      <c r="BQ3" s="2">
        <v>45504</v>
      </c>
    </row>
    <row r="4" spans="1:69" ht="27.75" customHeight="1">
      <c r="A4">
        <v>1</v>
      </c>
      <c r="B4" s="1" t="s">
        <v>2</v>
      </c>
      <c r="C4" s="1" t="s">
        <v>48</v>
      </c>
      <c r="D4" s="1" t="s">
        <v>187</v>
      </c>
      <c r="E4" s="1">
        <v>17.5</v>
      </c>
      <c r="F4" s="1" t="s">
        <v>228</v>
      </c>
      <c r="G4" s="1">
        <v>96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M4">
        <f>G4*$E4</f>
        <v>1680</v>
      </c>
      <c r="AN4">
        <f t="shared" ref="AN4:BQ4" si="4">H4*$E4</f>
        <v>0</v>
      </c>
      <c r="AO4">
        <f t="shared" si="4"/>
        <v>0</v>
      </c>
      <c r="AP4">
        <f t="shared" si="4"/>
        <v>0</v>
      </c>
      <c r="AQ4">
        <f t="shared" si="4"/>
        <v>0</v>
      </c>
      <c r="AR4">
        <f t="shared" si="4"/>
        <v>0</v>
      </c>
      <c r="AS4">
        <f t="shared" si="4"/>
        <v>0</v>
      </c>
      <c r="AT4">
        <f t="shared" si="4"/>
        <v>0</v>
      </c>
      <c r="AU4">
        <f t="shared" si="4"/>
        <v>0</v>
      </c>
      <c r="AV4">
        <f t="shared" si="4"/>
        <v>0</v>
      </c>
      <c r="AW4">
        <f t="shared" si="4"/>
        <v>0</v>
      </c>
      <c r="AX4">
        <f t="shared" si="4"/>
        <v>0</v>
      </c>
      <c r="AY4">
        <f t="shared" si="4"/>
        <v>0</v>
      </c>
      <c r="AZ4">
        <f t="shared" si="4"/>
        <v>0</v>
      </c>
      <c r="BA4">
        <f t="shared" si="4"/>
        <v>0</v>
      </c>
      <c r="BB4">
        <f t="shared" si="4"/>
        <v>0</v>
      </c>
      <c r="BC4">
        <f t="shared" si="4"/>
        <v>0</v>
      </c>
      <c r="BD4">
        <f t="shared" si="4"/>
        <v>0</v>
      </c>
      <c r="BE4">
        <f t="shared" si="4"/>
        <v>0</v>
      </c>
      <c r="BF4">
        <f t="shared" si="4"/>
        <v>0</v>
      </c>
      <c r="BG4">
        <f t="shared" si="4"/>
        <v>0</v>
      </c>
      <c r="BH4">
        <f t="shared" si="4"/>
        <v>0</v>
      </c>
      <c r="BI4">
        <f t="shared" si="4"/>
        <v>0</v>
      </c>
      <c r="BJ4">
        <f t="shared" si="4"/>
        <v>0</v>
      </c>
      <c r="BK4">
        <f t="shared" si="4"/>
        <v>0</v>
      </c>
      <c r="BL4">
        <f t="shared" si="4"/>
        <v>0</v>
      </c>
      <c r="BM4">
        <f t="shared" si="4"/>
        <v>0</v>
      </c>
      <c r="BN4">
        <f t="shared" si="4"/>
        <v>0</v>
      </c>
      <c r="BO4">
        <f t="shared" si="4"/>
        <v>0</v>
      </c>
      <c r="BP4">
        <f t="shared" si="4"/>
        <v>0</v>
      </c>
      <c r="BQ4">
        <f t="shared" si="4"/>
        <v>0</v>
      </c>
    </row>
    <row r="5" spans="1:69" ht="27.75" customHeight="1">
      <c r="A5">
        <v>2</v>
      </c>
      <c r="B5" s="1" t="s">
        <v>2</v>
      </c>
      <c r="C5" s="1" t="s">
        <v>50</v>
      </c>
      <c r="D5" s="1" t="s">
        <v>187</v>
      </c>
      <c r="E5" s="1">
        <v>17.5</v>
      </c>
      <c r="F5" s="1" t="s">
        <v>228</v>
      </c>
      <c r="G5" s="1">
        <v>27</v>
      </c>
      <c r="H5" s="1">
        <v>30</v>
      </c>
      <c r="I5" s="1">
        <v>70</v>
      </c>
      <c r="J5" s="1">
        <v>180</v>
      </c>
      <c r="K5" s="1">
        <v>100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M5">
        <f t="shared" ref="AM5:AM68" si="5">G5*$E5</f>
        <v>472.5</v>
      </c>
      <c r="AN5">
        <f t="shared" ref="AN5:AN68" si="6">H5*$E5</f>
        <v>525</v>
      </c>
      <c r="AO5">
        <f t="shared" ref="AO5:AO68" si="7">I5*$E5</f>
        <v>1225</v>
      </c>
      <c r="AP5">
        <f t="shared" ref="AP5:AP68" si="8">J5*$E5</f>
        <v>3150</v>
      </c>
      <c r="AQ5">
        <f t="shared" ref="AQ5:AQ68" si="9">K5*$E5</f>
        <v>1750</v>
      </c>
      <c r="AR5">
        <f t="shared" ref="AR5:AR68" si="10">L5*$E5</f>
        <v>0</v>
      </c>
      <c r="AS5">
        <f t="shared" ref="AS5:AS68" si="11">M5*$E5</f>
        <v>0</v>
      </c>
      <c r="AT5">
        <f t="shared" ref="AT5:AT68" si="12">N5*$E5</f>
        <v>0</v>
      </c>
      <c r="AU5">
        <f t="shared" ref="AU5:AU68" si="13">O5*$E5</f>
        <v>0</v>
      </c>
      <c r="AV5">
        <f t="shared" ref="AV5:AV68" si="14">P5*$E5</f>
        <v>0</v>
      </c>
      <c r="AW5">
        <f t="shared" ref="AW5:AW68" si="15">Q5*$E5</f>
        <v>0</v>
      </c>
      <c r="AX5">
        <f t="shared" ref="AX5:AX68" si="16">R5*$E5</f>
        <v>0</v>
      </c>
      <c r="AY5">
        <f t="shared" ref="AY5:AY68" si="17">S5*$E5</f>
        <v>0</v>
      </c>
      <c r="AZ5">
        <f t="shared" ref="AZ5:AZ68" si="18">T5*$E5</f>
        <v>0</v>
      </c>
      <c r="BA5">
        <f t="shared" ref="BA5:BA68" si="19">U5*$E5</f>
        <v>0</v>
      </c>
      <c r="BB5">
        <f t="shared" ref="BB5:BB68" si="20">V5*$E5</f>
        <v>0</v>
      </c>
      <c r="BC5">
        <f t="shared" ref="BC5:BC68" si="21">W5*$E5</f>
        <v>0</v>
      </c>
      <c r="BD5">
        <f t="shared" ref="BD5:BD68" si="22">X5*$E5</f>
        <v>0</v>
      </c>
      <c r="BE5">
        <f t="shared" ref="BE5:BE68" si="23">Y5*$E5</f>
        <v>0</v>
      </c>
      <c r="BF5">
        <f t="shared" ref="BF5:BF68" si="24">Z5*$E5</f>
        <v>0</v>
      </c>
      <c r="BG5">
        <f t="shared" ref="BG5:BG68" si="25">AA5*$E5</f>
        <v>0</v>
      </c>
      <c r="BH5">
        <f t="shared" ref="BH5:BH68" si="26">AB5*$E5</f>
        <v>0</v>
      </c>
      <c r="BI5">
        <f t="shared" ref="BI5:BI68" si="27">AC5*$E5</f>
        <v>0</v>
      </c>
      <c r="BJ5">
        <f t="shared" ref="BJ5:BJ68" si="28">AD5*$E5</f>
        <v>0</v>
      </c>
      <c r="BK5">
        <f t="shared" ref="BK5:BK68" si="29">AE5*$E5</f>
        <v>0</v>
      </c>
      <c r="BL5">
        <f t="shared" ref="BL5:BL68" si="30">AF5*$E5</f>
        <v>0</v>
      </c>
      <c r="BM5">
        <f t="shared" ref="BM5:BM68" si="31">AG5*$E5</f>
        <v>0</v>
      </c>
      <c r="BN5">
        <f t="shared" ref="BN5:BN68" si="32">AH5*$E5</f>
        <v>0</v>
      </c>
      <c r="BO5">
        <f t="shared" ref="BO5:BO68" si="33">AI5*$E5</f>
        <v>0</v>
      </c>
      <c r="BP5">
        <f t="shared" ref="BP5:BP68" si="34">AJ5*$E5</f>
        <v>0</v>
      </c>
      <c r="BQ5">
        <f t="shared" ref="BQ5:BQ68" si="35">AK5*$E5</f>
        <v>0</v>
      </c>
    </row>
    <row r="6" spans="1:69" ht="27.75" customHeight="1">
      <c r="A6">
        <v>3</v>
      </c>
      <c r="B6" s="1" t="s">
        <v>2</v>
      </c>
      <c r="C6" s="1" t="s">
        <v>146</v>
      </c>
      <c r="D6" s="1" t="s">
        <v>187</v>
      </c>
      <c r="E6" s="1">
        <v>17.5</v>
      </c>
      <c r="F6" s="1" t="s">
        <v>228</v>
      </c>
      <c r="G6" s="1"/>
      <c r="H6" s="1">
        <v>20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M6">
        <f t="shared" si="5"/>
        <v>0</v>
      </c>
      <c r="AN6">
        <f t="shared" si="6"/>
        <v>350</v>
      </c>
      <c r="AO6">
        <f t="shared" si="7"/>
        <v>0</v>
      </c>
      <c r="AP6">
        <f t="shared" si="8"/>
        <v>0</v>
      </c>
      <c r="AQ6">
        <f t="shared" si="9"/>
        <v>0</v>
      </c>
      <c r="AR6">
        <f t="shared" si="10"/>
        <v>0</v>
      </c>
      <c r="AS6">
        <f t="shared" si="11"/>
        <v>0</v>
      </c>
      <c r="AT6">
        <f t="shared" si="12"/>
        <v>0</v>
      </c>
      <c r="AU6">
        <f t="shared" si="13"/>
        <v>0</v>
      </c>
      <c r="AV6">
        <f t="shared" si="14"/>
        <v>0</v>
      </c>
      <c r="AW6">
        <f t="shared" si="15"/>
        <v>0</v>
      </c>
      <c r="AX6">
        <f t="shared" si="16"/>
        <v>0</v>
      </c>
      <c r="AY6">
        <f t="shared" si="17"/>
        <v>0</v>
      </c>
      <c r="AZ6">
        <f t="shared" si="18"/>
        <v>0</v>
      </c>
      <c r="BA6">
        <f t="shared" si="19"/>
        <v>0</v>
      </c>
      <c r="BB6">
        <f t="shared" si="20"/>
        <v>0</v>
      </c>
      <c r="BC6">
        <f t="shared" si="21"/>
        <v>0</v>
      </c>
      <c r="BD6">
        <f t="shared" si="22"/>
        <v>0</v>
      </c>
      <c r="BE6">
        <f t="shared" si="23"/>
        <v>0</v>
      </c>
      <c r="BF6">
        <f t="shared" si="24"/>
        <v>0</v>
      </c>
      <c r="BG6">
        <f t="shared" si="25"/>
        <v>0</v>
      </c>
      <c r="BH6">
        <f t="shared" si="26"/>
        <v>0</v>
      </c>
      <c r="BI6">
        <f t="shared" si="27"/>
        <v>0</v>
      </c>
      <c r="BJ6">
        <f t="shared" si="28"/>
        <v>0</v>
      </c>
      <c r="BK6">
        <f t="shared" si="29"/>
        <v>0</v>
      </c>
      <c r="BL6">
        <f t="shared" si="30"/>
        <v>0</v>
      </c>
      <c r="BM6">
        <f t="shared" si="31"/>
        <v>0</v>
      </c>
      <c r="BN6">
        <f t="shared" si="32"/>
        <v>0</v>
      </c>
      <c r="BO6">
        <f t="shared" si="33"/>
        <v>0</v>
      </c>
      <c r="BP6">
        <f t="shared" si="34"/>
        <v>0</v>
      </c>
      <c r="BQ6">
        <f t="shared" si="35"/>
        <v>0</v>
      </c>
    </row>
    <row r="7" spans="1:69" ht="27.75" customHeight="1">
      <c r="A7">
        <v>4</v>
      </c>
      <c r="B7" s="1" t="s">
        <v>2</v>
      </c>
      <c r="C7" s="1" t="s">
        <v>59</v>
      </c>
      <c r="D7" s="1" t="s">
        <v>187</v>
      </c>
      <c r="E7" s="1">
        <v>17.5</v>
      </c>
      <c r="F7" s="1" t="s">
        <v>228</v>
      </c>
      <c r="G7" s="1"/>
      <c r="H7" s="1">
        <v>43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M7">
        <f t="shared" si="5"/>
        <v>0</v>
      </c>
      <c r="AN7">
        <f t="shared" si="6"/>
        <v>752.5</v>
      </c>
      <c r="AO7">
        <f t="shared" si="7"/>
        <v>0</v>
      </c>
      <c r="AP7">
        <f t="shared" si="8"/>
        <v>0</v>
      </c>
      <c r="AQ7">
        <f t="shared" si="9"/>
        <v>0</v>
      </c>
      <c r="AR7">
        <f t="shared" si="10"/>
        <v>0</v>
      </c>
      <c r="AS7">
        <f t="shared" si="11"/>
        <v>0</v>
      </c>
      <c r="AT7">
        <f t="shared" si="12"/>
        <v>0</v>
      </c>
      <c r="AU7">
        <f t="shared" si="13"/>
        <v>0</v>
      </c>
      <c r="AV7">
        <f t="shared" si="14"/>
        <v>0</v>
      </c>
      <c r="AW7">
        <f t="shared" si="15"/>
        <v>0</v>
      </c>
      <c r="AX7">
        <f t="shared" si="16"/>
        <v>0</v>
      </c>
      <c r="AY7">
        <f t="shared" si="17"/>
        <v>0</v>
      </c>
      <c r="AZ7">
        <f t="shared" si="18"/>
        <v>0</v>
      </c>
      <c r="BA7">
        <f t="shared" si="19"/>
        <v>0</v>
      </c>
      <c r="BB7">
        <f t="shared" si="20"/>
        <v>0</v>
      </c>
      <c r="BC7">
        <f t="shared" si="21"/>
        <v>0</v>
      </c>
      <c r="BD7">
        <f t="shared" si="22"/>
        <v>0</v>
      </c>
      <c r="BE7">
        <f t="shared" si="23"/>
        <v>0</v>
      </c>
      <c r="BF7">
        <f t="shared" si="24"/>
        <v>0</v>
      </c>
      <c r="BG7">
        <f t="shared" si="25"/>
        <v>0</v>
      </c>
      <c r="BH7">
        <f t="shared" si="26"/>
        <v>0</v>
      </c>
      <c r="BI7">
        <f t="shared" si="27"/>
        <v>0</v>
      </c>
      <c r="BJ7">
        <f t="shared" si="28"/>
        <v>0</v>
      </c>
      <c r="BK7">
        <f t="shared" si="29"/>
        <v>0</v>
      </c>
      <c r="BL7">
        <f t="shared" si="30"/>
        <v>0</v>
      </c>
      <c r="BM7">
        <f t="shared" si="31"/>
        <v>0</v>
      </c>
      <c r="BN7">
        <f t="shared" si="32"/>
        <v>0</v>
      </c>
      <c r="BO7">
        <f t="shared" si="33"/>
        <v>0</v>
      </c>
      <c r="BP7">
        <f t="shared" si="34"/>
        <v>0</v>
      </c>
      <c r="BQ7">
        <f t="shared" si="35"/>
        <v>0</v>
      </c>
    </row>
    <row r="8" spans="1:69" ht="27.75" customHeight="1">
      <c r="A8">
        <v>5</v>
      </c>
      <c r="B8" s="1" t="s">
        <v>2</v>
      </c>
      <c r="C8" s="1" t="s">
        <v>147</v>
      </c>
      <c r="D8" s="1" t="s">
        <v>187</v>
      </c>
      <c r="E8" s="1">
        <v>17.5</v>
      </c>
      <c r="F8" s="1" t="s">
        <v>228</v>
      </c>
      <c r="G8" s="1"/>
      <c r="H8" s="1"/>
      <c r="I8" s="1"/>
      <c r="J8" s="1"/>
      <c r="K8" s="1">
        <v>10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M8">
        <f t="shared" si="5"/>
        <v>0</v>
      </c>
      <c r="AN8">
        <f t="shared" si="6"/>
        <v>0</v>
      </c>
      <c r="AO8">
        <f t="shared" si="7"/>
        <v>0</v>
      </c>
      <c r="AP8">
        <f t="shared" si="8"/>
        <v>0</v>
      </c>
      <c r="AQ8">
        <f t="shared" si="9"/>
        <v>175</v>
      </c>
      <c r="AR8">
        <f t="shared" si="10"/>
        <v>0</v>
      </c>
      <c r="AS8">
        <f t="shared" si="11"/>
        <v>0</v>
      </c>
      <c r="AT8">
        <f t="shared" si="12"/>
        <v>0</v>
      </c>
      <c r="AU8">
        <f t="shared" si="13"/>
        <v>0</v>
      </c>
      <c r="AV8">
        <f t="shared" si="14"/>
        <v>0</v>
      </c>
      <c r="AW8">
        <f t="shared" si="15"/>
        <v>0</v>
      </c>
      <c r="AX8">
        <f t="shared" si="16"/>
        <v>0</v>
      </c>
      <c r="AY8">
        <f t="shared" si="17"/>
        <v>0</v>
      </c>
      <c r="AZ8">
        <f t="shared" si="18"/>
        <v>0</v>
      </c>
      <c r="BA8">
        <f t="shared" si="19"/>
        <v>0</v>
      </c>
      <c r="BB8">
        <f t="shared" si="20"/>
        <v>0</v>
      </c>
      <c r="BC8">
        <f t="shared" si="21"/>
        <v>0</v>
      </c>
      <c r="BD8">
        <f t="shared" si="22"/>
        <v>0</v>
      </c>
      <c r="BE8">
        <f t="shared" si="23"/>
        <v>0</v>
      </c>
      <c r="BF8">
        <f t="shared" si="24"/>
        <v>0</v>
      </c>
      <c r="BG8">
        <f t="shared" si="25"/>
        <v>0</v>
      </c>
      <c r="BH8">
        <f t="shared" si="26"/>
        <v>0</v>
      </c>
      <c r="BI8">
        <f t="shared" si="27"/>
        <v>0</v>
      </c>
      <c r="BJ8">
        <f t="shared" si="28"/>
        <v>0</v>
      </c>
      <c r="BK8">
        <f t="shared" si="29"/>
        <v>0</v>
      </c>
      <c r="BL8">
        <f t="shared" si="30"/>
        <v>0</v>
      </c>
      <c r="BM8">
        <f t="shared" si="31"/>
        <v>0</v>
      </c>
      <c r="BN8">
        <f t="shared" si="32"/>
        <v>0</v>
      </c>
      <c r="BO8">
        <f t="shared" si="33"/>
        <v>0</v>
      </c>
      <c r="BP8">
        <f t="shared" si="34"/>
        <v>0</v>
      </c>
      <c r="BQ8">
        <f t="shared" si="35"/>
        <v>0</v>
      </c>
    </row>
    <row r="9" spans="1:69" ht="27.75" customHeight="1">
      <c r="A9">
        <v>6</v>
      </c>
      <c r="B9" s="1" t="s">
        <v>2</v>
      </c>
      <c r="C9" s="1" t="s">
        <v>72</v>
      </c>
      <c r="D9" s="1" t="s">
        <v>187</v>
      </c>
      <c r="E9" s="1">
        <v>17.5</v>
      </c>
      <c r="F9" s="1" t="s">
        <v>228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>
        <v>125</v>
      </c>
      <c r="T9" s="1"/>
      <c r="U9" s="1">
        <v>175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M9">
        <f t="shared" si="5"/>
        <v>0</v>
      </c>
      <c r="AN9">
        <f t="shared" si="6"/>
        <v>0</v>
      </c>
      <c r="AO9">
        <f t="shared" si="7"/>
        <v>0</v>
      </c>
      <c r="AP9">
        <f t="shared" si="8"/>
        <v>0</v>
      </c>
      <c r="AQ9">
        <f t="shared" si="9"/>
        <v>0</v>
      </c>
      <c r="AR9">
        <f t="shared" si="10"/>
        <v>0</v>
      </c>
      <c r="AS9">
        <f t="shared" si="11"/>
        <v>0</v>
      </c>
      <c r="AT9">
        <f t="shared" si="12"/>
        <v>0</v>
      </c>
      <c r="AU9">
        <f t="shared" si="13"/>
        <v>0</v>
      </c>
      <c r="AV9">
        <f t="shared" si="14"/>
        <v>0</v>
      </c>
      <c r="AW9">
        <f t="shared" si="15"/>
        <v>0</v>
      </c>
      <c r="AX9">
        <f t="shared" si="16"/>
        <v>0</v>
      </c>
      <c r="AY9">
        <f t="shared" si="17"/>
        <v>2187.5</v>
      </c>
      <c r="AZ9">
        <f t="shared" si="18"/>
        <v>0</v>
      </c>
      <c r="BA9">
        <f t="shared" si="19"/>
        <v>3062.5</v>
      </c>
      <c r="BB9">
        <f t="shared" si="20"/>
        <v>0</v>
      </c>
      <c r="BC9">
        <f t="shared" si="21"/>
        <v>0</v>
      </c>
      <c r="BD9">
        <f t="shared" si="22"/>
        <v>0</v>
      </c>
      <c r="BE9">
        <f t="shared" si="23"/>
        <v>0</v>
      </c>
      <c r="BF9">
        <f t="shared" si="24"/>
        <v>0</v>
      </c>
      <c r="BG9">
        <f t="shared" si="25"/>
        <v>0</v>
      </c>
      <c r="BH9">
        <f t="shared" si="26"/>
        <v>0</v>
      </c>
      <c r="BI9">
        <f t="shared" si="27"/>
        <v>0</v>
      </c>
      <c r="BJ9">
        <f t="shared" si="28"/>
        <v>0</v>
      </c>
      <c r="BK9">
        <f t="shared" si="29"/>
        <v>0</v>
      </c>
      <c r="BL9">
        <f t="shared" si="30"/>
        <v>0</v>
      </c>
      <c r="BM9">
        <f t="shared" si="31"/>
        <v>0</v>
      </c>
      <c r="BN9">
        <f t="shared" si="32"/>
        <v>0</v>
      </c>
      <c r="BO9">
        <f t="shared" si="33"/>
        <v>0</v>
      </c>
      <c r="BP9">
        <f t="shared" si="34"/>
        <v>0</v>
      </c>
      <c r="BQ9">
        <f t="shared" si="35"/>
        <v>0</v>
      </c>
    </row>
    <row r="10" spans="1:69" ht="27.75" customHeight="1">
      <c r="A10">
        <v>7</v>
      </c>
      <c r="B10" s="1" t="s">
        <v>2</v>
      </c>
      <c r="C10" s="1" t="s">
        <v>149</v>
      </c>
      <c r="D10" s="1" t="s">
        <v>187</v>
      </c>
      <c r="E10" s="1">
        <v>17.5</v>
      </c>
      <c r="F10" s="1" t="s">
        <v>228</v>
      </c>
      <c r="G10" s="1"/>
      <c r="H10" s="1">
        <v>44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M10">
        <f t="shared" si="5"/>
        <v>0</v>
      </c>
      <c r="AN10">
        <f t="shared" si="6"/>
        <v>770</v>
      </c>
      <c r="AO10">
        <f t="shared" si="7"/>
        <v>0</v>
      </c>
      <c r="AP10">
        <f t="shared" si="8"/>
        <v>0</v>
      </c>
      <c r="AQ10">
        <f t="shared" si="9"/>
        <v>0</v>
      </c>
      <c r="AR10">
        <f t="shared" si="10"/>
        <v>0</v>
      </c>
      <c r="AS10">
        <f t="shared" si="11"/>
        <v>0</v>
      </c>
      <c r="AT10">
        <f t="shared" si="12"/>
        <v>0</v>
      </c>
      <c r="AU10">
        <f t="shared" si="13"/>
        <v>0</v>
      </c>
      <c r="AV10">
        <f t="shared" si="14"/>
        <v>0</v>
      </c>
      <c r="AW10">
        <f t="shared" si="15"/>
        <v>0</v>
      </c>
      <c r="AX10">
        <f t="shared" si="16"/>
        <v>0</v>
      </c>
      <c r="AY10">
        <f t="shared" si="17"/>
        <v>0</v>
      </c>
      <c r="AZ10">
        <f t="shared" si="18"/>
        <v>0</v>
      </c>
      <c r="BA10">
        <f t="shared" si="19"/>
        <v>0</v>
      </c>
      <c r="BB10">
        <f t="shared" si="20"/>
        <v>0</v>
      </c>
      <c r="BC10">
        <f t="shared" si="21"/>
        <v>0</v>
      </c>
      <c r="BD10">
        <f t="shared" si="22"/>
        <v>0</v>
      </c>
      <c r="BE10">
        <f t="shared" si="23"/>
        <v>0</v>
      </c>
      <c r="BF10">
        <f t="shared" si="24"/>
        <v>0</v>
      </c>
      <c r="BG10">
        <f t="shared" si="25"/>
        <v>0</v>
      </c>
      <c r="BH10">
        <f t="shared" si="26"/>
        <v>0</v>
      </c>
      <c r="BI10">
        <f t="shared" si="27"/>
        <v>0</v>
      </c>
      <c r="BJ10">
        <f t="shared" si="28"/>
        <v>0</v>
      </c>
      <c r="BK10">
        <f t="shared" si="29"/>
        <v>0</v>
      </c>
      <c r="BL10">
        <f t="shared" si="30"/>
        <v>0</v>
      </c>
      <c r="BM10">
        <f t="shared" si="31"/>
        <v>0</v>
      </c>
      <c r="BN10">
        <f t="shared" si="32"/>
        <v>0</v>
      </c>
      <c r="BO10">
        <f t="shared" si="33"/>
        <v>0</v>
      </c>
      <c r="BP10">
        <f t="shared" si="34"/>
        <v>0</v>
      </c>
      <c r="BQ10">
        <f t="shared" si="35"/>
        <v>0</v>
      </c>
    </row>
    <row r="11" spans="1:69" ht="27.75" customHeight="1">
      <c r="A11">
        <v>8</v>
      </c>
      <c r="B11" s="1" t="s">
        <v>2</v>
      </c>
      <c r="C11" s="1" t="s">
        <v>90</v>
      </c>
      <c r="D11" s="1" t="s">
        <v>202</v>
      </c>
      <c r="E11" s="1">
        <v>25</v>
      </c>
      <c r="F11" s="1" t="s">
        <v>228</v>
      </c>
      <c r="G11" s="1"/>
      <c r="H11" s="1"/>
      <c r="I11" s="1"/>
      <c r="J11" s="1"/>
      <c r="K11" s="1">
        <v>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>
        <v>8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M11">
        <f t="shared" si="5"/>
        <v>0</v>
      </c>
      <c r="AN11">
        <f t="shared" si="6"/>
        <v>0</v>
      </c>
      <c r="AO11">
        <f t="shared" si="7"/>
        <v>0</v>
      </c>
      <c r="AP11">
        <f t="shared" si="8"/>
        <v>0</v>
      </c>
      <c r="AQ11">
        <f t="shared" si="9"/>
        <v>200</v>
      </c>
      <c r="AR11">
        <f t="shared" si="10"/>
        <v>0</v>
      </c>
      <c r="AS11">
        <f t="shared" si="11"/>
        <v>0</v>
      </c>
      <c r="AT11">
        <f t="shared" si="12"/>
        <v>0</v>
      </c>
      <c r="AU11">
        <f t="shared" si="13"/>
        <v>0</v>
      </c>
      <c r="AV11">
        <f t="shared" si="14"/>
        <v>0</v>
      </c>
      <c r="AW11">
        <f t="shared" si="15"/>
        <v>0</v>
      </c>
      <c r="AX11">
        <f t="shared" si="16"/>
        <v>0</v>
      </c>
      <c r="AY11">
        <f t="shared" si="17"/>
        <v>0</v>
      </c>
      <c r="AZ11">
        <f t="shared" si="18"/>
        <v>0</v>
      </c>
      <c r="BA11">
        <f t="shared" si="19"/>
        <v>0</v>
      </c>
      <c r="BB11">
        <f t="shared" si="20"/>
        <v>0</v>
      </c>
      <c r="BC11">
        <f t="shared" si="21"/>
        <v>0</v>
      </c>
      <c r="BD11">
        <f t="shared" si="22"/>
        <v>0</v>
      </c>
      <c r="BE11">
        <f t="shared" si="23"/>
        <v>200</v>
      </c>
      <c r="BF11">
        <f t="shared" si="24"/>
        <v>0</v>
      </c>
      <c r="BG11">
        <f t="shared" si="25"/>
        <v>0</v>
      </c>
      <c r="BH11">
        <f t="shared" si="26"/>
        <v>0</v>
      </c>
      <c r="BI11">
        <f t="shared" si="27"/>
        <v>0</v>
      </c>
      <c r="BJ11">
        <f t="shared" si="28"/>
        <v>0</v>
      </c>
      <c r="BK11">
        <f t="shared" si="29"/>
        <v>0</v>
      </c>
      <c r="BL11">
        <f t="shared" si="30"/>
        <v>0</v>
      </c>
      <c r="BM11">
        <f t="shared" si="31"/>
        <v>0</v>
      </c>
      <c r="BN11">
        <f t="shared" si="32"/>
        <v>0</v>
      </c>
      <c r="BO11">
        <f t="shared" si="33"/>
        <v>0</v>
      </c>
      <c r="BP11">
        <f t="shared" si="34"/>
        <v>0</v>
      </c>
      <c r="BQ11">
        <f t="shared" si="35"/>
        <v>0</v>
      </c>
    </row>
    <row r="12" spans="1:69" ht="27.75" customHeight="1">
      <c r="A12">
        <v>9</v>
      </c>
      <c r="B12" s="1" t="s">
        <v>2</v>
      </c>
      <c r="C12" s="1" t="s">
        <v>86</v>
      </c>
      <c r="D12" s="1" t="s">
        <v>198</v>
      </c>
      <c r="E12" s="1">
        <v>25</v>
      </c>
      <c r="F12" s="1" t="s">
        <v>228</v>
      </c>
      <c r="G12" s="1"/>
      <c r="H12" s="1"/>
      <c r="I12" s="1"/>
      <c r="J12" s="1"/>
      <c r="K12" s="1">
        <v>50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M12">
        <f t="shared" si="5"/>
        <v>0</v>
      </c>
      <c r="AN12">
        <f t="shared" si="6"/>
        <v>0</v>
      </c>
      <c r="AO12">
        <f t="shared" si="7"/>
        <v>0</v>
      </c>
      <c r="AP12">
        <f t="shared" si="8"/>
        <v>0</v>
      </c>
      <c r="AQ12">
        <f t="shared" si="9"/>
        <v>1250</v>
      </c>
      <c r="AR12">
        <f t="shared" si="10"/>
        <v>0</v>
      </c>
      <c r="AS12">
        <f t="shared" si="11"/>
        <v>0</v>
      </c>
      <c r="AT12">
        <f t="shared" si="12"/>
        <v>0</v>
      </c>
      <c r="AU12">
        <f t="shared" si="13"/>
        <v>0</v>
      </c>
      <c r="AV12">
        <f t="shared" si="14"/>
        <v>0</v>
      </c>
      <c r="AW12">
        <f t="shared" si="15"/>
        <v>0</v>
      </c>
      <c r="AX12">
        <f t="shared" si="16"/>
        <v>0</v>
      </c>
      <c r="AY12">
        <f t="shared" si="17"/>
        <v>0</v>
      </c>
      <c r="AZ12">
        <f t="shared" si="18"/>
        <v>0</v>
      </c>
      <c r="BA12">
        <f t="shared" si="19"/>
        <v>0</v>
      </c>
      <c r="BB12">
        <f t="shared" si="20"/>
        <v>0</v>
      </c>
      <c r="BC12">
        <f t="shared" si="21"/>
        <v>0</v>
      </c>
      <c r="BD12">
        <f t="shared" si="22"/>
        <v>0</v>
      </c>
      <c r="BE12">
        <f t="shared" si="23"/>
        <v>0</v>
      </c>
      <c r="BF12">
        <f t="shared" si="24"/>
        <v>0</v>
      </c>
      <c r="BG12">
        <f t="shared" si="25"/>
        <v>0</v>
      </c>
      <c r="BH12">
        <f t="shared" si="26"/>
        <v>0</v>
      </c>
      <c r="BI12">
        <f t="shared" si="27"/>
        <v>0</v>
      </c>
      <c r="BJ12">
        <f t="shared" si="28"/>
        <v>0</v>
      </c>
      <c r="BK12">
        <f t="shared" si="29"/>
        <v>0</v>
      </c>
      <c r="BL12">
        <f t="shared" si="30"/>
        <v>0</v>
      </c>
      <c r="BM12">
        <f t="shared" si="31"/>
        <v>0</v>
      </c>
      <c r="BN12">
        <f t="shared" si="32"/>
        <v>0</v>
      </c>
      <c r="BO12">
        <f t="shared" si="33"/>
        <v>0</v>
      </c>
      <c r="BP12">
        <f t="shared" si="34"/>
        <v>0</v>
      </c>
      <c r="BQ12">
        <f t="shared" si="35"/>
        <v>0</v>
      </c>
    </row>
    <row r="13" spans="1:69" ht="27.75" customHeight="1">
      <c r="A13">
        <v>10</v>
      </c>
      <c r="B13" s="1" t="s">
        <v>2</v>
      </c>
      <c r="C13" s="1" t="s">
        <v>61</v>
      </c>
      <c r="D13" s="1" t="s">
        <v>191</v>
      </c>
      <c r="E13" s="1">
        <v>17.5</v>
      </c>
      <c r="F13" s="1" t="s">
        <v>228</v>
      </c>
      <c r="G13" s="1"/>
      <c r="H13" s="1"/>
      <c r="I13" s="1"/>
      <c r="J13" s="1"/>
      <c r="K13" s="1">
        <v>220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M13">
        <f t="shared" si="5"/>
        <v>0</v>
      </c>
      <c r="AN13">
        <f t="shared" si="6"/>
        <v>0</v>
      </c>
      <c r="AO13">
        <f t="shared" si="7"/>
        <v>0</v>
      </c>
      <c r="AP13">
        <f t="shared" si="8"/>
        <v>0</v>
      </c>
      <c r="AQ13">
        <f t="shared" si="9"/>
        <v>3850</v>
      </c>
      <c r="AR13">
        <f t="shared" si="10"/>
        <v>0</v>
      </c>
      <c r="AS13">
        <f t="shared" si="11"/>
        <v>0</v>
      </c>
      <c r="AT13">
        <f t="shared" si="12"/>
        <v>0</v>
      </c>
      <c r="AU13">
        <f t="shared" si="13"/>
        <v>0</v>
      </c>
      <c r="AV13">
        <f t="shared" si="14"/>
        <v>0</v>
      </c>
      <c r="AW13">
        <f t="shared" si="15"/>
        <v>0</v>
      </c>
      <c r="AX13">
        <f t="shared" si="16"/>
        <v>0</v>
      </c>
      <c r="AY13">
        <f t="shared" si="17"/>
        <v>0</v>
      </c>
      <c r="AZ13">
        <f t="shared" si="18"/>
        <v>0</v>
      </c>
      <c r="BA13">
        <f t="shared" si="19"/>
        <v>0</v>
      </c>
      <c r="BB13">
        <f t="shared" si="20"/>
        <v>0</v>
      </c>
      <c r="BC13">
        <f t="shared" si="21"/>
        <v>0</v>
      </c>
      <c r="BD13">
        <f t="shared" si="22"/>
        <v>0</v>
      </c>
      <c r="BE13">
        <f t="shared" si="23"/>
        <v>0</v>
      </c>
      <c r="BF13">
        <f t="shared" si="24"/>
        <v>0</v>
      </c>
      <c r="BG13">
        <f t="shared" si="25"/>
        <v>0</v>
      </c>
      <c r="BH13">
        <f t="shared" si="26"/>
        <v>0</v>
      </c>
      <c r="BI13">
        <f t="shared" si="27"/>
        <v>0</v>
      </c>
      <c r="BJ13">
        <f t="shared" si="28"/>
        <v>0</v>
      </c>
      <c r="BK13">
        <f t="shared" si="29"/>
        <v>0</v>
      </c>
      <c r="BL13">
        <f t="shared" si="30"/>
        <v>0</v>
      </c>
      <c r="BM13">
        <f t="shared" si="31"/>
        <v>0</v>
      </c>
      <c r="BN13">
        <f t="shared" si="32"/>
        <v>0</v>
      </c>
      <c r="BO13">
        <f t="shared" si="33"/>
        <v>0</v>
      </c>
      <c r="BP13">
        <f t="shared" si="34"/>
        <v>0</v>
      </c>
      <c r="BQ13">
        <f t="shared" si="35"/>
        <v>0</v>
      </c>
    </row>
    <row r="14" spans="1:69" ht="27.75" customHeight="1">
      <c r="A14">
        <v>11</v>
      </c>
      <c r="B14" s="1" t="s">
        <v>2</v>
      </c>
      <c r="C14" s="1" t="s">
        <v>64</v>
      </c>
      <c r="D14" s="1" t="s">
        <v>191</v>
      </c>
      <c r="E14" s="1">
        <v>17.5</v>
      </c>
      <c r="F14" s="1" t="s">
        <v>228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>
        <v>150</v>
      </c>
      <c r="W14" s="1">
        <v>155</v>
      </c>
      <c r="X14" s="1">
        <v>53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M14">
        <f t="shared" si="5"/>
        <v>0</v>
      </c>
      <c r="AN14">
        <f t="shared" si="6"/>
        <v>0</v>
      </c>
      <c r="AO14">
        <f t="shared" si="7"/>
        <v>0</v>
      </c>
      <c r="AP14">
        <f t="shared" si="8"/>
        <v>0</v>
      </c>
      <c r="AQ14">
        <f t="shared" si="9"/>
        <v>0</v>
      </c>
      <c r="AR14">
        <f t="shared" si="10"/>
        <v>0</v>
      </c>
      <c r="AS14">
        <f t="shared" si="11"/>
        <v>0</v>
      </c>
      <c r="AT14">
        <f t="shared" si="12"/>
        <v>0</v>
      </c>
      <c r="AU14">
        <f t="shared" si="13"/>
        <v>0</v>
      </c>
      <c r="AV14">
        <f t="shared" si="14"/>
        <v>0</v>
      </c>
      <c r="AW14">
        <f t="shared" si="15"/>
        <v>0</v>
      </c>
      <c r="AX14">
        <f t="shared" si="16"/>
        <v>0</v>
      </c>
      <c r="AY14">
        <f t="shared" si="17"/>
        <v>0</v>
      </c>
      <c r="AZ14">
        <f t="shared" si="18"/>
        <v>0</v>
      </c>
      <c r="BA14">
        <f t="shared" si="19"/>
        <v>0</v>
      </c>
      <c r="BB14">
        <f t="shared" si="20"/>
        <v>2625</v>
      </c>
      <c r="BC14">
        <f t="shared" si="21"/>
        <v>2712.5</v>
      </c>
      <c r="BD14">
        <f t="shared" si="22"/>
        <v>927.5</v>
      </c>
      <c r="BE14">
        <f t="shared" si="23"/>
        <v>0</v>
      </c>
      <c r="BF14">
        <f t="shared" si="24"/>
        <v>0</v>
      </c>
      <c r="BG14">
        <f t="shared" si="25"/>
        <v>0</v>
      </c>
      <c r="BH14">
        <f t="shared" si="26"/>
        <v>0</v>
      </c>
      <c r="BI14">
        <f t="shared" si="27"/>
        <v>0</v>
      </c>
      <c r="BJ14">
        <f t="shared" si="28"/>
        <v>0</v>
      </c>
      <c r="BK14">
        <f t="shared" si="29"/>
        <v>0</v>
      </c>
      <c r="BL14">
        <f t="shared" si="30"/>
        <v>0</v>
      </c>
      <c r="BM14">
        <f t="shared" si="31"/>
        <v>0</v>
      </c>
      <c r="BN14">
        <f t="shared" si="32"/>
        <v>0</v>
      </c>
      <c r="BO14">
        <f t="shared" si="33"/>
        <v>0</v>
      </c>
      <c r="BP14">
        <f t="shared" si="34"/>
        <v>0</v>
      </c>
      <c r="BQ14">
        <f t="shared" si="35"/>
        <v>0</v>
      </c>
    </row>
    <row r="15" spans="1:69" ht="27.75" customHeight="1">
      <c r="A15">
        <v>12</v>
      </c>
      <c r="B15" s="1" t="s">
        <v>2</v>
      </c>
      <c r="C15" s="1" t="s">
        <v>66</v>
      </c>
      <c r="D15" s="1" t="s">
        <v>191</v>
      </c>
      <c r="E15" s="1">
        <v>17.5</v>
      </c>
      <c r="F15" s="1" t="s">
        <v>228</v>
      </c>
      <c r="G15" s="1"/>
      <c r="H15" s="1"/>
      <c r="I15" s="1">
        <v>23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M15">
        <f t="shared" si="5"/>
        <v>0</v>
      </c>
      <c r="AN15">
        <f t="shared" si="6"/>
        <v>0</v>
      </c>
      <c r="AO15">
        <f t="shared" si="7"/>
        <v>402.5</v>
      </c>
      <c r="AP15">
        <f t="shared" si="8"/>
        <v>0</v>
      </c>
      <c r="AQ15">
        <f t="shared" si="9"/>
        <v>0</v>
      </c>
      <c r="AR15">
        <f t="shared" si="10"/>
        <v>0</v>
      </c>
      <c r="AS15">
        <f t="shared" si="11"/>
        <v>0</v>
      </c>
      <c r="AT15">
        <f t="shared" si="12"/>
        <v>0</v>
      </c>
      <c r="AU15">
        <f t="shared" si="13"/>
        <v>0</v>
      </c>
      <c r="AV15">
        <f t="shared" si="14"/>
        <v>0</v>
      </c>
      <c r="AW15">
        <f t="shared" si="15"/>
        <v>0</v>
      </c>
      <c r="AX15">
        <f t="shared" si="16"/>
        <v>0</v>
      </c>
      <c r="AY15">
        <f t="shared" si="17"/>
        <v>0</v>
      </c>
      <c r="AZ15">
        <f t="shared" si="18"/>
        <v>0</v>
      </c>
      <c r="BA15">
        <f t="shared" si="19"/>
        <v>0</v>
      </c>
      <c r="BB15">
        <f t="shared" si="20"/>
        <v>0</v>
      </c>
      <c r="BC15">
        <f t="shared" si="21"/>
        <v>0</v>
      </c>
      <c r="BD15">
        <f t="shared" si="22"/>
        <v>0</v>
      </c>
      <c r="BE15">
        <f t="shared" si="23"/>
        <v>0</v>
      </c>
      <c r="BF15">
        <f t="shared" si="24"/>
        <v>0</v>
      </c>
      <c r="BG15">
        <f t="shared" si="25"/>
        <v>0</v>
      </c>
      <c r="BH15">
        <f t="shared" si="26"/>
        <v>0</v>
      </c>
      <c r="BI15">
        <f t="shared" si="27"/>
        <v>0</v>
      </c>
      <c r="BJ15">
        <f t="shared" si="28"/>
        <v>0</v>
      </c>
      <c r="BK15">
        <f t="shared" si="29"/>
        <v>0</v>
      </c>
      <c r="BL15">
        <f t="shared" si="30"/>
        <v>0</v>
      </c>
      <c r="BM15">
        <f t="shared" si="31"/>
        <v>0</v>
      </c>
      <c r="BN15">
        <f t="shared" si="32"/>
        <v>0</v>
      </c>
      <c r="BO15">
        <f t="shared" si="33"/>
        <v>0</v>
      </c>
      <c r="BP15">
        <f t="shared" si="34"/>
        <v>0</v>
      </c>
      <c r="BQ15">
        <f t="shared" si="35"/>
        <v>0</v>
      </c>
    </row>
    <row r="16" spans="1:69" ht="27.75" customHeight="1">
      <c r="A16">
        <v>13</v>
      </c>
      <c r="B16" s="1" t="s">
        <v>2</v>
      </c>
      <c r="C16" s="1" t="s">
        <v>128</v>
      </c>
      <c r="D16" s="1" t="s">
        <v>185</v>
      </c>
      <c r="E16" s="1">
        <v>17.5</v>
      </c>
      <c r="F16" s="1" t="s">
        <v>228</v>
      </c>
      <c r="G16" s="1"/>
      <c r="H16" s="1"/>
      <c r="I16" s="1"/>
      <c r="J16" s="1"/>
      <c r="K16" s="1"/>
      <c r="L16" s="1"/>
      <c r="M16" s="1"/>
      <c r="N16" s="1">
        <v>40</v>
      </c>
      <c r="O16" s="1"/>
      <c r="P16" s="1"/>
      <c r="Q16" s="1"/>
      <c r="R16" s="1"/>
      <c r="S16" s="1"/>
      <c r="T16" s="1"/>
      <c r="U16" s="1"/>
      <c r="V16" s="1"/>
      <c r="W16" s="1"/>
      <c r="X16" s="1">
        <v>100</v>
      </c>
      <c r="Y16" s="1">
        <v>70</v>
      </c>
      <c r="Z16" s="1"/>
      <c r="AA16" s="1"/>
      <c r="AB16" s="1"/>
      <c r="AC16" s="1"/>
      <c r="AD16" s="1">
        <v>40</v>
      </c>
      <c r="AE16" s="1"/>
      <c r="AF16" s="1"/>
      <c r="AG16" s="1"/>
      <c r="AH16" s="1"/>
      <c r="AI16" s="1"/>
      <c r="AM16">
        <f t="shared" si="5"/>
        <v>0</v>
      </c>
      <c r="AN16">
        <f t="shared" si="6"/>
        <v>0</v>
      </c>
      <c r="AO16">
        <f t="shared" si="7"/>
        <v>0</v>
      </c>
      <c r="AP16">
        <f t="shared" si="8"/>
        <v>0</v>
      </c>
      <c r="AQ16">
        <f t="shared" si="9"/>
        <v>0</v>
      </c>
      <c r="AR16">
        <f t="shared" si="10"/>
        <v>0</v>
      </c>
      <c r="AS16">
        <f t="shared" si="11"/>
        <v>0</v>
      </c>
      <c r="AT16">
        <f t="shared" si="12"/>
        <v>700</v>
      </c>
      <c r="AU16">
        <f t="shared" si="13"/>
        <v>0</v>
      </c>
      <c r="AV16">
        <f t="shared" si="14"/>
        <v>0</v>
      </c>
      <c r="AW16">
        <f t="shared" si="15"/>
        <v>0</v>
      </c>
      <c r="AX16">
        <f t="shared" si="16"/>
        <v>0</v>
      </c>
      <c r="AY16">
        <f t="shared" si="17"/>
        <v>0</v>
      </c>
      <c r="AZ16">
        <f t="shared" si="18"/>
        <v>0</v>
      </c>
      <c r="BA16">
        <f t="shared" si="19"/>
        <v>0</v>
      </c>
      <c r="BB16">
        <f t="shared" si="20"/>
        <v>0</v>
      </c>
      <c r="BC16">
        <f t="shared" si="21"/>
        <v>0</v>
      </c>
      <c r="BD16">
        <f t="shared" si="22"/>
        <v>1750</v>
      </c>
      <c r="BE16">
        <f t="shared" si="23"/>
        <v>1225</v>
      </c>
      <c r="BF16">
        <f t="shared" si="24"/>
        <v>0</v>
      </c>
      <c r="BG16">
        <f t="shared" si="25"/>
        <v>0</v>
      </c>
      <c r="BH16">
        <f t="shared" si="26"/>
        <v>0</v>
      </c>
      <c r="BI16">
        <f t="shared" si="27"/>
        <v>0</v>
      </c>
      <c r="BJ16">
        <f t="shared" si="28"/>
        <v>700</v>
      </c>
      <c r="BK16">
        <f t="shared" si="29"/>
        <v>0</v>
      </c>
      <c r="BL16">
        <f t="shared" si="30"/>
        <v>0</v>
      </c>
      <c r="BM16">
        <f t="shared" si="31"/>
        <v>0</v>
      </c>
      <c r="BN16">
        <f t="shared" si="32"/>
        <v>0</v>
      </c>
      <c r="BO16">
        <f t="shared" si="33"/>
        <v>0</v>
      </c>
      <c r="BP16">
        <f t="shared" si="34"/>
        <v>0</v>
      </c>
      <c r="BQ16">
        <f t="shared" si="35"/>
        <v>0</v>
      </c>
    </row>
    <row r="17" spans="1:69" ht="27.75" customHeight="1">
      <c r="A17">
        <v>14</v>
      </c>
      <c r="B17" s="1" t="s">
        <v>2</v>
      </c>
      <c r="C17" s="1" t="s">
        <v>44</v>
      </c>
      <c r="D17" s="1" t="s">
        <v>185</v>
      </c>
      <c r="E17" s="1">
        <v>17.5</v>
      </c>
      <c r="F17" s="1" t="s">
        <v>228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73</v>
      </c>
      <c r="R17" s="1">
        <v>180</v>
      </c>
      <c r="S17" s="1">
        <v>50</v>
      </c>
      <c r="T17" s="1"/>
      <c r="U17" s="1"/>
      <c r="V17" s="1"/>
      <c r="W17" s="1"/>
      <c r="X17" s="1"/>
      <c r="Y17" s="1"/>
      <c r="Z17" s="1"/>
      <c r="AA17" s="1"/>
      <c r="AB17" s="1"/>
      <c r="AC17" s="1">
        <v>80</v>
      </c>
      <c r="AD17" s="1">
        <v>117</v>
      </c>
      <c r="AE17" s="1"/>
      <c r="AF17" s="1"/>
      <c r="AG17" s="1"/>
      <c r="AH17" s="1"/>
      <c r="AI17" s="1"/>
      <c r="AM17">
        <f t="shared" si="5"/>
        <v>0</v>
      </c>
      <c r="AN17">
        <f t="shared" si="6"/>
        <v>0</v>
      </c>
      <c r="AO17">
        <f t="shared" si="7"/>
        <v>0</v>
      </c>
      <c r="AP17">
        <f t="shared" si="8"/>
        <v>0</v>
      </c>
      <c r="AQ17">
        <f t="shared" si="9"/>
        <v>0</v>
      </c>
      <c r="AR17">
        <f t="shared" si="10"/>
        <v>0</v>
      </c>
      <c r="AS17">
        <f t="shared" si="11"/>
        <v>0</v>
      </c>
      <c r="AT17">
        <f t="shared" si="12"/>
        <v>0</v>
      </c>
      <c r="AU17">
        <f t="shared" si="13"/>
        <v>0</v>
      </c>
      <c r="AV17">
        <f t="shared" si="14"/>
        <v>0</v>
      </c>
      <c r="AW17">
        <f t="shared" si="15"/>
        <v>1277.5</v>
      </c>
      <c r="AX17">
        <f t="shared" si="16"/>
        <v>3150</v>
      </c>
      <c r="AY17">
        <f t="shared" si="17"/>
        <v>875</v>
      </c>
      <c r="AZ17">
        <f t="shared" si="18"/>
        <v>0</v>
      </c>
      <c r="BA17">
        <f t="shared" si="19"/>
        <v>0</v>
      </c>
      <c r="BB17">
        <f t="shared" si="20"/>
        <v>0</v>
      </c>
      <c r="BC17">
        <f t="shared" si="21"/>
        <v>0</v>
      </c>
      <c r="BD17">
        <f t="shared" si="22"/>
        <v>0</v>
      </c>
      <c r="BE17">
        <f t="shared" si="23"/>
        <v>0</v>
      </c>
      <c r="BF17">
        <f t="shared" si="24"/>
        <v>0</v>
      </c>
      <c r="BG17">
        <f t="shared" si="25"/>
        <v>0</v>
      </c>
      <c r="BH17">
        <f t="shared" si="26"/>
        <v>0</v>
      </c>
      <c r="BI17">
        <f t="shared" si="27"/>
        <v>1400</v>
      </c>
      <c r="BJ17">
        <f t="shared" si="28"/>
        <v>2047.5</v>
      </c>
      <c r="BK17">
        <f t="shared" si="29"/>
        <v>0</v>
      </c>
      <c r="BL17">
        <f t="shared" si="30"/>
        <v>0</v>
      </c>
      <c r="BM17">
        <f t="shared" si="31"/>
        <v>0</v>
      </c>
      <c r="BN17">
        <f t="shared" si="32"/>
        <v>0</v>
      </c>
      <c r="BO17">
        <f t="shared" si="33"/>
        <v>0</v>
      </c>
      <c r="BP17">
        <f t="shared" si="34"/>
        <v>0</v>
      </c>
      <c r="BQ17">
        <f t="shared" si="35"/>
        <v>0</v>
      </c>
    </row>
    <row r="18" spans="1:69" ht="27.75" customHeight="1">
      <c r="A18">
        <v>15</v>
      </c>
      <c r="B18" s="1" t="s">
        <v>2</v>
      </c>
      <c r="C18" s="1" t="s">
        <v>45</v>
      </c>
      <c r="D18" s="1" t="s">
        <v>185</v>
      </c>
      <c r="E18" s="1">
        <v>17.5</v>
      </c>
      <c r="F18" s="1" t="s">
        <v>228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v>20</v>
      </c>
      <c r="AF18" s="1"/>
      <c r="AG18" s="1"/>
      <c r="AH18" s="1"/>
      <c r="AI18" s="1"/>
      <c r="AM18">
        <f t="shared" si="5"/>
        <v>0</v>
      </c>
      <c r="AN18">
        <f t="shared" si="6"/>
        <v>0</v>
      </c>
      <c r="AO18">
        <f t="shared" si="7"/>
        <v>0</v>
      </c>
      <c r="AP18">
        <f t="shared" si="8"/>
        <v>0</v>
      </c>
      <c r="AQ18">
        <f t="shared" si="9"/>
        <v>0</v>
      </c>
      <c r="AR18">
        <f t="shared" si="10"/>
        <v>0</v>
      </c>
      <c r="AS18">
        <f t="shared" si="11"/>
        <v>0</v>
      </c>
      <c r="AT18">
        <f t="shared" si="12"/>
        <v>0</v>
      </c>
      <c r="AU18">
        <f t="shared" si="13"/>
        <v>0</v>
      </c>
      <c r="AV18">
        <f t="shared" si="14"/>
        <v>0</v>
      </c>
      <c r="AW18">
        <f t="shared" si="15"/>
        <v>0</v>
      </c>
      <c r="AX18">
        <f t="shared" si="16"/>
        <v>0</v>
      </c>
      <c r="AY18">
        <f t="shared" si="17"/>
        <v>0</v>
      </c>
      <c r="AZ18">
        <f t="shared" si="18"/>
        <v>0</v>
      </c>
      <c r="BA18">
        <f t="shared" si="19"/>
        <v>0</v>
      </c>
      <c r="BB18">
        <f t="shared" si="20"/>
        <v>0</v>
      </c>
      <c r="BC18">
        <f t="shared" si="21"/>
        <v>0</v>
      </c>
      <c r="BD18">
        <f t="shared" si="22"/>
        <v>0</v>
      </c>
      <c r="BE18">
        <f t="shared" si="23"/>
        <v>0</v>
      </c>
      <c r="BF18">
        <f t="shared" si="24"/>
        <v>0</v>
      </c>
      <c r="BG18">
        <f t="shared" si="25"/>
        <v>0</v>
      </c>
      <c r="BH18">
        <f t="shared" si="26"/>
        <v>0</v>
      </c>
      <c r="BI18">
        <f t="shared" si="27"/>
        <v>0</v>
      </c>
      <c r="BJ18">
        <f t="shared" si="28"/>
        <v>0</v>
      </c>
      <c r="BK18">
        <f t="shared" si="29"/>
        <v>350</v>
      </c>
      <c r="BL18">
        <f t="shared" si="30"/>
        <v>0</v>
      </c>
      <c r="BM18">
        <f t="shared" si="31"/>
        <v>0</v>
      </c>
      <c r="BN18">
        <f t="shared" si="32"/>
        <v>0</v>
      </c>
      <c r="BO18">
        <f t="shared" si="33"/>
        <v>0</v>
      </c>
      <c r="BP18">
        <f t="shared" si="34"/>
        <v>0</v>
      </c>
      <c r="BQ18">
        <f t="shared" si="35"/>
        <v>0</v>
      </c>
    </row>
    <row r="19" spans="1:69" ht="27.75" customHeight="1">
      <c r="A19">
        <v>16</v>
      </c>
      <c r="B19" s="1" t="s">
        <v>2</v>
      </c>
      <c r="C19" s="1" t="s">
        <v>46</v>
      </c>
      <c r="D19" s="1" t="s">
        <v>185</v>
      </c>
      <c r="E19" s="1">
        <v>17.5</v>
      </c>
      <c r="F19" s="1" t="s">
        <v>228</v>
      </c>
      <c r="G19" s="1"/>
      <c r="H19" s="1"/>
      <c r="I19" s="1">
        <v>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M19">
        <f t="shared" si="5"/>
        <v>0</v>
      </c>
      <c r="AN19">
        <f t="shared" si="6"/>
        <v>0</v>
      </c>
      <c r="AO19">
        <f t="shared" si="7"/>
        <v>350</v>
      </c>
      <c r="AP19">
        <f t="shared" si="8"/>
        <v>0</v>
      </c>
      <c r="AQ19">
        <f t="shared" si="9"/>
        <v>0</v>
      </c>
      <c r="AR19">
        <f t="shared" si="10"/>
        <v>0</v>
      </c>
      <c r="AS19">
        <f t="shared" si="11"/>
        <v>0</v>
      </c>
      <c r="AT19">
        <f t="shared" si="12"/>
        <v>0</v>
      </c>
      <c r="AU19">
        <f t="shared" si="13"/>
        <v>0</v>
      </c>
      <c r="AV19">
        <f t="shared" si="14"/>
        <v>0</v>
      </c>
      <c r="AW19">
        <f t="shared" si="15"/>
        <v>0</v>
      </c>
      <c r="AX19">
        <f t="shared" si="16"/>
        <v>0</v>
      </c>
      <c r="AY19">
        <f t="shared" si="17"/>
        <v>0</v>
      </c>
      <c r="AZ19">
        <f t="shared" si="18"/>
        <v>0</v>
      </c>
      <c r="BA19">
        <f t="shared" si="19"/>
        <v>0</v>
      </c>
      <c r="BB19">
        <f t="shared" si="20"/>
        <v>0</v>
      </c>
      <c r="BC19">
        <f t="shared" si="21"/>
        <v>0</v>
      </c>
      <c r="BD19">
        <f t="shared" si="22"/>
        <v>0</v>
      </c>
      <c r="BE19">
        <f t="shared" si="23"/>
        <v>0</v>
      </c>
      <c r="BF19">
        <f t="shared" si="24"/>
        <v>0</v>
      </c>
      <c r="BG19">
        <f t="shared" si="25"/>
        <v>0</v>
      </c>
      <c r="BH19">
        <f t="shared" si="26"/>
        <v>0</v>
      </c>
      <c r="BI19">
        <f t="shared" si="27"/>
        <v>0</v>
      </c>
      <c r="BJ19">
        <f t="shared" si="28"/>
        <v>0</v>
      </c>
      <c r="BK19">
        <f t="shared" si="29"/>
        <v>0</v>
      </c>
      <c r="BL19">
        <f t="shared" si="30"/>
        <v>0</v>
      </c>
      <c r="BM19">
        <f t="shared" si="31"/>
        <v>0</v>
      </c>
      <c r="BN19">
        <f t="shared" si="32"/>
        <v>0</v>
      </c>
      <c r="BO19">
        <f t="shared" si="33"/>
        <v>0</v>
      </c>
      <c r="BP19">
        <f t="shared" si="34"/>
        <v>0</v>
      </c>
      <c r="BQ19">
        <f t="shared" si="35"/>
        <v>0</v>
      </c>
    </row>
    <row r="20" spans="1:69" ht="27.75" customHeight="1">
      <c r="A20">
        <v>17</v>
      </c>
      <c r="B20" s="1" t="s">
        <v>2</v>
      </c>
      <c r="C20" s="1" t="s">
        <v>55</v>
      </c>
      <c r="D20" s="1" t="s">
        <v>185</v>
      </c>
      <c r="E20" s="1">
        <v>17.5</v>
      </c>
      <c r="F20" s="1" t="s">
        <v>228</v>
      </c>
      <c r="G20" s="1"/>
      <c r="H20" s="1"/>
      <c r="I20" s="1">
        <v>23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37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M20">
        <f t="shared" si="5"/>
        <v>0</v>
      </c>
      <c r="AN20">
        <f t="shared" si="6"/>
        <v>0</v>
      </c>
      <c r="AO20">
        <f t="shared" si="7"/>
        <v>402.5</v>
      </c>
      <c r="AP20">
        <f t="shared" si="8"/>
        <v>0</v>
      </c>
      <c r="AQ20">
        <f t="shared" si="9"/>
        <v>0</v>
      </c>
      <c r="AR20">
        <f t="shared" si="10"/>
        <v>0</v>
      </c>
      <c r="AS20">
        <f t="shared" si="11"/>
        <v>0</v>
      </c>
      <c r="AT20">
        <f t="shared" si="12"/>
        <v>0</v>
      </c>
      <c r="AU20">
        <f t="shared" si="13"/>
        <v>0</v>
      </c>
      <c r="AV20">
        <f t="shared" si="14"/>
        <v>0</v>
      </c>
      <c r="AW20">
        <f t="shared" si="15"/>
        <v>0</v>
      </c>
      <c r="AX20">
        <f t="shared" si="16"/>
        <v>0</v>
      </c>
      <c r="AY20">
        <f t="shared" si="17"/>
        <v>0</v>
      </c>
      <c r="AZ20">
        <f t="shared" si="18"/>
        <v>0</v>
      </c>
      <c r="BA20">
        <f t="shared" si="19"/>
        <v>0</v>
      </c>
      <c r="BB20">
        <f t="shared" si="20"/>
        <v>0</v>
      </c>
      <c r="BC20">
        <f t="shared" si="21"/>
        <v>0</v>
      </c>
      <c r="BD20">
        <f t="shared" si="22"/>
        <v>0</v>
      </c>
      <c r="BE20">
        <f t="shared" si="23"/>
        <v>647.5</v>
      </c>
      <c r="BF20">
        <f t="shared" si="24"/>
        <v>0</v>
      </c>
      <c r="BG20">
        <f t="shared" si="25"/>
        <v>0</v>
      </c>
      <c r="BH20">
        <f t="shared" si="26"/>
        <v>0</v>
      </c>
      <c r="BI20">
        <f t="shared" si="27"/>
        <v>0</v>
      </c>
      <c r="BJ20">
        <f t="shared" si="28"/>
        <v>0</v>
      </c>
      <c r="BK20">
        <f t="shared" si="29"/>
        <v>0</v>
      </c>
      <c r="BL20">
        <f t="shared" si="30"/>
        <v>0</v>
      </c>
      <c r="BM20">
        <f t="shared" si="31"/>
        <v>0</v>
      </c>
      <c r="BN20">
        <f t="shared" si="32"/>
        <v>0</v>
      </c>
      <c r="BO20">
        <f t="shared" si="33"/>
        <v>0</v>
      </c>
      <c r="BP20">
        <f t="shared" si="34"/>
        <v>0</v>
      </c>
      <c r="BQ20">
        <f t="shared" si="35"/>
        <v>0</v>
      </c>
    </row>
    <row r="21" spans="1:69" ht="27.75" customHeight="1">
      <c r="A21">
        <v>18</v>
      </c>
      <c r="B21" s="1" t="s">
        <v>2</v>
      </c>
      <c r="C21" s="1" t="s">
        <v>56</v>
      </c>
      <c r="D21" s="1" t="s">
        <v>185</v>
      </c>
      <c r="E21" s="1">
        <v>17.5</v>
      </c>
      <c r="F21" s="1" t="s">
        <v>228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100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v>60</v>
      </c>
      <c r="AF21" s="1"/>
      <c r="AG21" s="1"/>
      <c r="AH21" s="1"/>
      <c r="AI21" s="1"/>
      <c r="AM21">
        <f t="shared" si="5"/>
        <v>0</v>
      </c>
      <c r="AN21">
        <f t="shared" si="6"/>
        <v>0</v>
      </c>
      <c r="AO21">
        <f t="shared" si="7"/>
        <v>0</v>
      </c>
      <c r="AP21">
        <f t="shared" si="8"/>
        <v>0</v>
      </c>
      <c r="AQ21">
        <f t="shared" si="9"/>
        <v>0</v>
      </c>
      <c r="AR21">
        <f t="shared" si="10"/>
        <v>0</v>
      </c>
      <c r="AS21">
        <f t="shared" si="11"/>
        <v>0</v>
      </c>
      <c r="AT21">
        <f t="shared" si="12"/>
        <v>0</v>
      </c>
      <c r="AU21">
        <f t="shared" si="13"/>
        <v>0</v>
      </c>
      <c r="AV21">
        <f t="shared" si="14"/>
        <v>0</v>
      </c>
      <c r="AW21">
        <f t="shared" si="15"/>
        <v>1750</v>
      </c>
      <c r="AX21">
        <f t="shared" si="16"/>
        <v>0</v>
      </c>
      <c r="AY21">
        <f t="shared" si="17"/>
        <v>0</v>
      </c>
      <c r="AZ21">
        <f t="shared" si="18"/>
        <v>0</v>
      </c>
      <c r="BA21">
        <f t="shared" si="19"/>
        <v>0</v>
      </c>
      <c r="BB21">
        <f t="shared" si="20"/>
        <v>0</v>
      </c>
      <c r="BC21">
        <f t="shared" si="21"/>
        <v>0</v>
      </c>
      <c r="BD21">
        <f t="shared" si="22"/>
        <v>0</v>
      </c>
      <c r="BE21">
        <f t="shared" si="23"/>
        <v>0</v>
      </c>
      <c r="BF21">
        <f t="shared" si="24"/>
        <v>0</v>
      </c>
      <c r="BG21">
        <f t="shared" si="25"/>
        <v>0</v>
      </c>
      <c r="BH21">
        <f t="shared" si="26"/>
        <v>0</v>
      </c>
      <c r="BI21">
        <f t="shared" si="27"/>
        <v>0</v>
      </c>
      <c r="BJ21">
        <f t="shared" si="28"/>
        <v>0</v>
      </c>
      <c r="BK21">
        <f t="shared" si="29"/>
        <v>1050</v>
      </c>
      <c r="BL21">
        <f t="shared" si="30"/>
        <v>0</v>
      </c>
      <c r="BM21">
        <f t="shared" si="31"/>
        <v>0</v>
      </c>
      <c r="BN21">
        <f t="shared" si="32"/>
        <v>0</v>
      </c>
      <c r="BO21">
        <f t="shared" si="33"/>
        <v>0</v>
      </c>
      <c r="BP21">
        <f t="shared" si="34"/>
        <v>0</v>
      </c>
      <c r="BQ21">
        <f t="shared" si="35"/>
        <v>0</v>
      </c>
    </row>
    <row r="22" spans="1:69" ht="27.75" customHeight="1">
      <c r="A22">
        <v>19</v>
      </c>
      <c r="B22" s="1" t="s">
        <v>2</v>
      </c>
      <c r="C22" s="1" t="s">
        <v>57</v>
      </c>
      <c r="D22" s="1" t="s">
        <v>185</v>
      </c>
      <c r="E22" s="1">
        <v>17.5</v>
      </c>
      <c r="F22" s="1" t="s">
        <v>228</v>
      </c>
      <c r="G22" s="1"/>
      <c r="H22" s="1"/>
      <c r="I22" s="1"/>
      <c r="J22" s="1"/>
      <c r="K22" s="1"/>
      <c r="L22" s="1"/>
      <c r="M22" s="1"/>
      <c r="N22" s="1"/>
      <c r="O22" s="1"/>
      <c r="P22" s="1">
        <v>160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>
        <v>80</v>
      </c>
      <c r="AD22" s="1"/>
      <c r="AE22" s="1"/>
      <c r="AF22" s="1"/>
      <c r="AG22" s="1"/>
      <c r="AH22" s="1"/>
      <c r="AI22" s="1"/>
      <c r="AM22">
        <f t="shared" si="5"/>
        <v>0</v>
      </c>
      <c r="AN22">
        <f t="shared" si="6"/>
        <v>0</v>
      </c>
      <c r="AO22">
        <f t="shared" si="7"/>
        <v>0</v>
      </c>
      <c r="AP22">
        <f t="shared" si="8"/>
        <v>0</v>
      </c>
      <c r="AQ22">
        <f t="shared" si="9"/>
        <v>0</v>
      </c>
      <c r="AR22">
        <f t="shared" si="10"/>
        <v>0</v>
      </c>
      <c r="AS22">
        <f t="shared" si="11"/>
        <v>0</v>
      </c>
      <c r="AT22">
        <f t="shared" si="12"/>
        <v>0</v>
      </c>
      <c r="AU22">
        <f t="shared" si="13"/>
        <v>0</v>
      </c>
      <c r="AV22">
        <f t="shared" si="14"/>
        <v>2800</v>
      </c>
      <c r="AW22">
        <f t="shared" si="15"/>
        <v>0</v>
      </c>
      <c r="AX22">
        <f t="shared" si="16"/>
        <v>0</v>
      </c>
      <c r="AY22">
        <f t="shared" si="17"/>
        <v>0</v>
      </c>
      <c r="AZ22">
        <f t="shared" si="18"/>
        <v>0</v>
      </c>
      <c r="BA22">
        <f t="shared" si="19"/>
        <v>0</v>
      </c>
      <c r="BB22">
        <f t="shared" si="20"/>
        <v>0</v>
      </c>
      <c r="BC22">
        <f t="shared" si="21"/>
        <v>0</v>
      </c>
      <c r="BD22">
        <f t="shared" si="22"/>
        <v>0</v>
      </c>
      <c r="BE22">
        <f t="shared" si="23"/>
        <v>0</v>
      </c>
      <c r="BF22">
        <f t="shared" si="24"/>
        <v>0</v>
      </c>
      <c r="BG22">
        <f t="shared" si="25"/>
        <v>0</v>
      </c>
      <c r="BH22">
        <f t="shared" si="26"/>
        <v>0</v>
      </c>
      <c r="BI22">
        <f t="shared" si="27"/>
        <v>1400</v>
      </c>
      <c r="BJ22">
        <f t="shared" si="28"/>
        <v>0</v>
      </c>
      <c r="BK22">
        <f t="shared" si="29"/>
        <v>0</v>
      </c>
      <c r="BL22">
        <f t="shared" si="30"/>
        <v>0</v>
      </c>
      <c r="BM22">
        <f t="shared" si="31"/>
        <v>0</v>
      </c>
      <c r="BN22">
        <f t="shared" si="32"/>
        <v>0</v>
      </c>
      <c r="BO22">
        <f t="shared" si="33"/>
        <v>0</v>
      </c>
      <c r="BP22">
        <f t="shared" si="34"/>
        <v>0</v>
      </c>
      <c r="BQ22">
        <f t="shared" si="35"/>
        <v>0</v>
      </c>
    </row>
    <row r="23" spans="1:69" ht="27.75" customHeight="1">
      <c r="A23">
        <v>20</v>
      </c>
      <c r="B23" s="1" t="s">
        <v>2</v>
      </c>
      <c r="C23" s="1" t="s">
        <v>70</v>
      </c>
      <c r="D23" s="1" t="s">
        <v>195</v>
      </c>
      <c r="E23" s="1">
        <v>12</v>
      </c>
      <c r="F23" s="1" t="s">
        <v>228</v>
      </c>
      <c r="G23" s="1"/>
      <c r="H23" s="1"/>
      <c r="I23" s="1"/>
      <c r="J23" s="1"/>
      <c r="K23" s="1"/>
      <c r="L23" s="1"/>
      <c r="M23" s="1"/>
      <c r="N23" s="1"/>
      <c r="O23" s="1"/>
      <c r="P23" s="1">
        <v>10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M23">
        <f t="shared" si="5"/>
        <v>0</v>
      </c>
      <c r="AN23">
        <f t="shared" si="6"/>
        <v>0</v>
      </c>
      <c r="AO23">
        <f t="shared" si="7"/>
        <v>0</v>
      </c>
      <c r="AP23">
        <f t="shared" si="8"/>
        <v>0</v>
      </c>
      <c r="AQ23">
        <f t="shared" si="9"/>
        <v>0</v>
      </c>
      <c r="AR23">
        <f t="shared" si="10"/>
        <v>0</v>
      </c>
      <c r="AS23">
        <f t="shared" si="11"/>
        <v>0</v>
      </c>
      <c r="AT23">
        <f t="shared" si="12"/>
        <v>0</v>
      </c>
      <c r="AU23">
        <f t="shared" si="13"/>
        <v>0</v>
      </c>
      <c r="AV23">
        <f t="shared" si="14"/>
        <v>120</v>
      </c>
      <c r="AW23">
        <f t="shared" si="15"/>
        <v>0</v>
      </c>
      <c r="AX23">
        <f t="shared" si="16"/>
        <v>0</v>
      </c>
      <c r="AY23">
        <f t="shared" si="17"/>
        <v>0</v>
      </c>
      <c r="AZ23">
        <f t="shared" si="18"/>
        <v>0</v>
      </c>
      <c r="BA23">
        <f t="shared" si="19"/>
        <v>0</v>
      </c>
      <c r="BB23">
        <f t="shared" si="20"/>
        <v>0</v>
      </c>
      <c r="BC23">
        <f t="shared" si="21"/>
        <v>0</v>
      </c>
      <c r="BD23">
        <f t="shared" si="22"/>
        <v>0</v>
      </c>
      <c r="BE23">
        <f t="shared" si="23"/>
        <v>0</v>
      </c>
      <c r="BF23">
        <f t="shared" si="24"/>
        <v>0</v>
      </c>
      <c r="BG23">
        <f t="shared" si="25"/>
        <v>0</v>
      </c>
      <c r="BH23">
        <f t="shared" si="26"/>
        <v>0</v>
      </c>
      <c r="BI23">
        <f t="shared" si="27"/>
        <v>0</v>
      </c>
      <c r="BJ23">
        <f t="shared" si="28"/>
        <v>0</v>
      </c>
      <c r="BK23">
        <f t="shared" si="29"/>
        <v>0</v>
      </c>
      <c r="BL23">
        <f t="shared" si="30"/>
        <v>0</v>
      </c>
      <c r="BM23">
        <f t="shared" si="31"/>
        <v>0</v>
      </c>
      <c r="BN23">
        <f t="shared" si="32"/>
        <v>0</v>
      </c>
      <c r="BO23">
        <f t="shared" si="33"/>
        <v>0</v>
      </c>
      <c r="BP23">
        <f t="shared" si="34"/>
        <v>0</v>
      </c>
      <c r="BQ23">
        <f t="shared" si="35"/>
        <v>0</v>
      </c>
    </row>
    <row r="24" spans="1:69" ht="27.75" customHeight="1">
      <c r="A24">
        <v>21</v>
      </c>
      <c r="B24" s="1" t="s">
        <v>2</v>
      </c>
      <c r="C24" s="1" t="s">
        <v>54</v>
      </c>
      <c r="D24" s="1" t="s">
        <v>189</v>
      </c>
      <c r="E24" s="1">
        <v>17.5</v>
      </c>
      <c r="F24" s="1" t="s">
        <v>228</v>
      </c>
      <c r="G24" s="1"/>
      <c r="H24" s="1"/>
      <c r="I24" s="1"/>
      <c r="J24" s="1"/>
      <c r="K24" s="1"/>
      <c r="L24" s="1"/>
      <c r="M24" s="1"/>
      <c r="N24" s="1">
        <v>120</v>
      </c>
      <c r="O24" s="1">
        <v>80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M24">
        <f t="shared" si="5"/>
        <v>0</v>
      </c>
      <c r="AN24">
        <f t="shared" si="6"/>
        <v>0</v>
      </c>
      <c r="AO24">
        <f t="shared" si="7"/>
        <v>0</v>
      </c>
      <c r="AP24">
        <f t="shared" si="8"/>
        <v>0</v>
      </c>
      <c r="AQ24">
        <f t="shared" si="9"/>
        <v>0</v>
      </c>
      <c r="AR24">
        <f t="shared" si="10"/>
        <v>0</v>
      </c>
      <c r="AS24">
        <f t="shared" si="11"/>
        <v>0</v>
      </c>
      <c r="AT24">
        <f t="shared" si="12"/>
        <v>2100</v>
      </c>
      <c r="AU24">
        <f t="shared" si="13"/>
        <v>1400</v>
      </c>
      <c r="AV24">
        <f t="shared" si="14"/>
        <v>0</v>
      </c>
      <c r="AW24">
        <f t="shared" si="15"/>
        <v>0</v>
      </c>
      <c r="AX24">
        <f t="shared" si="16"/>
        <v>0</v>
      </c>
      <c r="AY24">
        <f t="shared" si="17"/>
        <v>0</v>
      </c>
      <c r="AZ24">
        <f t="shared" si="18"/>
        <v>0</v>
      </c>
      <c r="BA24">
        <f t="shared" si="19"/>
        <v>0</v>
      </c>
      <c r="BB24">
        <f t="shared" si="20"/>
        <v>0</v>
      </c>
      <c r="BC24">
        <f t="shared" si="21"/>
        <v>0</v>
      </c>
      <c r="BD24">
        <f t="shared" si="22"/>
        <v>0</v>
      </c>
      <c r="BE24">
        <f t="shared" si="23"/>
        <v>0</v>
      </c>
      <c r="BF24">
        <f t="shared" si="24"/>
        <v>0</v>
      </c>
      <c r="BG24">
        <f t="shared" si="25"/>
        <v>0</v>
      </c>
      <c r="BH24">
        <f t="shared" si="26"/>
        <v>0</v>
      </c>
      <c r="BI24">
        <f t="shared" si="27"/>
        <v>0</v>
      </c>
      <c r="BJ24">
        <f t="shared" si="28"/>
        <v>0</v>
      </c>
      <c r="BK24">
        <f t="shared" si="29"/>
        <v>0</v>
      </c>
      <c r="BL24">
        <f t="shared" si="30"/>
        <v>0</v>
      </c>
      <c r="BM24">
        <f t="shared" si="31"/>
        <v>0</v>
      </c>
      <c r="BN24">
        <f t="shared" si="32"/>
        <v>0</v>
      </c>
      <c r="BO24">
        <f t="shared" si="33"/>
        <v>0</v>
      </c>
      <c r="BP24">
        <f t="shared" si="34"/>
        <v>0</v>
      </c>
      <c r="BQ24">
        <f t="shared" si="35"/>
        <v>0</v>
      </c>
    </row>
    <row r="25" spans="1:69" ht="27.75" customHeight="1">
      <c r="A25">
        <v>22</v>
      </c>
      <c r="B25" s="1" t="s">
        <v>2</v>
      </c>
      <c r="C25" s="1" t="s">
        <v>43</v>
      </c>
      <c r="D25" s="1" t="s">
        <v>176</v>
      </c>
      <c r="E25" s="1">
        <v>8.5</v>
      </c>
      <c r="F25" s="1" t="s">
        <v>228</v>
      </c>
      <c r="G25" s="1">
        <v>123</v>
      </c>
      <c r="H25" s="1">
        <v>137</v>
      </c>
      <c r="I25" s="1">
        <v>136</v>
      </c>
      <c r="J25" s="1">
        <v>180</v>
      </c>
      <c r="K25" s="1">
        <v>330</v>
      </c>
      <c r="L25" s="1"/>
      <c r="M25" s="1"/>
      <c r="N25" s="1">
        <v>160</v>
      </c>
      <c r="O25" s="1">
        <v>80</v>
      </c>
      <c r="P25" s="1">
        <v>160</v>
      </c>
      <c r="Q25" s="1">
        <v>173</v>
      </c>
      <c r="R25" s="1">
        <v>180</v>
      </c>
      <c r="S25" s="1">
        <v>175</v>
      </c>
      <c r="T25" s="1"/>
      <c r="U25" s="1">
        <v>175</v>
      </c>
      <c r="V25" s="1">
        <v>150</v>
      </c>
      <c r="W25" s="1">
        <v>155</v>
      </c>
      <c r="X25" s="1">
        <v>153</v>
      </c>
      <c r="Y25" s="1">
        <v>107</v>
      </c>
      <c r="Z25" s="1"/>
      <c r="AA25" s="1"/>
      <c r="AB25" s="1"/>
      <c r="AC25" s="1">
        <v>160</v>
      </c>
      <c r="AD25" s="1">
        <v>157</v>
      </c>
      <c r="AE25" s="1">
        <v>80</v>
      </c>
      <c r="AF25" s="1"/>
      <c r="AG25" s="1"/>
      <c r="AH25" s="1"/>
      <c r="AI25" s="1"/>
      <c r="AM25">
        <f t="shared" si="5"/>
        <v>1045.5</v>
      </c>
      <c r="AN25">
        <f t="shared" si="6"/>
        <v>1164.5</v>
      </c>
      <c r="AO25">
        <f t="shared" si="7"/>
        <v>1156</v>
      </c>
      <c r="AP25">
        <f t="shared" si="8"/>
        <v>1530</v>
      </c>
      <c r="AQ25">
        <f t="shared" si="9"/>
        <v>2805</v>
      </c>
      <c r="AR25">
        <f t="shared" si="10"/>
        <v>0</v>
      </c>
      <c r="AS25">
        <f t="shared" si="11"/>
        <v>0</v>
      </c>
      <c r="AT25">
        <f t="shared" si="12"/>
        <v>1360</v>
      </c>
      <c r="AU25">
        <f t="shared" si="13"/>
        <v>680</v>
      </c>
      <c r="AV25">
        <f t="shared" si="14"/>
        <v>1360</v>
      </c>
      <c r="AW25">
        <f t="shared" si="15"/>
        <v>1470.5</v>
      </c>
      <c r="AX25">
        <f t="shared" si="16"/>
        <v>1530</v>
      </c>
      <c r="AY25">
        <f t="shared" si="17"/>
        <v>1487.5</v>
      </c>
      <c r="AZ25">
        <f t="shared" si="18"/>
        <v>0</v>
      </c>
      <c r="BA25">
        <f t="shared" si="19"/>
        <v>1487.5</v>
      </c>
      <c r="BB25">
        <f t="shared" si="20"/>
        <v>1275</v>
      </c>
      <c r="BC25">
        <f t="shared" si="21"/>
        <v>1317.5</v>
      </c>
      <c r="BD25">
        <f t="shared" si="22"/>
        <v>1300.5</v>
      </c>
      <c r="BE25">
        <f t="shared" si="23"/>
        <v>909.5</v>
      </c>
      <c r="BF25">
        <f t="shared" si="24"/>
        <v>0</v>
      </c>
      <c r="BG25">
        <f t="shared" si="25"/>
        <v>0</v>
      </c>
      <c r="BH25">
        <f t="shared" si="26"/>
        <v>0</v>
      </c>
      <c r="BI25">
        <f t="shared" si="27"/>
        <v>1360</v>
      </c>
      <c r="BJ25">
        <f t="shared" si="28"/>
        <v>1334.5</v>
      </c>
      <c r="BK25">
        <f t="shared" si="29"/>
        <v>680</v>
      </c>
      <c r="BL25">
        <f t="shared" si="30"/>
        <v>0</v>
      </c>
      <c r="BM25">
        <f t="shared" si="31"/>
        <v>0</v>
      </c>
      <c r="BN25">
        <f t="shared" si="32"/>
        <v>0</v>
      </c>
      <c r="BO25">
        <f t="shared" si="33"/>
        <v>0</v>
      </c>
      <c r="BP25">
        <f t="shared" si="34"/>
        <v>0</v>
      </c>
      <c r="BQ25">
        <f t="shared" si="35"/>
        <v>0</v>
      </c>
    </row>
    <row r="26" spans="1:69" ht="27.75" customHeight="1">
      <c r="A26">
        <v>23</v>
      </c>
      <c r="B26" s="1" t="s">
        <v>2</v>
      </c>
      <c r="C26" s="1" t="s">
        <v>71</v>
      </c>
      <c r="D26" s="1" t="s">
        <v>196</v>
      </c>
      <c r="E26" s="1">
        <v>8.5</v>
      </c>
      <c r="F26" s="1" t="s">
        <v>228</v>
      </c>
      <c r="G26" s="1"/>
      <c r="H26" s="1"/>
      <c r="I26" s="1"/>
      <c r="J26" s="1"/>
      <c r="K26" s="1"/>
      <c r="L26" s="1"/>
      <c r="M26" s="1"/>
      <c r="N26" s="1"/>
      <c r="O26" s="1"/>
      <c r="P26" s="1">
        <v>10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M26">
        <f t="shared" si="5"/>
        <v>0</v>
      </c>
      <c r="AN26">
        <f t="shared" si="6"/>
        <v>0</v>
      </c>
      <c r="AO26">
        <f t="shared" si="7"/>
        <v>0</v>
      </c>
      <c r="AP26">
        <f t="shared" si="8"/>
        <v>0</v>
      </c>
      <c r="AQ26">
        <f t="shared" si="9"/>
        <v>0</v>
      </c>
      <c r="AR26">
        <f t="shared" si="10"/>
        <v>0</v>
      </c>
      <c r="AS26">
        <f t="shared" si="11"/>
        <v>0</v>
      </c>
      <c r="AT26">
        <f t="shared" si="12"/>
        <v>0</v>
      </c>
      <c r="AU26">
        <f t="shared" si="13"/>
        <v>0</v>
      </c>
      <c r="AV26">
        <f t="shared" si="14"/>
        <v>85</v>
      </c>
      <c r="AW26">
        <f t="shared" si="15"/>
        <v>0</v>
      </c>
      <c r="AX26">
        <f t="shared" si="16"/>
        <v>0</v>
      </c>
      <c r="AY26">
        <f t="shared" si="17"/>
        <v>0</v>
      </c>
      <c r="AZ26">
        <f t="shared" si="18"/>
        <v>0</v>
      </c>
      <c r="BA26">
        <f t="shared" si="19"/>
        <v>0</v>
      </c>
      <c r="BB26">
        <f t="shared" si="20"/>
        <v>0</v>
      </c>
      <c r="BC26">
        <f t="shared" si="21"/>
        <v>0</v>
      </c>
      <c r="BD26">
        <f t="shared" si="22"/>
        <v>0</v>
      </c>
      <c r="BE26">
        <f t="shared" si="23"/>
        <v>0</v>
      </c>
      <c r="BF26">
        <f t="shared" si="24"/>
        <v>0</v>
      </c>
      <c r="BG26">
        <f t="shared" si="25"/>
        <v>0</v>
      </c>
      <c r="BH26">
        <f t="shared" si="26"/>
        <v>0</v>
      </c>
      <c r="BI26">
        <f t="shared" si="27"/>
        <v>0</v>
      </c>
      <c r="BJ26">
        <f t="shared" si="28"/>
        <v>0</v>
      </c>
      <c r="BK26">
        <f t="shared" si="29"/>
        <v>0</v>
      </c>
      <c r="BL26">
        <f t="shared" si="30"/>
        <v>0</v>
      </c>
      <c r="BM26">
        <f t="shared" si="31"/>
        <v>0</v>
      </c>
      <c r="BN26">
        <f t="shared" si="32"/>
        <v>0</v>
      </c>
      <c r="BO26">
        <f t="shared" si="33"/>
        <v>0</v>
      </c>
      <c r="BP26">
        <f t="shared" si="34"/>
        <v>0</v>
      </c>
      <c r="BQ26">
        <f t="shared" si="35"/>
        <v>0</v>
      </c>
    </row>
    <row r="27" spans="1:69" ht="27.75" customHeight="1">
      <c r="A27">
        <v>24</v>
      </c>
      <c r="B27" s="1" t="s">
        <v>2</v>
      </c>
      <c r="C27" s="1" t="s">
        <v>87</v>
      </c>
      <c r="D27" s="1" t="s">
        <v>199</v>
      </c>
      <c r="E27" s="1">
        <v>8</v>
      </c>
      <c r="F27" s="1" t="s">
        <v>228</v>
      </c>
      <c r="G27" s="1"/>
      <c r="H27" s="1"/>
      <c r="I27" s="1"/>
      <c r="J27" s="1"/>
      <c r="K27" s="1">
        <v>58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>
        <v>8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M27">
        <f t="shared" si="5"/>
        <v>0</v>
      </c>
      <c r="AN27">
        <f t="shared" si="6"/>
        <v>0</v>
      </c>
      <c r="AO27">
        <f t="shared" si="7"/>
        <v>0</v>
      </c>
      <c r="AP27">
        <f t="shared" si="8"/>
        <v>0</v>
      </c>
      <c r="AQ27">
        <f t="shared" si="9"/>
        <v>464</v>
      </c>
      <c r="AR27">
        <f t="shared" si="10"/>
        <v>0</v>
      </c>
      <c r="AS27">
        <f t="shared" si="11"/>
        <v>0</v>
      </c>
      <c r="AT27">
        <f t="shared" si="12"/>
        <v>0</v>
      </c>
      <c r="AU27">
        <f t="shared" si="13"/>
        <v>0</v>
      </c>
      <c r="AV27">
        <f t="shared" si="14"/>
        <v>0</v>
      </c>
      <c r="AW27">
        <f t="shared" si="15"/>
        <v>0</v>
      </c>
      <c r="AX27">
        <f t="shared" si="16"/>
        <v>0</v>
      </c>
      <c r="AY27">
        <f t="shared" si="17"/>
        <v>0</v>
      </c>
      <c r="AZ27">
        <f t="shared" si="18"/>
        <v>0</v>
      </c>
      <c r="BA27">
        <f t="shared" si="19"/>
        <v>0</v>
      </c>
      <c r="BB27">
        <f t="shared" si="20"/>
        <v>0</v>
      </c>
      <c r="BC27">
        <f t="shared" si="21"/>
        <v>0</v>
      </c>
      <c r="BD27">
        <f t="shared" si="22"/>
        <v>0</v>
      </c>
      <c r="BE27">
        <f t="shared" si="23"/>
        <v>64</v>
      </c>
      <c r="BF27">
        <f t="shared" si="24"/>
        <v>0</v>
      </c>
      <c r="BG27">
        <f t="shared" si="25"/>
        <v>0</v>
      </c>
      <c r="BH27">
        <f t="shared" si="26"/>
        <v>0</v>
      </c>
      <c r="BI27">
        <f t="shared" si="27"/>
        <v>0</v>
      </c>
      <c r="BJ27">
        <f t="shared" si="28"/>
        <v>0</v>
      </c>
      <c r="BK27">
        <f t="shared" si="29"/>
        <v>0</v>
      </c>
      <c r="BL27">
        <f t="shared" si="30"/>
        <v>0</v>
      </c>
      <c r="BM27">
        <f t="shared" si="31"/>
        <v>0</v>
      </c>
      <c r="BN27">
        <f t="shared" si="32"/>
        <v>0</v>
      </c>
      <c r="BO27">
        <f t="shared" si="33"/>
        <v>0</v>
      </c>
      <c r="BP27">
        <f t="shared" si="34"/>
        <v>0</v>
      </c>
      <c r="BQ27">
        <f t="shared" si="35"/>
        <v>0</v>
      </c>
    </row>
    <row r="28" spans="1:69" ht="27.75" customHeight="1">
      <c r="A28">
        <v>25</v>
      </c>
      <c r="B28" s="1" t="s">
        <v>2</v>
      </c>
      <c r="C28" s="1" t="s">
        <v>60</v>
      </c>
      <c r="D28" s="1" t="s">
        <v>190</v>
      </c>
      <c r="E28" s="1">
        <v>20</v>
      </c>
      <c r="F28" s="1" t="s">
        <v>228</v>
      </c>
      <c r="G28" s="1"/>
      <c r="H28" s="1"/>
      <c r="I28" s="1"/>
      <c r="J28" s="1"/>
      <c r="K28" s="1">
        <v>220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M28">
        <f t="shared" si="5"/>
        <v>0</v>
      </c>
      <c r="AN28">
        <f t="shared" si="6"/>
        <v>0</v>
      </c>
      <c r="AO28">
        <f t="shared" si="7"/>
        <v>0</v>
      </c>
      <c r="AP28">
        <f t="shared" si="8"/>
        <v>0</v>
      </c>
      <c r="AQ28">
        <f t="shared" si="9"/>
        <v>4400</v>
      </c>
      <c r="AR28">
        <f t="shared" si="10"/>
        <v>0</v>
      </c>
      <c r="AS28">
        <f t="shared" si="11"/>
        <v>0</v>
      </c>
      <c r="AT28">
        <f t="shared" si="12"/>
        <v>0</v>
      </c>
      <c r="AU28">
        <f t="shared" si="13"/>
        <v>0</v>
      </c>
      <c r="AV28">
        <f t="shared" si="14"/>
        <v>0</v>
      </c>
      <c r="AW28">
        <f t="shared" si="15"/>
        <v>0</v>
      </c>
      <c r="AX28">
        <f t="shared" si="16"/>
        <v>0</v>
      </c>
      <c r="AY28">
        <f t="shared" si="17"/>
        <v>0</v>
      </c>
      <c r="AZ28">
        <f t="shared" si="18"/>
        <v>0</v>
      </c>
      <c r="BA28">
        <f t="shared" si="19"/>
        <v>0</v>
      </c>
      <c r="BB28">
        <f t="shared" si="20"/>
        <v>0</v>
      </c>
      <c r="BC28">
        <f t="shared" si="21"/>
        <v>0</v>
      </c>
      <c r="BD28">
        <f t="shared" si="22"/>
        <v>0</v>
      </c>
      <c r="BE28">
        <f t="shared" si="23"/>
        <v>0</v>
      </c>
      <c r="BF28">
        <f t="shared" si="24"/>
        <v>0</v>
      </c>
      <c r="BG28">
        <f t="shared" si="25"/>
        <v>0</v>
      </c>
      <c r="BH28">
        <f t="shared" si="26"/>
        <v>0</v>
      </c>
      <c r="BI28">
        <f t="shared" si="27"/>
        <v>0</v>
      </c>
      <c r="BJ28">
        <f t="shared" si="28"/>
        <v>0</v>
      </c>
      <c r="BK28">
        <f t="shared" si="29"/>
        <v>0</v>
      </c>
      <c r="BL28">
        <f t="shared" si="30"/>
        <v>0</v>
      </c>
      <c r="BM28">
        <f t="shared" si="31"/>
        <v>0</v>
      </c>
      <c r="BN28">
        <f t="shared" si="32"/>
        <v>0</v>
      </c>
      <c r="BO28">
        <f t="shared" si="33"/>
        <v>0</v>
      </c>
      <c r="BP28">
        <f t="shared" si="34"/>
        <v>0</v>
      </c>
      <c r="BQ28">
        <f t="shared" si="35"/>
        <v>0</v>
      </c>
    </row>
    <row r="29" spans="1:69" ht="27.75" customHeight="1">
      <c r="A29">
        <v>26</v>
      </c>
      <c r="B29" s="1" t="s">
        <v>2</v>
      </c>
      <c r="C29" s="1" t="s">
        <v>63</v>
      </c>
      <c r="D29" s="1" t="s">
        <v>190</v>
      </c>
      <c r="E29" s="1">
        <v>20</v>
      </c>
      <c r="F29" s="1" t="s">
        <v>228</v>
      </c>
      <c r="G29" s="1"/>
      <c r="H29" s="1"/>
      <c r="I29" s="1">
        <v>23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v>150</v>
      </c>
      <c r="W29" s="1">
        <v>155</v>
      </c>
      <c r="X29" s="1">
        <v>53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M29">
        <f t="shared" si="5"/>
        <v>0</v>
      </c>
      <c r="AN29">
        <f t="shared" si="6"/>
        <v>0</v>
      </c>
      <c r="AO29">
        <f t="shared" si="7"/>
        <v>460</v>
      </c>
      <c r="AP29">
        <f t="shared" si="8"/>
        <v>0</v>
      </c>
      <c r="AQ29">
        <f t="shared" si="9"/>
        <v>0</v>
      </c>
      <c r="AR29">
        <f t="shared" si="10"/>
        <v>0</v>
      </c>
      <c r="AS29">
        <f t="shared" si="11"/>
        <v>0</v>
      </c>
      <c r="AT29">
        <f t="shared" si="12"/>
        <v>0</v>
      </c>
      <c r="AU29">
        <f t="shared" si="13"/>
        <v>0</v>
      </c>
      <c r="AV29">
        <f t="shared" si="14"/>
        <v>0</v>
      </c>
      <c r="AW29">
        <f t="shared" si="15"/>
        <v>0</v>
      </c>
      <c r="AX29">
        <f t="shared" si="16"/>
        <v>0</v>
      </c>
      <c r="AY29">
        <f t="shared" si="17"/>
        <v>0</v>
      </c>
      <c r="AZ29">
        <f t="shared" si="18"/>
        <v>0</v>
      </c>
      <c r="BA29">
        <f t="shared" si="19"/>
        <v>0</v>
      </c>
      <c r="BB29">
        <f t="shared" si="20"/>
        <v>3000</v>
      </c>
      <c r="BC29">
        <f t="shared" si="21"/>
        <v>3100</v>
      </c>
      <c r="BD29">
        <f t="shared" si="22"/>
        <v>1060</v>
      </c>
      <c r="BE29">
        <f t="shared" si="23"/>
        <v>0</v>
      </c>
      <c r="BF29">
        <f t="shared" si="24"/>
        <v>0</v>
      </c>
      <c r="BG29">
        <f t="shared" si="25"/>
        <v>0</v>
      </c>
      <c r="BH29">
        <f t="shared" si="26"/>
        <v>0</v>
      </c>
      <c r="BI29">
        <f t="shared" si="27"/>
        <v>0</v>
      </c>
      <c r="BJ29">
        <f t="shared" si="28"/>
        <v>0</v>
      </c>
      <c r="BK29">
        <f t="shared" si="29"/>
        <v>0</v>
      </c>
      <c r="BL29">
        <f t="shared" si="30"/>
        <v>0</v>
      </c>
      <c r="BM29">
        <f t="shared" si="31"/>
        <v>0</v>
      </c>
      <c r="BN29">
        <f t="shared" si="32"/>
        <v>0</v>
      </c>
      <c r="BO29">
        <f t="shared" si="33"/>
        <v>0</v>
      </c>
      <c r="BP29">
        <f t="shared" si="34"/>
        <v>0</v>
      </c>
      <c r="BQ29">
        <f t="shared" si="35"/>
        <v>0</v>
      </c>
    </row>
    <row r="30" spans="1:69" ht="27.75" customHeight="1">
      <c r="A30">
        <v>27</v>
      </c>
      <c r="B30" s="1" t="s">
        <v>2</v>
      </c>
      <c r="C30" s="1" t="s">
        <v>148</v>
      </c>
      <c r="D30" s="1" t="s">
        <v>190</v>
      </c>
      <c r="E30" s="1">
        <v>20</v>
      </c>
      <c r="F30" s="1" t="s">
        <v>228</v>
      </c>
      <c r="G30" s="1"/>
      <c r="H30" s="1"/>
      <c r="I30" s="1"/>
      <c r="J30" s="1"/>
      <c r="K30" s="1">
        <v>10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M30">
        <f t="shared" si="5"/>
        <v>0</v>
      </c>
      <c r="AN30">
        <f t="shared" si="6"/>
        <v>0</v>
      </c>
      <c r="AO30">
        <f t="shared" si="7"/>
        <v>0</v>
      </c>
      <c r="AP30">
        <f t="shared" si="8"/>
        <v>0</v>
      </c>
      <c r="AQ30">
        <f t="shared" si="9"/>
        <v>200</v>
      </c>
      <c r="AR30">
        <f t="shared" si="10"/>
        <v>0</v>
      </c>
      <c r="AS30">
        <f t="shared" si="11"/>
        <v>0</v>
      </c>
      <c r="AT30">
        <f t="shared" si="12"/>
        <v>0</v>
      </c>
      <c r="AU30">
        <f t="shared" si="13"/>
        <v>0</v>
      </c>
      <c r="AV30">
        <f t="shared" si="14"/>
        <v>0</v>
      </c>
      <c r="AW30">
        <f t="shared" si="15"/>
        <v>0</v>
      </c>
      <c r="AX30">
        <f t="shared" si="16"/>
        <v>0</v>
      </c>
      <c r="AY30">
        <f t="shared" si="17"/>
        <v>0</v>
      </c>
      <c r="AZ30">
        <f t="shared" si="18"/>
        <v>0</v>
      </c>
      <c r="BA30">
        <f t="shared" si="19"/>
        <v>0</v>
      </c>
      <c r="BB30">
        <f t="shared" si="20"/>
        <v>0</v>
      </c>
      <c r="BC30">
        <f t="shared" si="21"/>
        <v>0</v>
      </c>
      <c r="BD30">
        <f t="shared" si="22"/>
        <v>0</v>
      </c>
      <c r="BE30">
        <f t="shared" si="23"/>
        <v>0</v>
      </c>
      <c r="BF30">
        <f t="shared" si="24"/>
        <v>0</v>
      </c>
      <c r="BG30">
        <f t="shared" si="25"/>
        <v>0</v>
      </c>
      <c r="BH30">
        <f t="shared" si="26"/>
        <v>0</v>
      </c>
      <c r="BI30">
        <f t="shared" si="27"/>
        <v>0</v>
      </c>
      <c r="BJ30">
        <f t="shared" si="28"/>
        <v>0</v>
      </c>
      <c r="BK30">
        <f t="shared" si="29"/>
        <v>0</v>
      </c>
      <c r="BL30">
        <f t="shared" si="30"/>
        <v>0</v>
      </c>
      <c r="BM30">
        <f t="shared" si="31"/>
        <v>0</v>
      </c>
      <c r="BN30">
        <f t="shared" si="32"/>
        <v>0</v>
      </c>
      <c r="BO30">
        <f t="shared" si="33"/>
        <v>0</v>
      </c>
      <c r="BP30">
        <f t="shared" si="34"/>
        <v>0</v>
      </c>
      <c r="BQ30">
        <f t="shared" si="35"/>
        <v>0</v>
      </c>
    </row>
    <row r="31" spans="1:69" ht="27.75" customHeight="1">
      <c r="A31">
        <v>28</v>
      </c>
      <c r="B31" s="1" t="s">
        <v>2</v>
      </c>
      <c r="C31" s="1" t="s">
        <v>47</v>
      </c>
      <c r="D31" s="1" t="s">
        <v>186</v>
      </c>
      <c r="E31" s="1">
        <v>20</v>
      </c>
      <c r="F31" s="1" t="s">
        <v>228</v>
      </c>
      <c r="G31" s="1">
        <v>106</v>
      </c>
      <c r="H31" s="1">
        <v>0</v>
      </c>
      <c r="I31" s="1">
        <v>70</v>
      </c>
      <c r="J31" s="1">
        <v>180</v>
      </c>
      <c r="K31" s="1">
        <v>100</v>
      </c>
      <c r="L31" s="1"/>
      <c r="M31" s="1"/>
      <c r="N31" s="1"/>
      <c r="O31" s="1"/>
      <c r="P31" s="1"/>
      <c r="Q31" s="1"/>
      <c r="R31" s="1"/>
      <c r="S31" s="1">
        <v>125</v>
      </c>
      <c r="T31" s="1"/>
      <c r="U31" s="1">
        <v>125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M31">
        <f t="shared" si="5"/>
        <v>2120</v>
      </c>
      <c r="AN31">
        <f t="shared" si="6"/>
        <v>0</v>
      </c>
      <c r="AO31">
        <f t="shared" si="7"/>
        <v>1400</v>
      </c>
      <c r="AP31">
        <f t="shared" si="8"/>
        <v>3600</v>
      </c>
      <c r="AQ31">
        <f t="shared" si="9"/>
        <v>2000</v>
      </c>
      <c r="AR31">
        <f t="shared" si="10"/>
        <v>0</v>
      </c>
      <c r="AS31">
        <f t="shared" si="11"/>
        <v>0</v>
      </c>
      <c r="AT31">
        <f t="shared" si="12"/>
        <v>0</v>
      </c>
      <c r="AU31">
        <f t="shared" si="13"/>
        <v>0</v>
      </c>
      <c r="AV31">
        <f t="shared" si="14"/>
        <v>0</v>
      </c>
      <c r="AW31">
        <f t="shared" si="15"/>
        <v>0</v>
      </c>
      <c r="AX31">
        <f t="shared" si="16"/>
        <v>0</v>
      </c>
      <c r="AY31">
        <f t="shared" si="17"/>
        <v>2500</v>
      </c>
      <c r="AZ31">
        <f t="shared" si="18"/>
        <v>0</v>
      </c>
      <c r="BA31">
        <f t="shared" si="19"/>
        <v>2500</v>
      </c>
      <c r="BB31">
        <f t="shared" si="20"/>
        <v>0</v>
      </c>
      <c r="BC31">
        <f t="shared" si="21"/>
        <v>0</v>
      </c>
      <c r="BD31">
        <f t="shared" si="22"/>
        <v>0</v>
      </c>
      <c r="BE31">
        <f t="shared" si="23"/>
        <v>0</v>
      </c>
      <c r="BF31">
        <f t="shared" si="24"/>
        <v>0</v>
      </c>
      <c r="BG31">
        <f t="shared" si="25"/>
        <v>0</v>
      </c>
      <c r="BH31">
        <f t="shared" si="26"/>
        <v>0</v>
      </c>
      <c r="BI31">
        <f t="shared" si="27"/>
        <v>0</v>
      </c>
      <c r="BJ31">
        <f t="shared" si="28"/>
        <v>0</v>
      </c>
      <c r="BK31">
        <f t="shared" si="29"/>
        <v>0</v>
      </c>
      <c r="BL31">
        <f t="shared" si="30"/>
        <v>0</v>
      </c>
      <c r="BM31">
        <f t="shared" si="31"/>
        <v>0</v>
      </c>
      <c r="BN31">
        <f t="shared" si="32"/>
        <v>0</v>
      </c>
      <c r="BO31">
        <f t="shared" si="33"/>
        <v>0</v>
      </c>
      <c r="BP31">
        <f t="shared" si="34"/>
        <v>0</v>
      </c>
      <c r="BQ31">
        <f t="shared" si="35"/>
        <v>0</v>
      </c>
    </row>
    <row r="32" spans="1:69" ht="27.75" customHeight="1">
      <c r="A32">
        <v>29</v>
      </c>
      <c r="B32" s="1" t="s">
        <v>2</v>
      </c>
      <c r="C32" s="1" t="s">
        <v>58</v>
      </c>
      <c r="D32" s="1" t="s">
        <v>186</v>
      </c>
      <c r="E32" s="1">
        <v>20</v>
      </c>
      <c r="F32" s="1" t="s">
        <v>228</v>
      </c>
      <c r="G32" s="1"/>
      <c r="H32" s="1">
        <v>63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M32">
        <f t="shared" si="5"/>
        <v>0</v>
      </c>
      <c r="AN32">
        <f t="shared" si="6"/>
        <v>1260</v>
      </c>
      <c r="AO32">
        <f t="shared" si="7"/>
        <v>0</v>
      </c>
      <c r="AP32">
        <f t="shared" si="8"/>
        <v>0</v>
      </c>
      <c r="AQ32">
        <f t="shared" si="9"/>
        <v>0</v>
      </c>
      <c r="AR32">
        <f t="shared" si="10"/>
        <v>0</v>
      </c>
      <c r="AS32">
        <f t="shared" si="11"/>
        <v>0</v>
      </c>
      <c r="AT32">
        <f t="shared" si="12"/>
        <v>0</v>
      </c>
      <c r="AU32">
        <f t="shared" si="13"/>
        <v>0</v>
      </c>
      <c r="AV32">
        <f t="shared" si="14"/>
        <v>0</v>
      </c>
      <c r="AW32">
        <f t="shared" si="15"/>
        <v>0</v>
      </c>
      <c r="AX32">
        <f t="shared" si="16"/>
        <v>0</v>
      </c>
      <c r="AY32">
        <f t="shared" si="17"/>
        <v>0</v>
      </c>
      <c r="AZ32">
        <f t="shared" si="18"/>
        <v>0</v>
      </c>
      <c r="BA32">
        <f t="shared" si="19"/>
        <v>0</v>
      </c>
      <c r="BB32">
        <f t="shared" si="20"/>
        <v>0</v>
      </c>
      <c r="BC32">
        <f t="shared" si="21"/>
        <v>0</v>
      </c>
      <c r="BD32">
        <f t="shared" si="22"/>
        <v>0</v>
      </c>
      <c r="BE32">
        <f t="shared" si="23"/>
        <v>0</v>
      </c>
      <c r="BF32">
        <f t="shared" si="24"/>
        <v>0</v>
      </c>
      <c r="BG32">
        <f t="shared" si="25"/>
        <v>0</v>
      </c>
      <c r="BH32">
        <f t="shared" si="26"/>
        <v>0</v>
      </c>
      <c r="BI32">
        <f t="shared" si="27"/>
        <v>0</v>
      </c>
      <c r="BJ32">
        <f t="shared" si="28"/>
        <v>0</v>
      </c>
      <c r="BK32">
        <f t="shared" si="29"/>
        <v>0</v>
      </c>
      <c r="BL32">
        <f t="shared" si="30"/>
        <v>0</v>
      </c>
      <c r="BM32">
        <f t="shared" si="31"/>
        <v>0</v>
      </c>
      <c r="BN32">
        <f t="shared" si="32"/>
        <v>0</v>
      </c>
      <c r="BO32">
        <f t="shared" si="33"/>
        <v>0</v>
      </c>
      <c r="BP32">
        <f t="shared" si="34"/>
        <v>0</v>
      </c>
      <c r="BQ32">
        <f t="shared" si="35"/>
        <v>0</v>
      </c>
    </row>
    <row r="33" spans="1:69" ht="27.75" customHeight="1">
      <c r="A33">
        <v>30</v>
      </c>
      <c r="B33" s="1" t="s">
        <v>2</v>
      </c>
      <c r="C33" s="1" t="s">
        <v>73</v>
      </c>
      <c r="D33" s="1" t="s">
        <v>186</v>
      </c>
      <c r="E33" s="1">
        <v>20</v>
      </c>
      <c r="F33" s="1" t="s">
        <v>228</v>
      </c>
      <c r="G33" s="1">
        <v>17</v>
      </c>
      <c r="H33" s="1">
        <v>74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>
        <v>50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M33">
        <f t="shared" si="5"/>
        <v>340</v>
      </c>
      <c r="AN33">
        <f t="shared" si="6"/>
        <v>1480</v>
      </c>
      <c r="AO33">
        <f t="shared" si="7"/>
        <v>0</v>
      </c>
      <c r="AP33">
        <f t="shared" si="8"/>
        <v>0</v>
      </c>
      <c r="AQ33">
        <f t="shared" si="9"/>
        <v>0</v>
      </c>
      <c r="AR33">
        <f t="shared" si="10"/>
        <v>0</v>
      </c>
      <c r="AS33">
        <f t="shared" si="11"/>
        <v>0</v>
      </c>
      <c r="AT33">
        <f t="shared" si="12"/>
        <v>0</v>
      </c>
      <c r="AU33">
        <f t="shared" si="13"/>
        <v>0</v>
      </c>
      <c r="AV33">
        <f t="shared" si="14"/>
        <v>0</v>
      </c>
      <c r="AW33">
        <f t="shared" si="15"/>
        <v>0</v>
      </c>
      <c r="AX33">
        <f t="shared" si="16"/>
        <v>0</v>
      </c>
      <c r="AY33">
        <f t="shared" si="17"/>
        <v>0</v>
      </c>
      <c r="AZ33">
        <f t="shared" si="18"/>
        <v>0</v>
      </c>
      <c r="BA33">
        <f t="shared" si="19"/>
        <v>1000</v>
      </c>
      <c r="BB33">
        <f t="shared" si="20"/>
        <v>0</v>
      </c>
      <c r="BC33">
        <f t="shared" si="21"/>
        <v>0</v>
      </c>
      <c r="BD33">
        <f t="shared" si="22"/>
        <v>0</v>
      </c>
      <c r="BE33">
        <f t="shared" si="23"/>
        <v>0</v>
      </c>
      <c r="BF33">
        <f t="shared" si="24"/>
        <v>0</v>
      </c>
      <c r="BG33">
        <f t="shared" si="25"/>
        <v>0</v>
      </c>
      <c r="BH33">
        <f t="shared" si="26"/>
        <v>0</v>
      </c>
      <c r="BI33">
        <f t="shared" si="27"/>
        <v>0</v>
      </c>
      <c r="BJ33">
        <f t="shared" si="28"/>
        <v>0</v>
      </c>
      <c r="BK33">
        <f t="shared" si="29"/>
        <v>0</v>
      </c>
      <c r="BL33">
        <f t="shared" si="30"/>
        <v>0</v>
      </c>
      <c r="BM33">
        <f t="shared" si="31"/>
        <v>0</v>
      </c>
      <c r="BN33">
        <f t="shared" si="32"/>
        <v>0</v>
      </c>
      <c r="BO33">
        <f t="shared" si="33"/>
        <v>0</v>
      </c>
      <c r="BP33">
        <f t="shared" si="34"/>
        <v>0</v>
      </c>
      <c r="BQ33">
        <f t="shared" si="35"/>
        <v>0</v>
      </c>
    </row>
    <row r="34" spans="1:69" ht="27.75" customHeight="1">
      <c r="A34">
        <v>31</v>
      </c>
      <c r="B34" s="1" t="s">
        <v>2</v>
      </c>
      <c r="C34" s="1" t="s">
        <v>42</v>
      </c>
      <c r="D34" s="1" t="s">
        <v>184</v>
      </c>
      <c r="E34" s="1">
        <v>25</v>
      </c>
      <c r="F34" s="1" t="s">
        <v>228</v>
      </c>
      <c r="G34" s="1"/>
      <c r="H34" s="1"/>
      <c r="I34" s="1">
        <v>43</v>
      </c>
      <c r="J34" s="1"/>
      <c r="K34" s="1"/>
      <c r="L34" s="1"/>
      <c r="M34" s="1"/>
      <c r="N34" s="1">
        <v>40</v>
      </c>
      <c r="O34" s="1"/>
      <c r="P34" s="1">
        <v>160</v>
      </c>
      <c r="Q34" s="1">
        <v>173</v>
      </c>
      <c r="R34" s="1">
        <v>180</v>
      </c>
      <c r="S34" s="1">
        <v>50</v>
      </c>
      <c r="T34" s="1"/>
      <c r="U34" s="1"/>
      <c r="V34" s="1"/>
      <c r="W34" s="1"/>
      <c r="X34" s="1">
        <v>100</v>
      </c>
      <c r="Y34" s="1">
        <v>107</v>
      </c>
      <c r="Z34" s="1"/>
      <c r="AA34" s="1"/>
      <c r="AB34" s="1"/>
      <c r="AC34" s="1">
        <v>160</v>
      </c>
      <c r="AD34" s="1">
        <v>157</v>
      </c>
      <c r="AE34" s="1">
        <v>80</v>
      </c>
      <c r="AF34" s="1"/>
      <c r="AG34" s="1"/>
      <c r="AH34" s="1"/>
      <c r="AI34" s="1"/>
      <c r="AM34">
        <f t="shared" si="5"/>
        <v>0</v>
      </c>
      <c r="AN34">
        <f t="shared" si="6"/>
        <v>0</v>
      </c>
      <c r="AO34">
        <f t="shared" si="7"/>
        <v>1075</v>
      </c>
      <c r="AP34">
        <f t="shared" si="8"/>
        <v>0</v>
      </c>
      <c r="AQ34">
        <f t="shared" si="9"/>
        <v>0</v>
      </c>
      <c r="AR34">
        <f t="shared" si="10"/>
        <v>0</v>
      </c>
      <c r="AS34">
        <f t="shared" si="11"/>
        <v>0</v>
      </c>
      <c r="AT34">
        <f t="shared" si="12"/>
        <v>1000</v>
      </c>
      <c r="AU34">
        <f t="shared" si="13"/>
        <v>0</v>
      </c>
      <c r="AV34">
        <f t="shared" si="14"/>
        <v>4000</v>
      </c>
      <c r="AW34">
        <f t="shared" si="15"/>
        <v>4325</v>
      </c>
      <c r="AX34">
        <f t="shared" si="16"/>
        <v>4500</v>
      </c>
      <c r="AY34">
        <f t="shared" si="17"/>
        <v>1250</v>
      </c>
      <c r="AZ34">
        <f t="shared" si="18"/>
        <v>0</v>
      </c>
      <c r="BA34">
        <f t="shared" si="19"/>
        <v>0</v>
      </c>
      <c r="BB34">
        <f t="shared" si="20"/>
        <v>0</v>
      </c>
      <c r="BC34">
        <f t="shared" si="21"/>
        <v>0</v>
      </c>
      <c r="BD34">
        <f t="shared" si="22"/>
        <v>2500</v>
      </c>
      <c r="BE34">
        <f t="shared" si="23"/>
        <v>2675</v>
      </c>
      <c r="BF34">
        <f t="shared" si="24"/>
        <v>0</v>
      </c>
      <c r="BG34">
        <f t="shared" si="25"/>
        <v>0</v>
      </c>
      <c r="BH34">
        <f t="shared" si="26"/>
        <v>0</v>
      </c>
      <c r="BI34">
        <f t="shared" si="27"/>
        <v>4000</v>
      </c>
      <c r="BJ34">
        <f t="shared" si="28"/>
        <v>3925</v>
      </c>
      <c r="BK34">
        <f t="shared" si="29"/>
        <v>2000</v>
      </c>
      <c r="BL34">
        <f t="shared" si="30"/>
        <v>0</v>
      </c>
      <c r="BM34">
        <f t="shared" si="31"/>
        <v>0</v>
      </c>
      <c r="BN34">
        <f t="shared" si="32"/>
        <v>0</v>
      </c>
      <c r="BO34">
        <f t="shared" si="33"/>
        <v>0</v>
      </c>
      <c r="BP34">
        <f t="shared" si="34"/>
        <v>0</v>
      </c>
      <c r="BQ34">
        <f t="shared" si="35"/>
        <v>0</v>
      </c>
    </row>
    <row r="35" spans="1:69" ht="27.75" customHeight="1">
      <c r="A35">
        <v>32</v>
      </c>
      <c r="B35" s="1" t="s">
        <v>2</v>
      </c>
      <c r="C35" s="1" t="s">
        <v>53</v>
      </c>
      <c r="D35" s="1" t="s">
        <v>177</v>
      </c>
      <c r="E35" s="1">
        <v>25</v>
      </c>
      <c r="F35" s="1" t="s">
        <v>228</v>
      </c>
      <c r="G35" s="1"/>
      <c r="H35" s="1"/>
      <c r="I35" s="1"/>
      <c r="J35" s="1"/>
      <c r="K35" s="1"/>
      <c r="L35" s="1"/>
      <c r="M35" s="1"/>
      <c r="N35" s="1">
        <v>120</v>
      </c>
      <c r="O35" s="1">
        <v>80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M35">
        <f t="shared" si="5"/>
        <v>0</v>
      </c>
      <c r="AN35">
        <f t="shared" si="6"/>
        <v>0</v>
      </c>
      <c r="AO35">
        <f t="shared" si="7"/>
        <v>0</v>
      </c>
      <c r="AP35">
        <f t="shared" si="8"/>
        <v>0</v>
      </c>
      <c r="AQ35">
        <f t="shared" si="9"/>
        <v>0</v>
      </c>
      <c r="AR35">
        <f t="shared" si="10"/>
        <v>0</v>
      </c>
      <c r="AS35">
        <f t="shared" si="11"/>
        <v>0</v>
      </c>
      <c r="AT35">
        <f t="shared" si="12"/>
        <v>3000</v>
      </c>
      <c r="AU35">
        <f t="shared" si="13"/>
        <v>2000</v>
      </c>
      <c r="AV35">
        <f t="shared" si="14"/>
        <v>0</v>
      </c>
      <c r="AW35">
        <f t="shared" si="15"/>
        <v>0</v>
      </c>
      <c r="AX35">
        <f t="shared" si="16"/>
        <v>0</v>
      </c>
      <c r="AY35">
        <f t="shared" si="17"/>
        <v>0</v>
      </c>
      <c r="AZ35">
        <f t="shared" si="18"/>
        <v>0</v>
      </c>
      <c r="BA35">
        <f t="shared" si="19"/>
        <v>0</v>
      </c>
      <c r="BB35">
        <f t="shared" si="20"/>
        <v>0</v>
      </c>
      <c r="BC35">
        <f t="shared" si="21"/>
        <v>0</v>
      </c>
      <c r="BD35">
        <f t="shared" si="22"/>
        <v>0</v>
      </c>
      <c r="BE35">
        <f t="shared" si="23"/>
        <v>0</v>
      </c>
      <c r="BF35">
        <f t="shared" si="24"/>
        <v>0</v>
      </c>
      <c r="BG35">
        <f t="shared" si="25"/>
        <v>0</v>
      </c>
      <c r="BH35">
        <f t="shared" si="26"/>
        <v>0</v>
      </c>
      <c r="BI35">
        <f t="shared" si="27"/>
        <v>0</v>
      </c>
      <c r="BJ35">
        <f t="shared" si="28"/>
        <v>0</v>
      </c>
      <c r="BK35">
        <f t="shared" si="29"/>
        <v>0</v>
      </c>
      <c r="BL35">
        <f t="shared" si="30"/>
        <v>0</v>
      </c>
      <c r="BM35">
        <f t="shared" si="31"/>
        <v>0</v>
      </c>
      <c r="BN35">
        <f t="shared" si="32"/>
        <v>0</v>
      </c>
      <c r="BO35">
        <f t="shared" si="33"/>
        <v>0</v>
      </c>
      <c r="BP35">
        <f t="shared" si="34"/>
        <v>0</v>
      </c>
      <c r="BQ35">
        <f t="shared" si="35"/>
        <v>0</v>
      </c>
    </row>
    <row r="36" spans="1:69" ht="27.75" customHeight="1">
      <c r="A36">
        <v>33</v>
      </c>
      <c r="B36" s="1" t="s">
        <v>2</v>
      </c>
      <c r="C36" s="1" t="s">
        <v>68</v>
      </c>
      <c r="D36" s="1" t="s">
        <v>193</v>
      </c>
      <c r="E36" s="1">
        <v>9</v>
      </c>
      <c r="F36" s="1" t="s">
        <v>228</v>
      </c>
      <c r="G36" s="1"/>
      <c r="H36" s="1"/>
      <c r="I36" s="1"/>
      <c r="J36" s="1"/>
      <c r="K36" s="1"/>
      <c r="L36" s="1"/>
      <c r="M36" s="1"/>
      <c r="N36" s="1"/>
      <c r="O36" s="1"/>
      <c r="P36" s="1">
        <v>10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M36">
        <f t="shared" si="5"/>
        <v>0</v>
      </c>
      <c r="AN36">
        <f t="shared" si="6"/>
        <v>0</v>
      </c>
      <c r="AO36">
        <f t="shared" si="7"/>
        <v>0</v>
      </c>
      <c r="AP36">
        <f t="shared" si="8"/>
        <v>0</v>
      </c>
      <c r="AQ36">
        <f t="shared" si="9"/>
        <v>0</v>
      </c>
      <c r="AR36">
        <f t="shared" si="10"/>
        <v>0</v>
      </c>
      <c r="AS36">
        <f t="shared" si="11"/>
        <v>0</v>
      </c>
      <c r="AT36">
        <f t="shared" si="12"/>
        <v>0</v>
      </c>
      <c r="AU36">
        <f t="shared" si="13"/>
        <v>0</v>
      </c>
      <c r="AV36">
        <f t="shared" si="14"/>
        <v>90</v>
      </c>
      <c r="AW36">
        <f t="shared" si="15"/>
        <v>0</v>
      </c>
      <c r="AX36">
        <f t="shared" si="16"/>
        <v>0</v>
      </c>
      <c r="AY36">
        <f t="shared" si="17"/>
        <v>0</v>
      </c>
      <c r="AZ36">
        <f t="shared" si="18"/>
        <v>0</v>
      </c>
      <c r="BA36">
        <f t="shared" si="19"/>
        <v>0</v>
      </c>
      <c r="BB36">
        <f t="shared" si="20"/>
        <v>0</v>
      </c>
      <c r="BC36">
        <f t="shared" si="21"/>
        <v>0</v>
      </c>
      <c r="BD36">
        <f t="shared" si="22"/>
        <v>0</v>
      </c>
      <c r="BE36">
        <f t="shared" si="23"/>
        <v>0</v>
      </c>
      <c r="BF36">
        <f t="shared" si="24"/>
        <v>0</v>
      </c>
      <c r="BG36">
        <f t="shared" si="25"/>
        <v>0</v>
      </c>
      <c r="BH36">
        <f t="shared" si="26"/>
        <v>0</v>
      </c>
      <c r="BI36">
        <f t="shared" si="27"/>
        <v>0</v>
      </c>
      <c r="BJ36">
        <f t="shared" si="28"/>
        <v>0</v>
      </c>
      <c r="BK36">
        <f t="shared" si="29"/>
        <v>0</v>
      </c>
      <c r="BL36">
        <f t="shared" si="30"/>
        <v>0</v>
      </c>
      <c r="BM36">
        <f t="shared" si="31"/>
        <v>0</v>
      </c>
      <c r="BN36">
        <f t="shared" si="32"/>
        <v>0</v>
      </c>
      <c r="BO36">
        <f t="shared" si="33"/>
        <v>0</v>
      </c>
      <c r="BP36">
        <f t="shared" si="34"/>
        <v>0</v>
      </c>
      <c r="BQ36">
        <f t="shared" si="35"/>
        <v>0</v>
      </c>
    </row>
    <row r="37" spans="1:69" ht="27.75" customHeight="1">
      <c r="A37">
        <v>34</v>
      </c>
      <c r="B37" s="1" t="s">
        <v>2</v>
      </c>
      <c r="C37" s="1" t="s">
        <v>88</v>
      </c>
      <c r="D37" s="1" t="s">
        <v>200</v>
      </c>
      <c r="E37" s="1">
        <v>12</v>
      </c>
      <c r="F37" s="1" t="s">
        <v>228</v>
      </c>
      <c r="G37" s="1"/>
      <c r="H37" s="1"/>
      <c r="I37" s="1"/>
      <c r="J37" s="1"/>
      <c r="K37" s="1">
        <v>50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M37">
        <f t="shared" si="5"/>
        <v>0</v>
      </c>
      <c r="AN37">
        <f t="shared" si="6"/>
        <v>0</v>
      </c>
      <c r="AO37">
        <f t="shared" si="7"/>
        <v>0</v>
      </c>
      <c r="AP37">
        <f t="shared" si="8"/>
        <v>0</v>
      </c>
      <c r="AQ37">
        <f t="shared" si="9"/>
        <v>600</v>
      </c>
      <c r="AR37">
        <f t="shared" si="10"/>
        <v>0</v>
      </c>
      <c r="AS37">
        <f t="shared" si="11"/>
        <v>0</v>
      </c>
      <c r="AT37">
        <f t="shared" si="12"/>
        <v>0</v>
      </c>
      <c r="AU37">
        <f t="shared" si="13"/>
        <v>0</v>
      </c>
      <c r="AV37">
        <f t="shared" si="14"/>
        <v>0</v>
      </c>
      <c r="AW37">
        <f t="shared" si="15"/>
        <v>0</v>
      </c>
      <c r="AX37">
        <f t="shared" si="16"/>
        <v>0</v>
      </c>
      <c r="AY37">
        <f t="shared" si="17"/>
        <v>0</v>
      </c>
      <c r="AZ37">
        <f t="shared" si="18"/>
        <v>0</v>
      </c>
      <c r="BA37">
        <f t="shared" si="19"/>
        <v>0</v>
      </c>
      <c r="BB37">
        <f t="shared" si="20"/>
        <v>0</v>
      </c>
      <c r="BC37">
        <f t="shared" si="21"/>
        <v>0</v>
      </c>
      <c r="BD37">
        <f t="shared" si="22"/>
        <v>0</v>
      </c>
      <c r="BE37">
        <f t="shared" si="23"/>
        <v>0</v>
      </c>
      <c r="BF37">
        <f t="shared" si="24"/>
        <v>0</v>
      </c>
      <c r="BG37">
        <f t="shared" si="25"/>
        <v>0</v>
      </c>
      <c r="BH37">
        <f t="shared" si="26"/>
        <v>0</v>
      </c>
      <c r="BI37">
        <f t="shared" si="27"/>
        <v>0</v>
      </c>
      <c r="BJ37">
        <f t="shared" si="28"/>
        <v>0</v>
      </c>
      <c r="BK37">
        <f t="shared" si="29"/>
        <v>0</v>
      </c>
      <c r="BL37">
        <f t="shared" si="30"/>
        <v>0</v>
      </c>
      <c r="BM37">
        <f t="shared" si="31"/>
        <v>0</v>
      </c>
      <c r="BN37">
        <f t="shared" si="32"/>
        <v>0</v>
      </c>
      <c r="BO37">
        <f t="shared" si="33"/>
        <v>0</v>
      </c>
      <c r="BP37">
        <f t="shared" si="34"/>
        <v>0</v>
      </c>
      <c r="BQ37">
        <f t="shared" si="35"/>
        <v>0</v>
      </c>
    </row>
    <row r="38" spans="1:69" ht="27.75" customHeight="1">
      <c r="A38">
        <v>35</v>
      </c>
      <c r="B38" s="1" t="s">
        <v>2</v>
      </c>
      <c r="C38" s="1" t="s">
        <v>91</v>
      </c>
      <c r="D38" s="1" t="s">
        <v>200</v>
      </c>
      <c r="E38" s="1">
        <v>12</v>
      </c>
      <c r="F38" s="1" t="s">
        <v>228</v>
      </c>
      <c r="G38" s="1"/>
      <c r="H38" s="1"/>
      <c r="I38" s="1"/>
      <c r="J38" s="1"/>
      <c r="K38" s="1">
        <v>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>
        <v>8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M38">
        <f t="shared" si="5"/>
        <v>0</v>
      </c>
      <c r="AN38">
        <f t="shared" si="6"/>
        <v>0</v>
      </c>
      <c r="AO38">
        <f t="shared" si="7"/>
        <v>0</v>
      </c>
      <c r="AP38">
        <f t="shared" si="8"/>
        <v>0</v>
      </c>
      <c r="AQ38">
        <f t="shared" si="9"/>
        <v>96</v>
      </c>
      <c r="AR38">
        <f t="shared" si="10"/>
        <v>0</v>
      </c>
      <c r="AS38">
        <f t="shared" si="11"/>
        <v>0</v>
      </c>
      <c r="AT38">
        <f t="shared" si="12"/>
        <v>0</v>
      </c>
      <c r="AU38">
        <f t="shared" si="13"/>
        <v>0</v>
      </c>
      <c r="AV38">
        <f t="shared" si="14"/>
        <v>0</v>
      </c>
      <c r="AW38">
        <f t="shared" si="15"/>
        <v>0</v>
      </c>
      <c r="AX38">
        <f t="shared" si="16"/>
        <v>0</v>
      </c>
      <c r="AY38">
        <f t="shared" si="17"/>
        <v>0</v>
      </c>
      <c r="AZ38">
        <f t="shared" si="18"/>
        <v>0</v>
      </c>
      <c r="BA38">
        <f t="shared" si="19"/>
        <v>0</v>
      </c>
      <c r="BB38">
        <f t="shared" si="20"/>
        <v>0</v>
      </c>
      <c r="BC38">
        <f t="shared" si="21"/>
        <v>0</v>
      </c>
      <c r="BD38">
        <f t="shared" si="22"/>
        <v>0</v>
      </c>
      <c r="BE38">
        <f t="shared" si="23"/>
        <v>96</v>
      </c>
      <c r="BF38">
        <f t="shared" si="24"/>
        <v>0</v>
      </c>
      <c r="BG38">
        <f t="shared" si="25"/>
        <v>0</v>
      </c>
      <c r="BH38">
        <f t="shared" si="26"/>
        <v>0</v>
      </c>
      <c r="BI38">
        <f t="shared" si="27"/>
        <v>0</v>
      </c>
      <c r="BJ38">
        <f t="shared" si="28"/>
        <v>0</v>
      </c>
      <c r="BK38">
        <f t="shared" si="29"/>
        <v>0</v>
      </c>
      <c r="BL38">
        <f t="shared" si="30"/>
        <v>0</v>
      </c>
      <c r="BM38">
        <f t="shared" si="31"/>
        <v>0</v>
      </c>
      <c r="BN38">
        <f t="shared" si="32"/>
        <v>0</v>
      </c>
      <c r="BO38">
        <f t="shared" si="33"/>
        <v>0</v>
      </c>
      <c r="BP38">
        <f t="shared" si="34"/>
        <v>0</v>
      </c>
      <c r="BQ38">
        <f t="shared" si="35"/>
        <v>0</v>
      </c>
    </row>
    <row r="39" spans="1:69" ht="27.75" customHeight="1">
      <c r="A39">
        <v>36</v>
      </c>
      <c r="B39" s="1" t="s">
        <v>2</v>
      </c>
      <c r="C39" s="1" t="s">
        <v>41</v>
      </c>
      <c r="D39" s="1" t="s">
        <v>183</v>
      </c>
      <c r="E39" s="1">
        <v>7</v>
      </c>
      <c r="F39" s="1" t="s">
        <v>228</v>
      </c>
      <c r="G39" s="1">
        <v>123</v>
      </c>
      <c r="H39" s="1">
        <v>137</v>
      </c>
      <c r="I39" s="1">
        <v>136</v>
      </c>
      <c r="J39" s="1">
        <v>180</v>
      </c>
      <c r="K39" s="1">
        <v>330</v>
      </c>
      <c r="L39" s="1"/>
      <c r="M39" s="1"/>
      <c r="N39" s="1">
        <v>160</v>
      </c>
      <c r="O39" s="1">
        <v>80</v>
      </c>
      <c r="P39" s="1">
        <v>170</v>
      </c>
      <c r="Q39" s="1">
        <v>173</v>
      </c>
      <c r="R39" s="1">
        <v>180</v>
      </c>
      <c r="S39" s="1">
        <v>175</v>
      </c>
      <c r="T39" s="1"/>
      <c r="U39" s="1">
        <v>175</v>
      </c>
      <c r="V39" s="1">
        <v>150</v>
      </c>
      <c r="W39" s="1">
        <v>155</v>
      </c>
      <c r="X39" s="1">
        <v>153</v>
      </c>
      <c r="Y39" s="1">
        <v>107</v>
      </c>
      <c r="Z39" s="1"/>
      <c r="AA39" s="1"/>
      <c r="AB39" s="1"/>
      <c r="AC39" s="1">
        <v>160</v>
      </c>
      <c r="AD39" s="1">
        <v>157</v>
      </c>
      <c r="AE39" s="1">
        <v>80</v>
      </c>
      <c r="AF39" s="1"/>
      <c r="AG39" s="1"/>
      <c r="AH39" s="1"/>
      <c r="AI39" s="1"/>
      <c r="AM39">
        <f t="shared" si="5"/>
        <v>861</v>
      </c>
      <c r="AN39">
        <f t="shared" si="6"/>
        <v>959</v>
      </c>
      <c r="AO39">
        <f t="shared" si="7"/>
        <v>952</v>
      </c>
      <c r="AP39">
        <f t="shared" si="8"/>
        <v>1260</v>
      </c>
      <c r="AQ39">
        <f t="shared" si="9"/>
        <v>2310</v>
      </c>
      <c r="AR39">
        <f t="shared" si="10"/>
        <v>0</v>
      </c>
      <c r="AS39">
        <f t="shared" si="11"/>
        <v>0</v>
      </c>
      <c r="AT39">
        <f t="shared" si="12"/>
        <v>1120</v>
      </c>
      <c r="AU39">
        <f t="shared" si="13"/>
        <v>560</v>
      </c>
      <c r="AV39">
        <f t="shared" si="14"/>
        <v>1190</v>
      </c>
      <c r="AW39">
        <f t="shared" si="15"/>
        <v>1211</v>
      </c>
      <c r="AX39">
        <f t="shared" si="16"/>
        <v>1260</v>
      </c>
      <c r="AY39">
        <f t="shared" si="17"/>
        <v>1225</v>
      </c>
      <c r="AZ39">
        <f t="shared" si="18"/>
        <v>0</v>
      </c>
      <c r="BA39">
        <f t="shared" si="19"/>
        <v>1225</v>
      </c>
      <c r="BB39">
        <f t="shared" si="20"/>
        <v>1050</v>
      </c>
      <c r="BC39">
        <f t="shared" si="21"/>
        <v>1085</v>
      </c>
      <c r="BD39">
        <f t="shared" si="22"/>
        <v>1071</v>
      </c>
      <c r="BE39">
        <f t="shared" si="23"/>
        <v>749</v>
      </c>
      <c r="BF39">
        <f t="shared" si="24"/>
        <v>0</v>
      </c>
      <c r="BG39">
        <f t="shared" si="25"/>
        <v>0</v>
      </c>
      <c r="BH39">
        <f t="shared" si="26"/>
        <v>0</v>
      </c>
      <c r="BI39">
        <f t="shared" si="27"/>
        <v>1120</v>
      </c>
      <c r="BJ39">
        <f t="shared" si="28"/>
        <v>1099</v>
      </c>
      <c r="BK39">
        <f t="shared" si="29"/>
        <v>560</v>
      </c>
      <c r="BL39">
        <f t="shared" si="30"/>
        <v>0</v>
      </c>
      <c r="BM39">
        <f t="shared" si="31"/>
        <v>0</v>
      </c>
      <c r="BN39">
        <f t="shared" si="32"/>
        <v>0</v>
      </c>
      <c r="BO39">
        <f t="shared" si="33"/>
        <v>0</v>
      </c>
      <c r="BP39">
        <f t="shared" si="34"/>
        <v>0</v>
      </c>
      <c r="BQ39">
        <f t="shared" si="35"/>
        <v>0</v>
      </c>
    </row>
    <row r="40" spans="1:69" ht="27.75" customHeight="1">
      <c r="A40">
        <v>37</v>
      </c>
      <c r="B40" s="1" t="s">
        <v>2</v>
      </c>
      <c r="C40" s="1" t="s">
        <v>49</v>
      </c>
      <c r="D40" s="1" t="s">
        <v>188</v>
      </c>
      <c r="E40" s="1">
        <v>12</v>
      </c>
      <c r="F40" s="1" t="s">
        <v>228</v>
      </c>
      <c r="G40" s="1">
        <v>123</v>
      </c>
      <c r="H40" s="1">
        <v>137</v>
      </c>
      <c r="I40" s="1">
        <v>70</v>
      </c>
      <c r="J40" s="1">
        <v>180</v>
      </c>
      <c r="K40" s="1">
        <v>100</v>
      </c>
      <c r="L40" s="1"/>
      <c r="M40" s="1"/>
      <c r="N40" s="1"/>
      <c r="O40" s="1"/>
      <c r="P40" s="1"/>
      <c r="Q40" s="1"/>
      <c r="R40" s="1"/>
      <c r="S40" s="1">
        <v>125</v>
      </c>
      <c r="T40" s="1"/>
      <c r="U40" s="1">
        <v>175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M40">
        <f t="shared" si="5"/>
        <v>1476</v>
      </c>
      <c r="AN40">
        <f t="shared" si="6"/>
        <v>1644</v>
      </c>
      <c r="AO40">
        <f t="shared" si="7"/>
        <v>840</v>
      </c>
      <c r="AP40">
        <f t="shared" si="8"/>
        <v>2160</v>
      </c>
      <c r="AQ40">
        <f t="shared" si="9"/>
        <v>1200</v>
      </c>
      <c r="AR40">
        <f t="shared" si="10"/>
        <v>0</v>
      </c>
      <c r="AS40">
        <f t="shared" si="11"/>
        <v>0</v>
      </c>
      <c r="AT40">
        <f t="shared" si="12"/>
        <v>0</v>
      </c>
      <c r="AU40">
        <f t="shared" si="13"/>
        <v>0</v>
      </c>
      <c r="AV40">
        <f t="shared" si="14"/>
        <v>0</v>
      </c>
      <c r="AW40">
        <f t="shared" si="15"/>
        <v>0</v>
      </c>
      <c r="AX40">
        <f t="shared" si="16"/>
        <v>0</v>
      </c>
      <c r="AY40">
        <f t="shared" si="17"/>
        <v>1500</v>
      </c>
      <c r="AZ40">
        <f t="shared" si="18"/>
        <v>0</v>
      </c>
      <c r="BA40">
        <f t="shared" si="19"/>
        <v>2100</v>
      </c>
      <c r="BB40">
        <f t="shared" si="20"/>
        <v>0</v>
      </c>
      <c r="BC40">
        <f t="shared" si="21"/>
        <v>0</v>
      </c>
      <c r="BD40">
        <f t="shared" si="22"/>
        <v>0</v>
      </c>
      <c r="BE40">
        <f t="shared" si="23"/>
        <v>0</v>
      </c>
      <c r="BF40">
        <f t="shared" si="24"/>
        <v>0</v>
      </c>
      <c r="BG40">
        <f t="shared" si="25"/>
        <v>0</v>
      </c>
      <c r="BH40">
        <f t="shared" si="26"/>
        <v>0</v>
      </c>
      <c r="BI40">
        <f t="shared" si="27"/>
        <v>0</v>
      </c>
      <c r="BJ40">
        <f t="shared" si="28"/>
        <v>0</v>
      </c>
      <c r="BK40">
        <f t="shared" si="29"/>
        <v>0</v>
      </c>
      <c r="BL40">
        <f t="shared" si="30"/>
        <v>0</v>
      </c>
      <c r="BM40">
        <f t="shared" si="31"/>
        <v>0</v>
      </c>
      <c r="BN40">
        <f t="shared" si="32"/>
        <v>0</v>
      </c>
      <c r="BO40">
        <f t="shared" si="33"/>
        <v>0</v>
      </c>
      <c r="BP40">
        <f t="shared" si="34"/>
        <v>0</v>
      </c>
      <c r="BQ40">
        <f t="shared" si="35"/>
        <v>0</v>
      </c>
    </row>
    <row r="41" spans="1:69" ht="27.75" customHeight="1">
      <c r="A41">
        <v>38</v>
      </c>
      <c r="B41" s="1" t="s">
        <v>2</v>
      </c>
      <c r="C41" s="1" t="s">
        <v>62</v>
      </c>
      <c r="D41" s="1" t="s">
        <v>188</v>
      </c>
      <c r="E41" s="1">
        <v>12</v>
      </c>
      <c r="F41" s="1" t="s">
        <v>228</v>
      </c>
      <c r="G41" s="1"/>
      <c r="H41" s="1"/>
      <c r="I41" s="1"/>
      <c r="J41" s="1"/>
      <c r="K41" s="1">
        <v>230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M41">
        <f t="shared" si="5"/>
        <v>0</v>
      </c>
      <c r="AN41">
        <f t="shared" si="6"/>
        <v>0</v>
      </c>
      <c r="AO41">
        <f t="shared" si="7"/>
        <v>0</v>
      </c>
      <c r="AP41">
        <f t="shared" si="8"/>
        <v>0</v>
      </c>
      <c r="AQ41">
        <f t="shared" si="9"/>
        <v>2760</v>
      </c>
      <c r="AR41">
        <f t="shared" si="10"/>
        <v>0</v>
      </c>
      <c r="AS41">
        <f t="shared" si="11"/>
        <v>0</v>
      </c>
      <c r="AT41">
        <f t="shared" si="12"/>
        <v>0</v>
      </c>
      <c r="AU41">
        <f t="shared" si="13"/>
        <v>0</v>
      </c>
      <c r="AV41">
        <f t="shared" si="14"/>
        <v>0</v>
      </c>
      <c r="AW41">
        <f t="shared" si="15"/>
        <v>0</v>
      </c>
      <c r="AX41">
        <f t="shared" si="16"/>
        <v>0</v>
      </c>
      <c r="AY41">
        <f t="shared" si="17"/>
        <v>0</v>
      </c>
      <c r="AZ41">
        <f t="shared" si="18"/>
        <v>0</v>
      </c>
      <c r="BA41">
        <f t="shared" si="19"/>
        <v>0</v>
      </c>
      <c r="BB41">
        <f t="shared" si="20"/>
        <v>0</v>
      </c>
      <c r="BC41">
        <f t="shared" si="21"/>
        <v>0</v>
      </c>
      <c r="BD41">
        <f t="shared" si="22"/>
        <v>0</v>
      </c>
      <c r="BE41">
        <f t="shared" si="23"/>
        <v>0</v>
      </c>
      <c r="BF41">
        <f t="shared" si="24"/>
        <v>0</v>
      </c>
      <c r="BG41">
        <f t="shared" si="25"/>
        <v>0</v>
      </c>
      <c r="BH41">
        <f t="shared" si="26"/>
        <v>0</v>
      </c>
      <c r="BI41">
        <f t="shared" si="27"/>
        <v>0</v>
      </c>
      <c r="BJ41">
        <f t="shared" si="28"/>
        <v>0</v>
      </c>
      <c r="BK41">
        <f t="shared" si="29"/>
        <v>0</v>
      </c>
      <c r="BL41">
        <f t="shared" si="30"/>
        <v>0</v>
      </c>
      <c r="BM41">
        <f t="shared" si="31"/>
        <v>0</v>
      </c>
      <c r="BN41">
        <f t="shared" si="32"/>
        <v>0</v>
      </c>
      <c r="BO41">
        <f t="shared" si="33"/>
        <v>0</v>
      </c>
      <c r="BP41">
        <f t="shared" si="34"/>
        <v>0</v>
      </c>
      <c r="BQ41">
        <f t="shared" si="35"/>
        <v>0</v>
      </c>
    </row>
    <row r="42" spans="1:69" ht="27.75" customHeight="1">
      <c r="A42">
        <v>39</v>
      </c>
      <c r="B42" s="1" t="s">
        <v>2</v>
      </c>
      <c r="C42" s="1" t="s">
        <v>65</v>
      </c>
      <c r="D42" s="1" t="s">
        <v>188</v>
      </c>
      <c r="E42" s="1">
        <v>12</v>
      </c>
      <c r="F42" s="1" t="s">
        <v>228</v>
      </c>
      <c r="G42" s="1"/>
      <c r="H42" s="1"/>
      <c r="I42" s="1">
        <v>23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>
        <v>150</v>
      </c>
      <c r="W42" s="1">
        <v>155</v>
      </c>
      <c r="X42" s="1">
        <v>53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M42">
        <f t="shared" si="5"/>
        <v>0</v>
      </c>
      <c r="AN42">
        <f t="shared" si="6"/>
        <v>0</v>
      </c>
      <c r="AO42">
        <f t="shared" si="7"/>
        <v>276</v>
      </c>
      <c r="AP42">
        <f t="shared" si="8"/>
        <v>0</v>
      </c>
      <c r="AQ42">
        <f t="shared" si="9"/>
        <v>0</v>
      </c>
      <c r="AR42">
        <f t="shared" si="10"/>
        <v>0</v>
      </c>
      <c r="AS42">
        <f t="shared" si="11"/>
        <v>0</v>
      </c>
      <c r="AT42">
        <f t="shared" si="12"/>
        <v>0</v>
      </c>
      <c r="AU42">
        <f t="shared" si="13"/>
        <v>0</v>
      </c>
      <c r="AV42">
        <f t="shared" si="14"/>
        <v>0</v>
      </c>
      <c r="AW42">
        <f t="shared" si="15"/>
        <v>0</v>
      </c>
      <c r="AX42">
        <f t="shared" si="16"/>
        <v>0</v>
      </c>
      <c r="AY42">
        <f t="shared" si="17"/>
        <v>0</v>
      </c>
      <c r="AZ42">
        <f t="shared" si="18"/>
        <v>0</v>
      </c>
      <c r="BA42">
        <f t="shared" si="19"/>
        <v>0</v>
      </c>
      <c r="BB42">
        <f t="shared" si="20"/>
        <v>1800</v>
      </c>
      <c r="BC42">
        <f t="shared" si="21"/>
        <v>1860</v>
      </c>
      <c r="BD42">
        <f t="shared" si="22"/>
        <v>636</v>
      </c>
      <c r="BE42">
        <f t="shared" si="23"/>
        <v>0</v>
      </c>
      <c r="BF42">
        <f t="shared" si="24"/>
        <v>0</v>
      </c>
      <c r="BG42">
        <f t="shared" si="25"/>
        <v>0</v>
      </c>
      <c r="BH42">
        <f t="shared" si="26"/>
        <v>0</v>
      </c>
      <c r="BI42">
        <f t="shared" si="27"/>
        <v>0</v>
      </c>
      <c r="BJ42">
        <f t="shared" si="28"/>
        <v>0</v>
      </c>
      <c r="BK42">
        <f t="shared" si="29"/>
        <v>0</v>
      </c>
      <c r="BL42">
        <f t="shared" si="30"/>
        <v>0</v>
      </c>
      <c r="BM42">
        <f t="shared" si="31"/>
        <v>0</v>
      </c>
      <c r="BN42">
        <f t="shared" si="32"/>
        <v>0</v>
      </c>
      <c r="BO42">
        <f t="shared" si="33"/>
        <v>0</v>
      </c>
      <c r="BP42">
        <f t="shared" si="34"/>
        <v>0</v>
      </c>
      <c r="BQ42">
        <f t="shared" si="35"/>
        <v>0</v>
      </c>
    </row>
    <row r="43" spans="1:69" ht="27.75" customHeight="1">
      <c r="A43">
        <v>40</v>
      </c>
      <c r="B43" s="1" t="s">
        <v>2</v>
      </c>
      <c r="C43" s="1" t="s">
        <v>52</v>
      </c>
      <c r="D43" s="1" t="s">
        <v>52</v>
      </c>
      <c r="E43" s="1">
        <v>7</v>
      </c>
      <c r="F43" s="1" t="s">
        <v>228</v>
      </c>
      <c r="G43" s="1">
        <v>96</v>
      </c>
      <c r="H43" s="1">
        <v>20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M43">
        <f t="shared" si="5"/>
        <v>672</v>
      </c>
      <c r="AN43">
        <f t="shared" si="6"/>
        <v>140</v>
      </c>
      <c r="AO43">
        <f t="shared" si="7"/>
        <v>0</v>
      </c>
      <c r="AP43">
        <f t="shared" si="8"/>
        <v>0</v>
      </c>
      <c r="AQ43">
        <f t="shared" si="9"/>
        <v>0</v>
      </c>
      <c r="AR43">
        <f t="shared" si="10"/>
        <v>0</v>
      </c>
      <c r="AS43">
        <f t="shared" si="11"/>
        <v>0</v>
      </c>
      <c r="AT43">
        <f t="shared" si="12"/>
        <v>0</v>
      </c>
      <c r="AU43">
        <f t="shared" si="13"/>
        <v>0</v>
      </c>
      <c r="AV43">
        <f t="shared" si="14"/>
        <v>0</v>
      </c>
      <c r="AW43">
        <f t="shared" si="15"/>
        <v>0</v>
      </c>
      <c r="AX43">
        <f t="shared" si="16"/>
        <v>0</v>
      </c>
      <c r="AY43">
        <f t="shared" si="17"/>
        <v>0</v>
      </c>
      <c r="AZ43">
        <f t="shared" si="18"/>
        <v>0</v>
      </c>
      <c r="BA43">
        <f t="shared" si="19"/>
        <v>0</v>
      </c>
      <c r="BB43">
        <f t="shared" si="20"/>
        <v>0</v>
      </c>
      <c r="BC43">
        <f t="shared" si="21"/>
        <v>0</v>
      </c>
      <c r="BD43">
        <f t="shared" si="22"/>
        <v>0</v>
      </c>
      <c r="BE43">
        <f t="shared" si="23"/>
        <v>0</v>
      </c>
      <c r="BF43">
        <f t="shared" si="24"/>
        <v>0</v>
      </c>
      <c r="BG43">
        <f t="shared" si="25"/>
        <v>0</v>
      </c>
      <c r="BH43">
        <f t="shared" si="26"/>
        <v>0</v>
      </c>
      <c r="BI43">
        <f t="shared" si="27"/>
        <v>0</v>
      </c>
      <c r="BJ43">
        <f t="shared" si="28"/>
        <v>0</v>
      </c>
      <c r="BK43">
        <f t="shared" si="29"/>
        <v>0</v>
      </c>
      <c r="BL43">
        <f t="shared" si="30"/>
        <v>0</v>
      </c>
      <c r="BM43">
        <f t="shared" si="31"/>
        <v>0</v>
      </c>
      <c r="BN43">
        <f t="shared" si="32"/>
        <v>0</v>
      </c>
      <c r="BO43">
        <f t="shared" si="33"/>
        <v>0</v>
      </c>
      <c r="BP43">
        <f t="shared" si="34"/>
        <v>0</v>
      </c>
      <c r="BQ43">
        <f t="shared" si="35"/>
        <v>0</v>
      </c>
    </row>
    <row r="44" spans="1:69" ht="27.75" customHeight="1">
      <c r="A44">
        <v>41</v>
      </c>
      <c r="B44" s="1" t="s">
        <v>2</v>
      </c>
      <c r="C44" s="1" t="s">
        <v>67</v>
      </c>
      <c r="D44" s="1" t="s">
        <v>192</v>
      </c>
      <c r="E44" s="1">
        <v>8.75</v>
      </c>
      <c r="F44" s="1" t="s">
        <v>228</v>
      </c>
      <c r="G44" s="1"/>
      <c r="H44" s="1"/>
      <c r="I44" s="1"/>
      <c r="J44" s="1"/>
      <c r="K44" s="1"/>
      <c r="L44" s="1"/>
      <c r="M44" s="1"/>
      <c r="N44" s="1"/>
      <c r="O44" s="1"/>
      <c r="P44" s="1">
        <v>10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M44">
        <f t="shared" si="5"/>
        <v>0</v>
      </c>
      <c r="AN44">
        <f t="shared" si="6"/>
        <v>0</v>
      </c>
      <c r="AO44">
        <f t="shared" si="7"/>
        <v>0</v>
      </c>
      <c r="AP44">
        <f t="shared" si="8"/>
        <v>0</v>
      </c>
      <c r="AQ44">
        <f t="shared" si="9"/>
        <v>0</v>
      </c>
      <c r="AR44">
        <f t="shared" si="10"/>
        <v>0</v>
      </c>
      <c r="AS44">
        <f t="shared" si="11"/>
        <v>0</v>
      </c>
      <c r="AT44">
        <f t="shared" si="12"/>
        <v>0</v>
      </c>
      <c r="AU44">
        <f t="shared" si="13"/>
        <v>0</v>
      </c>
      <c r="AV44">
        <f t="shared" si="14"/>
        <v>87.5</v>
      </c>
      <c r="AW44">
        <f t="shared" si="15"/>
        <v>0</v>
      </c>
      <c r="AX44">
        <f t="shared" si="16"/>
        <v>0</v>
      </c>
      <c r="AY44">
        <f t="shared" si="17"/>
        <v>0</v>
      </c>
      <c r="AZ44">
        <f t="shared" si="18"/>
        <v>0</v>
      </c>
      <c r="BA44">
        <f t="shared" si="19"/>
        <v>0</v>
      </c>
      <c r="BB44">
        <f t="shared" si="20"/>
        <v>0</v>
      </c>
      <c r="BC44">
        <f t="shared" si="21"/>
        <v>0</v>
      </c>
      <c r="BD44">
        <f t="shared" si="22"/>
        <v>0</v>
      </c>
      <c r="BE44">
        <f t="shared" si="23"/>
        <v>0</v>
      </c>
      <c r="BF44">
        <f t="shared" si="24"/>
        <v>0</v>
      </c>
      <c r="BG44">
        <f t="shared" si="25"/>
        <v>0</v>
      </c>
      <c r="BH44">
        <f t="shared" si="26"/>
        <v>0</v>
      </c>
      <c r="BI44">
        <f t="shared" si="27"/>
        <v>0</v>
      </c>
      <c r="BJ44">
        <f t="shared" si="28"/>
        <v>0</v>
      </c>
      <c r="BK44">
        <f t="shared" si="29"/>
        <v>0</v>
      </c>
      <c r="BL44">
        <f t="shared" si="30"/>
        <v>0</v>
      </c>
      <c r="BM44">
        <f t="shared" si="31"/>
        <v>0</v>
      </c>
      <c r="BN44">
        <f t="shared" si="32"/>
        <v>0</v>
      </c>
      <c r="BO44">
        <f t="shared" si="33"/>
        <v>0</v>
      </c>
      <c r="BP44">
        <f t="shared" si="34"/>
        <v>0</v>
      </c>
      <c r="BQ44">
        <f t="shared" si="35"/>
        <v>0</v>
      </c>
    </row>
    <row r="45" spans="1:69" ht="27.75" customHeight="1">
      <c r="A45">
        <v>42</v>
      </c>
      <c r="B45" s="1" t="s">
        <v>2</v>
      </c>
      <c r="C45" s="1" t="s">
        <v>89</v>
      </c>
      <c r="D45" s="1" t="s">
        <v>201</v>
      </c>
      <c r="E45" s="1">
        <v>8</v>
      </c>
      <c r="F45" s="1" t="s">
        <v>228</v>
      </c>
      <c r="G45" s="1"/>
      <c r="H45" s="1"/>
      <c r="I45" s="1"/>
      <c r="J45" s="1"/>
      <c r="K45" s="1">
        <v>8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8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M45">
        <f t="shared" si="5"/>
        <v>0</v>
      </c>
      <c r="AN45">
        <f t="shared" si="6"/>
        <v>0</v>
      </c>
      <c r="AO45">
        <f t="shared" si="7"/>
        <v>0</v>
      </c>
      <c r="AP45">
        <f t="shared" si="8"/>
        <v>0</v>
      </c>
      <c r="AQ45">
        <f t="shared" si="9"/>
        <v>64</v>
      </c>
      <c r="AR45">
        <f t="shared" si="10"/>
        <v>0</v>
      </c>
      <c r="AS45">
        <f t="shared" si="11"/>
        <v>0</v>
      </c>
      <c r="AT45">
        <f t="shared" si="12"/>
        <v>0</v>
      </c>
      <c r="AU45">
        <f t="shared" si="13"/>
        <v>0</v>
      </c>
      <c r="AV45">
        <f t="shared" si="14"/>
        <v>0</v>
      </c>
      <c r="AW45">
        <f t="shared" si="15"/>
        <v>0</v>
      </c>
      <c r="AX45">
        <f t="shared" si="16"/>
        <v>0</v>
      </c>
      <c r="AY45">
        <f t="shared" si="17"/>
        <v>0</v>
      </c>
      <c r="AZ45">
        <f t="shared" si="18"/>
        <v>0</v>
      </c>
      <c r="BA45">
        <f t="shared" si="19"/>
        <v>0</v>
      </c>
      <c r="BB45">
        <f t="shared" si="20"/>
        <v>0</v>
      </c>
      <c r="BC45">
        <f t="shared" si="21"/>
        <v>0</v>
      </c>
      <c r="BD45">
        <f t="shared" si="22"/>
        <v>0</v>
      </c>
      <c r="BE45">
        <f t="shared" si="23"/>
        <v>64</v>
      </c>
      <c r="BF45">
        <f t="shared" si="24"/>
        <v>0</v>
      </c>
      <c r="BG45">
        <f t="shared" si="25"/>
        <v>0</v>
      </c>
      <c r="BH45">
        <f t="shared" si="26"/>
        <v>0</v>
      </c>
      <c r="BI45">
        <f t="shared" si="27"/>
        <v>0</v>
      </c>
      <c r="BJ45">
        <f t="shared" si="28"/>
        <v>0</v>
      </c>
      <c r="BK45">
        <f t="shared" si="29"/>
        <v>0</v>
      </c>
      <c r="BL45">
        <f t="shared" si="30"/>
        <v>0</v>
      </c>
      <c r="BM45">
        <f t="shared" si="31"/>
        <v>0</v>
      </c>
      <c r="BN45">
        <f t="shared" si="32"/>
        <v>0</v>
      </c>
      <c r="BO45">
        <f t="shared" si="33"/>
        <v>0</v>
      </c>
      <c r="BP45">
        <f t="shared" si="34"/>
        <v>0</v>
      </c>
      <c r="BQ45">
        <f t="shared" si="35"/>
        <v>0</v>
      </c>
    </row>
    <row r="46" spans="1:69" ht="27.75" customHeight="1">
      <c r="A46">
        <v>43</v>
      </c>
      <c r="B46" s="1" t="s">
        <v>2</v>
      </c>
      <c r="C46" s="1" t="s">
        <v>85</v>
      </c>
      <c r="D46" s="1" t="s">
        <v>197</v>
      </c>
      <c r="E46" s="1">
        <v>12</v>
      </c>
      <c r="F46" s="1" t="s">
        <v>228</v>
      </c>
      <c r="G46" s="1"/>
      <c r="H46" s="1"/>
      <c r="I46" s="1"/>
      <c r="J46" s="1"/>
      <c r="K46" s="1">
        <v>50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M46">
        <f t="shared" si="5"/>
        <v>0</v>
      </c>
      <c r="AN46">
        <f t="shared" si="6"/>
        <v>0</v>
      </c>
      <c r="AO46">
        <f t="shared" si="7"/>
        <v>0</v>
      </c>
      <c r="AP46">
        <f t="shared" si="8"/>
        <v>0</v>
      </c>
      <c r="AQ46">
        <f t="shared" si="9"/>
        <v>600</v>
      </c>
      <c r="AR46">
        <f t="shared" si="10"/>
        <v>0</v>
      </c>
      <c r="AS46">
        <f t="shared" si="11"/>
        <v>0</v>
      </c>
      <c r="AT46">
        <f t="shared" si="12"/>
        <v>0</v>
      </c>
      <c r="AU46">
        <f t="shared" si="13"/>
        <v>0</v>
      </c>
      <c r="AV46">
        <f t="shared" si="14"/>
        <v>0</v>
      </c>
      <c r="AW46">
        <f t="shared" si="15"/>
        <v>0</v>
      </c>
      <c r="AX46">
        <f t="shared" si="16"/>
        <v>0</v>
      </c>
      <c r="AY46">
        <f t="shared" si="17"/>
        <v>0</v>
      </c>
      <c r="AZ46">
        <f t="shared" si="18"/>
        <v>0</v>
      </c>
      <c r="BA46">
        <f t="shared" si="19"/>
        <v>0</v>
      </c>
      <c r="BB46">
        <f t="shared" si="20"/>
        <v>0</v>
      </c>
      <c r="BC46">
        <f t="shared" si="21"/>
        <v>0</v>
      </c>
      <c r="BD46">
        <f t="shared" si="22"/>
        <v>0</v>
      </c>
      <c r="BE46">
        <f t="shared" si="23"/>
        <v>0</v>
      </c>
      <c r="BF46">
        <f t="shared" si="24"/>
        <v>0</v>
      </c>
      <c r="BG46">
        <f t="shared" si="25"/>
        <v>0</v>
      </c>
      <c r="BH46">
        <f t="shared" si="26"/>
        <v>0</v>
      </c>
      <c r="BI46">
        <f t="shared" si="27"/>
        <v>0</v>
      </c>
      <c r="BJ46">
        <f t="shared" si="28"/>
        <v>0</v>
      </c>
      <c r="BK46">
        <f t="shared" si="29"/>
        <v>0</v>
      </c>
      <c r="BL46">
        <f t="shared" si="30"/>
        <v>0</v>
      </c>
      <c r="BM46">
        <f t="shared" si="31"/>
        <v>0</v>
      </c>
      <c r="BN46">
        <f t="shared" si="32"/>
        <v>0</v>
      </c>
      <c r="BO46">
        <f t="shared" si="33"/>
        <v>0</v>
      </c>
      <c r="BP46">
        <f t="shared" si="34"/>
        <v>0</v>
      </c>
      <c r="BQ46">
        <f t="shared" si="35"/>
        <v>0</v>
      </c>
    </row>
    <row r="47" spans="1:69" ht="27.75" customHeight="1">
      <c r="A47">
        <v>44</v>
      </c>
      <c r="B47" s="1" t="s">
        <v>2</v>
      </c>
      <c r="C47" s="1" t="s">
        <v>51</v>
      </c>
      <c r="D47" s="1" t="s">
        <v>51</v>
      </c>
      <c r="E47" s="1">
        <v>12</v>
      </c>
      <c r="F47" s="1" t="s">
        <v>228</v>
      </c>
      <c r="G47" s="1">
        <v>96</v>
      </c>
      <c r="H47" s="1">
        <v>20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M47">
        <f t="shared" si="5"/>
        <v>1152</v>
      </c>
      <c r="AN47">
        <f t="shared" si="6"/>
        <v>240</v>
      </c>
      <c r="AO47">
        <f t="shared" si="7"/>
        <v>0</v>
      </c>
      <c r="AP47">
        <f t="shared" si="8"/>
        <v>0</v>
      </c>
      <c r="AQ47">
        <f t="shared" si="9"/>
        <v>0</v>
      </c>
      <c r="AR47">
        <f t="shared" si="10"/>
        <v>0</v>
      </c>
      <c r="AS47">
        <f t="shared" si="11"/>
        <v>0</v>
      </c>
      <c r="AT47">
        <f t="shared" si="12"/>
        <v>0</v>
      </c>
      <c r="AU47">
        <f t="shared" si="13"/>
        <v>0</v>
      </c>
      <c r="AV47">
        <f t="shared" si="14"/>
        <v>0</v>
      </c>
      <c r="AW47">
        <f t="shared" si="15"/>
        <v>0</v>
      </c>
      <c r="AX47">
        <f t="shared" si="16"/>
        <v>0</v>
      </c>
      <c r="AY47">
        <f t="shared" si="17"/>
        <v>0</v>
      </c>
      <c r="AZ47">
        <f t="shared" si="18"/>
        <v>0</v>
      </c>
      <c r="BA47">
        <f t="shared" si="19"/>
        <v>0</v>
      </c>
      <c r="BB47">
        <f t="shared" si="20"/>
        <v>0</v>
      </c>
      <c r="BC47">
        <f t="shared" si="21"/>
        <v>0</v>
      </c>
      <c r="BD47">
        <f t="shared" si="22"/>
        <v>0</v>
      </c>
      <c r="BE47">
        <f t="shared" si="23"/>
        <v>0</v>
      </c>
      <c r="BF47">
        <f t="shared" si="24"/>
        <v>0</v>
      </c>
      <c r="BG47">
        <f t="shared" si="25"/>
        <v>0</v>
      </c>
      <c r="BH47">
        <f t="shared" si="26"/>
        <v>0</v>
      </c>
      <c r="BI47">
        <f t="shared" si="27"/>
        <v>0</v>
      </c>
      <c r="BJ47">
        <f t="shared" si="28"/>
        <v>0</v>
      </c>
      <c r="BK47">
        <f t="shared" si="29"/>
        <v>0</v>
      </c>
      <c r="BL47">
        <f t="shared" si="30"/>
        <v>0</v>
      </c>
      <c r="BM47">
        <f t="shared" si="31"/>
        <v>0</v>
      </c>
      <c r="BN47">
        <f t="shared" si="32"/>
        <v>0</v>
      </c>
      <c r="BO47">
        <f t="shared" si="33"/>
        <v>0</v>
      </c>
      <c r="BP47">
        <f t="shared" si="34"/>
        <v>0</v>
      </c>
      <c r="BQ47">
        <f t="shared" si="35"/>
        <v>0</v>
      </c>
    </row>
    <row r="48" spans="1:69" ht="27.75" customHeight="1">
      <c r="A48">
        <v>45</v>
      </c>
      <c r="B48" s="1" t="s">
        <v>2</v>
      </c>
      <c r="C48" s="1" t="s">
        <v>3</v>
      </c>
      <c r="D48" s="1" t="s">
        <v>178</v>
      </c>
      <c r="E48" s="1">
        <v>17.5</v>
      </c>
      <c r="F48" s="1" t="s">
        <v>228</v>
      </c>
      <c r="G48" s="1"/>
      <c r="H48" s="1"/>
      <c r="I48" s="1"/>
      <c r="J48" s="1"/>
      <c r="K48" s="1">
        <v>72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>
        <v>48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M48">
        <f t="shared" si="5"/>
        <v>0</v>
      </c>
      <c r="AN48">
        <f t="shared" si="6"/>
        <v>0</v>
      </c>
      <c r="AO48">
        <f t="shared" si="7"/>
        <v>0</v>
      </c>
      <c r="AP48">
        <f t="shared" si="8"/>
        <v>0</v>
      </c>
      <c r="AQ48">
        <f t="shared" si="9"/>
        <v>1260</v>
      </c>
      <c r="AR48">
        <f t="shared" si="10"/>
        <v>0</v>
      </c>
      <c r="AS48">
        <f t="shared" si="11"/>
        <v>0</v>
      </c>
      <c r="AT48">
        <f t="shared" si="12"/>
        <v>0</v>
      </c>
      <c r="AU48">
        <f t="shared" si="13"/>
        <v>0</v>
      </c>
      <c r="AV48">
        <f t="shared" si="14"/>
        <v>0</v>
      </c>
      <c r="AW48">
        <f t="shared" si="15"/>
        <v>0</v>
      </c>
      <c r="AX48">
        <f t="shared" si="16"/>
        <v>0</v>
      </c>
      <c r="AY48">
        <f t="shared" si="17"/>
        <v>0</v>
      </c>
      <c r="AZ48">
        <f t="shared" si="18"/>
        <v>0</v>
      </c>
      <c r="BA48">
        <f t="shared" si="19"/>
        <v>0</v>
      </c>
      <c r="BB48">
        <f t="shared" si="20"/>
        <v>0</v>
      </c>
      <c r="BC48">
        <f t="shared" si="21"/>
        <v>0</v>
      </c>
      <c r="BD48">
        <f t="shared" si="22"/>
        <v>0</v>
      </c>
      <c r="BE48">
        <f t="shared" si="23"/>
        <v>840</v>
      </c>
      <c r="BF48">
        <f t="shared" si="24"/>
        <v>0</v>
      </c>
      <c r="BG48">
        <f t="shared" si="25"/>
        <v>0</v>
      </c>
      <c r="BH48">
        <f t="shared" si="26"/>
        <v>0</v>
      </c>
      <c r="BI48">
        <f t="shared" si="27"/>
        <v>0</v>
      </c>
      <c r="BJ48">
        <f t="shared" si="28"/>
        <v>0</v>
      </c>
      <c r="BK48">
        <f t="shared" si="29"/>
        <v>0</v>
      </c>
      <c r="BL48">
        <f t="shared" si="30"/>
        <v>0</v>
      </c>
      <c r="BM48">
        <f t="shared" si="31"/>
        <v>0</v>
      </c>
      <c r="BN48">
        <f t="shared" si="32"/>
        <v>0</v>
      </c>
      <c r="BO48">
        <f t="shared" si="33"/>
        <v>0</v>
      </c>
      <c r="BP48">
        <f t="shared" si="34"/>
        <v>0</v>
      </c>
      <c r="BQ48">
        <f t="shared" si="35"/>
        <v>0</v>
      </c>
    </row>
    <row r="49" spans="1:69" ht="27.75" customHeight="1">
      <c r="A49">
        <v>46</v>
      </c>
      <c r="B49" s="1" t="s">
        <v>2</v>
      </c>
      <c r="C49" s="1" t="s">
        <v>5</v>
      </c>
      <c r="D49" s="1" t="s">
        <v>178</v>
      </c>
      <c r="E49" s="1">
        <v>17.5</v>
      </c>
      <c r="F49" s="1" t="s">
        <v>228</v>
      </c>
      <c r="G49" s="1"/>
      <c r="H49" s="1"/>
      <c r="I49" s="1"/>
      <c r="J49" s="1"/>
      <c r="K49" s="1">
        <v>72</v>
      </c>
      <c r="L49" s="1">
        <v>120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v>96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M49">
        <f t="shared" si="5"/>
        <v>0</v>
      </c>
      <c r="AN49">
        <f t="shared" si="6"/>
        <v>0</v>
      </c>
      <c r="AO49">
        <f t="shared" si="7"/>
        <v>0</v>
      </c>
      <c r="AP49">
        <f t="shared" si="8"/>
        <v>0</v>
      </c>
      <c r="AQ49">
        <f t="shared" si="9"/>
        <v>1260</v>
      </c>
      <c r="AR49">
        <f t="shared" si="10"/>
        <v>2100</v>
      </c>
      <c r="AS49">
        <f t="shared" si="11"/>
        <v>0</v>
      </c>
      <c r="AT49">
        <f t="shared" si="12"/>
        <v>0</v>
      </c>
      <c r="AU49">
        <f t="shared" si="13"/>
        <v>0</v>
      </c>
      <c r="AV49">
        <f t="shared" si="14"/>
        <v>0</v>
      </c>
      <c r="AW49">
        <f t="shared" si="15"/>
        <v>0</v>
      </c>
      <c r="AX49">
        <f t="shared" si="16"/>
        <v>0</v>
      </c>
      <c r="AY49">
        <f t="shared" si="17"/>
        <v>0</v>
      </c>
      <c r="AZ49">
        <f t="shared" si="18"/>
        <v>0</v>
      </c>
      <c r="BA49">
        <f t="shared" si="19"/>
        <v>0</v>
      </c>
      <c r="BB49">
        <f t="shared" si="20"/>
        <v>0</v>
      </c>
      <c r="BC49">
        <f t="shared" si="21"/>
        <v>0</v>
      </c>
      <c r="BD49">
        <f t="shared" si="22"/>
        <v>0</v>
      </c>
      <c r="BE49">
        <f t="shared" si="23"/>
        <v>1680</v>
      </c>
      <c r="BF49">
        <f t="shared" si="24"/>
        <v>0</v>
      </c>
      <c r="BG49">
        <f t="shared" si="25"/>
        <v>0</v>
      </c>
      <c r="BH49">
        <f t="shared" si="26"/>
        <v>0</v>
      </c>
      <c r="BI49">
        <f t="shared" si="27"/>
        <v>0</v>
      </c>
      <c r="BJ49">
        <f t="shared" si="28"/>
        <v>0</v>
      </c>
      <c r="BK49">
        <f t="shared" si="29"/>
        <v>0</v>
      </c>
      <c r="BL49">
        <f t="shared" si="30"/>
        <v>0</v>
      </c>
      <c r="BM49">
        <f t="shared" si="31"/>
        <v>0</v>
      </c>
      <c r="BN49">
        <f t="shared" si="32"/>
        <v>0</v>
      </c>
      <c r="BO49">
        <f t="shared" si="33"/>
        <v>0</v>
      </c>
      <c r="BP49">
        <f t="shared" si="34"/>
        <v>0</v>
      </c>
      <c r="BQ49">
        <f t="shared" si="35"/>
        <v>0</v>
      </c>
    </row>
    <row r="50" spans="1:69" ht="27.75" customHeight="1">
      <c r="A50">
        <v>47</v>
      </c>
      <c r="B50" s="1" t="s">
        <v>2</v>
      </c>
      <c r="C50" s="1" t="s">
        <v>9</v>
      </c>
      <c r="D50" s="1" t="s">
        <v>178</v>
      </c>
      <c r="E50" s="1">
        <v>17.5</v>
      </c>
      <c r="F50" s="1" t="s">
        <v>228</v>
      </c>
      <c r="G50" s="1"/>
      <c r="H50" s="1"/>
      <c r="I50" s="1">
        <v>50</v>
      </c>
      <c r="J50" s="1"/>
      <c r="K50" s="1">
        <v>50</v>
      </c>
      <c r="L50" s="1"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M50">
        <f t="shared" si="5"/>
        <v>0</v>
      </c>
      <c r="AN50">
        <f t="shared" si="6"/>
        <v>0</v>
      </c>
      <c r="AO50">
        <f t="shared" si="7"/>
        <v>875</v>
      </c>
      <c r="AP50">
        <f t="shared" si="8"/>
        <v>0</v>
      </c>
      <c r="AQ50">
        <f t="shared" si="9"/>
        <v>875</v>
      </c>
      <c r="AR50">
        <f t="shared" si="10"/>
        <v>0</v>
      </c>
      <c r="AS50">
        <f t="shared" si="11"/>
        <v>0</v>
      </c>
      <c r="AT50">
        <f t="shared" si="12"/>
        <v>0</v>
      </c>
      <c r="AU50">
        <f t="shared" si="13"/>
        <v>0</v>
      </c>
      <c r="AV50">
        <f t="shared" si="14"/>
        <v>0</v>
      </c>
      <c r="AW50">
        <f t="shared" si="15"/>
        <v>0</v>
      </c>
      <c r="AX50">
        <f t="shared" si="16"/>
        <v>0</v>
      </c>
      <c r="AY50">
        <f t="shared" si="17"/>
        <v>0</v>
      </c>
      <c r="AZ50">
        <f t="shared" si="18"/>
        <v>0</v>
      </c>
      <c r="BA50">
        <f t="shared" si="19"/>
        <v>0</v>
      </c>
      <c r="BB50">
        <f t="shared" si="20"/>
        <v>0</v>
      </c>
      <c r="BC50">
        <f t="shared" si="21"/>
        <v>0</v>
      </c>
      <c r="BD50">
        <f t="shared" si="22"/>
        <v>0</v>
      </c>
      <c r="BE50">
        <f t="shared" si="23"/>
        <v>0</v>
      </c>
      <c r="BF50">
        <f t="shared" si="24"/>
        <v>0</v>
      </c>
      <c r="BG50">
        <f t="shared" si="25"/>
        <v>0</v>
      </c>
      <c r="BH50">
        <f t="shared" si="26"/>
        <v>0</v>
      </c>
      <c r="BI50">
        <f t="shared" si="27"/>
        <v>0</v>
      </c>
      <c r="BJ50">
        <f t="shared" si="28"/>
        <v>0</v>
      </c>
      <c r="BK50">
        <f t="shared" si="29"/>
        <v>0</v>
      </c>
      <c r="BL50">
        <f t="shared" si="30"/>
        <v>0</v>
      </c>
      <c r="BM50">
        <f t="shared" si="31"/>
        <v>0</v>
      </c>
      <c r="BN50">
        <f t="shared" si="32"/>
        <v>0</v>
      </c>
      <c r="BO50">
        <f t="shared" si="33"/>
        <v>0</v>
      </c>
      <c r="BP50">
        <f t="shared" si="34"/>
        <v>0</v>
      </c>
      <c r="BQ50">
        <f t="shared" si="35"/>
        <v>0</v>
      </c>
    </row>
    <row r="51" spans="1:69" ht="27.75" customHeight="1">
      <c r="A51">
        <v>48</v>
      </c>
      <c r="B51" s="1" t="s">
        <v>2</v>
      </c>
      <c r="C51" s="1" t="s">
        <v>10</v>
      </c>
      <c r="D51" s="1" t="s">
        <v>178</v>
      </c>
      <c r="E51" s="1">
        <v>17.5</v>
      </c>
      <c r="F51" s="1" t="s">
        <v>228</v>
      </c>
      <c r="G51" s="1"/>
      <c r="H51" s="1"/>
      <c r="I51" s="1">
        <v>162</v>
      </c>
      <c r="J51" s="1">
        <v>50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M51">
        <f t="shared" si="5"/>
        <v>0</v>
      </c>
      <c r="AN51">
        <f t="shared" si="6"/>
        <v>0</v>
      </c>
      <c r="AO51">
        <f t="shared" si="7"/>
        <v>2835</v>
      </c>
      <c r="AP51">
        <f t="shared" si="8"/>
        <v>875</v>
      </c>
      <c r="AQ51">
        <f t="shared" si="9"/>
        <v>0</v>
      </c>
      <c r="AR51">
        <f t="shared" si="10"/>
        <v>0</v>
      </c>
      <c r="AS51">
        <f t="shared" si="11"/>
        <v>0</v>
      </c>
      <c r="AT51">
        <f t="shared" si="12"/>
        <v>0</v>
      </c>
      <c r="AU51">
        <f t="shared" si="13"/>
        <v>0</v>
      </c>
      <c r="AV51">
        <f t="shared" si="14"/>
        <v>0</v>
      </c>
      <c r="AW51">
        <f t="shared" si="15"/>
        <v>0</v>
      </c>
      <c r="AX51">
        <f t="shared" si="16"/>
        <v>0</v>
      </c>
      <c r="AY51">
        <f t="shared" si="17"/>
        <v>0</v>
      </c>
      <c r="AZ51">
        <f t="shared" si="18"/>
        <v>0</v>
      </c>
      <c r="BA51">
        <f t="shared" si="19"/>
        <v>0</v>
      </c>
      <c r="BB51">
        <f t="shared" si="20"/>
        <v>0</v>
      </c>
      <c r="BC51">
        <f t="shared" si="21"/>
        <v>0</v>
      </c>
      <c r="BD51">
        <f t="shared" si="22"/>
        <v>0</v>
      </c>
      <c r="BE51">
        <f t="shared" si="23"/>
        <v>0</v>
      </c>
      <c r="BF51">
        <f t="shared" si="24"/>
        <v>0</v>
      </c>
      <c r="BG51">
        <f t="shared" si="25"/>
        <v>0</v>
      </c>
      <c r="BH51">
        <f t="shared" si="26"/>
        <v>0</v>
      </c>
      <c r="BI51">
        <f t="shared" si="27"/>
        <v>0</v>
      </c>
      <c r="BJ51">
        <f t="shared" si="28"/>
        <v>0</v>
      </c>
      <c r="BK51">
        <f t="shared" si="29"/>
        <v>0</v>
      </c>
      <c r="BL51">
        <f t="shared" si="30"/>
        <v>0</v>
      </c>
      <c r="BM51">
        <f t="shared" si="31"/>
        <v>0</v>
      </c>
      <c r="BN51">
        <f t="shared" si="32"/>
        <v>0</v>
      </c>
      <c r="BO51">
        <f t="shared" si="33"/>
        <v>0</v>
      </c>
      <c r="BP51">
        <f t="shared" si="34"/>
        <v>0</v>
      </c>
      <c r="BQ51">
        <f t="shared" si="35"/>
        <v>0</v>
      </c>
    </row>
    <row r="52" spans="1:69" ht="27.75" customHeight="1">
      <c r="A52">
        <v>49</v>
      </c>
      <c r="B52" s="1" t="s">
        <v>2</v>
      </c>
      <c r="C52" s="1" t="s">
        <v>12</v>
      </c>
      <c r="D52" s="1" t="s">
        <v>181</v>
      </c>
      <c r="E52" s="1">
        <v>17.5</v>
      </c>
      <c r="F52" s="1" t="s">
        <v>228</v>
      </c>
      <c r="G52" s="1"/>
      <c r="H52" s="1"/>
      <c r="I52" s="1"/>
      <c r="J52" s="1"/>
      <c r="K52" s="1"/>
      <c r="L52" s="1"/>
      <c r="M52" s="1"/>
      <c r="N52" s="1"/>
      <c r="O52" s="1">
        <v>80</v>
      </c>
      <c r="P52" s="1"/>
      <c r="Q52" s="1">
        <v>180</v>
      </c>
      <c r="R52" s="1">
        <v>250</v>
      </c>
      <c r="S52" s="1">
        <v>250</v>
      </c>
      <c r="T52" s="1"/>
      <c r="U52" s="1">
        <v>120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M52">
        <f t="shared" si="5"/>
        <v>0</v>
      </c>
      <c r="AN52">
        <f t="shared" si="6"/>
        <v>0</v>
      </c>
      <c r="AO52">
        <f t="shared" si="7"/>
        <v>0</v>
      </c>
      <c r="AP52">
        <f t="shared" si="8"/>
        <v>0</v>
      </c>
      <c r="AQ52">
        <f t="shared" si="9"/>
        <v>0</v>
      </c>
      <c r="AR52">
        <f t="shared" si="10"/>
        <v>0</v>
      </c>
      <c r="AS52">
        <f t="shared" si="11"/>
        <v>0</v>
      </c>
      <c r="AT52">
        <f t="shared" si="12"/>
        <v>0</v>
      </c>
      <c r="AU52">
        <f t="shared" si="13"/>
        <v>1400</v>
      </c>
      <c r="AV52">
        <f t="shared" si="14"/>
        <v>0</v>
      </c>
      <c r="AW52">
        <f t="shared" si="15"/>
        <v>3150</v>
      </c>
      <c r="AX52">
        <f t="shared" si="16"/>
        <v>4375</v>
      </c>
      <c r="AY52">
        <f t="shared" si="17"/>
        <v>4375</v>
      </c>
      <c r="AZ52">
        <f t="shared" si="18"/>
        <v>0</v>
      </c>
      <c r="BA52">
        <f t="shared" si="19"/>
        <v>2100</v>
      </c>
      <c r="BB52">
        <f t="shared" si="20"/>
        <v>0</v>
      </c>
      <c r="BC52">
        <f t="shared" si="21"/>
        <v>0</v>
      </c>
      <c r="BD52">
        <f t="shared" si="22"/>
        <v>0</v>
      </c>
      <c r="BE52">
        <f t="shared" si="23"/>
        <v>0</v>
      </c>
      <c r="BF52">
        <f t="shared" si="24"/>
        <v>0</v>
      </c>
      <c r="BG52">
        <f t="shared" si="25"/>
        <v>0</v>
      </c>
      <c r="BH52">
        <f t="shared" si="26"/>
        <v>0</v>
      </c>
      <c r="BI52">
        <f t="shared" si="27"/>
        <v>0</v>
      </c>
      <c r="BJ52">
        <f t="shared" si="28"/>
        <v>0</v>
      </c>
      <c r="BK52">
        <f t="shared" si="29"/>
        <v>0</v>
      </c>
      <c r="BL52">
        <f t="shared" si="30"/>
        <v>0</v>
      </c>
      <c r="BM52">
        <f t="shared" si="31"/>
        <v>0</v>
      </c>
      <c r="BN52">
        <f t="shared" si="32"/>
        <v>0</v>
      </c>
      <c r="BO52">
        <f t="shared" si="33"/>
        <v>0</v>
      </c>
      <c r="BP52">
        <f t="shared" si="34"/>
        <v>0</v>
      </c>
      <c r="BQ52">
        <f t="shared" si="35"/>
        <v>0</v>
      </c>
    </row>
    <row r="53" spans="1:69" ht="27.75" customHeight="1">
      <c r="A53">
        <v>50</v>
      </c>
      <c r="B53" s="1" t="s">
        <v>2</v>
      </c>
      <c r="C53" s="1" t="s">
        <v>13</v>
      </c>
      <c r="D53" s="1" t="s">
        <v>13</v>
      </c>
      <c r="E53" s="1">
        <v>8.75</v>
      </c>
      <c r="F53" s="1" t="s">
        <v>228</v>
      </c>
      <c r="G53" s="1"/>
      <c r="H53" s="1"/>
      <c r="I53" s="1"/>
      <c r="J53" s="1">
        <v>330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M53">
        <f t="shared" si="5"/>
        <v>0</v>
      </c>
      <c r="AN53">
        <f t="shared" si="6"/>
        <v>0</v>
      </c>
      <c r="AO53">
        <f t="shared" si="7"/>
        <v>0</v>
      </c>
      <c r="AP53">
        <f t="shared" si="8"/>
        <v>2887.5</v>
      </c>
      <c r="AQ53">
        <f t="shared" si="9"/>
        <v>0</v>
      </c>
      <c r="AR53">
        <f t="shared" si="10"/>
        <v>0</v>
      </c>
      <c r="AS53">
        <f t="shared" si="11"/>
        <v>0</v>
      </c>
      <c r="AT53">
        <f t="shared" si="12"/>
        <v>0</v>
      </c>
      <c r="AU53">
        <f t="shared" si="13"/>
        <v>0</v>
      </c>
      <c r="AV53">
        <f t="shared" si="14"/>
        <v>0</v>
      </c>
      <c r="AW53">
        <f t="shared" si="15"/>
        <v>0</v>
      </c>
      <c r="AX53">
        <f t="shared" si="16"/>
        <v>0</v>
      </c>
      <c r="AY53">
        <f t="shared" si="17"/>
        <v>0</v>
      </c>
      <c r="AZ53">
        <f t="shared" si="18"/>
        <v>0</v>
      </c>
      <c r="BA53">
        <f t="shared" si="19"/>
        <v>0</v>
      </c>
      <c r="BB53">
        <f t="shared" si="20"/>
        <v>0</v>
      </c>
      <c r="BC53">
        <f t="shared" si="21"/>
        <v>0</v>
      </c>
      <c r="BD53">
        <f t="shared" si="22"/>
        <v>0</v>
      </c>
      <c r="BE53">
        <f t="shared" si="23"/>
        <v>0</v>
      </c>
      <c r="BF53">
        <f t="shared" si="24"/>
        <v>0</v>
      </c>
      <c r="BG53">
        <f t="shared" si="25"/>
        <v>0</v>
      </c>
      <c r="BH53">
        <f t="shared" si="26"/>
        <v>0</v>
      </c>
      <c r="BI53">
        <f t="shared" si="27"/>
        <v>0</v>
      </c>
      <c r="BJ53">
        <f t="shared" si="28"/>
        <v>0</v>
      </c>
      <c r="BK53">
        <f t="shared" si="29"/>
        <v>0</v>
      </c>
      <c r="BL53">
        <f t="shared" si="30"/>
        <v>0</v>
      </c>
      <c r="BM53">
        <f t="shared" si="31"/>
        <v>0</v>
      </c>
      <c r="BN53">
        <f t="shared" si="32"/>
        <v>0</v>
      </c>
      <c r="BO53">
        <f t="shared" si="33"/>
        <v>0</v>
      </c>
      <c r="BP53">
        <f t="shared" si="34"/>
        <v>0</v>
      </c>
      <c r="BQ53">
        <f t="shared" si="35"/>
        <v>0</v>
      </c>
    </row>
    <row r="54" spans="1:69" ht="27.75" customHeight="1">
      <c r="A54">
        <v>51</v>
      </c>
      <c r="B54" s="1" t="s">
        <v>2</v>
      </c>
      <c r="C54" s="1" t="s">
        <v>4</v>
      </c>
      <c r="D54" s="1" t="s">
        <v>179</v>
      </c>
      <c r="E54" s="1">
        <v>8.75</v>
      </c>
      <c r="F54" s="1" t="s">
        <v>228</v>
      </c>
      <c r="G54" s="1"/>
      <c r="H54" s="1"/>
      <c r="I54" s="1"/>
      <c r="J54" s="1"/>
      <c r="K54" s="1">
        <v>72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>
        <v>48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M54">
        <f t="shared" si="5"/>
        <v>0</v>
      </c>
      <c r="AN54">
        <f t="shared" si="6"/>
        <v>0</v>
      </c>
      <c r="AO54">
        <f t="shared" si="7"/>
        <v>0</v>
      </c>
      <c r="AP54">
        <f t="shared" si="8"/>
        <v>0</v>
      </c>
      <c r="AQ54">
        <f t="shared" si="9"/>
        <v>630</v>
      </c>
      <c r="AR54">
        <f t="shared" si="10"/>
        <v>0</v>
      </c>
      <c r="AS54">
        <f t="shared" si="11"/>
        <v>0</v>
      </c>
      <c r="AT54">
        <f t="shared" si="12"/>
        <v>0</v>
      </c>
      <c r="AU54">
        <f t="shared" si="13"/>
        <v>0</v>
      </c>
      <c r="AV54">
        <f t="shared" si="14"/>
        <v>0</v>
      </c>
      <c r="AW54">
        <f t="shared" si="15"/>
        <v>0</v>
      </c>
      <c r="AX54">
        <f t="shared" si="16"/>
        <v>0</v>
      </c>
      <c r="AY54">
        <f t="shared" si="17"/>
        <v>0</v>
      </c>
      <c r="AZ54">
        <f t="shared" si="18"/>
        <v>0</v>
      </c>
      <c r="BA54">
        <f t="shared" si="19"/>
        <v>0</v>
      </c>
      <c r="BB54">
        <f t="shared" si="20"/>
        <v>0</v>
      </c>
      <c r="BC54">
        <f t="shared" si="21"/>
        <v>0</v>
      </c>
      <c r="BD54">
        <f t="shared" si="22"/>
        <v>0</v>
      </c>
      <c r="BE54">
        <f t="shared" si="23"/>
        <v>420</v>
      </c>
      <c r="BF54">
        <f t="shared" si="24"/>
        <v>0</v>
      </c>
      <c r="BG54">
        <f t="shared" si="25"/>
        <v>0</v>
      </c>
      <c r="BH54">
        <f t="shared" si="26"/>
        <v>0</v>
      </c>
      <c r="BI54">
        <f t="shared" si="27"/>
        <v>0</v>
      </c>
      <c r="BJ54">
        <f t="shared" si="28"/>
        <v>0</v>
      </c>
      <c r="BK54">
        <f t="shared" si="29"/>
        <v>0</v>
      </c>
      <c r="BL54">
        <f t="shared" si="30"/>
        <v>0</v>
      </c>
      <c r="BM54">
        <f t="shared" si="31"/>
        <v>0</v>
      </c>
      <c r="BN54">
        <f t="shared" si="32"/>
        <v>0</v>
      </c>
      <c r="BO54">
        <f t="shared" si="33"/>
        <v>0</v>
      </c>
      <c r="BP54">
        <f t="shared" si="34"/>
        <v>0</v>
      </c>
      <c r="BQ54">
        <f t="shared" si="35"/>
        <v>0</v>
      </c>
    </row>
    <row r="55" spans="1:69" ht="27.75" customHeight="1">
      <c r="A55">
        <v>52</v>
      </c>
      <c r="B55" s="1" t="s">
        <v>2</v>
      </c>
      <c r="C55" s="1" t="s">
        <v>6</v>
      </c>
      <c r="D55" s="1" t="s">
        <v>179</v>
      </c>
      <c r="E55" s="1">
        <v>8.75</v>
      </c>
      <c r="F55" s="1" t="s">
        <v>228</v>
      </c>
      <c r="G55" s="1"/>
      <c r="H55" s="1"/>
      <c r="I55" s="1"/>
      <c r="J55" s="1"/>
      <c r="K55" s="1">
        <v>72</v>
      </c>
      <c r="L55" s="1">
        <v>120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>
        <v>96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M55">
        <f t="shared" si="5"/>
        <v>0</v>
      </c>
      <c r="AN55">
        <f t="shared" si="6"/>
        <v>0</v>
      </c>
      <c r="AO55">
        <f t="shared" si="7"/>
        <v>0</v>
      </c>
      <c r="AP55">
        <f t="shared" si="8"/>
        <v>0</v>
      </c>
      <c r="AQ55">
        <f t="shared" si="9"/>
        <v>630</v>
      </c>
      <c r="AR55">
        <f t="shared" si="10"/>
        <v>1050</v>
      </c>
      <c r="AS55">
        <f t="shared" si="11"/>
        <v>0</v>
      </c>
      <c r="AT55">
        <f t="shared" si="12"/>
        <v>0</v>
      </c>
      <c r="AU55">
        <f t="shared" si="13"/>
        <v>0</v>
      </c>
      <c r="AV55">
        <f t="shared" si="14"/>
        <v>0</v>
      </c>
      <c r="AW55">
        <f t="shared" si="15"/>
        <v>0</v>
      </c>
      <c r="AX55">
        <f t="shared" si="16"/>
        <v>0</v>
      </c>
      <c r="AY55">
        <f t="shared" si="17"/>
        <v>0</v>
      </c>
      <c r="AZ55">
        <f t="shared" si="18"/>
        <v>0</v>
      </c>
      <c r="BA55">
        <f t="shared" si="19"/>
        <v>0</v>
      </c>
      <c r="BB55">
        <f t="shared" si="20"/>
        <v>0</v>
      </c>
      <c r="BC55">
        <f t="shared" si="21"/>
        <v>0</v>
      </c>
      <c r="BD55">
        <f t="shared" si="22"/>
        <v>0</v>
      </c>
      <c r="BE55">
        <f t="shared" si="23"/>
        <v>840</v>
      </c>
      <c r="BF55">
        <f t="shared" si="24"/>
        <v>0</v>
      </c>
      <c r="BG55">
        <f t="shared" si="25"/>
        <v>0</v>
      </c>
      <c r="BH55">
        <f t="shared" si="26"/>
        <v>0</v>
      </c>
      <c r="BI55">
        <f t="shared" si="27"/>
        <v>0</v>
      </c>
      <c r="BJ55">
        <f t="shared" si="28"/>
        <v>0</v>
      </c>
      <c r="BK55">
        <f t="shared" si="29"/>
        <v>0</v>
      </c>
      <c r="BL55">
        <f t="shared" si="30"/>
        <v>0</v>
      </c>
      <c r="BM55">
        <f t="shared" si="31"/>
        <v>0</v>
      </c>
      <c r="BN55">
        <f t="shared" si="32"/>
        <v>0</v>
      </c>
      <c r="BO55">
        <f t="shared" si="33"/>
        <v>0</v>
      </c>
      <c r="BP55">
        <f t="shared" si="34"/>
        <v>0</v>
      </c>
      <c r="BQ55">
        <f t="shared" si="35"/>
        <v>0</v>
      </c>
    </row>
    <row r="56" spans="1:69" ht="27.75" customHeight="1">
      <c r="A56">
        <v>53</v>
      </c>
      <c r="B56" s="1" t="s">
        <v>2</v>
      </c>
      <c r="C56" s="1" t="s">
        <v>8</v>
      </c>
      <c r="D56" s="1" t="s">
        <v>179</v>
      </c>
      <c r="E56" s="1">
        <v>8.75</v>
      </c>
      <c r="F56" s="1" t="s">
        <v>228</v>
      </c>
      <c r="G56" s="1"/>
      <c r="H56" s="1"/>
      <c r="I56" s="1">
        <v>212</v>
      </c>
      <c r="J56" s="1">
        <v>50</v>
      </c>
      <c r="K56" s="1">
        <v>50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M56">
        <f t="shared" si="5"/>
        <v>0</v>
      </c>
      <c r="AN56">
        <f t="shared" si="6"/>
        <v>0</v>
      </c>
      <c r="AO56">
        <f t="shared" si="7"/>
        <v>1855</v>
      </c>
      <c r="AP56">
        <f t="shared" si="8"/>
        <v>437.5</v>
      </c>
      <c r="AQ56">
        <f t="shared" si="9"/>
        <v>437.5</v>
      </c>
      <c r="AR56">
        <f t="shared" si="10"/>
        <v>0</v>
      </c>
      <c r="AS56">
        <f t="shared" si="11"/>
        <v>0</v>
      </c>
      <c r="AT56">
        <f t="shared" si="12"/>
        <v>0</v>
      </c>
      <c r="AU56">
        <f t="shared" si="13"/>
        <v>0</v>
      </c>
      <c r="AV56">
        <f t="shared" si="14"/>
        <v>0</v>
      </c>
      <c r="AW56">
        <f t="shared" si="15"/>
        <v>0</v>
      </c>
      <c r="AX56">
        <f t="shared" si="16"/>
        <v>0</v>
      </c>
      <c r="AY56">
        <f t="shared" si="17"/>
        <v>0</v>
      </c>
      <c r="AZ56">
        <f t="shared" si="18"/>
        <v>0</v>
      </c>
      <c r="BA56">
        <f t="shared" si="19"/>
        <v>0</v>
      </c>
      <c r="BB56">
        <f t="shared" si="20"/>
        <v>0</v>
      </c>
      <c r="BC56">
        <f t="shared" si="21"/>
        <v>0</v>
      </c>
      <c r="BD56">
        <f t="shared" si="22"/>
        <v>0</v>
      </c>
      <c r="BE56">
        <f t="shared" si="23"/>
        <v>0</v>
      </c>
      <c r="BF56">
        <f t="shared" si="24"/>
        <v>0</v>
      </c>
      <c r="BG56">
        <f t="shared" si="25"/>
        <v>0</v>
      </c>
      <c r="BH56">
        <f t="shared" si="26"/>
        <v>0</v>
      </c>
      <c r="BI56">
        <f t="shared" si="27"/>
        <v>0</v>
      </c>
      <c r="BJ56">
        <f t="shared" si="28"/>
        <v>0</v>
      </c>
      <c r="BK56">
        <f t="shared" si="29"/>
        <v>0</v>
      </c>
      <c r="BL56">
        <f t="shared" si="30"/>
        <v>0</v>
      </c>
      <c r="BM56">
        <f t="shared" si="31"/>
        <v>0</v>
      </c>
      <c r="BN56">
        <f t="shared" si="32"/>
        <v>0</v>
      </c>
      <c r="BO56">
        <f t="shared" si="33"/>
        <v>0</v>
      </c>
      <c r="BP56">
        <f t="shared" si="34"/>
        <v>0</v>
      </c>
      <c r="BQ56">
        <f t="shared" si="35"/>
        <v>0</v>
      </c>
    </row>
    <row r="57" spans="1:69" ht="27.75" customHeight="1">
      <c r="A57">
        <v>54</v>
      </c>
      <c r="B57" s="1" t="s">
        <v>2</v>
      </c>
      <c r="C57" s="1" t="s">
        <v>11</v>
      </c>
      <c r="D57" s="1" t="s">
        <v>179</v>
      </c>
      <c r="E57" s="1">
        <v>8.75</v>
      </c>
      <c r="F57" s="1" t="s">
        <v>228</v>
      </c>
      <c r="G57" s="1"/>
      <c r="H57" s="1"/>
      <c r="I57" s="1">
        <v>0</v>
      </c>
      <c r="J57" s="1">
        <v>165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M57">
        <f t="shared" si="5"/>
        <v>0</v>
      </c>
      <c r="AN57">
        <f t="shared" si="6"/>
        <v>0</v>
      </c>
      <c r="AO57">
        <f t="shared" si="7"/>
        <v>0</v>
      </c>
      <c r="AP57">
        <f t="shared" si="8"/>
        <v>1443.75</v>
      </c>
      <c r="AQ57">
        <f t="shared" si="9"/>
        <v>0</v>
      </c>
      <c r="AR57">
        <f t="shared" si="10"/>
        <v>0</v>
      </c>
      <c r="AS57">
        <f t="shared" si="11"/>
        <v>0</v>
      </c>
      <c r="AT57">
        <f t="shared" si="12"/>
        <v>0</v>
      </c>
      <c r="AU57">
        <f t="shared" si="13"/>
        <v>0</v>
      </c>
      <c r="AV57">
        <f t="shared" si="14"/>
        <v>0</v>
      </c>
      <c r="AW57">
        <f t="shared" si="15"/>
        <v>0</v>
      </c>
      <c r="AX57">
        <f t="shared" si="16"/>
        <v>0</v>
      </c>
      <c r="AY57">
        <f t="shared" si="17"/>
        <v>0</v>
      </c>
      <c r="AZ57">
        <f t="shared" si="18"/>
        <v>0</v>
      </c>
      <c r="BA57">
        <f t="shared" si="19"/>
        <v>0</v>
      </c>
      <c r="BB57">
        <f t="shared" si="20"/>
        <v>0</v>
      </c>
      <c r="BC57">
        <f t="shared" si="21"/>
        <v>0</v>
      </c>
      <c r="BD57">
        <f t="shared" si="22"/>
        <v>0</v>
      </c>
      <c r="BE57">
        <f t="shared" si="23"/>
        <v>0</v>
      </c>
      <c r="BF57">
        <f t="shared" si="24"/>
        <v>0</v>
      </c>
      <c r="BG57">
        <f t="shared" si="25"/>
        <v>0</v>
      </c>
      <c r="BH57">
        <f t="shared" si="26"/>
        <v>0</v>
      </c>
      <c r="BI57">
        <f t="shared" si="27"/>
        <v>0</v>
      </c>
      <c r="BJ57">
        <f t="shared" si="28"/>
        <v>0</v>
      </c>
      <c r="BK57">
        <f t="shared" si="29"/>
        <v>0</v>
      </c>
      <c r="BL57">
        <f t="shared" si="30"/>
        <v>0</v>
      </c>
      <c r="BM57">
        <f t="shared" si="31"/>
        <v>0</v>
      </c>
      <c r="BN57">
        <f t="shared" si="32"/>
        <v>0</v>
      </c>
      <c r="BO57">
        <f t="shared" si="33"/>
        <v>0</v>
      </c>
      <c r="BP57">
        <f t="shared" si="34"/>
        <v>0</v>
      </c>
      <c r="BQ57">
        <f t="shared" si="35"/>
        <v>0</v>
      </c>
    </row>
    <row r="58" spans="1:69" ht="27.75" customHeight="1">
      <c r="A58">
        <v>55</v>
      </c>
      <c r="B58" s="1" t="s">
        <v>2</v>
      </c>
      <c r="C58" s="1" t="s">
        <v>7</v>
      </c>
      <c r="D58" s="1" t="s">
        <v>180</v>
      </c>
      <c r="E58" s="1">
        <v>8.75</v>
      </c>
      <c r="F58" s="1" t="s">
        <v>228</v>
      </c>
      <c r="G58" s="1"/>
      <c r="H58" s="1"/>
      <c r="I58" s="1"/>
      <c r="J58" s="1"/>
      <c r="K58" s="1"/>
      <c r="L58" s="1"/>
      <c r="M58" s="1"/>
      <c r="N58" s="1"/>
      <c r="O58" s="1">
        <v>110</v>
      </c>
      <c r="P58" s="1">
        <v>250</v>
      </c>
      <c r="Q58" s="1">
        <v>100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M58">
        <f t="shared" si="5"/>
        <v>0</v>
      </c>
      <c r="AN58">
        <f t="shared" si="6"/>
        <v>0</v>
      </c>
      <c r="AO58">
        <f t="shared" si="7"/>
        <v>0</v>
      </c>
      <c r="AP58">
        <f t="shared" si="8"/>
        <v>0</v>
      </c>
      <c r="AQ58">
        <f t="shared" si="9"/>
        <v>0</v>
      </c>
      <c r="AR58">
        <f t="shared" si="10"/>
        <v>0</v>
      </c>
      <c r="AS58">
        <f t="shared" si="11"/>
        <v>0</v>
      </c>
      <c r="AT58">
        <f t="shared" si="12"/>
        <v>0</v>
      </c>
      <c r="AU58">
        <f t="shared" si="13"/>
        <v>962.5</v>
      </c>
      <c r="AV58">
        <f t="shared" si="14"/>
        <v>2187.5</v>
      </c>
      <c r="AW58">
        <f t="shared" si="15"/>
        <v>875</v>
      </c>
      <c r="AX58">
        <f t="shared" si="16"/>
        <v>0</v>
      </c>
      <c r="AY58">
        <f t="shared" si="17"/>
        <v>0</v>
      </c>
      <c r="AZ58">
        <f t="shared" si="18"/>
        <v>0</v>
      </c>
      <c r="BA58">
        <f t="shared" si="19"/>
        <v>0</v>
      </c>
      <c r="BB58">
        <f t="shared" si="20"/>
        <v>0</v>
      </c>
      <c r="BC58">
        <f t="shared" si="21"/>
        <v>0</v>
      </c>
      <c r="BD58">
        <f t="shared" si="22"/>
        <v>0</v>
      </c>
      <c r="BE58">
        <f t="shared" si="23"/>
        <v>0</v>
      </c>
      <c r="BF58">
        <f t="shared" si="24"/>
        <v>0</v>
      </c>
      <c r="BG58">
        <f t="shared" si="25"/>
        <v>0</v>
      </c>
      <c r="BH58">
        <f t="shared" si="26"/>
        <v>0</v>
      </c>
      <c r="BI58">
        <f t="shared" si="27"/>
        <v>0</v>
      </c>
      <c r="BJ58">
        <f t="shared" si="28"/>
        <v>0</v>
      </c>
      <c r="BK58">
        <f t="shared" si="29"/>
        <v>0</v>
      </c>
      <c r="BL58">
        <f t="shared" si="30"/>
        <v>0</v>
      </c>
      <c r="BM58">
        <f t="shared" si="31"/>
        <v>0</v>
      </c>
      <c r="BN58">
        <f t="shared" si="32"/>
        <v>0</v>
      </c>
      <c r="BO58">
        <f t="shared" si="33"/>
        <v>0</v>
      </c>
      <c r="BP58">
        <f t="shared" si="34"/>
        <v>0</v>
      </c>
      <c r="BQ58">
        <f t="shared" si="35"/>
        <v>0</v>
      </c>
    </row>
    <row r="59" spans="1:69" ht="27.75" customHeight="1">
      <c r="A59">
        <v>56</v>
      </c>
      <c r="B59" s="1" t="s">
        <v>2</v>
      </c>
      <c r="C59" s="1" t="s">
        <v>126</v>
      </c>
      <c r="D59" s="1" t="s">
        <v>182</v>
      </c>
      <c r="E59" s="1">
        <v>8.75</v>
      </c>
      <c r="F59" s="1" t="s">
        <v>228</v>
      </c>
      <c r="G59" s="1"/>
      <c r="H59" s="1"/>
      <c r="I59" s="1"/>
      <c r="J59" s="1"/>
      <c r="K59" s="1"/>
      <c r="L59" s="1"/>
      <c r="M59" s="1"/>
      <c r="N59" s="1"/>
      <c r="O59" s="1">
        <v>80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M59">
        <f t="shared" si="5"/>
        <v>0</v>
      </c>
      <c r="AN59">
        <f t="shared" si="6"/>
        <v>0</v>
      </c>
      <c r="AO59">
        <f t="shared" si="7"/>
        <v>0</v>
      </c>
      <c r="AP59">
        <f t="shared" si="8"/>
        <v>0</v>
      </c>
      <c r="AQ59">
        <f t="shared" si="9"/>
        <v>0</v>
      </c>
      <c r="AR59">
        <f t="shared" si="10"/>
        <v>0</v>
      </c>
      <c r="AS59">
        <f t="shared" si="11"/>
        <v>0</v>
      </c>
      <c r="AT59">
        <f t="shared" si="12"/>
        <v>0</v>
      </c>
      <c r="AU59">
        <f t="shared" si="13"/>
        <v>700</v>
      </c>
      <c r="AV59">
        <f t="shared" si="14"/>
        <v>0</v>
      </c>
      <c r="AW59">
        <f t="shared" si="15"/>
        <v>0</v>
      </c>
      <c r="AX59">
        <f t="shared" si="16"/>
        <v>0</v>
      </c>
      <c r="AY59">
        <f t="shared" si="17"/>
        <v>0</v>
      </c>
      <c r="AZ59">
        <f t="shared" si="18"/>
        <v>0</v>
      </c>
      <c r="BA59">
        <f t="shared" si="19"/>
        <v>0</v>
      </c>
      <c r="BB59">
        <f t="shared" si="20"/>
        <v>0</v>
      </c>
      <c r="BC59">
        <f t="shared" si="21"/>
        <v>0</v>
      </c>
      <c r="BD59">
        <f t="shared" si="22"/>
        <v>0</v>
      </c>
      <c r="BE59">
        <f t="shared" si="23"/>
        <v>0</v>
      </c>
      <c r="BF59">
        <f t="shared" si="24"/>
        <v>0</v>
      </c>
      <c r="BG59">
        <f t="shared" si="25"/>
        <v>0</v>
      </c>
      <c r="BH59">
        <f t="shared" si="26"/>
        <v>0</v>
      </c>
      <c r="BI59">
        <f t="shared" si="27"/>
        <v>0</v>
      </c>
      <c r="BJ59">
        <f t="shared" si="28"/>
        <v>0</v>
      </c>
      <c r="BK59">
        <f t="shared" si="29"/>
        <v>0</v>
      </c>
      <c r="BL59">
        <f t="shared" si="30"/>
        <v>0</v>
      </c>
      <c r="BM59">
        <f t="shared" si="31"/>
        <v>0</v>
      </c>
      <c r="BN59">
        <f t="shared" si="32"/>
        <v>0</v>
      </c>
      <c r="BO59">
        <f t="shared" si="33"/>
        <v>0</v>
      </c>
      <c r="BP59">
        <f t="shared" si="34"/>
        <v>0</v>
      </c>
      <c r="BQ59">
        <f t="shared" si="35"/>
        <v>0</v>
      </c>
    </row>
    <row r="60" spans="1:69" ht="27.75" customHeight="1">
      <c r="A60">
        <v>57</v>
      </c>
      <c r="B60" s="1" t="s">
        <v>2</v>
      </c>
      <c r="C60" s="1" t="s">
        <v>94</v>
      </c>
      <c r="D60" s="1" t="s">
        <v>204</v>
      </c>
      <c r="E60" s="1">
        <v>25</v>
      </c>
      <c r="F60" s="1" t="s">
        <v>228</v>
      </c>
      <c r="G60" s="1"/>
      <c r="H60" s="1"/>
      <c r="I60" s="1"/>
      <c r="J60" s="1"/>
      <c r="K60" s="1"/>
      <c r="L60" s="1"/>
      <c r="M60" s="1"/>
      <c r="N60" s="1">
        <v>32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>
        <v>24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M60">
        <f t="shared" si="5"/>
        <v>0</v>
      </c>
      <c r="AN60">
        <f t="shared" si="6"/>
        <v>0</v>
      </c>
      <c r="AO60">
        <f t="shared" si="7"/>
        <v>0</v>
      </c>
      <c r="AP60">
        <f t="shared" si="8"/>
        <v>0</v>
      </c>
      <c r="AQ60">
        <f t="shared" si="9"/>
        <v>0</v>
      </c>
      <c r="AR60">
        <f t="shared" si="10"/>
        <v>0</v>
      </c>
      <c r="AS60">
        <f t="shared" si="11"/>
        <v>0</v>
      </c>
      <c r="AT60">
        <f t="shared" si="12"/>
        <v>800</v>
      </c>
      <c r="AU60">
        <f t="shared" si="13"/>
        <v>0</v>
      </c>
      <c r="AV60">
        <f t="shared" si="14"/>
        <v>0</v>
      </c>
      <c r="AW60">
        <f t="shared" si="15"/>
        <v>0</v>
      </c>
      <c r="AX60">
        <f t="shared" si="16"/>
        <v>0</v>
      </c>
      <c r="AY60">
        <f t="shared" si="17"/>
        <v>0</v>
      </c>
      <c r="AZ60">
        <f t="shared" si="18"/>
        <v>0</v>
      </c>
      <c r="BA60">
        <f t="shared" si="19"/>
        <v>0</v>
      </c>
      <c r="BB60">
        <f t="shared" si="20"/>
        <v>0</v>
      </c>
      <c r="BC60">
        <f t="shared" si="21"/>
        <v>0</v>
      </c>
      <c r="BD60">
        <f t="shared" si="22"/>
        <v>0</v>
      </c>
      <c r="BE60">
        <f t="shared" si="23"/>
        <v>600</v>
      </c>
      <c r="BF60">
        <f t="shared" si="24"/>
        <v>0</v>
      </c>
      <c r="BG60">
        <f t="shared" si="25"/>
        <v>0</v>
      </c>
      <c r="BH60">
        <f t="shared" si="26"/>
        <v>0</v>
      </c>
      <c r="BI60">
        <f t="shared" si="27"/>
        <v>0</v>
      </c>
      <c r="BJ60">
        <f t="shared" si="28"/>
        <v>0</v>
      </c>
      <c r="BK60">
        <f t="shared" si="29"/>
        <v>0</v>
      </c>
      <c r="BL60">
        <f t="shared" si="30"/>
        <v>0</v>
      </c>
      <c r="BM60">
        <f t="shared" si="31"/>
        <v>0</v>
      </c>
      <c r="BN60">
        <f t="shared" si="32"/>
        <v>0</v>
      </c>
      <c r="BO60">
        <f t="shared" si="33"/>
        <v>0</v>
      </c>
      <c r="BP60">
        <f t="shared" si="34"/>
        <v>0</v>
      </c>
      <c r="BQ60">
        <f t="shared" si="35"/>
        <v>0</v>
      </c>
    </row>
    <row r="61" spans="1:69" ht="27.75" customHeight="1">
      <c r="A61">
        <v>58</v>
      </c>
      <c r="B61" s="1" t="s">
        <v>2</v>
      </c>
      <c r="C61" s="1" t="s">
        <v>103</v>
      </c>
      <c r="D61" s="1" t="s">
        <v>207</v>
      </c>
      <c r="E61" s="1">
        <v>25</v>
      </c>
      <c r="F61" s="1" t="s">
        <v>228</v>
      </c>
      <c r="G61" s="1"/>
      <c r="H61" s="1"/>
      <c r="I61" s="1"/>
      <c r="J61" s="1"/>
      <c r="K61" s="1"/>
      <c r="L61" s="1"/>
      <c r="M61" s="1"/>
      <c r="N61" s="1">
        <v>36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M61">
        <f t="shared" si="5"/>
        <v>0</v>
      </c>
      <c r="AN61">
        <f t="shared" si="6"/>
        <v>0</v>
      </c>
      <c r="AO61">
        <f t="shared" si="7"/>
        <v>0</v>
      </c>
      <c r="AP61">
        <f t="shared" si="8"/>
        <v>0</v>
      </c>
      <c r="AQ61">
        <f t="shared" si="9"/>
        <v>0</v>
      </c>
      <c r="AR61">
        <f t="shared" si="10"/>
        <v>0</v>
      </c>
      <c r="AS61">
        <f t="shared" si="11"/>
        <v>0</v>
      </c>
      <c r="AT61">
        <f t="shared" si="12"/>
        <v>900</v>
      </c>
      <c r="AU61">
        <f t="shared" si="13"/>
        <v>0</v>
      </c>
      <c r="AV61">
        <f t="shared" si="14"/>
        <v>0</v>
      </c>
      <c r="AW61">
        <f t="shared" si="15"/>
        <v>0</v>
      </c>
      <c r="AX61">
        <f t="shared" si="16"/>
        <v>0</v>
      </c>
      <c r="AY61">
        <f t="shared" si="17"/>
        <v>0</v>
      </c>
      <c r="AZ61">
        <f t="shared" si="18"/>
        <v>0</v>
      </c>
      <c r="BA61">
        <f t="shared" si="19"/>
        <v>0</v>
      </c>
      <c r="BB61">
        <f t="shared" si="20"/>
        <v>0</v>
      </c>
      <c r="BC61">
        <f t="shared" si="21"/>
        <v>0</v>
      </c>
      <c r="BD61">
        <f t="shared" si="22"/>
        <v>0</v>
      </c>
      <c r="BE61">
        <f t="shared" si="23"/>
        <v>0</v>
      </c>
      <c r="BF61">
        <f t="shared" si="24"/>
        <v>0</v>
      </c>
      <c r="BG61">
        <f t="shared" si="25"/>
        <v>0</v>
      </c>
      <c r="BH61">
        <f t="shared" si="26"/>
        <v>0</v>
      </c>
      <c r="BI61">
        <f t="shared" si="27"/>
        <v>0</v>
      </c>
      <c r="BJ61">
        <f t="shared" si="28"/>
        <v>0</v>
      </c>
      <c r="BK61">
        <f t="shared" si="29"/>
        <v>0</v>
      </c>
      <c r="BL61">
        <f t="shared" si="30"/>
        <v>0</v>
      </c>
      <c r="BM61">
        <f t="shared" si="31"/>
        <v>0</v>
      </c>
      <c r="BN61">
        <f t="shared" si="32"/>
        <v>0</v>
      </c>
      <c r="BO61">
        <f t="shared" si="33"/>
        <v>0</v>
      </c>
      <c r="BP61">
        <f t="shared" si="34"/>
        <v>0</v>
      </c>
      <c r="BQ61">
        <f t="shared" si="35"/>
        <v>0</v>
      </c>
    </row>
    <row r="62" spans="1:69" ht="27.75" customHeight="1">
      <c r="A62">
        <v>59</v>
      </c>
      <c r="B62" s="1" t="s">
        <v>2</v>
      </c>
      <c r="C62" s="1" t="s">
        <v>92</v>
      </c>
      <c r="D62" s="1" t="s">
        <v>203</v>
      </c>
      <c r="E62" s="1">
        <v>17.5</v>
      </c>
      <c r="F62" s="1" t="s">
        <v>228</v>
      </c>
      <c r="G62" s="1">
        <v>240</v>
      </c>
      <c r="H62" s="1">
        <v>250</v>
      </c>
      <c r="I62" s="1">
        <v>0</v>
      </c>
      <c r="J62" s="1">
        <v>0</v>
      </c>
      <c r="K62" s="1">
        <v>0</v>
      </c>
      <c r="L62" s="1">
        <v>100</v>
      </c>
      <c r="M62" s="1">
        <v>0</v>
      </c>
      <c r="N62" s="1">
        <v>220</v>
      </c>
      <c r="O62" s="1">
        <v>140</v>
      </c>
      <c r="P62" s="1">
        <v>250</v>
      </c>
      <c r="Q62" s="1">
        <v>100</v>
      </c>
      <c r="R62" s="1">
        <v>0</v>
      </c>
      <c r="S62" s="1">
        <v>130</v>
      </c>
      <c r="T62" s="1">
        <v>0</v>
      </c>
      <c r="U62" s="1">
        <v>130</v>
      </c>
      <c r="V62" s="1">
        <v>250</v>
      </c>
      <c r="W62" s="1">
        <v>250</v>
      </c>
      <c r="X62" s="1">
        <v>250</v>
      </c>
      <c r="Y62" s="1">
        <v>50</v>
      </c>
      <c r="Z62" s="1">
        <v>0</v>
      </c>
      <c r="AA62" s="1">
        <v>0</v>
      </c>
      <c r="AB62" s="1">
        <v>0</v>
      </c>
      <c r="AC62" s="1">
        <v>250</v>
      </c>
      <c r="AD62" s="1">
        <v>250</v>
      </c>
      <c r="AE62" s="1">
        <v>250</v>
      </c>
      <c r="AF62" s="1">
        <v>0</v>
      </c>
      <c r="AG62" s="1">
        <v>0</v>
      </c>
      <c r="AH62" s="1">
        <v>0</v>
      </c>
      <c r="AI62" s="1">
        <v>0</v>
      </c>
      <c r="AM62">
        <f t="shared" si="5"/>
        <v>4200</v>
      </c>
      <c r="AN62">
        <f t="shared" si="6"/>
        <v>4375</v>
      </c>
      <c r="AO62">
        <f t="shared" si="7"/>
        <v>0</v>
      </c>
      <c r="AP62">
        <f t="shared" si="8"/>
        <v>0</v>
      </c>
      <c r="AQ62">
        <f t="shared" si="9"/>
        <v>0</v>
      </c>
      <c r="AR62">
        <f t="shared" si="10"/>
        <v>1750</v>
      </c>
      <c r="AS62">
        <f t="shared" si="11"/>
        <v>0</v>
      </c>
      <c r="AT62">
        <f t="shared" si="12"/>
        <v>3850</v>
      </c>
      <c r="AU62">
        <f t="shared" si="13"/>
        <v>2450</v>
      </c>
      <c r="AV62">
        <f t="shared" si="14"/>
        <v>4375</v>
      </c>
      <c r="AW62">
        <f t="shared" si="15"/>
        <v>1750</v>
      </c>
      <c r="AX62">
        <f t="shared" si="16"/>
        <v>0</v>
      </c>
      <c r="AY62">
        <f t="shared" si="17"/>
        <v>2275</v>
      </c>
      <c r="AZ62">
        <f t="shared" si="18"/>
        <v>0</v>
      </c>
      <c r="BA62">
        <f t="shared" si="19"/>
        <v>2275</v>
      </c>
      <c r="BB62">
        <f t="shared" si="20"/>
        <v>4375</v>
      </c>
      <c r="BC62">
        <f t="shared" si="21"/>
        <v>4375</v>
      </c>
      <c r="BD62">
        <f t="shared" si="22"/>
        <v>4375</v>
      </c>
      <c r="BE62">
        <f t="shared" si="23"/>
        <v>875</v>
      </c>
      <c r="BF62">
        <f t="shared" si="24"/>
        <v>0</v>
      </c>
      <c r="BG62">
        <f t="shared" si="25"/>
        <v>0</v>
      </c>
      <c r="BH62">
        <f t="shared" si="26"/>
        <v>0</v>
      </c>
      <c r="BI62">
        <f t="shared" si="27"/>
        <v>4375</v>
      </c>
      <c r="BJ62">
        <f t="shared" si="28"/>
        <v>4375</v>
      </c>
      <c r="BK62">
        <f t="shared" si="29"/>
        <v>4375</v>
      </c>
      <c r="BL62">
        <f t="shared" si="30"/>
        <v>0</v>
      </c>
      <c r="BM62">
        <f t="shared" si="31"/>
        <v>0</v>
      </c>
      <c r="BN62">
        <f t="shared" si="32"/>
        <v>0</v>
      </c>
      <c r="BO62">
        <f t="shared" si="33"/>
        <v>0</v>
      </c>
      <c r="BP62">
        <f t="shared" si="34"/>
        <v>0</v>
      </c>
      <c r="BQ62">
        <f t="shared" si="35"/>
        <v>0</v>
      </c>
    </row>
    <row r="63" spans="1:69" ht="27.75" customHeight="1">
      <c r="A63">
        <v>60</v>
      </c>
      <c r="B63" s="1" t="s">
        <v>2</v>
      </c>
      <c r="C63" s="1" t="s">
        <v>69</v>
      </c>
      <c r="D63" s="1" t="s">
        <v>194</v>
      </c>
      <c r="E63" s="1">
        <v>25</v>
      </c>
      <c r="F63" s="1" t="s">
        <v>228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10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M63">
        <f t="shared" si="5"/>
        <v>0</v>
      </c>
      <c r="AN63">
        <f t="shared" si="6"/>
        <v>0</v>
      </c>
      <c r="AO63">
        <f t="shared" si="7"/>
        <v>0</v>
      </c>
      <c r="AP63">
        <f t="shared" si="8"/>
        <v>0</v>
      </c>
      <c r="AQ63">
        <f t="shared" si="9"/>
        <v>0</v>
      </c>
      <c r="AR63">
        <f t="shared" si="10"/>
        <v>0</v>
      </c>
      <c r="AS63">
        <f t="shared" si="11"/>
        <v>0</v>
      </c>
      <c r="AT63">
        <f t="shared" si="12"/>
        <v>0</v>
      </c>
      <c r="AU63">
        <f t="shared" si="13"/>
        <v>0</v>
      </c>
      <c r="AV63">
        <f t="shared" si="14"/>
        <v>250</v>
      </c>
      <c r="AW63">
        <f t="shared" si="15"/>
        <v>0</v>
      </c>
      <c r="AX63">
        <f t="shared" si="16"/>
        <v>0</v>
      </c>
      <c r="AY63">
        <f t="shared" si="17"/>
        <v>0</v>
      </c>
      <c r="AZ63">
        <f t="shared" si="18"/>
        <v>0</v>
      </c>
      <c r="BA63">
        <f t="shared" si="19"/>
        <v>0</v>
      </c>
      <c r="BB63">
        <f t="shared" si="20"/>
        <v>0</v>
      </c>
      <c r="BC63">
        <f t="shared" si="21"/>
        <v>0</v>
      </c>
      <c r="BD63">
        <f t="shared" si="22"/>
        <v>0</v>
      </c>
      <c r="BE63">
        <f t="shared" si="23"/>
        <v>0</v>
      </c>
      <c r="BF63">
        <f t="shared" si="24"/>
        <v>0</v>
      </c>
      <c r="BG63">
        <f t="shared" si="25"/>
        <v>0</v>
      </c>
      <c r="BH63">
        <f t="shared" si="26"/>
        <v>0</v>
      </c>
      <c r="BI63">
        <f t="shared" si="27"/>
        <v>0</v>
      </c>
      <c r="BJ63">
        <f t="shared" si="28"/>
        <v>0</v>
      </c>
      <c r="BK63">
        <f t="shared" si="29"/>
        <v>0</v>
      </c>
      <c r="BL63">
        <f t="shared" si="30"/>
        <v>0</v>
      </c>
      <c r="BM63">
        <f t="shared" si="31"/>
        <v>0</v>
      </c>
      <c r="BN63">
        <f t="shared" si="32"/>
        <v>0</v>
      </c>
      <c r="BO63">
        <f t="shared" si="33"/>
        <v>0</v>
      </c>
      <c r="BP63">
        <f t="shared" si="34"/>
        <v>0</v>
      </c>
      <c r="BQ63">
        <f t="shared" si="35"/>
        <v>0</v>
      </c>
    </row>
    <row r="64" spans="1:69" ht="27.75" customHeight="1">
      <c r="A64">
        <v>61</v>
      </c>
      <c r="B64" s="1" t="s">
        <v>2</v>
      </c>
      <c r="C64" s="1" t="s">
        <v>95</v>
      </c>
      <c r="D64" s="1" t="s">
        <v>205</v>
      </c>
      <c r="E64" s="1">
        <v>9</v>
      </c>
      <c r="F64" s="1" t="s">
        <v>228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32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24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M64">
        <f t="shared" si="5"/>
        <v>0</v>
      </c>
      <c r="AN64">
        <f t="shared" si="6"/>
        <v>0</v>
      </c>
      <c r="AO64">
        <f t="shared" si="7"/>
        <v>0</v>
      </c>
      <c r="AP64">
        <f t="shared" si="8"/>
        <v>0</v>
      </c>
      <c r="AQ64">
        <f t="shared" si="9"/>
        <v>0</v>
      </c>
      <c r="AR64">
        <f t="shared" si="10"/>
        <v>0</v>
      </c>
      <c r="AS64">
        <f t="shared" si="11"/>
        <v>0</v>
      </c>
      <c r="AT64">
        <f t="shared" si="12"/>
        <v>288</v>
      </c>
      <c r="AU64">
        <f t="shared" si="13"/>
        <v>0</v>
      </c>
      <c r="AV64">
        <f t="shared" si="14"/>
        <v>0</v>
      </c>
      <c r="AW64">
        <f t="shared" si="15"/>
        <v>0</v>
      </c>
      <c r="AX64">
        <f t="shared" si="16"/>
        <v>0</v>
      </c>
      <c r="AY64">
        <f t="shared" si="17"/>
        <v>0</v>
      </c>
      <c r="AZ64">
        <f t="shared" si="18"/>
        <v>0</v>
      </c>
      <c r="BA64">
        <f t="shared" si="19"/>
        <v>0</v>
      </c>
      <c r="BB64">
        <f t="shared" si="20"/>
        <v>0</v>
      </c>
      <c r="BC64">
        <f t="shared" si="21"/>
        <v>0</v>
      </c>
      <c r="BD64">
        <f t="shared" si="22"/>
        <v>0</v>
      </c>
      <c r="BE64">
        <f t="shared" si="23"/>
        <v>216</v>
      </c>
      <c r="BF64">
        <f t="shared" si="24"/>
        <v>0</v>
      </c>
      <c r="BG64">
        <f t="shared" si="25"/>
        <v>0</v>
      </c>
      <c r="BH64">
        <f t="shared" si="26"/>
        <v>0</v>
      </c>
      <c r="BI64">
        <f t="shared" si="27"/>
        <v>0</v>
      </c>
      <c r="BJ64">
        <f t="shared" si="28"/>
        <v>0</v>
      </c>
      <c r="BK64">
        <f t="shared" si="29"/>
        <v>0</v>
      </c>
      <c r="BL64">
        <f t="shared" si="30"/>
        <v>0</v>
      </c>
      <c r="BM64">
        <f t="shared" si="31"/>
        <v>0</v>
      </c>
      <c r="BN64">
        <f t="shared" si="32"/>
        <v>0</v>
      </c>
      <c r="BO64">
        <f t="shared" si="33"/>
        <v>0</v>
      </c>
      <c r="BP64">
        <f t="shared" si="34"/>
        <v>0</v>
      </c>
      <c r="BQ64">
        <f t="shared" si="35"/>
        <v>0</v>
      </c>
    </row>
    <row r="65" spans="1:69" ht="27.75" customHeight="1">
      <c r="A65">
        <v>62</v>
      </c>
      <c r="B65" s="1" t="s">
        <v>2</v>
      </c>
      <c r="C65" s="1" t="s">
        <v>104</v>
      </c>
      <c r="D65" s="1" t="s">
        <v>205</v>
      </c>
      <c r="E65" s="1">
        <v>9</v>
      </c>
      <c r="F65" s="1" t="s">
        <v>228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36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M65">
        <f t="shared" si="5"/>
        <v>0</v>
      </c>
      <c r="AN65">
        <f t="shared" si="6"/>
        <v>0</v>
      </c>
      <c r="AO65">
        <f t="shared" si="7"/>
        <v>0</v>
      </c>
      <c r="AP65">
        <f t="shared" si="8"/>
        <v>0</v>
      </c>
      <c r="AQ65">
        <f t="shared" si="9"/>
        <v>0</v>
      </c>
      <c r="AR65">
        <f t="shared" si="10"/>
        <v>0</v>
      </c>
      <c r="AS65">
        <f t="shared" si="11"/>
        <v>0</v>
      </c>
      <c r="AT65">
        <f t="shared" si="12"/>
        <v>324</v>
      </c>
      <c r="AU65">
        <f t="shared" si="13"/>
        <v>0</v>
      </c>
      <c r="AV65">
        <f t="shared" si="14"/>
        <v>0</v>
      </c>
      <c r="AW65">
        <f t="shared" si="15"/>
        <v>0</v>
      </c>
      <c r="AX65">
        <f t="shared" si="16"/>
        <v>0</v>
      </c>
      <c r="AY65">
        <f t="shared" si="17"/>
        <v>0</v>
      </c>
      <c r="AZ65">
        <f t="shared" si="18"/>
        <v>0</v>
      </c>
      <c r="BA65">
        <f t="shared" si="19"/>
        <v>0</v>
      </c>
      <c r="BB65">
        <f t="shared" si="20"/>
        <v>0</v>
      </c>
      <c r="BC65">
        <f t="shared" si="21"/>
        <v>0</v>
      </c>
      <c r="BD65">
        <f t="shared" si="22"/>
        <v>0</v>
      </c>
      <c r="BE65">
        <f t="shared" si="23"/>
        <v>0</v>
      </c>
      <c r="BF65">
        <f t="shared" si="24"/>
        <v>0</v>
      </c>
      <c r="BG65">
        <f t="shared" si="25"/>
        <v>0</v>
      </c>
      <c r="BH65">
        <f t="shared" si="26"/>
        <v>0</v>
      </c>
      <c r="BI65">
        <f t="shared" si="27"/>
        <v>0</v>
      </c>
      <c r="BJ65">
        <f t="shared" si="28"/>
        <v>0</v>
      </c>
      <c r="BK65">
        <f t="shared" si="29"/>
        <v>0</v>
      </c>
      <c r="BL65">
        <f t="shared" si="30"/>
        <v>0</v>
      </c>
      <c r="BM65">
        <f t="shared" si="31"/>
        <v>0</v>
      </c>
      <c r="BN65">
        <f t="shared" si="32"/>
        <v>0</v>
      </c>
      <c r="BO65">
        <f t="shared" si="33"/>
        <v>0</v>
      </c>
      <c r="BP65">
        <f t="shared" si="34"/>
        <v>0</v>
      </c>
      <c r="BQ65">
        <f t="shared" si="35"/>
        <v>0</v>
      </c>
    </row>
    <row r="66" spans="1:69" ht="27.75" customHeight="1">
      <c r="A66">
        <v>63</v>
      </c>
      <c r="B66" s="1" t="s">
        <v>2</v>
      </c>
      <c r="C66" s="1" t="s">
        <v>96</v>
      </c>
      <c r="D66" s="1" t="s">
        <v>206</v>
      </c>
      <c r="E66" s="1">
        <v>19</v>
      </c>
      <c r="F66" s="1" t="s">
        <v>228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32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24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M66">
        <f t="shared" si="5"/>
        <v>0</v>
      </c>
      <c r="AN66">
        <f t="shared" si="6"/>
        <v>0</v>
      </c>
      <c r="AO66">
        <f t="shared" si="7"/>
        <v>0</v>
      </c>
      <c r="AP66">
        <f t="shared" si="8"/>
        <v>0</v>
      </c>
      <c r="AQ66">
        <f t="shared" si="9"/>
        <v>0</v>
      </c>
      <c r="AR66">
        <f t="shared" si="10"/>
        <v>0</v>
      </c>
      <c r="AS66">
        <f t="shared" si="11"/>
        <v>0</v>
      </c>
      <c r="AT66">
        <f t="shared" si="12"/>
        <v>608</v>
      </c>
      <c r="AU66">
        <f t="shared" si="13"/>
        <v>0</v>
      </c>
      <c r="AV66">
        <f t="shared" si="14"/>
        <v>0</v>
      </c>
      <c r="AW66">
        <f t="shared" si="15"/>
        <v>0</v>
      </c>
      <c r="AX66">
        <f t="shared" si="16"/>
        <v>0</v>
      </c>
      <c r="AY66">
        <f t="shared" si="17"/>
        <v>0</v>
      </c>
      <c r="AZ66">
        <f t="shared" si="18"/>
        <v>0</v>
      </c>
      <c r="BA66">
        <f t="shared" si="19"/>
        <v>0</v>
      </c>
      <c r="BB66">
        <f t="shared" si="20"/>
        <v>0</v>
      </c>
      <c r="BC66">
        <f t="shared" si="21"/>
        <v>0</v>
      </c>
      <c r="BD66">
        <f t="shared" si="22"/>
        <v>0</v>
      </c>
      <c r="BE66">
        <f t="shared" si="23"/>
        <v>456</v>
      </c>
      <c r="BF66">
        <f t="shared" si="24"/>
        <v>0</v>
      </c>
      <c r="BG66">
        <f t="shared" si="25"/>
        <v>0</v>
      </c>
      <c r="BH66">
        <f t="shared" si="26"/>
        <v>0</v>
      </c>
      <c r="BI66">
        <f t="shared" si="27"/>
        <v>0</v>
      </c>
      <c r="BJ66">
        <f t="shared" si="28"/>
        <v>0</v>
      </c>
      <c r="BK66">
        <f t="shared" si="29"/>
        <v>0</v>
      </c>
      <c r="BL66">
        <f t="shared" si="30"/>
        <v>0</v>
      </c>
      <c r="BM66">
        <f t="shared" si="31"/>
        <v>0</v>
      </c>
      <c r="BN66">
        <f t="shared" si="32"/>
        <v>0</v>
      </c>
      <c r="BO66">
        <f t="shared" si="33"/>
        <v>0</v>
      </c>
      <c r="BP66">
        <f t="shared" si="34"/>
        <v>0</v>
      </c>
      <c r="BQ66">
        <f t="shared" si="35"/>
        <v>0</v>
      </c>
    </row>
    <row r="67" spans="1:69" ht="27.75" customHeight="1">
      <c r="A67">
        <v>64</v>
      </c>
      <c r="B67" s="1" t="s">
        <v>2</v>
      </c>
      <c r="C67" s="1" t="s">
        <v>105</v>
      </c>
      <c r="D67" s="1" t="s">
        <v>206</v>
      </c>
      <c r="E67" s="1">
        <v>19</v>
      </c>
      <c r="F67" s="1" t="s">
        <v>228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36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M67">
        <f t="shared" si="5"/>
        <v>0</v>
      </c>
      <c r="AN67">
        <f t="shared" si="6"/>
        <v>0</v>
      </c>
      <c r="AO67">
        <f t="shared" si="7"/>
        <v>0</v>
      </c>
      <c r="AP67">
        <f t="shared" si="8"/>
        <v>0</v>
      </c>
      <c r="AQ67">
        <f t="shared" si="9"/>
        <v>0</v>
      </c>
      <c r="AR67">
        <f t="shared" si="10"/>
        <v>0</v>
      </c>
      <c r="AS67">
        <f t="shared" si="11"/>
        <v>0</v>
      </c>
      <c r="AT67">
        <f t="shared" si="12"/>
        <v>684</v>
      </c>
      <c r="AU67">
        <f t="shared" si="13"/>
        <v>0</v>
      </c>
      <c r="AV67">
        <f t="shared" si="14"/>
        <v>0</v>
      </c>
      <c r="AW67">
        <f t="shared" si="15"/>
        <v>0</v>
      </c>
      <c r="AX67">
        <f t="shared" si="16"/>
        <v>0</v>
      </c>
      <c r="AY67">
        <f t="shared" si="17"/>
        <v>0</v>
      </c>
      <c r="AZ67">
        <f t="shared" si="18"/>
        <v>0</v>
      </c>
      <c r="BA67">
        <f t="shared" si="19"/>
        <v>0</v>
      </c>
      <c r="BB67">
        <f t="shared" si="20"/>
        <v>0</v>
      </c>
      <c r="BC67">
        <f t="shared" si="21"/>
        <v>0</v>
      </c>
      <c r="BD67">
        <f t="shared" si="22"/>
        <v>0</v>
      </c>
      <c r="BE67">
        <f t="shared" si="23"/>
        <v>0</v>
      </c>
      <c r="BF67">
        <f t="shared" si="24"/>
        <v>0</v>
      </c>
      <c r="BG67">
        <f t="shared" si="25"/>
        <v>0</v>
      </c>
      <c r="BH67">
        <f t="shared" si="26"/>
        <v>0</v>
      </c>
      <c r="BI67">
        <f t="shared" si="27"/>
        <v>0</v>
      </c>
      <c r="BJ67">
        <f t="shared" si="28"/>
        <v>0</v>
      </c>
      <c r="BK67">
        <f t="shared" si="29"/>
        <v>0</v>
      </c>
      <c r="BL67">
        <f t="shared" si="30"/>
        <v>0</v>
      </c>
      <c r="BM67">
        <f t="shared" si="31"/>
        <v>0</v>
      </c>
      <c r="BN67">
        <f t="shared" si="32"/>
        <v>0</v>
      </c>
      <c r="BO67">
        <f t="shared" si="33"/>
        <v>0</v>
      </c>
      <c r="BP67">
        <f t="shared" si="34"/>
        <v>0</v>
      </c>
      <c r="BQ67">
        <f t="shared" si="35"/>
        <v>0</v>
      </c>
    </row>
    <row r="68" spans="1:69" ht="27.75" customHeight="1">
      <c r="A68">
        <v>65</v>
      </c>
      <c r="B68" s="1" t="s">
        <v>14</v>
      </c>
      <c r="C68" s="1" t="s">
        <v>35</v>
      </c>
      <c r="D68" s="1" t="s">
        <v>172</v>
      </c>
      <c r="E68" s="1">
        <v>15</v>
      </c>
      <c r="F68" s="1" t="s">
        <v>229</v>
      </c>
      <c r="G68" s="1">
        <v>0</v>
      </c>
      <c r="H68" s="1">
        <v>0</v>
      </c>
      <c r="I68" s="1">
        <v>85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M68">
        <f t="shared" si="5"/>
        <v>0</v>
      </c>
      <c r="AN68">
        <f t="shared" si="6"/>
        <v>0</v>
      </c>
      <c r="AO68">
        <f t="shared" si="7"/>
        <v>1275</v>
      </c>
      <c r="AP68">
        <f t="shared" si="8"/>
        <v>0</v>
      </c>
      <c r="AQ68">
        <f t="shared" si="9"/>
        <v>0</v>
      </c>
      <c r="AR68">
        <f t="shared" si="10"/>
        <v>0</v>
      </c>
      <c r="AS68">
        <f t="shared" si="11"/>
        <v>0</v>
      </c>
      <c r="AT68">
        <f t="shared" si="12"/>
        <v>0</v>
      </c>
      <c r="AU68">
        <f t="shared" si="13"/>
        <v>0</v>
      </c>
      <c r="AV68">
        <f t="shared" si="14"/>
        <v>0</v>
      </c>
      <c r="AW68">
        <f t="shared" si="15"/>
        <v>0</v>
      </c>
      <c r="AX68">
        <f t="shared" si="16"/>
        <v>0</v>
      </c>
      <c r="AY68">
        <f t="shared" si="17"/>
        <v>0</v>
      </c>
      <c r="AZ68">
        <f t="shared" si="18"/>
        <v>0</v>
      </c>
      <c r="BA68">
        <f t="shared" si="19"/>
        <v>0</v>
      </c>
      <c r="BB68">
        <f t="shared" si="20"/>
        <v>0</v>
      </c>
      <c r="BC68">
        <f t="shared" si="21"/>
        <v>0</v>
      </c>
      <c r="BD68">
        <f t="shared" si="22"/>
        <v>0</v>
      </c>
      <c r="BE68">
        <f t="shared" si="23"/>
        <v>0</v>
      </c>
      <c r="BF68">
        <f t="shared" si="24"/>
        <v>0</v>
      </c>
      <c r="BG68">
        <f t="shared" si="25"/>
        <v>0</v>
      </c>
      <c r="BH68">
        <f t="shared" si="26"/>
        <v>0</v>
      </c>
      <c r="BI68">
        <f t="shared" si="27"/>
        <v>0</v>
      </c>
      <c r="BJ68">
        <f t="shared" si="28"/>
        <v>0</v>
      </c>
      <c r="BK68">
        <f t="shared" si="29"/>
        <v>0</v>
      </c>
      <c r="BL68">
        <f t="shared" si="30"/>
        <v>0</v>
      </c>
      <c r="BM68">
        <f t="shared" si="31"/>
        <v>0</v>
      </c>
      <c r="BN68">
        <f t="shared" si="32"/>
        <v>0</v>
      </c>
      <c r="BO68">
        <f t="shared" si="33"/>
        <v>0</v>
      </c>
      <c r="BP68">
        <f t="shared" si="34"/>
        <v>0</v>
      </c>
      <c r="BQ68">
        <f t="shared" si="35"/>
        <v>0</v>
      </c>
    </row>
    <row r="69" spans="1:69" ht="27.75" customHeight="1">
      <c r="A69">
        <v>66</v>
      </c>
      <c r="B69" s="1" t="s">
        <v>14</v>
      </c>
      <c r="C69" s="1" t="s">
        <v>137</v>
      </c>
      <c r="D69" s="1" t="s">
        <v>172</v>
      </c>
      <c r="E69" s="1">
        <v>15</v>
      </c>
      <c r="F69" s="1" t="s">
        <v>229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M69">
        <f t="shared" ref="AM69:AM132" si="36">G69*$E69</f>
        <v>0</v>
      </c>
      <c r="AN69">
        <f t="shared" ref="AN69:AN132" si="37">H69*$E69</f>
        <v>0</v>
      </c>
      <c r="AO69">
        <f t="shared" ref="AO69:AO132" si="38">I69*$E69</f>
        <v>30</v>
      </c>
      <c r="AP69">
        <f t="shared" ref="AP69:AP132" si="39">J69*$E69</f>
        <v>0</v>
      </c>
      <c r="AQ69">
        <f t="shared" ref="AQ69:AQ132" si="40">K69*$E69</f>
        <v>0</v>
      </c>
      <c r="AR69">
        <f t="shared" ref="AR69:AR132" si="41">L69*$E69</f>
        <v>0</v>
      </c>
      <c r="AS69">
        <f t="shared" ref="AS69:AS132" si="42">M69*$E69</f>
        <v>0</v>
      </c>
      <c r="AT69">
        <f t="shared" ref="AT69:AT132" si="43">N69*$E69</f>
        <v>0</v>
      </c>
      <c r="AU69">
        <f t="shared" ref="AU69:AU132" si="44">O69*$E69</f>
        <v>0</v>
      </c>
      <c r="AV69">
        <f t="shared" ref="AV69:AV132" si="45">P69*$E69</f>
        <v>0</v>
      </c>
      <c r="AW69">
        <f t="shared" ref="AW69:AW132" si="46">Q69*$E69</f>
        <v>0</v>
      </c>
      <c r="AX69">
        <f t="shared" ref="AX69:AX132" si="47">R69*$E69</f>
        <v>0</v>
      </c>
      <c r="AY69">
        <f t="shared" ref="AY69:AY132" si="48">S69*$E69</f>
        <v>0</v>
      </c>
      <c r="AZ69">
        <f t="shared" ref="AZ69:AZ132" si="49">T69*$E69</f>
        <v>0</v>
      </c>
      <c r="BA69">
        <f t="shared" ref="BA69:BA132" si="50">U69*$E69</f>
        <v>0</v>
      </c>
      <c r="BB69">
        <f t="shared" ref="BB69:BB132" si="51">V69*$E69</f>
        <v>0</v>
      </c>
      <c r="BC69">
        <f t="shared" ref="BC69:BC132" si="52">W69*$E69</f>
        <v>0</v>
      </c>
      <c r="BD69">
        <f t="shared" ref="BD69:BD132" si="53">X69*$E69</f>
        <v>0</v>
      </c>
      <c r="BE69">
        <f t="shared" ref="BE69:BE132" si="54">Y69*$E69</f>
        <v>0</v>
      </c>
      <c r="BF69">
        <f t="shared" ref="BF69:BF132" si="55">Z69*$E69</f>
        <v>0</v>
      </c>
      <c r="BG69">
        <f t="shared" ref="BG69:BG132" si="56">AA69*$E69</f>
        <v>0</v>
      </c>
      <c r="BH69">
        <f t="shared" ref="BH69:BH132" si="57">AB69*$E69</f>
        <v>0</v>
      </c>
      <c r="BI69">
        <f t="shared" ref="BI69:BI132" si="58">AC69*$E69</f>
        <v>0</v>
      </c>
      <c r="BJ69">
        <f t="shared" ref="BJ69:BJ132" si="59">AD69*$E69</f>
        <v>0</v>
      </c>
      <c r="BK69">
        <f t="shared" ref="BK69:BK132" si="60">AE69*$E69</f>
        <v>0</v>
      </c>
      <c r="BL69">
        <f t="shared" ref="BL69:BL132" si="61">AF69*$E69</f>
        <v>0</v>
      </c>
      <c r="BM69">
        <f t="shared" ref="BM69:BM132" si="62">AG69*$E69</f>
        <v>0</v>
      </c>
      <c r="BN69">
        <f t="shared" ref="BN69:BN132" si="63">AH69*$E69</f>
        <v>0</v>
      </c>
      <c r="BO69">
        <f t="shared" ref="BO69:BO132" si="64">AI69*$E69</f>
        <v>0</v>
      </c>
      <c r="BP69">
        <f t="shared" ref="BP69:BP132" si="65">AJ69*$E69</f>
        <v>0</v>
      </c>
      <c r="BQ69">
        <f t="shared" ref="BQ69:BQ132" si="66">AK69*$E69</f>
        <v>0</v>
      </c>
    </row>
    <row r="70" spans="1:69" ht="27.75" customHeight="1">
      <c r="A70">
        <v>67</v>
      </c>
      <c r="B70" s="1" t="s">
        <v>14</v>
      </c>
      <c r="C70" s="1" t="s">
        <v>17</v>
      </c>
      <c r="D70" s="1" t="s">
        <v>155</v>
      </c>
      <c r="E70" s="1">
        <v>30</v>
      </c>
      <c r="F70" s="1" t="s">
        <v>229</v>
      </c>
      <c r="G70" s="1">
        <v>0</v>
      </c>
      <c r="H70" s="1">
        <v>0</v>
      </c>
      <c r="I70" s="1">
        <v>0</v>
      </c>
      <c r="J70" s="1">
        <v>0</v>
      </c>
      <c r="K70" s="1">
        <v>360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480</v>
      </c>
      <c r="R70" s="1">
        <v>0</v>
      </c>
      <c r="S70" s="1">
        <v>360</v>
      </c>
      <c r="T70" s="1">
        <v>0</v>
      </c>
      <c r="U70" s="1">
        <v>700</v>
      </c>
      <c r="V70" s="1">
        <v>700</v>
      </c>
      <c r="W70" s="1">
        <v>700</v>
      </c>
      <c r="X70" s="1">
        <v>380</v>
      </c>
      <c r="Y70" s="1">
        <v>360</v>
      </c>
      <c r="Z70" s="1">
        <v>0</v>
      </c>
      <c r="AA70" s="1">
        <v>0</v>
      </c>
      <c r="AB70" s="1">
        <v>0</v>
      </c>
      <c r="AC70" s="1">
        <v>360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M70">
        <f t="shared" si="36"/>
        <v>0</v>
      </c>
      <c r="AN70">
        <f t="shared" si="37"/>
        <v>0</v>
      </c>
      <c r="AO70">
        <f t="shared" si="38"/>
        <v>0</v>
      </c>
      <c r="AP70">
        <f t="shared" si="39"/>
        <v>0</v>
      </c>
      <c r="AQ70">
        <f t="shared" si="40"/>
        <v>10800</v>
      </c>
      <c r="AR70">
        <f t="shared" si="41"/>
        <v>0</v>
      </c>
      <c r="AS70">
        <f t="shared" si="42"/>
        <v>0</v>
      </c>
      <c r="AT70">
        <f t="shared" si="43"/>
        <v>0</v>
      </c>
      <c r="AU70">
        <f t="shared" si="44"/>
        <v>0</v>
      </c>
      <c r="AV70">
        <f t="shared" si="45"/>
        <v>0</v>
      </c>
      <c r="AW70">
        <f t="shared" si="46"/>
        <v>14400</v>
      </c>
      <c r="AX70">
        <f t="shared" si="47"/>
        <v>0</v>
      </c>
      <c r="AY70">
        <f t="shared" si="48"/>
        <v>10800</v>
      </c>
      <c r="AZ70">
        <f t="shared" si="49"/>
        <v>0</v>
      </c>
      <c r="BA70">
        <f t="shared" si="50"/>
        <v>21000</v>
      </c>
      <c r="BB70">
        <f t="shared" si="51"/>
        <v>21000</v>
      </c>
      <c r="BC70">
        <f t="shared" si="52"/>
        <v>21000</v>
      </c>
      <c r="BD70">
        <f t="shared" si="53"/>
        <v>11400</v>
      </c>
      <c r="BE70">
        <f t="shared" si="54"/>
        <v>10800</v>
      </c>
      <c r="BF70">
        <f t="shared" si="55"/>
        <v>0</v>
      </c>
      <c r="BG70">
        <f t="shared" si="56"/>
        <v>0</v>
      </c>
      <c r="BH70">
        <f t="shared" si="57"/>
        <v>0</v>
      </c>
      <c r="BI70">
        <f t="shared" si="58"/>
        <v>10800</v>
      </c>
      <c r="BJ70">
        <f t="shared" si="59"/>
        <v>0</v>
      </c>
      <c r="BK70">
        <f t="shared" si="60"/>
        <v>0</v>
      </c>
      <c r="BL70">
        <f t="shared" si="61"/>
        <v>0</v>
      </c>
      <c r="BM70">
        <f t="shared" si="62"/>
        <v>0</v>
      </c>
      <c r="BN70">
        <f t="shared" si="63"/>
        <v>0</v>
      </c>
      <c r="BO70">
        <f t="shared" si="64"/>
        <v>0</v>
      </c>
      <c r="BP70">
        <f t="shared" si="65"/>
        <v>0</v>
      </c>
      <c r="BQ70">
        <f t="shared" si="66"/>
        <v>0</v>
      </c>
    </row>
    <row r="71" spans="1:69" ht="27.75" customHeight="1">
      <c r="A71">
        <v>68</v>
      </c>
      <c r="B71" s="1" t="s">
        <v>14</v>
      </c>
      <c r="C71" s="1" t="s">
        <v>144</v>
      </c>
      <c r="D71" s="1" t="s">
        <v>170</v>
      </c>
      <c r="E71" s="1">
        <v>15</v>
      </c>
      <c r="F71" s="1" t="s">
        <v>229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15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M71">
        <f t="shared" si="36"/>
        <v>0</v>
      </c>
      <c r="AN71">
        <f t="shared" si="37"/>
        <v>0</v>
      </c>
      <c r="AO71">
        <f t="shared" si="38"/>
        <v>0</v>
      </c>
      <c r="AP71">
        <f t="shared" si="39"/>
        <v>0</v>
      </c>
      <c r="AQ71">
        <f t="shared" si="40"/>
        <v>0</v>
      </c>
      <c r="AR71">
        <f t="shared" si="41"/>
        <v>225</v>
      </c>
      <c r="AS71">
        <f t="shared" si="42"/>
        <v>0</v>
      </c>
      <c r="AT71">
        <f t="shared" si="43"/>
        <v>0</v>
      </c>
      <c r="AU71">
        <f t="shared" si="44"/>
        <v>0</v>
      </c>
      <c r="AV71">
        <f t="shared" si="45"/>
        <v>0</v>
      </c>
      <c r="AW71">
        <f t="shared" si="46"/>
        <v>0</v>
      </c>
      <c r="AX71">
        <f t="shared" si="47"/>
        <v>0</v>
      </c>
      <c r="AY71">
        <f t="shared" si="48"/>
        <v>0</v>
      </c>
      <c r="AZ71">
        <f t="shared" si="49"/>
        <v>0</v>
      </c>
      <c r="BA71">
        <f t="shared" si="50"/>
        <v>0</v>
      </c>
      <c r="BB71">
        <f t="shared" si="51"/>
        <v>0</v>
      </c>
      <c r="BC71">
        <f t="shared" si="52"/>
        <v>0</v>
      </c>
      <c r="BD71">
        <f t="shared" si="53"/>
        <v>0</v>
      </c>
      <c r="BE71">
        <f t="shared" si="54"/>
        <v>0</v>
      </c>
      <c r="BF71">
        <f t="shared" si="55"/>
        <v>0</v>
      </c>
      <c r="BG71">
        <f t="shared" si="56"/>
        <v>0</v>
      </c>
      <c r="BH71">
        <f t="shared" si="57"/>
        <v>0</v>
      </c>
      <c r="BI71">
        <f t="shared" si="58"/>
        <v>0</v>
      </c>
      <c r="BJ71">
        <f t="shared" si="59"/>
        <v>0</v>
      </c>
      <c r="BK71">
        <f t="shared" si="60"/>
        <v>0</v>
      </c>
      <c r="BL71">
        <f t="shared" si="61"/>
        <v>0</v>
      </c>
      <c r="BM71">
        <f t="shared" si="62"/>
        <v>0</v>
      </c>
      <c r="BN71">
        <f t="shared" si="63"/>
        <v>0</v>
      </c>
      <c r="BO71">
        <f t="shared" si="64"/>
        <v>0</v>
      </c>
      <c r="BP71">
        <f t="shared" si="65"/>
        <v>0</v>
      </c>
      <c r="BQ71">
        <f t="shared" si="66"/>
        <v>0</v>
      </c>
    </row>
    <row r="72" spans="1:69" ht="27.75" customHeight="1">
      <c r="A72">
        <v>69</v>
      </c>
      <c r="B72" s="1" t="s">
        <v>14</v>
      </c>
      <c r="C72" s="1" t="s">
        <v>145</v>
      </c>
      <c r="D72" s="1" t="s">
        <v>171</v>
      </c>
      <c r="E72" s="1">
        <v>30</v>
      </c>
      <c r="F72" s="1" t="s">
        <v>229</v>
      </c>
      <c r="G72" s="1">
        <v>0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M72">
        <f t="shared" si="36"/>
        <v>0</v>
      </c>
      <c r="AN72">
        <f t="shared" si="37"/>
        <v>90</v>
      </c>
      <c r="AO72">
        <f t="shared" si="38"/>
        <v>0</v>
      </c>
      <c r="AP72">
        <f t="shared" si="39"/>
        <v>0</v>
      </c>
      <c r="AQ72">
        <f t="shared" si="40"/>
        <v>0</v>
      </c>
      <c r="AR72">
        <f t="shared" si="41"/>
        <v>0</v>
      </c>
      <c r="AS72">
        <f t="shared" si="42"/>
        <v>0</v>
      </c>
      <c r="AT72">
        <f t="shared" si="43"/>
        <v>0</v>
      </c>
      <c r="AU72">
        <f t="shared" si="44"/>
        <v>0</v>
      </c>
      <c r="AV72">
        <f t="shared" si="45"/>
        <v>0</v>
      </c>
      <c r="AW72">
        <f t="shared" si="46"/>
        <v>0</v>
      </c>
      <c r="AX72">
        <f t="shared" si="47"/>
        <v>0</v>
      </c>
      <c r="AY72">
        <f t="shared" si="48"/>
        <v>0</v>
      </c>
      <c r="AZ72">
        <f t="shared" si="49"/>
        <v>0</v>
      </c>
      <c r="BA72">
        <f t="shared" si="50"/>
        <v>0</v>
      </c>
      <c r="BB72">
        <f t="shared" si="51"/>
        <v>0</v>
      </c>
      <c r="BC72">
        <f t="shared" si="52"/>
        <v>0</v>
      </c>
      <c r="BD72">
        <f t="shared" si="53"/>
        <v>0</v>
      </c>
      <c r="BE72">
        <f t="shared" si="54"/>
        <v>0</v>
      </c>
      <c r="BF72">
        <f t="shared" si="55"/>
        <v>0</v>
      </c>
      <c r="BG72">
        <f t="shared" si="56"/>
        <v>0</v>
      </c>
      <c r="BH72">
        <f t="shared" si="57"/>
        <v>0</v>
      </c>
      <c r="BI72">
        <f t="shared" si="58"/>
        <v>0</v>
      </c>
      <c r="BJ72">
        <f t="shared" si="59"/>
        <v>0</v>
      </c>
      <c r="BK72">
        <f t="shared" si="60"/>
        <v>0</v>
      </c>
      <c r="BL72">
        <f t="shared" si="61"/>
        <v>0</v>
      </c>
      <c r="BM72">
        <f t="shared" si="62"/>
        <v>0</v>
      </c>
      <c r="BN72">
        <f t="shared" si="63"/>
        <v>0</v>
      </c>
      <c r="BO72">
        <f t="shared" si="64"/>
        <v>0</v>
      </c>
      <c r="BP72">
        <f t="shared" si="65"/>
        <v>0</v>
      </c>
      <c r="BQ72">
        <f t="shared" si="66"/>
        <v>0</v>
      </c>
    </row>
    <row r="73" spans="1:69" ht="27.75" customHeight="1">
      <c r="A73">
        <v>70</v>
      </c>
      <c r="B73" s="1" t="s">
        <v>14</v>
      </c>
      <c r="C73" s="1" t="s">
        <v>143</v>
      </c>
      <c r="D73" s="1" t="s">
        <v>169</v>
      </c>
      <c r="E73" s="1">
        <v>30</v>
      </c>
      <c r="F73" s="1" t="s">
        <v>229</v>
      </c>
      <c r="G73" s="1">
        <v>0</v>
      </c>
      <c r="H73" s="1">
        <v>0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M73">
        <f t="shared" si="36"/>
        <v>0</v>
      </c>
      <c r="AN73">
        <f t="shared" si="37"/>
        <v>0</v>
      </c>
      <c r="AO73">
        <f t="shared" si="38"/>
        <v>0</v>
      </c>
      <c r="AP73">
        <f t="shared" si="39"/>
        <v>30</v>
      </c>
      <c r="AQ73">
        <f t="shared" si="40"/>
        <v>0</v>
      </c>
      <c r="AR73">
        <f t="shared" si="41"/>
        <v>0</v>
      </c>
      <c r="AS73">
        <f t="shared" si="42"/>
        <v>0</v>
      </c>
      <c r="AT73">
        <f t="shared" si="43"/>
        <v>0</v>
      </c>
      <c r="AU73">
        <f t="shared" si="44"/>
        <v>0</v>
      </c>
      <c r="AV73">
        <f t="shared" si="45"/>
        <v>0</v>
      </c>
      <c r="AW73">
        <f t="shared" si="46"/>
        <v>0</v>
      </c>
      <c r="AX73">
        <f t="shared" si="47"/>
        <v>0</v>
      </c>
      <c r="AY73">
        <f t="shared" si="48"/>
        <v>0</v>
      </c>
      <c r="AZ73">
        <f t="shared" si="49"/>
        <v>0</v>
      </c>
      <c r="BA73">
        <f t="shared" si="50"/>
        <v>0</v>
      </c>
      <c r="BB73">
        <f t="shared" si="51"/>
        <v>0</v>
      </c>
      <c r="BC73">
        <f t="shared" si="52"/>
        <v>0</v>
      </c>
      <c r="BD73">
        <f t="shared" si="53"/>
        <v>0</v>
      </c>
      <c r="BE73">
        <f t="shared" si="54"/>
        <v>0</v>
      </c>
      <c r="BF73">
        <f t="shared" si="55"/>
        <v>0</v>
      </c>
      <c r="BG73">
        <f t="shared" si="56"/>
        <v>0</v>
      </c>
      <c r="BH73">
        <f t="shared" si="57"/>
        <v>0</v>
      </c>
      <c r="BI73">
        <f t="shared" si="58"/>
        <v>0</v>
      </c>
      <c r="BJ73">
        <f t="shared" si="59"/>
        <v>0</v>
      </c>
      <c r="BK73">
        <f t="shared" si="60"/>
        <v>0</v>
      </c>
      <c r="BL73">
        <f t="shared" si="61"/>
        <v>0</v>
      </c>
      <c r="BM73">
        <f t="shared" si="62"/>
        <v>0</v>
      </c>
      <c r="BN73">
        <f t="shared" si="63"/>
        <v>0</v>
      </c>
      <c r="BO73">
        <f t="shared" si="64"/>
        <v>0</v>
      </c>
      <c r="BP73">
        <f t="shared" si="65"/>
        <v>0</v>
      </c>
      <c r="BQ73">
        <f t="shared" si="66"/>
        <v>0</v>
      </c>
    </row>
    <row r="74" spans="1:69" ht="27.75" customHeight="1">
      <c r="A74">
        <v>71</v>
      </c>
      <c r="B74" s="1" t="s">
        <v>14</v>
      </c>
      <c r="C74" s="1" t="s">
        <v>32</v>
      </c>
      <c r="D74" s="1" t="s">
        <v>168</v>
      </c>
      <c r="E74" s="1">
        <v>9.5</v>
      </c>
      <c r="F74" s="1" t="s">
        <v>229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15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M74">
        <f t="shared" si="36"/>
        <v>0</v>
      </c>
      <c r="AN74">
        <f t="shared" si="37"/>
        <v>0</v>
      </c>
      <c r="AO74">
        <f t="shared" si="38"/>
        <v>0</v>
      </c>
      <c r="AP74">
        <f t="shared" si="39"/>
        <v>0</v>
      </c>
      <c r="AQ74">
        <f t="shared" si="40"/>
        <v>0</v>
      </c>
      <c r="AR74">
        <f t="shared" si="41"/>
        <v>142.5</v>
      </c>
      <c r="AS74">
        <f t="shared" si="42"/>
        <v>0</v>
      </c>
      <c r="AT74">
        <f t="shared" si="43"/>
        <v>0</v>
      </c>
      <c r="AU74">
        <f t="shared" si="44"/>
        <v>0</v>
      </c>
      <c r="AV74">
        <f t="shared" si="45"/>
        <v>0</v>
      </c>
      <c r="AW74">
        <f t="shared" si="46"/>
        <v>0</v>
      </c>
      <c r="AX74">
        <f t="shared" si="47"/>
        <v>0</v>
      </c>
      <c r="AY74">
        <f t="shared" si="48"/>
        <v>0</v>
      </c>
      <c r="AZ74">
        <f t="shared" si="49"/>
        <v>0</v>
      </c>
      <c r="BA74">
        <f t="shared" si="50"/>
        <v>0</v>
      </c>
      <c r="BB74">
        <f t="shared" si="51"/>
        <v>0</v>
      </c>
      <c r="BC74">
        <f t="shared" si="52"/>
        <v>0</v>
      </c>
      <c r="BD74">
        <f t="shared" si="53"/>
        <v>0</v>
      </c>
      <c r="BE74">
        <f t="shared" si="54"/>
        <v>0</v>
      </c>
      <c r="BF74">
        <f t="shared" si="55"/>
        <v>0</v>
      </c>
      <c r="BG74">
        <f t="shared" si="56"/>
        <v>0</v>
      </c>
      <c r="BH74">
        <f t="shared" si="57"/>
        <v>0</v>
      </c>
      <c r="BI74">
        <f t="shared" si="58"/>
        <v>0</v>
      </c>
      <c r="BJ74">
        <f t="shared" si="59"/>
        <v>0</v>
      </c>
      <c r="BK74">
        <f t="shared" si="60"/>
        <v>0</v>
      </c>
      <c r="BL74">
        <f t="shared" si="61"/>
        <v>0</v>
      </c>
      <c r="BM74">
        <f t="shared" si="62"/>
        <v>0</v>
      </c>
      <c r="BN74">
        <f t="shared" si="63"/>
        <v>0</v>
      </c>
      <c r="BO74">
        <f t="shared" si="64"/>
        <v>0</v>
      </c>
      <c r="BP74">
        <f t="shared" si="65"/>
        <v>0</v>
      </c>
      <c r="BQ74">
        <f t="shared" si="66"/>
        <v>0</v>
      </c>
    </row>
    <row r="75" spans="1:69" ht="27.75" customHeight="1">
      <c r="A75">
        <v>72</v>
      </c>
      <c r="B75" s="1" t="s">
        <v>14</v>
      </c>
      <c r="C75" s="1" t="s">
        <v>16</v>
      </c>
      <c r="D75" s="1" t="s">
        <v>154</v>
      </c>
      <c r="E75" s="1">
        <v>10</v>
      </c>
      <c r="F75" s="1" t="s">
        <v>229</v>
      </c>
      <c r="G75" s="1">
        <v>0</v>
      </c>
      <c r="H75" s="1">
        <v>0</v>
      </c>
      <c r="I75" s="1">
        <v>0</v>
      </c>
      <c r="J75" s="1">
        <v>0</v>
      </c>
      <c r="K75" s="1">
        <v>132</v>
      </c>
      <c r="L75" s="1">
        <v>128</v>
      </c>
      <c r="M75" s="1">
        <v>0</v>
      </c>
      <c r="N75" s="1">
        <v>0</v>
      </c>
      <c r="O75" s="1">
        <v>0</v>
      </c>
      <c r="P75" s="1">
        <v>0</v>
      </c>
      <c r="Q75" s="1">
        <v>74</v>
      </c>
      <c r="R75" s="1">
        <v>260</v>
      </c>
      <c r="S75" s="1">
        <v>260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M75">
        <f t="shared" si="36"/>
        <v>0</v>
      </c>
      <c r="AN75">
        <f t="shared" si="37"/>
        <v>0</v>
      </c>
      <c r="AO75">
        <f t="shared" si="38"/>
        <v>0</v>
      </c>
      <c r="AP75">
        <f t="shared" si="39"/>
        <v>0</v>
      </c>
      <c r="AQ75">
        <f t="shared" si="40"/>
        <v>1320</v>
      </c>
      <c r="AR75">
        <f t="shared" si="41"/>
        <v>1280</v>
      </c>
      <c r="AS75">
        <f t="shared" si="42"/>
        <v>0</v>
      </c>
      <c r="AT75">
        <f t="shared" si="43"/>
        <v>0</v>
      </c>
      <c r="AU75">
        <f t="shared" si="44"/>
        <v>0</v>
      </c>
      <c r="AV75">
        <f t="shared" si="45"/>
        <v>0</v>
      </c>
      <c r="AW75">
        <f t="shared" si="46"/>
        <v>740</v>
      </c>
      <c r="AX75">
        <f t="shared" si="47"/>
        <v>2600</v>
      </c>
      <c r="AY75">
        <f t="shared" si="48"/>
        <v>2600</v>
      </c>
      <c r="AZ75">
        <f t="shared" si="49"/>
        <v>0</v>
      </c>
      <c r="BA75">
        <f t="shared" si="50"/>
        <v>0</v>
      </c>
      <c r="BB75">
        <f t="shared" si="51"/>
        <v>0</v>
      </c>
      <c r="BC75">
        <f t="shared" si="52"/>
        <v>0</v>
      </c>
      <c r="BD75">
        <f t="shared" si="53"/>
        <v>0</v>
      </c>
      <c r="BE75">
        <f t="shared" si="54"/>
        <v>0</v>
      </c>
      <c r="BF75">
        <f t="shared" si="55"/>
        <v>0</v>
      </c>
      <c r="BG75">
        <f t="shared" si="56"/>
        <v>0</v>
      </c>
      <c r="BH75">
        <f t="shared" si="57"/>
        <v>0</v>
      </c>
      <c r="BI75">
        <f t="shared" si="58"/>
        <v>0</v>
      </c>
      <c r="BJ75">
        <f t="shared" si="59"/>
        <v>0</v>
      </c>
      <c r="BK75">
        <f t="shared" si="60"/>
        <v>0</v>
      </c>
      <c r="BL75">
        <f t="shared" si="61"/>
        <v>0</v>
      </c>
      <c r="BM75">
        <f t="shared" si="62"/>
        <v>0</v>
      </c>
      <c r="BN75">
        <f t="shared" si="63"/>
        <v>0</v>
      </c>
      <c r="BO75">
        <f t="shared" si="64"/>
        <v>0</v>
      </c>
      <c r="BP75">
        <f t="shared" si="65"/>
        <v>0</v>
      </c>
      <c r="BQ75">
        <f t="shared" si="66"/>
        <v>0</v>
      </c>
    </row>
    <row r="76" spans="1:69" ht="27.75" customHeight="1">
      <c r="A76">
        <v>73</v>
      </c>
      <c r="B76" s="1" t="s">
        <v>14</v>
      </c>
      <c r="C76" s="1" t="s">
        <v>26</v>
      </c>
      <c r="D76" s="1" t="s">
        <v>163</v>
      </c>
      <c r="E76" s="1">
        <v>20</v>
      </c>
      <c r="F76" s="1" t="s">
        <v>229</v>
      </c>
      <c r="G76" s="1">
        <v>0</v>
      </c>
      <c r="H76" s="1">
        <v>140</v>
      </c>
      <c r="I76" s="1">
        <v>240</v>
      </c>
      <c r="J76" s="1">
        <v>170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120</v>
      </c>
      <c r="Z76" s="1">
        <v>0</v>
      </c>
      <c r="AA76" s="1">
        <v>0</v>
      </c>
      <c r="AB76" s="1">
        <v>0</v>
      </c>
      <c r="AC76" s="1">
        <v>140</v>
      </c>
      <c r="AD76" s="1">
        <v>140</v>
      </c>
      <c r="AE76" s="1">
        <v>140</v>
      </c>
      <c r="AF76" s="1">
        <v>0</v>
      </c>
      <c r="AG76" s="1">
        <v>0</v>
      </c>
      <c r="AH76" s="1">
        <v>0</v>
      </c>
      <c r="AI76" s="1">
        <v>0</v>
      </c>
      <c r="AM76">
        <f t="shared" si="36"/>
        <v>0</v>
      </c>
      <c r="AN76">
        <f t="shared" si="37"/>
        <v>2800</v>
      </c>
      <c r="AO76">
        <f t="shared" si="38"/>
        <v>4800</v>
      </c>
      <c r="AP76">
        <f t="shared" si="39"/>
        <v>3400</v>
      </c>
      <c r="AQ76">
        <f t="shared" si="40"/>
        <v>0</v>
      </c>
      <c r="AR76">
        <f t="shared" si="41"/>
        <v>0</v>
      </c>
      <c r="AS76">
        <f t="shared" si="42"/>
        <v>0</v>
      </c>
      <c r="AT76">
        <f t="shared" si="43"/>
        <v>0</v>
      </c>
      <c r="AU76">
        <f t="shared" si="44"/>
        <v>0</v>
      </c>
      <c r="AV76">
        <f t="shared" si="45"/>
        <v>0</v>
      </c>
      <c r="AW76">
        <f t="shared" si="46"/>
        <v>0</v>
      </c>
      <c r="AX76">
        <f t="shared" si="47"/>
        <v>0</v>
      </c>
      <c r="AY76">
        <f t="shared" si="48"/>
        <v>0</v>
      </c>
      <c r="AZ76">
        <f t="shared" si="49"/>
        <v>0</v>
      </c>
      <c r="BA76">
        <f t="shared" si="50"/>
        <v>0</v>
      </c>
      <c r="BB76">
        <f t="shared" si="51"/>
        <v>0</v>
      </c>
      <c r="BC76">
        <f t="shared" si="52"/>
        <v>0</v>
      </c>
      <c r="BD76">
        <f t="shared" si="53"/>
        <v>0</v>
      </c>
      <c r="BE76">
        <f t="shared" si="54"/>
        <v>2400</v>
      </c>
      <c r="BF76">
        <f t="shared" si="55"/>
        <v>0</v>
      </c>
      <c r="BG76">
        <f t="shared" si="56"/>
        <v>0</v>
      </c>
      <c r="BH76">
        <f t="shared" si="57"/>
        <v>0</v>
      </c>
      <c r="BI76">
        <f t="shared" si="58"/>
        <v>2800</v>
      </c>
      <c r="BJ76">
        <f t="shared" si="59"/>
        <v>2800</v>
      </c>
      <c r="BK76">
        <f t="shared" si="60"/>
        <v>2800</v>
      </c>
      <c r="BL76">
        <f t="shared" si="61"/>
        <v>0</v>
      </c>
      <c r="BM76">
        <f t="shared" si="62"/>
        <v>0</v>
      </c>
      <c r="BN76">
        <f t="shared" si="63"/>
        <v>0</v>
      </c>
      <c r="BO76">
        <f t="shared" si="64"/>
        <v>0</v>
      </c>
      <c r="BP76">
        <f t="shared" si="65"/>
        <v>0</v>
      </c>
      <c r="BQ76">
        <f t="shared" si="66"/>
        <v>0</v>
      </c>
    </row>
    <row r="77" spans="1:69" ht="27.75" customHeight="1">
      <c r="A77">
        <v>74</v>
      </c>
      <c r="B77" s="1" t="s">
        <v>14</v>
      </c>
      <c r="C77" s="1" t="s">
        <v>142</v>
      </c>
      <c r="D77" s="1" t="s">
        <v>163</v>
      </c>
      <c r="E77" s="1">
        <v>20</v>
      </c>
      <c r="F77" s="1" t="s">
        <v>229</v>
      </c>
      <c r="G77" s="1">
        <v>0</v>
      </c>
      <c r="H77" s="1">
        <v>0</v>
      </c>
      <c r="I77" s="1">
        <v>0</v>
      </c>
      <c r="J77" s="1">
        <v>15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M77">
        <f t="shared" si="36"/>
        <v>0</v>
      </c>
      <c r="AN77">
        <f t="shared" si="37"/>
        <v>0</v>
      </c>
      <c r="AO77">
        <f t="shared" si="38"/>
        <v>0</v>
      </c>
      <c r="AP77">
        <f t="shared" si="39"/>
        <v>300</v>
      </c>
      <c r="AQ77">
        <f t="shared" si="40"/>
        <v>0</v>
      </c>
      <c r="AR77">
        <f t="shared" si="41"/>
        <v>0</v>
      </c>
      <c r="AS77">
        <f t="shared" si="42"/>
        <v>0</v>
      </c>
      <c r="AT77">
        <f t="shared" si="43"/>
        <v>0</v>
      </c>
      <c r="AU77">
        <f t="shared" si="44"/>
        <v>0</v>
      </c>
      <c r="AV77">
        <f t="shared" si="45"/>
        <v>0</v>
      </c>
      <c r="AW77">
        <f t="shared" si="46"/>
        <v>0</v>
      </c>
      <c r="AX77">
        <f t="shared" si="47"/>
        <v>0</v>
      </c>
      <c r="AY77">
        <f t="shared" si="48"/>
        <v>0</v>
      </c>
      <c r="AZ77">
        <f t="shared" si="49"/>
        <v>0</v>
      </c>
      <c r="BA77">
        <f t="shared" si="50"/>
        <v>0</v>
      </c>
      <c r="BB77">
        <f t="shared" si="51"/>
        <v>0</v>
      </c>
      <c r="BC77">
        <f t="shared" si="52"/>
        <v>0</v>
      </c>
      <c r="BD77">
        <f t="shared" si="53"/>
        <v>0</v>
      </c>
      <c r="BE77">
        <f t="shared" si="54"/>
        <v>0</v>
      </c>
      <c r="BF77">
        <f t="shared" si="55"/>
        <v>0</v>
      </c>
      <c r="BG77">
        <f t="shared" si="56"/>
        <v>0</v>
      </c>
      <c r="BH77">
        <f t="shared" si="57"/>
        <v>0</v>
      </c>
      <c r="BI77">
        <f t="shared" si="58"/>
        <v>0</v>
      </c>
      <c r="BJ77">
        <f t="shared" si="59"/>
        <v>0</v>
      </c>
      <c r="BK77">
        <f t="shared" si="60"/>
        <v>0</v>
      </c>
      <c r="BL77">
        <f t="shared" si="61"/>
        <v>0</v>
      </c>
      <c r="BM77">
        <f t="shared" si="62"/>
        <v>0</v>
      </c>
      <c r="BN77">
        <f t="shared" si="63"/>
        <v>0</v>
      </c>
      <c r="BO77">
        <f t="shared" si="64"/>
        <v>0</v>
      </c>
      <c r="BP77">
        <f t="shared" si="65"/>
        <v>0</v>
      </c>
      <c r="BQ77">
        <f t="shared" si="66"/>
        <v>0</v>
      </c>
    </row>
    <row r="78" spans="1:69" ht="27.75" customHeight="1">
      <c r="A78">
        <v>75</v>
      </c>
      <c r="B78" s="1" t="s">
        <v>14</v>
      </c>
      <c r="C78" s="1" t="s">
        <v>27</v>
      </c>
      <c r="D78" s="1" t="s">
        <v>163</v>
      </c>
      <c r="E78" s="1">
        <v>20</v>
      </c>
      <c r="F78" s="1" t="s">
        <v>229</v>
      </c>
      <c r="G78" s="1">
        <v>0</v>
      </c>
      <c r="H78" s="1">
        <v>40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M78">
        <f t="shared" si="36"/>
        <v>0</v>
      </c>
      <c r="AN78">
        <f t="shared" si="37"/>
        <v>800</v>
      </c>
      <c r="AO78">
        <f t="shared" si="38"/>
        <v>0</v>
      </c>
      <c r="AP78">
        <f t="shared" si="39"/>
        <v>0</v>
      </c>
      <c r="AQ78">
        <f t="shared" si="40"/>
        <v>0</v>
      </c>
      <c r="AR78">
        <f t="shared" si="41"/>
        <v>0</v>
      </c>
      <c r="AS78">
        <f t="shared" si="42"/>
        <v>0</v>
      </c>
      <c r="AT78">
        <f t="shared" si="43"/>
        <v>0</v>
      </c>
      <c r="AU78">
        <f t="shared" si="44"/>
        <v>0</v>
      </c>
      <c r="AV78">
        <f t="shared" si="45"/>
        <v>0</v>
      </c>
      <c r="AW78">
        <f t="shared" si="46"/>
        <v>0</v>
      </c>
      <c r="AX78">
        <f t="shared" si="47"/>
        <v>0</v>
      </c>
      <c r="AY78">
        <f t="shared" si="48"/>
        <v>0</v>
      </c>
      <c r="AZ78">
        <f t="shared" si="49"/>
        <v>0</v>
      </c>
      <c r="BA78">
        <f t="shared" si="50"/>
        <v>0</v>
      </c>
      <c r="BB78">
        <f t="shared" si="51"/>
        <v>0</v>
      </c>
      <c r="BC78">
        <f t="shared" si="52"/>
        <v>0</v>
      </c>
      <c r="BD78">
        <f t="shared" si="53"/>
        <v>0</v>
      </c>
      <c r="BE78">
        <f t="shared" si="54"/>
        <v>0</v>
      </c>
      <c r="BF78">
        <f t="shared" si="55"/>
        <v>0</v>
      </c>
      <c r="BG78">
        <f t="shared" si="56"/>
        <v>0</v>
      </c>
      <c r="BH78">
        <f t="shared" si="57"/>
        <v>0</v>
      </c>
      <c r="BI78">
        <f t="shared" si="58"/>
        <v>0</v>
      </c>
      <c r="BJ78">
        <f t="shared" si="59"/>
        <v>0</v>
      </c>
      <c r="BK78">
        <f t="shared" si="60"/>
        <v>0</v>
      </c>
      <c r="BL78">
        <f t="shared" si="61"/>
        <v>0</v>
      </c>
      <c r="BM78">
        <f t="shared" si="62"/>
        <v>0</v>
      </c>
      <c r="BN78">
        <f t="shared" si="63"/>
        <v>0</v>
      </c>
      <c r="BO78">
        <f t="shared" si="64"/>
        <v>0</v>
      </c>
      <c r="BP78">
        <f t="shared" si="65"/>
        <v>0</v>
      </c>
      <c r="BQ78">
        <f t="shared" si="66"/>
        <v>0</v>
      </c>
    </row>
    <row r="79" spans="1:69" ht="27.75" customHeight="1">
      <c r="A79">
        <v>76</v>
      </c>
      <c r="B79" s="1" t="s">
        <v>14</v>
      </c>
      <c r="C79" s="1" t="s">
        <v>39</v>
      </c>
      <c r="D79" s="1" t="s">
        <v>163</v>
      </c>
      <c r="E79" s="1">
        <v>20</v>
      </c>
      <c r="F79" s="1" t="s">
        <v>229</v>
      </c>
      <c r="G79" s="1">
        <v>0</v>
      </c>
      <c r="H79" s="1">
        <v>0</v>
      </c>
      <c r="I79" s="1">
        <v>0</v>
      </c>
      <c r="J79" s="1">
        <v>20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M79">
        <f t="shared" si="36"/>
        <v>0</v>
      </c>
      <c r="AN79">
        <f t="shared" si="37"/>
        <v>0</v>
      </c>
      <c r="AO79">
        <f t="shared" si="38"/>
        <v>0</v>
      </c>
      <c r="AP79">
        <f t="shared" si="39"/>
        <v>400</v>
      </c>
      <c r="AQ79">
        <f t="shared" si="40"/>
        <v>0</v>
      </c>
      <c r="AR79">
        <f t="shared" si="41"/>
        <v>0</v>
      </c>
      <c r="AS79">
        <f t="shared" si="42"/>
        <v>0</v>
      </c>
      <c r="AT79">
        <f t="shared" si="43"/>
        <v>0</v>
      </c>
      <c r="AU79">
        <f t="shared" si="44"/>
        <v>0</v>
      </c>
      <c r="AV79">
        <f t="shared" si="45"/>
        <v>0</v>
      </c>
      <c r="AW79">
        <f t="shared" si="46"/>
        <v>0</v>
      </c>
      <c r="AX79">
        <f t="shared" si="47"/>
        <v>0</v>
      </c>
      <c r="AY79">
        <f t="shared" si="48"/>
        <v>0</v>
      </c>
      <c r="AZ79">
        <f t="shared" si="49"/>
        <v>0</v>
      </c>
      <c r="BA79">
        <f t="shared" si="50"/>
        <v>0</v>
      </c>
      <c r="BB79">
        <f t="shared" si="51"/>
        <v>0</v>
      </c>
      <c r="BC79">
        <f t="shared" si="52"/>
        <v>0</v>
      </c>
      <c r="BD79">
        <f t="shared" si="53"/>
        <v>0</v>
      </c>
      <c r="BE79">
        <f t="shared" si="54"/>
        <v>0</v>
      </c>
      <c r="BF79">
        <f t="shared" si="55"/>
        <v>0</v>
      </c>
      <c r="BG79">
        <f t="shared" si="56"/>
        <v>0</v>
      </c>
      <c r="BH79">
        <f t="shared" si="57"/>
        <v>0</v>
      </c>
      <c r="BI79">
        <f t="shared" si="58"/>
        <v>0</v>
      </c>
      <c r="BJ79">
        <f t="shared" si="59"/>
        <v>0</v>
      </c>
      <c r="BK79">
        <f t="shared" si="60"/>
        <v>0</v>
      </c>
      <c r="BL79">
        <f t="shared" si="61"/>
        <v>0</v>
      </c>
      <c r="BM79">
        <f t="shared" si="62"/>
        <v>0</v>
      </c>
      <c r="BN79">
        <f t="shared" si="63"/>
        <v>0</v>
      </c>
      <c r="BO79">
        <f t="shared" si="64"/>
        <v>0</v>
      </c>
      <c r="BP79">
        <f t="shared" si="65"/>
        <v>0</v>
      </c>
      <c r="BQ79">
        <f t="shared" si="66"/>
        <v>0</v>
      </c>
    </row>
    <row r="80" spans="1:69" ht="27.75" customHeight="1">
      <c r="A80">
        <v>77</v>
      </c>
      <c r="B80" s="1" t="s">
        <v>14</v>
      </c>
      <c r="C80" s="1" t="s">
        <v>28</v>
      </c>
      <c r="D80" s="1" t="s">
        <v>164</v>
      </c>
      <c r="E80" s="1">
        <v>20</v>
      </c>
      <c r="F80" s="1" t="s">
        <v>229</v>
      </c>
      <c r="G80" s="1">
        <v>230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M80">
        <f t="shared" si="36"/>
        <v>4600</v>
      </c>
      <c r="AN80">
        <f t="shared" si="37"/>
        <v>0</v>
      </c>
      <c r="AO80">
        <f t="shared" si="38"/>
        <v>0</v>
      </c>
      <c r="AP80">
        <f t="shared" si="39"/>
        <v>0</v>
      </c>
      <c r="AQ80">
        <f t="shared" si="40"/>
        <v>0</v>
      </c>
      <c r="AR80">
        <f t="shared" si="41"/>
        <v>0</v>
      </c>
      <c r="AS80">
        <f t="shared" si="42"/>
        <v>0</v>
      </c>
      <c r="AT80">
        <f t="shared" si="43"/>
        <v>0</v>
      </c>
      <c r="AU80">
        <f t="shared" si="44"/>
        <v>0</v>
      </c>
      <c r="AV80">
        <f t="shared" si="45"/>
        <v>0</v>
      </c>
      <c r="AW80">
        <f t="shared" si="46"/>
        <v>0</v>
      </c>
      <c r="AX80">
        <f t="shared" si="47"/>
        <v>0</v>
      </c>
      <c r="AY80">
        <f t="shared" si="48"/>
        <v>0</v>
      </c>
      <c r="AZ80">
        <f t="shared" si="49"/>
        <v>0</v>
      </c>
      <c r="BA80">
        <f t="shared" si="50"/>
        <v>0</v>
      </c>
      <c r="BB80">
        <f t="shared" si="51"/>
        <v>0</v>
      </c>
      <c r="BC80">
        <f t="shared" si="52"/>
        <v>0</v>
      </c>
      <c r="BD80">
        <f t="shared" si="53"/>
        <v>0</v>
      </c>
      <c r="BE80">
        <f t="shared" si="54"/>
        <v>0</v>
      </c>
      <c r="BF80">
        <f t="shared" si="55"/>
        <v>0</v>
      </c>
      <c r="BG80">
        <f t="shared" si="56"/>
        <v>0</v>
      </c>
      <c r="BH80">
        <f t="shared" si="57"/>
        <v>0</v>
      </c>
      <c r="BI80">
        <f t="shared" si="58"/>
        <v>0</v>
      </c>
      <c r="BJ80">
        <f t="shared" si="59"/>
        <v>0</v>
      </c>
      <c r="BK80">
        <f t="shared" si="60"/>
        <v>0</v>
      </c>
      <c r="BL80">
        <f t="shared" si="61"/>
        <v>0</v>
      </c>
      <c r="BM80">
        <f t="shared" si="62"/>
        <v>0</v>
      </c>
      <c r="BN80">
        <f t="shared" si="63"/>
        <v>0</v>
      </c>
      <c r="BO80">
        <f t="shared" si="64"/>
        <v>0</v>
      </c>
      <c r="BP80">
        <f t="shared" si="65"/>
        <v>0</v>
      </c>
      <c r="BQ80">
        <f t="shared" si="66"/>
        <v>0</v>
      </c>
    </row>
    <row r="81" spans="1:69" ht="27.75" customHeight="1">
      <c r="A81">
        <v>78</v>
      </c>
      <c r="B81" s="1" t="s">
        <v>14</v>
      </c>
      <c r="C81" s="1" t="s">
        <v>84</v>
      </c>
      <c r="D81" s="1" t="s">
        <v>164</v>
      </c>
      <c r="E81" s="1">
        <v>20</v>
      </c>
      <c r="F81" s="1" t="s">
        <v>229</v>
      </c>
      <c r="G81" s="1">
        <v>0</v>
      </c>
      <c r="H81" s="1">
        <v>30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M81">
        <f t="shared" si="36"/>
        <v>0</v>
      </c>
      <c r="AN81">
        <f t="shared" si="37"/>
        <v>600</v>
      </c>
      <c r="AO81">
        <f t="shared" si="38"/>
        <v>0</v>
      </c>
      <c r="AP81">
        <f t="shared" si="39"/>
        <v>0</v>
      </c>
      <c r="AQ81">
        <f t="shared" si="40"/>
        <v>0</v>
      </c>
      <c r="AR81">
        <f t="shared" si="41"/>
        <v>0</v>
      </c>
      <c r="AS81">
        <f t="shared" si="42"/>
        <v>0</v>
      </c>
      <c r="AT81">
        <f t="shared" si="43"/>
        <v>0</v>
      </c>
      <c r="AU81">
        <f t="shared" si="44"/>
        <v>0</v>
      </c>
      <c r="AV81">
        <f t="shared" si="45"/>
        <v>0</v>
      </c>
      <c r="AW81">
        <f t="shared" si="46"/>
        <v>0</v>
      </c>
      <c r="AX81">
        <f t="shared" si="47"/>
        <v>0</v>
      </c>
      <c r="AY81">
        <f t="shared" si="48"/>
        <v>0</v>
      </c>
      <c r="AZ81">
        <f t="shared" si="49"/>
        <v>0</v>
      </c>
      <c r="BA81">
        <f t="shared" si="50"/>
        <v>0</v>
      </c>
      <c r="BB81">
        <f t="shared" si="51"/>
        <v>0</v>
      </c>
      <c r="BC81">
        <f t="shared" si="52"/>
        <v>0</v>
      </c>
      <c r="BD81">
        <f t="shared" si="53"/>
        <v>0</v>
      </c>
      <c r="BE81">
        <f t="shared" si="54"/>
        <v>0</v>
      </c>
      <c r="BF81">
        <f t="shared" si="55"/>
        <v>0</v>
      </c>
      <c r="BG81">
        <f t="shared" si="56"/>
        <v>0</v>
      </c>
      <c r="BH81">
        <f t="shared" si="57"/>
        <v>0</v>
      </c>
      <c r="BI81">
        <f t="shared" si="58"/>
        <v>0</v>
      </c>
      <c r="BJ81">
        <f t="shared" si="59"/>
        <v>0</v>
      </c>
      <c r="BK81">
        <f t="shared" si="60"/>
        <v>0</v>
      </c>
      <c r="BL81">
        <f t="shared" si="61"/>
        <v>0</v>
      </c>
      <c r="BM81">
        <f t="shared" si="62"/>
        <v>0</v>
      </c>
      <c r="BN81">
        <f t="shared" si="63"/>
        <v>0</v>
      </c>
      <c r="BO81">
        <f t="shared" si="64"/>
        <v>0</v>
      </c>
      <c r="BP81">
        <f t="shared" si="65"/>
        <v>0</v>
      </c>
      <c r="BQ81">
        <f t="shared" si="66"/>
        <v>0</v>
      </c>
    </row>
    <row r="82" spans="1:69" ht="27.75" customHeight="1">
      <c r="A82">
        <v>79</v>
      </c>
      <c r="B82" s="1" t="s">
        <v>14</v>
      </c>
      <c r="C82" s="1" t="s">
        <v>31</v>
      </c>
      <c r="D82" s="1" t="s">
        <v>167</v>
      </c>
      <c r="E82" s="1">
        <v>30</v>
      </c>
      <c r="F82" s="1" t="s">
        <v>229</v>
      </c>
      <c r="G82" s="1">
        <v>200</v>
      </c>
      <c r="H82" s="1">
        <v>30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160</v>
      </c>
      <c r="AE82" s="1">
        <v>140</v>
      </c>
      <c r="AF82" s="1">
        <v>0</v>
      </c>
      <c r="AG82" s="1">
        <v>0</v>
      </c>
      <c r="AH82" s="1">
        <v>0</v>
      </c>
      <c r="AI82" s="1">
        <v>0</v>
      </c>
      <c r="AM82">
        <f t="shared" si="36"/>
        <v>6000</v>
      </c>
      <c r="AN82">
        <f t="shared" si="37"/>
        <v>900</v>
      </c>
      <c r="AO82">
        <f t="shared" si="38"/>
        <v>0</v>
      </c>
      <c r="AP82">
        <f t="shared" si="39"/>
        <v>0</v>
      </c>
      <c r="AQ82">
        <f t="shared" si="40"/>
        <v>0</v>
      </c>
      <c r="AR82">
        <f t="shared" si="41"/>
        <v>0</v>
      </c>
      <c r="AS82">
        <f t="shared" si="42"/>
        <v>0</v>
      </c>
      <c r="AT82">
        <f t="shared" si="43"/>
        <v>0</v>
      </c>
      <c r="AU82">
        <f t="shared" si="44"/>
        <v>0</v>
      </c>
      <c r="AV82">
        <f t="shared" si="45"/>
        <v>0</v>
      </c>
      <c r="AW82">
        <f t="shared" si="46"/>
        <v>0</v>
      </c>
      <c r="AX82">
        <f t="shared" si="47"/>
        <v>0</v>
      </c>
      <c r="AY82">
        <f t="shared" si="48"/>
        <v>0</v>
      </c>
      <c r="AZ82">
        <f t="shared" si="49"/>
        <v>0</v>
      </c>
      <c r="BA82">
        <f t="shared" si="50"/>
        <v>0</v>
      </c>
      <c r="BB82">
        <f t="shared" si="51"/>
        <v>0</v>
      </c>
      <c r="BC82">
        <f t="shared" si="52"/>
        <v>0</v>
      </c>
      <c r="BD82">
        <f t="shared" si="53"/>
        <v>0</v>
      </c>
      <c r="BE82">
        <f t="shared" si="54"/>
        <v>0</v>
      </c>
      <c r="BF82">
        <f t="shared" si="55"/>
        <v>0</v>
      </c>
      <c r="BG82">
        <f t="shared" si="56"/>
        <v>0</v>
      </c>
      <c r="BH82">
        <f t="shared" si="57"/>
        <v>0</v>
      </c>
      <c r="BI82">
        <f t="shared" si="58"/>
        <v>0</v>
      </c>
      <c r="BJ82">
        <f t="shared" si="59"/>
        <v>4800</v>
      </c>
      <c r="BK82">
        <f t="shared" si="60"/>
        <v>4200</v>
      </c>
      <c r="BL82">
        <f t="shared" si="61"/>
        <v>0</v>
      </c>
      <c r="BM82">
        <f t="shared" si="62"/>
        <v>0</v>
      </c>
      <c r="BN82">
        <f t="shared" si="63"/>
        <v>0</v>
      </c>
      <c r="BO82">
        <f t="shared" si="64"/>
        <v>0</v>
      </c>
      <c r="BP82">
        <f t="shared" si="65"/>
        <v>0</v>
      </c>
      <c r="BQ82">
        <f t="shared" si="66"/>
        <v>0</v>
      </c>
    </row>
    <row r="83" spans="1:69" ht="27.75" customHeight="1">
      <c r="A83">
        <v>80</v>
      </c>
      <c r="B83" s="1" t="s">
        <v>14</v>
      </c>
      <c r="C83" s="1" t="s">
        <v>127</v>
      </c>
      <c r="D83" s="1" t="s">
        <v>156</v>
      </c>
      <c r="E83" s="1">
        <v>20</v>
      </c>
      <c r="F83" s="1" t="s">
        <v>229</v>
      </c>
      <c r="G83" s="1">
        <v>0</v>
      </c>
      <c r="H83" s="1">
        <v>13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M83">
        <f t="shared" si="36"/>
        <v>0</v>
      </c>
      <c r="AN83">
        <f t="shared" si="37"/>
        <v>260</v>
      </c>
      <c r="AO83">
        <f t="shared" si="38"/>
        <v>0</v>
      </c>
      <c r="AP83">
        <f t="shared" si="39"/>
        <v>0</v>
      </c>
      <c r="AQ83">
        <f t="shared" si="40"/>
        <v>0</v>
      </c>
      <c r="AR83">
        <f t="shared" si="41"/>
        <v>0</v>
      </c>
      <c r="AS83">
        <f t="shared" si="42"/>
        <v>0</v>
      </c>
      <c r="AT83">
        <f t="shared" si="43"/>
        <v>0</v>
      </c>
      <c r="AU83">
        <f t="shared" si="44"/>
        <v>0</v>
      </c>
      <c r="AV83">
        <f t="shared" si="45"/>
        <v>0</v>
      </c>
      <c r="AW83">
        <f t="shared" si="46"/>
        <v>0</v>
      </c>
      <c r="AX83">
        <f t="shared" si="47"/>
        <v>0</v>
      </c>
      <c r="AY83">
        <f t="shared" si="48"/>
        <v>0</v>
      </c>
      <c r="AZ83">
        <f t="shared" si="49"/>
        <v>0</v>
      </c>
      <c r="BA83">
        <f t="shared" si="50"/>
        <v>0</v>
      </c>
      <c r="BB83">
        <f t="shared" si="51"/>
        <v>0</v>
      </c>
      <c r="BC83">
        <f t="shared" si="52"/>
        <v>0</v>
      </c>
      <c r="BD83">
        <f t="shared" si="53"/>
        <v>0</v>
      </c>
      <c r="BE83">
        <f t="shared" si="54"/>
        <v>0</v>
      </c>
      <c r="BF83">
        <f t="shared" si="55"/>
        <v>0</v>
      </c>
      <c r="BG83">
        <f t="shared" si="56"/>
        <v>0</v>
      </c>
      <c r="BH83">
        <f t="shared" si="57"/>
        <v>0</v>
      </c>
      <c r="BI83">
        <f t="shared" si="58"/>
        <v>0</v>
      </c>
      <c r="BJ83">
        <f t="shared" si="59"/>
        <v>0</v>
      </c>
      <c r="BK83">
        <f t="shared" si="60"/>
        <v>0</v>
      </c>
      <c r="BL83">
        <f t="shared" si="61"/>
        <v>0</v>
      </c>
      <c r="BM83">
        <f t="shared" si="62"/>
        <v>0</v>
      </c>
      <c r="BN83">
        <f t="shared" si="63"/>
        <v>0</v>
      </c>
      <c r="BO83">
        <f t="shared" si="64"/>
        <v>0</v>
      </c>
      <c r="BP83">
        <f t="shared" si="65"/>
        <v>0</v>
      </c>
      <c r="BQ83">
        <f t="shared" si="66"/>
        <v>0</v>
      </c>
    </row>
    <row r="84" spans="1:69" ht="27.75" customHeight="1">
      <c r="A84">
        <v>81</v>
      </c>
      <c r="B84" s="1" t="s">
        <v>14</v>
      </c>
      <c r="C84" s="1" t="s">
        <v>22</v>
      </c>
      <c r="D84" s="1" t="s">
        <v>161</v>
      </c>
      <c r="E84" s="1">
        <v>30</v>
      </c>
      <c r="F84" s="1" t="s">
        <v>229</v>
      </c>
      <c r="G84" s="1">
        <v>0</v>
      </c>
      <c r="H84" s="1">
        <v>0</v>
      </c>
      <c r="I84" s="1">
        <v>0</v>
      </c>
      <c r="J84" s="1">
        <v>0</v>
      </c>
      <c r="K84" s="1">
        <v>20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M84">
        <f t="shared" si="36"/>
        <v>0</v>
      </c>
      <c r="AN84">
        <f t="shared" si="37"/>
        <v>0</v>
      </c>
      <c r="AO84">
        <f t="shared" si="38"/>
        <v>0</v>
      </c>
      <c r="AP84">
        <f t="shared" si="39"/>
        <v>0</v>
      </c>
      <c r="AQ84">
        <f t="shared" si="40"/>
        <v>600</v>
      </c>
      <c r="AR84">
        <f t="shared" si="41"/>
        <v>0</v>
      </c>
      <c r="AS84">
        <f t="shared" si="42"/>
        <v>0</v>
      </c>
      <c r="AT84">
        <f t="shared" si="43"/>
        <v>0</v>
      </c>
      <c r="AU84">
        <f t="shared" si="44"/>
        <v>0</v>
      </c>
      <c r="AV84">
        <f t="shared" si="45"/>
        <v>0</v>
      </c>
      <c r="AW84">
        <f t="shared" si="46"/>
        <v>0</v>
      </c>
      <c r="AX84">
        <f t="shared" si="47"/>
        <v>0</v>
      </c>
      <c r="AY84">
        <f t="shared" si="48"/>
        <v>0</v>
      </c>
      <c r="AZ84">
        <f t="shared" si="49"/>
        <v>0</v>
      </c>
      <c r="BA84">
        <f t="shared" si="50"/>
        <v>0</v>
      </c>
      <c r="BB84">
        <f t="shared" si="51"/>
        <v>0</v>
      </c>
      <c r="BC84">
        <f t="shared" si="52"/>
        <v>0</v>
      </c>
      <c r="BD84">
        <f t="shared" si="53"/>
        <v>0</v>
      </c>
      <c r="BE84">
        <f t="shared" si="54"/>
        <v>0</v>
      </c>
      <c r="BF84">
        <f t="shared" si="55"/>
        <v>0</v>
      </c>
      <c r="BG84">
        <f t="shared" si="56"/>
        <v>0</v>
      </c>
      <c r="BH84">
        <f t="shared" si="57"/>
        <v>0</v>
      </c>
      <c r="BI84">
        <f t="shared" si="58"/>
        <v>0</v>
      </c>
      <c r="BJ84">
        <f t="shared" si="59"/>
        <v>0</v>
      </c>
      <c r="BK84">
        <f t="shared" si="60"/>
        <v>0</v>
      </c>
      <c r="BL84">
        <f t="shared" si="61"/>
        <v>0</v>
      </c>
      <c r="BM84">
        <f t="shared" si="62"/>
        <v>0</v>
      </c>
      <c r="BN84">
        <f t="shared" si="63"/>
        <v>0</v>
      </c>
      <c r="BO84">
        <f t="shared" si="64"/>
        <v>0</v>
      </c>
      <c r="BP84">
        <f t="shared" si="65"/>
        <v>0</v>
      </c>
      <c r="BQ84">
        <f t="shared" si="66"/>
        <v>0</v>
      </c>
    </row>
    <row r="85" spans="1:69" ht="27.75" customHeight="1">
      <c r="A85">
        <v>82</v>
      </c>
      <c r="B85" s="1" t="s">
        <v>14</v>
      </c>
      <c r="C85" s="1" t="s">
        <v>25</v>
      </c>
      <c r="D85" s="1" t="s">
        <v>161</v>
      </c>
      <c r="E85" s="1">
        <v>30</v>
      </c>
      <c r="F85" s="1" t="s">
        <v>229</v>
      </c>
      <c r="G85" s="1">
        <v>0</v>
      </c>
      <c r="H85" s="1">
        <v>0</v>
      </c>
      <c r="I85" s="1">
        <v>0</v>
      </c>
      <c r="J85" s="1">
        <v>0</v>
      </c>
      <c r="K85" s="1">
        <v>150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M85">
        <f t="shared" si="36"/>
        <v>0</v>
      </c>
      <c r="AN85">
        <f t="shared" si="37"/>
        <v>0</v>
      </c>
      <c r="AO85">
        <f t="shared" si="38"/>
        <v>0</v>
      </c>
      <c r="AP85">
        <f t="shared" si="39"/>
        <v>0</v>
      </c>
      <c r="AQ85">
        <f t="shared" si="40"/>
        <v>4500</v>
      </c>
      <c r="AR85">
        <f t="shared" si="41"/>
        <v>0</v>
      </c>
      <c r="AS85">
        <f t="shared" si="42"/>
        <v>0</v>
      </c>
      <c r="AT85">
        <f t="shared" si="43"/>
        <v>0</v>
      </c>
      <c r="AU85">
        <f t="shared" si="44"/>
        <v>0</v>
      </c>
      <c r="AV85">
        <f t="shared" si="45"/>
        <v>0</v>
      </c>
      <c r="AW85">
        <f t="shared" si="46"/>
        <v>0</v>
      </c>
      <c r="AX85">
        <f t="shared" si="47"/>
        <v>0</v>
      </c>
      <c r="AY85">
        <f t="shared" si="48"/>
        <v>0</v>
      </c>
      <c r="AZ85">
        <f t="shared" si="49"/>
        <v>0</v>
      </c>
      <c r="BA85">
        <f t="shared" si="50"/>
        <v>0</v>
      </c>
      <c r="BB85">
        <f t="shared" si="51"/>
        <v>0</v>
      </c>
      <c r="BC85">
        <f t="shared" si="52"/>
        <v>0</v>
      </c>
      <c r="BD85">
        <f t="shared" si="53"/>
        <v>0</v>
      </c>
      <c r="BE85">
        <f t="shared" si="54"/>
        <v>0</v>
      </c>
      <c r="BF85">
        <f t="shared" si="55"/>
        <v>0</v>
      </c>
      <c r="BG85">
        <f t="shared" si="56"/>
        <v>0</v>
      </c>
      <c r="BH85">
        <f t="shared" si="57"/>
        <v>0</v>
      </c>
      <c r="BI85">
        <f t="shared" si="58"/>
        <v>0</v>
      </c>
      <c r="BJ85">
        <f t="shared" si="59"/>
        <v>0</v>
      </c>
      <c r="BK85">
        <f t="shared" si="60"/>
        <v>0</v>
      </c>
      <c r="BL85">
        <f t="shared" si="61"/>
        <v>0</v>
      </c>
      <c r="BM85">
        <f t="shared" si="62"/>
        <v>0</v>
      </c>
      <c r="BN85">
        <f t="shared" si="63"/>
        <v>0</v>
      </c>
      <c r="BO85">
        <f t="shared" si="64"/>
        <v>0</v>
      </c>
      <c r="BP85">
        <f t="shared" si="65"/>
        <v>0</v>
      </c>
      <c r="BQ85">
        <f t="shared" si="66"/>
        <v>0</v>
      </c>
    </row>
    <row r="86" spans="1:69" ht="27.75" customHeight="1">
      <c r="A86">
        <v>83</v>
      </c>
      <c r="B86" s="1" t="s">
        <v>14</v>
      </c>
      <c r="C86" s="1" t="s">
        <v>132</v>
      </c>
      <c r="D86" s="1" t="s">
        <v>161</v>
      </c>
      <c r="E86" s="1">
        <v>30</v>
      </c>
      <c r="F86" s="1" t="s">
        <v>229</v>
      </c>
      <c r="G86" s="1">
        <v>0</v>
      </c>
      <c r="H86" s="1">
        <v>0</v>
      </c>
      <c r="I86" s="1">
        <v>0</v>
      </c>
      <c r="J86" s="1">
        <v>0</v>
      </c>
      <c r="K86" s="1">
        <v>6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M86">
        <f t="shared" si="36"/>
        <v>0</v>
      </c>
      <c r="AN86">
        <f t="shared" si="37"/>
        <v>0</v>
      </c>
      <c r="AO86">
        <f t="shared" si="38"/>
        <v>0</v>
      </c>
      <c r="AP86">
        <f t="shared" si="39"/>
        <v>0</v>
      </c>
      <c r="AQ86">
        <f t="shared" si="40"/>
        <v>180</v>
      </c>
      <c r="AR86">
        <f t="shared" si="41"/>
        <v>0</v>
      </c>
      <c r="AS86">
        <f t="shared" si="42"/>
        <v>0</v>
      </c>
      <c r="AT86">
        <f t="shared" si="43"/>
        <v>0</v>
      </c>
      <c r="AU86">
        <f t="shared" si="44"/>
        <v>0</v>
      </c>
      <c r="AV86">
        <f t="shared" si="45"/>
        <v>0</v>
      </c>
      <c r="AW86">
        <f t="shared" si="46"/>
        <v>0</v>
      </c>
      <c r="AX86">
        <f t="shared" si="47"/>
        <v>0</v>
      </c>
      <c r="AY86">
        <f t="shared" si="48"/>
        <v>0</v>
      </c>
      <c r="AZ86">
        <f t="shared" si="49"/>
        <v>0</v>
      </c>
      <c r="BA86">
        <f t="shared" si="50"/>
        <v>0</v>
      </c>
      <c r="BB86">
        <f t="shared" si="51"/>
        <v>0</v>
      </c>
      <c r="BC86">
        <f t="shared" si="52"/>
        <v>0</v>
      </c>
      <c r="BD86">
        <f t="shared" si="53"/>
        <v>0</v>
      </c>
      <c r="BE86">
        <f t="shared" si="54"/>
        <v>0</v>
      </c>
      <c r="BF86">
        <f t="shared" si="55"/>
        <v>0</v>
      </c>
      <c r="BG86">
        <f t="shared" si="56"/>
        <v>0</v>
      </c>
      <c r="BH86">
        <f t="shared" si="57"/>
        <v>0</v>
      </c>
      <c r="BI86">
        <f t="shared" si="58"/>
        <v>0</v>
      </c>
      <c r="BJ86">
        <f t="shared" si="59"/>
        <v>0</v>
      </c>
      <c r="BK86">
        <f t="shared" si="60"/>
        <v>0</v>
      </c>
      <c r="BL86">
        <f t="shared" si="61"/>
        <v>0</v>
      </c>
      <c r="BM86">
        <f t="shared" si="62"/>
        <v>0</v>
      </c>
      <c r="BN86">
        <f t="shared" si="63"/>
        <v>0</v>
      </c>
      <c r="BO86">
        <f t="shared" si="64"/>
        <v>0</v>
      </c>
      <c r="BP86">
        <f t="shared" si="65"/>
        <v>0</v>
      </c>
      <c r="BQ86">
        <f t="shared" si="66"/>
        <v>0</v>
      </c>
    </row>
    <row r="87" spans="1:69" ht="27.75" customHeight="1">
      <c r="A87">
        <v>84</v>
      </c>
      <c r="B87" s="1" t="s">
        <v>14</v>
      </c>
      <c r="C87" s="1" t="s">
        <v>78</v>
      </c>
      <c r="D87" s="1" t="s">
        <v>161</v>
      </c>
      <c r="E87" s="1">
        <v>30</v>
      </c>
      <c r="F87" s="1" t="s">
        <v>229</v>
      </c>
      <c r="G87" s="1">
        <v>0</v>
      </c>
      <c r="H87" s="1">
        <v>0</v>
      </c>
      <c r="I87" s="1">
        <v>0</v>
      </c>
      <c r="J87" s="1">
        <v>0</v>
      </c>
      <c r="K87" s="1">
        <v>4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M87">
        <f t="shared" si="36"/>
        <v>0</v>
      </c>
      <c r="AN87">
        <f t="shared" si="37"/>
        <v>0</v>
      </c>
      <c r="AO87">
        <f t="shared" si="38"/>
        <v>0</v>
      </c>
      <c r="AP87">
        <f t="shared" si="39"/>
        <v>0</v>
      </c>
      <c r="AQ87">
        <f t="shared" si="40"/>
        <v>120</v>
      </c>
      <c r="AR87">
        <f t="shared" si="41"/>
        <v>0</v>
      </c>
      <c r="AS87">
        <f t="shared" si="42"/>
        <v>0</v>
      </c>
      <c r="AT87">
        <f t="shared" si="43"/>
        <v>0</v>
      </c>
      <c r="AU87">
        <f t="shared" si="44"/>
        <v>0</v>
      </c>
      <c r="AV87">
        <f t="shared" si="45"/>
        <v>0</v>
      </c>
      <c r="AW87">
        <f t="shared" si="46"/>
        <v>0</v>
      </c>
      <c r="AX87">
        <f t="shared" si="47"/>
        <v>0</v>
      </c>
      <c r="AY87">
        <f t="shared" si="48"/>
        <v>0</v>
      </c>
      <c r="AZ87">
        <f t="shared" si="49"/>
        <v>0</v>
      </c>
      <c r="BA87">
        <f t="shared" si="50"/>
        <v>0</v>
      </c>
      <c r="BB87">
        <f t="shared" si="51"/>
        <v>0</v>
      </c>
      <c r="BC87">
        <f t="shared" si="52"/>
        <v>0</v>
      </c>
      <c r="BD87">
        <f t="shared" si="53"/>
        <v>0</v>
      </c>
      <c r="BE87">
        <f t="shared" si="54"/>
        <v>0</v>
      </c>
      <c r="BF87">
        <f t="shared" si="55"/>
        <v>0</v>
      </c>
      <c r="BG87">
        <f t="shared" si="56"/>
        <v>0</v>
      </c>
      <c r="BH87">
        <f t="shared" si="57"/>
        <v>0</v>
      </c>
      <c r="BI87">
        <f t="shared" si="58"/>
        <v>0</v>
      </c>
      <c r="BJ87">
        <f t="shared" si="59"/>
        <v>0</v>
      </c>
      <c r="BK87">
        <f t="shared" si="60"/>
        <v>0</v>
      </c>
      <c r="BL87">
        <f t="shared" si="61"/>
        <v>0</v>
      </c>
      <c r="BM87">
        <f t="shared" si="62"/>
        <v>0</v>
      </c>
      <c r="BN87">
        <f t="shared" si="63"/>
        <v>0</v>
      </c>
      <c r="BO87">
        <f t="shared" si="64"/>
        <v>0</v>
      </c>
      <c r="BP87">
        <f t="shared" si="65"/>
        <v>0</v>
      </c>
      <c r="BQ87">
        <f t="shared" si="66"/>
        <v>0</v>
      </c>
    </row>
    <row r="88" spans="1:69" ht="27.75" customHeight="1">
      <c r="A88">
        <v>85</v>
      </c>
      <c r="B88" s="1" t="s">
        <v>14</v>
      </c>
      <c r="C88" s="1" t="s">
        <v>80</v>
      </c>
      <c r="D88" s="1" t="s">
        <v>161</v>
      </c>
      <c r="E88" s="1">
        <v>30</v>
      </c>
      <c r="F88" s="1" t="s">
        <v>229</v>
      </c>
      <c r="G88" s="1">
        <v>0</v>
      </c>
      <c r="H88" s="1">
        <v>0</v>
      </c>
      <c r="I88" s="1">
        <v>0</v>
      </c>
      <c r="J88" s="1">
        <v>0</v>
      </c>
      <c r="K88" s="1">
        <v>3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M88">
        <f t="shared" si="36"/>
        <v>0</v>
      </c>
      <c r="AN88">
        <f t="shared" si="37"/>
        <v>0</v>
      </c>
      <c r="AO88">
        <f t="shared" si="38"/>
        <v>0</v>
      </c>
      <c r="AP88">
        <f t="shared" si="39"/>
        <v>0</v>
      </c>
      <c r="AQ88">
        <f t="shared" si="40"/>
        <v>90</v>
      </c>
      <c r="AR88">
        <f t="shared" si="41"/>
        <v>0</v>
      </c>
      <c r="AS88">
        <f t="shared" si="42"/>
        <v>0</v>
      </c>
      <c r="AT88">
        <f t="shared" si="43"/>
        <v>0</v>
      </c>
      <c r="AU88">
        <f t="shared" si="44"/>
        <v>0</v>
      </c>
      <c r="AV88">
        <f t="shared" si="45"/>
        <v>0</v>
      </c>
      <c r="AW88">
        <f t="shared" si="46"/>
        <v>0</v>
      </c>
      <c r="AX88">
        <f t="shared" si="47"/>
        <v>0</v>
      </c>
      <c r="AY88">
        <f t="shared" si="48"/>
        <v>0</v>
      </c>
      <c r="AZ88">
        <f t="shared" si="49"/>
        <v>0</v>
      </c>
      <c r="BA88">
        <f t="shared" si="50"/>
        <v>0</v>
      </c>
      <c r="BB88">
        <f t="shared" si="51"/>
        <v>0</v>
      </c>
      <c r="BC88">
        <f t="shared" si="52"/>
        <v>0</v>
      </c>
      <c r="BD88">
        <f t="shared" si="53"/>
        <v>0</v>
      </c>
      <c r="BE88">
        <f t="shared" si="54"/>
        <v>0</v>
      </c>
      <c r="BF88">
        <f t="shared" si="55"/>
        <v>0</v>
      </c>
      <c r="BG88">
        <f t="shared" si="56"/>
        <v>0</v>
      </c>
      <c r="BH88">
        <f t="shared" si="57"/>
        <v>0</v>
      </c>
      <c r="BI88">
        <f t="shared" si="58"/>
        <v>0</v>
      </c>
      <c r="BJ88">
        <f t="shared" si="59"/>
        <v>0</v>
      </c>
      <c r="BK88">
        <f t="shared" si="60"/>
        <v>0</v>
      </c>
      <c r="BL88">
        <f t="shared" si="61"/>
        <v>0</v>
      </c>
      <c r="BM88">
        <f t="shared" si="62"/>
        <v>0</v>
      </c>
      <c r="BN88">
        <f t="shared" si="63"/>
        <v>0</v>
      </c>
      <c r="BO88">
        <f t="shared" si="64"/>
        <v>0</v>
      </c>
      <c r="BP88">
        <f t="shared" si="65"/>
        <v>0</v>
      </c>
      <c r="BQ88">
        <f t="shared" si="66"/>
        <v>0</v>
      </c>
    </row>
    <row r="89" spans="1:69" ht="27.75" customHeight="1">
      <c r="A89">
        <v>86</v>
      </c>
      <c r="B89" s="1" t="s">
        <v>14</v>
      </c>
      <c r="C89" s="1" t="s">
        <v>100</v>
      </c>
      <c r="D89" s="1" t="s">
        <v>222</v>
      </c>
      <c r="E89" s="1">
        <v>30</v>
      </c>
      <c r="F89" s="1" t="s">
        <v>229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M89">
        <f t="shared" si="36"/>
        <v>0</v>
      </c>
      <c r="AN89">
        <f t="shared" si="37"/>
        <v>0</v>
      </c>
      <c r="AO89">
        <f t="shared" si="38"/>
        <v>0</v>
      </c>
      <c r="AP89">
        <f t="shared" si="39"/>
        <v>0</v>
      </c>
      <c r="AQ89">
        <f t="shared" si="40"/>
        <v>60</v>
      </c>
      <c r="AR89">
        <f t="shared" si="41"/>
        <v>0</v>
      </c>
      <c r="AS89">
        <f t="shared" si="42"/>
        <v>0</v>
      </c>
      <c r="AT89">
        <f t="shared" si="43"/>
        <v>0</v>
      </c>
      <c r="AU89">
        <f t="shared" si="44"/>
        <v>0</v>
      </c>
      <c r="AV89">
        <f t="shared" si="45"/>
        <v>0</v>
      </c>
      <c r="AW89">
        <f t="shared" si="46"/>
        <v>0</v>
      </c>
      <c r="AX89">
        <f t="shared" si="47"/>
        <v>0</v>
      </c>
      <c r="AY89">
        <f t="shared" si="48"/>
        <v>0</v>
      </c>
      <c r="AZ89">
        <f t="shared" si="49"/>
        <v>0</v>
      </c>
      <c r="BA89">
        <f t="shared" si="50"/>
        <v>0</v>
      </c>
      <c r="BB89">
        <f t="shared" si="51"/>
        <v>0</v>
      </c>
      <c r="BC89">
        <f t="shared" si="52"/>
        <v>0</v>
      </c>
      <c r="BD89">
        <f t="shared" si="53"/>
        <v>0</v>
      </c>
      <c r="BE89">
        <f t="shared" si="54"/>
        <v>0</v>
      </c>
      <c r="BF89">
        <f t="shared" si="55"/>
        <v>0</v>
      </c>
      <c r="BG89">
        <f t="shared" si="56"/>
        <v>0</v>
      </c>
      <c r="BH89">
        <f t="shared" si="57"/>
        <v>0</v>
      </c>
      <c r="BI89">
        <f t="shared" si="58"/>
        <v>0</v>
      </c>
      <c r="BJ89">
        <f t="shared" si="59"/>
        <v>0</v>
      </c>
      <c r="BK89">
        <f t="shared" si="60"/>
        <v>0</v>
      </c>
      <c r="BL89">
        <f t="shared" si="61"/>
        <v>0</v>
      </c>
      <c r="BM89">
        <f t="shared" si="62"/>
        <v>0</v>
      </c>
      <c r="BN89">
        <f t="shared" si="63"/>
        <v>0</v>
      </c>
      <c r="BO89">
        <f t="shared" si="64"/>
        <v>0</v>
      </c>
      <c r="BP89">
        <f t="shared" si="65"/>
        <v>0</v>
      </c>
      <c r="BQ89">
        <f t="shared" si="66"/>
        <v>0</v>
      </c>
    </row>
    <row r="90" spans="1:69" ht="27.75" customHeight="1">
      <c r="A90">
        <v>87</v>
      </c>
      <c r="B90" s="1" t="s">
        <v>14</v>
      </c>
      <c r="C90" s="1" t="s">
        <v>20</v>
      </c>
      <c r="D90" s="1" t="s">
        <v>159</v>
      </c>
      <c r="E90" s="1">
        <v>25</v>
      </c>
      <c r="F90" s="1" t="s">
        <v>229</v>
      </c>
      <c r="G90" s="1">
        <v>0</v>
      </c>
      <c r="H90" s="1">
        <v>0</v>
      </c>
      <c r="I90" s="1">
        <v>0</v>
      </c>
      <c r="J90" s="1">
        <v>0</v>
      </c>
      <c r="K90" s="1">
        <v>100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M90">
        <f t="shared" si="36"/>
        <v>0</v>
      </c>
      <c r="AN90">
        <f t="shared" si="37"/>
        <v>0</v>
      </c>
      <c r="AO90">
        <f t="shared" si="38"/>
        <v>0</v>
      </c>
      <c r="AP90">
        <f t="shared" si="39"/>
        <v>0</v>
      </c>
      <c r="AQ90">
        <f t="shared" si="40"/>
        <v>2500</v>
      </c>
      <c r="AR90">
        <f t="shared" si="41"/>
        <v>0</v>
      </c>
      <c r="AS90">
        <f t="shared" si="42"/>
        <v>0</v>
      </c>
      <c r="AT90">
        <f t="shared" si="43"/>
        <v>0</v>
      </c>
      <c r="AU90">
        <f t="shared" si="44"/>
        <v>0</v>
      </c>
      <c r="AV90">
        <f t="shared" si="45"/>
        <v>0</v>
      </c>
      <c r="AW90">
        <f t="shared" si="46"/>
        <v>0</v>
      </c>
      <c r="AX90">
        <f t="shared" si="47"/>
        <v>0</v>
      </c>
      <c r="AY90">
        <f t="shared" si="48"/>
        <v>0</v>
      </c>
      <c r="AZ90">
        <f t="shared" si="49"/>
        <v>0</v>
      </c>
      <c r="BA90">
        <f t="shared" si="50"/>
        <v>0</v>
      </c>
      <c r="BB90">
        <f t="shared" si="51"/>
        <v>0</v>
      </c>
      <c r="BC90">
        <f t="shared" si="52"/>
        <v>0</v>
      </c>
      <c r="BD90">
        <f t="shared" si="53"/>
        <v>0</v>
      </c>
      <c r="BE90">
        <f t="shared" si="54"/>
        <v>0</v>
      </c>
      <c r="BF90">
        <f t="shared" si="55"/>
        <v>0</v>
      </c>
      <c r="BG90">
        <f t="shared" si="56"/>
        <v>0</v>
      </c>
      <c r="BH90">
        <f t="shared" si="57"/>
        <v>0</v>
      </c>
      <c r="BI90">
        <f t="shared" si="58"/>
        <v>0</v>
      </c>
      <c r="BJ90">
        <f t="shared" si="59"/>
        <v>0</v>
      </c>
      <c r="BK90">
        <f t="shared" si="60"/>
        <v>0</v>
      </c>
      <c r="BL90">
        <f t="shared" si="61"/>
        <v>0</v>
      </c>
      <c r="BM90">
        <f t="shared" si="62"/>
        <v>0</v>
      </c>
      <c r="BN90">
        <f t="shared" si="63"/>
        <v>0</v>
      </c>
      <c r="BO90">
        <f t="shared" si="64"/>
        <v>0</v>
      </c>
      <c r="BP90">
        <f t="shared" si="65"/>
        <v>0</v>
      </c>
      <c r="BQ90">
        <f t="shared" si="66"/>
        <v>0</v>
      </c>
    </row>
    <row r="91" spans="1:69" ht="27.75" customHeight="1">
      <c r="A91">
        <v>88</v>
      </c>
      <c r="B91" s="1" t="s">
        <v>14</v>
      </c>
      <c r="C91" s="1" t="s">
        <v>34</v>
      </c>
      <c r="D91" s="1" t="s">
        <v>159</v>
      </c>
      <c r="E91" s="1">
        <v>25</v>
      </c>
      <c r="F91" s="1" t="s">
        <v>229</v>
      </c>
      <c r="G91" s="1">
        <v>0</v>
      </c>
      <c r="H91" s="1">
        <v>0</v>
      </c>
      <c r="I91" s="1">
        <v>0</v>
      </c>
      <c r="J91" s="1">
        <v>0</v>
      </c>
      <c r="K91" s="1">
        <v>70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M91">
        <f t="shared" si="36"/>
        <v>0</v>
      </c>
      <c r="AN91">
        <f t="shared" si="37"/>
        <v>0</v>
      </c>
      <c r="AO91">
        <f t="shared" si="38"/>
        <v>0</v>
      </c>
      <c r="AP91">
        <f t="shared" si="39"/>
        <v>0</v>
      </c>
      <c r="AQ91">
        <f t="shared" si="40"/>
        <v>1750</v>
      </c>
      <c r="AR91">
        <f t="shared" si="41"/>
        <v>0</v>
      </c>
      <c r="AS91">
        <f t="shared" si="42"/>
        <v>0</v>
      </c>
      <c r="AT91">
        <f t="shared" si="43"/>
        <v>0</v>
      </c>
      <c r="AU91">
        <f t="shared" si="44"/>
        <v>0</v>
      </c>
      <c r="AV91">
        <f t="shared" si="45"/>
        <v>0</v>
      </c>
      <c r="AW91">
        <f t="shared" si="46"/>
        <v>0</v>
      </c>
      <c r="AX91">
        <f t="shared" si="47"/>
        <v>0</v>
      </c>
      <c r="AY91">
        <f t="shared" si="48"/>
        <v>0</v>
      </c>
      <c r="AZ91">
        <f t="shared" si="49"/>
        <v>0</v>
      </c>
      <c r="BA91">
        <f t="shared" si="50"/>
        <v>0</v>
      </c>
      <c r="BB91">
        <f t="shared" si="51"/>
        <v>0</v>
      </c>
      <c r="BC91">
        <f t="shared" si="52"/>
        <v>0</v>
      </c>
      <c r="BD91">
        <f t="shared" si="53"/>
        <v>0</v>
      </c>
      <c r="BE91">
        <f t="shared" si="54"/>
        <v>0</v>
      </c>
      <c r="BF91">
        <f t="shared" si="55"/>
        <v>0</v>
      </c>
      <c r="BG91">
        <f t="shared" si="56"/>
        <v>0</v>
      </c>
      <c r="BH91">
        <f t="shared" si="57"/>
        <v>0</v>
      </c>
      <c r="BI91">
        <f t="shared" si="58"/>
        <v>0</v>
      </c>
      <c r="BJ91">
        <f t="shared" si="59"/>
        <v>0</v>
      </c>
      <c r="BK91">
        <f t="shared" si="60"/>
        <v>0</v>
      </c>
      <c r="BL91">
        <f t="shared" si="61"/>
        <v>0</v>
      </c>
      <c r="BM91">
        <f t="shared" si="62"/>
        <v>0</v>
      </c>
      <c r="BN91">
        <f t="shared" si="63"/>
        <v>0</v>
      </c>
      <c r="BO91">
        <f t="shared" si="64"/>
        <v>0</v>
      </c>
      <c r="BP91">
        <f t="shared" si="65"/>
        <v>0</v>
      </c>
      <c r="BQ91">
        <f t="shared" si="66"/>
        <v>0</v>
      </c>
    </row>
    <row r="92" spans="1:69" ht="27.75" customHeight="1">
      <c r="A92">
        <v>89</v>
      </c>
      <c r="B92" s="1" t="s">
        <v>14</v>
      </c>
      <c r="C92" s="1" t="s">
        <v>130</v>
      </c>
      <c r="D92" s="1" t="s">
        <v>159</v>
      </c>
      <c r="E92" s="1">
        <v>25</v>
      </c>
      <c r="F92" s="1" t="s">
        <v>229</v>
      </c>
      <c r="G92" s="1">
        <v>0</v>
      </c>
      <c r="H92" s="1">
        <v>0</v>
      </c>
      <c r="I92" s="1">
        <v>0</v>
      </c>
      <c r="J92" s="1">
        <v>0</v>
      </c>
      <c r="K92" s="1">
        <v>6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M92">
        <f t="shared" si="36"/>
        <v>0</v>
      </c>
      <c r="AN92">
        <f t="shared" si="37"/>
        <v>0</v>
      </c>
      <c r="AO92">
        <f t="shared" si="38"/>
        <v>0</v>
      </c>
      <c r="AP92">
        <f t="shared" si="39"/>
        <v>0</v>
      </c>
      <c r="AQ92">
        <f t="shared" si="40"/>
        <v>150</v>
      </c>
      <c r="AR92">
        <f t="shared" si="41"/>
        <v>0</v>
      </c>
      <c r="AS92">
        <f t="shared" si="42"/>
        <v>0</v>
      </c>
      <c r="AT92">
        <f t="shared" si="43"/>
        <v>0</v>
      </c>
      <c r="AU92">
        <f t="shared" si="44"/>
        <v>0</v>
      </c>
      <c r="AV92">
        <f t="shared" si="45"/>
        <v>0</v>
      </c>
      <c r="AW92">
        <f t="shared" si="46"/>
        <v>0</v>
      </c>
      <c r="AX92">
        <f t="shared" si="47"/>
        <v>0</v>
      </c>
      <c r="AY92">
        <f t="shared" si="48"/>
        <v>0</v>
      </c>
      <c r="AZ92">
        <f t="shared" si="49"/>
        <v>0</v>
      </c>
      <c r="BA92">
        <f t="shared" si="50"/>
        <v>0</v>
      </c>
      <c r="BB92">
        <f t="shared" si="51"/>
        <v>0</v>
      </c>
      <c r="BC92">
        <f t="shared" si="52"/>
        <v>0</v>
      </c>
      <c r="BD92">
        <f t="shared" si="53"/>
        <v>0</v>
      </c>
      <c r="BE92">
        <f t="shared" si="54"/>
        <v>0</v>
      </c>
      <c r="BF92">
        <f t="shared" si="55"/>
        <v>0</v>
      </c>
      <c r="BG92">
        <f t="shared" si="56"/>
        <v>0</v>
      </c>
      <c r="BH92">
        <f t="shared" si="57"/>
        <v>0</v>
      </c>
      <c r="BI92">
        <f t="shared" si="58"/>
        <v>0</v>
      </c>
      <c r="BJ92">
        <f t="shared" si="59"/>
        <v>0</v>
      </c>
      <c r="BK92">
        <f t="shared" si="60"/>
        <v>0</v>
      </c>
      <c r="BL92">
        <f t="shared" si="61"/>
        <v>0</v>
      </c>
      <c r="BM92">
        <f t="shared" si="62"/>
        <v>0</v>
      </c>
      <c r="BN92">
        <f t="shared" si="63"/>
        <v>0</v>
      </c>
      <c r="BO92">
        <f t="shared" si="64"/>
        <v>0</v>
      </c>
      <c r="BP92">
        <f t="shared" si="65"/>
        <v>0</v>
      </c>
      <c r="BQ92">
        <f t="shared" si="66"/>
        <v>0</v>
      </c>
    </row>
    <row r="93" spans="1:69" ht="27.75" customHeight="1">
      <c r="A93">
        <v>90</v>
      </c>
      <c r="B93" s="1" t="s">
        <v>14</v>
      </c>
      <c r="C93" s="1" t="s">
        <v>98</v>
      </c>
      <c r="D93" s="1" t="s">
        <v>159</v>
      </c>
      <c r="E93" s="1">
        <v>25</v>
      </c>
      <c r="F93" s="1" t="s">
        <v>229</v>
      </c>
      <c r="G93" s="1">
        <v>0</v>
      </c>
      <c r="H93" s="1">
        <v>0</v>
      </c>
      <c r="I93" s="1">
        <v>0</v>
      </c>
      <c r="J93" s="1">
        <v>0</v>
      </c>
      <c r="K93" s="1">
        <v>2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M93">
        <f t="shared" si="36"/>
        <v>0</v>
      </c>
      <c r="AN93">
        <f t="shared" si="37"/>
        <v>0</v>
      </c>
      <c r="AO93">
        <f t="shared" si="38"/>
        <v>0</v>
      </c>
      <c r="AP93">
        <f t="shared" si="39"/>
        <v>0</v>
      </c>
      <c r="AQ93">
        <f t="shared" si="40"/>
        <v>50</v>
      </c>
      <c r="AR93">
        <f t="shared" si="41"/>
        <v>0</v>
      </c>
      <c r="AS93">
        <f t="shared" si="42"/>
        <v>0</v>
      </c>
      <c r="AT93">
        <f t="shared" si="43"/>
        <v>0</v>
      </c>
      <c r="AU93">
        <f t="shared" si="44"/>
        <v>0</v>
      </c>
      <c r="AV93">
        <f t="shared" si="45"/>
        <v>0</v>
      </c>
      <c r="AW93">
        <f t="shared" si="46"/>
        <v>0</v>
      </c>
      <c r="AX93">
        <f t="shared" si="47"/>
        <v>0</v>
      </c>
      <c r="AY93">
        <f t="shared" si="48"/>
        <v>0</v>
      </c>
      <c r="AZ93">
        <f t="shared" si="49"/>
        <v>0</v>
      </c>
      <c r="BA93">
        <f t="shared" si="50"/>
        <v>0</v>
      </c>
      <c r="BB93">
        <f t="shared" si="51"/>
        <v>0</v>
      </c>
      <c r="BC93">
        <f t="shared" si="52"/>
        <v>0</v>
      </c>
      <c r="BD93">
        <f t="shared" si="53"/>
        <v>0</v>
      </c>
      <c r="BE93">
        <f t="shared" si="54"/>
        <v>0</v>
      </c>
      <c r="BF93">
        <f t="shared" si="55"/>
        <v>0</v>
      </c>
      <c r="BG93">
        <f t="shared" si="56"/>
        <v>0</v>
      </c>
      <c r="BH93">
        <f t="shared" si="57"/>
        <v>0</v>
      </c>
      <c r="BI93">
        <f t="shared" si="58"/>
        <v>0</v>
      </c>
      <c r="BJ93">
        <f t="shared" si="59"/>
        <v>0</v>
      </c>
      <c r="BK93">
        <f t="shared" si="60"/>
        <v>0</v>
      </c>
      <c r="BL93">
        <f t="shared" si="61"/>
        <v>0</v>
      </c>
      <c r="BM93">
        <f t="shared" si="62"/>
        <v>0</v>
      </c>
      <c r="BN93">
        <f t="shared" si="63"/>
        <v>0</v>
      </c>
      <c r="BO93">
        <f t="shared" si="64"/>
        <v>0</v>
      </c>
      <c r="BP93">
        <f t="shared" si="65"/>
        <v>0</v>
      </c>
      <c r="BQ93">
        <f t="shared" si="66"/>
        <v>0</v>
      </c>
    </row>
    <row r="94" spans="1:69" ht="27.75" customHeight="1">
      <c r="A94">
        <v>91</v>
      </c>
      <c r="B94" s="1" t="s">
        <v>14</v>
      </c>
      <c r="C94" s="1" t="s">
        <v>19</v>
      </c>
      <c r="D94" s="1" t="s">
        <v>158</v>
      </c>
      <c r="E94" s="1">
        <v>36</v>
      </c>
      <c r="F94" s="1" t="s">
        <v>229</v>
      </c>
      <c r="G94" s="1">
        <v>0</v>
      </c>
      <c r="H94" s="1">
        <v>0</v>
      </c>
      <c r="I94" s="1">
        <v>0</v>
      </c>
      <c r="J94" s="1">
        <v>0</v>
      </c>
      <c r="K94" s="1">
        <v>20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M94">
        <f t="shared" si="36"/>
        <v>0</v>
      </c>
      <c r="AN94">
        <f t="shared" si="37"/>
        <v>0</v>
      </c>
      <c r="AO94">
        <f t="shared" si="38"/>
        <v>0</v>
      </c>
      <c r="AP94">
        <f t="shared" si="39"/>
        <v>0</v>
      </c>
      <c r="AQ94">
        <f t="shared" si="40"/>
        <v>720</v>
      </c>
      <c r="AR94">
        <f t="shared" si="41"/>
        <v>0</v>
      </c>
      <c r="AS94">
        <f t="shared" si="42"/>
        <v>0</v>
      </c>
      <c r="AT94">
        <f t="shared" si="43"/>
        <v>0</v>
      </c>
      <c r="AU94">
        <f t="shared" si="44"/>
        <v>0</v>
      </c>
      <c r="AV94">
        <f t="shared" si="45"/>
        <v>0</v>
      </c>
      <c r="AW94">
        <f t="shared" si="46"/>
        <v>0</v>
      </c>
      <c r="AX94">
        <f t="shared" si="47"/>
        <v>0</v>
      </c>
      <c r="AY94">
        <f t="shared" si="48"/>
        <v>0</v>
      </c>
      <c r="AZ94">
        <f t="shared" si="49"/>
        <v>0</v>
      </c>
      <c r="BA94">
        <f t="shared" si="50"/>
        <v>0</v>
      </c>
      <c r="BB94">
        <f t="shared" si="51"/>
        <v>0</v>
      </c>
      <c r="BC94">
        <f t="shared" si="52"/>
        <v>0</v>
      </c>
      <c r="BD94">
        <f t="shared" si="53"/>
        <v>0</v>
      </c>
      <c r="BE94">
        <f t="shared" si="54"/>
        <v>0</v>
      </c>
      <c r="BF94">
        <f t="shared" si="55"/>
        <v>0</v>
      </c>
      <c r="BG94">
        <f t="shared" si="56"/>
        <v>0</v>
      </c>
      <c r="BH94">
        <f t="shared" si="57"/>
        <v>0</v>
      </c>
      <c r="BI94">
        <f t="shared" si="58"/>
        <v>0</v>
      </c>
      <c r="BJ94">
        <f t="shared" si="59"/>
        <v>0</v>
      </c>
      <c r="BK94">
        <f t="shared" si="60"/>
        <v>0</v>
      </c>
      <c r="BL94">
        <f t="shared" si="61"/>
        <v>0</v>
      </c>
      <c r="BM94">
        <f t="shared" si="62"/>
        <v>0</v>
      </c>
      <c r="BN94">
        <f t="shared" si="63"/>
        <v>0</v>
      </c>
      <c r="BO94">
        <f t="shared" si="64"/>
        <v>0</v>
      </c>
      <c r="BP94">
        <f t="shared" si="65"/>
        <v>0</v>
      </c>
      <c r="BQ94">
        <f t="shared" si="66"/>
        <v>0</v>
      </c>
    </row>
    <row r="95" spans="1:69" ht="27.75" customHeight="1">
      <c r="A95">
        <v>92</v>
      </c>
      <c r="B95" s="1" t="s">
        <v>14</v>
      </c>
      <c r="C95" s="1" t="s">
        <v>24</v>
      </c>
      <c r="D95" s="1" t="s">
        <v>158</v>
      </c>
      <c r="E95" s="1">
        <v>36</v>
      </c>
      <c r="F95" s="1" t="s">
        <v>229</v>
      </c>
      <c r="G95" s="1">
        <v>0</v>
      </c>
      <c r="H95" s="1">
        <v>0</v>
      </c>
      <c r="I95" s="1">
        <v>0</v>
      </c>
      <c r="J95" s="1">
        <v>0</v>
      </c>
      <c r="K95" s="1">
        <v>80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M95">
        <f t="shared" si="36"/>
        <v>0</v>
      </c>
      <c r="AN95">
        <f t="shared" si="37"/>
        <v>0</v>
      </c>
      <c r="AO95">
        <f t="shared" si="38"/>
        <v>0</v>
      </c>
      <c r="AP95">
        <f t="shared" si="39"/>
        <v>0</v>
      </c>
      <c r="AQ95">
        <f t="shared" si="40"/>
        <v>2880</v>
      </c>
      <c r="AR95">
        <f t="shared" si="41"/>
        <v>0</v>
      </c>
      <c r="AS95">
        <f t="shared" si="42"/>
        <v>0</v>
      </c>
      <c r="AT95">
        <f t="shared" si="43"/>
        <v>0</v>
      </c>
      <c r="AU95">
        <f t="shared" si="44"/>
        <v>0</v>
      </c>
      <c r="AV95">
        <f t="shared" si="45"/>
        <v>0</v>
      </c>
      <c r="AW95">
        <f t="shared" si="46"/>
        <v>0</v>
      </c>
      <c r="AX95">
        <f t="shared" si="47"/>
        <v>0</v>
      </c>
      <c r="AY95">
        <f t="shared" si="48"/>
        <v>0</v>
      </c>
      <c r="AZ95">
        <f t="shared" si="49"/>
        <v>0</v>
      </c>
      <c r="BA95">
        <f t="shared" si="50"/>
        <v>0</v>
      </c>
      <c r="BB95">
        <f t="shared" si="51"/>
        <v>0</v>
      </c>
      <c r="BC95">
        <f t="shared" si="52"/>
        <v>0</v>
      </c>
      <c r="BD95">
        <f t="shared" si="53"/>
        <v>0</v>
      </c>
      <c r="BE95">
        <f t="shared" si="54"/>
        <v>0</v>
      </c>
      <c r="BF95">
        <f t="shared" si="55"/>
        <v>0</v>
      </c>
      <c r="BG95">
        <f t="shared" si="56"/>
        <v>0</v>
      </c>
      <c r="BH95">
        <f t="shared" si="57"/>
        <v>0</v>
      </c>
      <c r="BI95">
        <f t="shared" si="58"/>
        <v>0</v>
      </c>
      <c r="BJ95">
        <f t="shared" si="59"/>
        <v>0</v>
      </c>
      <c r="BK95">
        <f t="shared" si="60"/>
        <v>0</v>
      </c>
      <c r="BL95">
        <f t="shared" si="61"/>
        <v>0</v>
      </c>
      <c r="BM95">
        <f t="shared" si="62"/>
        <v>0</v>
      </c>
      <c r="BN95">
        <f t="shared" si="63"/>
        <v>0</v>
      </c>
      <c r="BO95">
        <f t="shared" si="64"/>
        <v>0</v>
      </c>
      <c r="BP95">
        <f t="shared" si="65"/>
        <v>0</v>
      </c>
      <c r="BQ95">
        <f t="shared" si="66"/>
        <v>0</v>
      </c>
    </row>
    <row r="96" spans="1:69" ht="27.75" customHeight="1">
      <c r="A96">
        <v>93</v>
      </c>
      <c r="B96" s="1" t="s">
        <v>14</v>
      </c>
      <c r="C96" s="1" t="s">
        <v>33</v>
      </c>
      <c r="D96" s="1" t="s">
        <v>158</v>
      </c>
      <c r="E96" s="1">
        <v>36</v>
      </c>
      <c r="F96" s="1" t="s">
        <v>229</v>
      </c>
      <c r="G96" s="1">
        <v>0</v>
      </c>
      <c r="H96" s="1">
        <v>0</v>
      </c>
      <c r="I96" s="1">
        <v>0</v>
      </c>
      <c r="J96" s="1">
        <v>0</v>
      </c>
      <c r="K96" s="1">
        <v>70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M96">
        <f t="shared" si="36"/>
        <v>0</v>
      </c>
      <c r="AN96">
        <f t="shared" si="37"/>
        <v>0</v>
      </c>
      <c r="AO96">
        <f t="shared" si="38"/>
        <v>0</v>
      </c>
      <c r="AP96">
        <f t="shared" si="39"/>
        <v>0</v>
      </c>
      <c r="AQ96">
        <f t="shared" si="40"/>
        <v>2520</v>
      </c>
      <c r="AR96">
        <f t="shared" si="41"/>
        <v>0</v>
      </c>
      <c r="AS96">
        <f t="shared" si="42"/>
        <v>0</v>
      </c>
      <c r="AT96">
        <f t="shared" si="43"/>
        <v>0</v>
      </c>
      <c r="AU96">
        <f t="shared" si="44"/>
        <v>0</v>
      </c>
      <c r="AV96">
        <f t="shared" si="45"/>
        <v>0</v>
      </c>
      <c r="AW96">
        <f t="shared" si="46"/>
        <v>0</v>
      </c>
      <c r="AX96">
        <f t="shared" si="47"/>
        <v>0</v>
      </c>
      <c r="AY96">
        <f t="shared" si="48"/>
        <v>0</v>
      </c>
      <c r="AZ96">
        <f t="shared" si="49"/>
        <v>0</v>
      </c>
      <c r="BA96">
        <f t="shared" si="50"/>
        <v>0</v>
      </c>
      <c r="BB96">
        <f t="shared" si="51"/>
        <v>0</v>
      </c>
      <c r="BC96">
        <f t="shared" si="52"/>
        <v>0</v>
      </c>
      <c r="BD96">
        <f t="shared" si="53"/>
        <v>0</v>
      </c>
      <c r="BE96">
        <f t="shared" si="54"/>
        <v>0</v>
      </c>
      <c r="BF96">
        <f t="shared" si="55"/>
        <v>0</v>
      </c>
      <c r="BG96">
        <f t="shared" si="56"/>
        <v>0</v>
      </c>
      <c r="BH96">
        <f t="shared" si="57"/>
        <v>0</v>
      </c>
      <c r="BI96">
        <f t="shared" si="58"/>
        <v>0</v>
      </c>
      <c r="BJ96">
        <f t="shared" si="59"/>
        <v>0</v>
      </c>
      <c r="BK96">
        <f t="shared" si="60"/>
        <v>0</v>
      </c>
      <c r="BL96">
        <f t="shared" si="61"/>
        <v>0</v>
      </c>
      <c r="BM96">
        <f t="shared" si="62"/>
        <v>0</v>
      </c>
      <c r="BN96">
        <f t="shared" si="63"/>
        <v>0</v>
      </c>
      <c r="BO96">
        <f t="shared" si="64"/>
        <v>0</v>
      </c>
      <c r="BP96">
        <f t="shared" si="65"/>
        <v>0</v>
      </c>
      <c r="BQ96">
        <f t="shared" si="66"/>
        <v>0</v>
      </c>
    </row>
    <row r="97" spans="1:69" ht="27.75" customHeight="1">
      <c r="A97">
        <v>94</v>
      </c>
      <c r="B97" s="1" t="s">
        <v>14</v>
      </c>
      <c r="C97" s="1" t="s">
        <v>77</v>
      </c>
      <c r="D97" s="1" t="s">
        <v>158</v>
      </c>
      <c r="E97" s="1">
        <v>36</v>
      </c>
      <c r="F97" s="1" t="s">
        <v>229</v>
      </c>
      <c r="G97" s="1">
        <v>0</v>
      </c>
      <c r="H97" s="1">
        <v>0</v>
      </c>
      <c r="I97" s="1">
        <v>0</v>
      </c>
      <c r="J97" s="1">
        <v>0</v>
      </c>
      <c r="K97" s="1">
        <v>4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M97">
        <f t="shared" si="36"/>
        <v>0</v>
      </c>
      <c r="AN97">
        <f t="shared" si="37"/>
        <v>0</v>
      </c>
      <c r="AO97">
        <f t="shared" si="38"/>
        <v>0</v>
      </c>
      <c r="AP97">
        <f t="shared" si="39"/>
        <v>0</v>
      </c>
      <c r="AQ97">
        <f t="shared" si="40"/>
        <v>144</v>
      </c>
      <c r="AR97">
        <f t="shared" si="41"/>
        <v>0</v>
      </c>
      <c r="AS97">
        <f t="shared" si="42"/>
        <v>0</v>
      </c>
      <c r="AT97">
        <f t="shared" si="43"/>
        <v>0</v>
      </c>
      <c r="AU97">
        <f t="shared" si="44"/>
        <v>0</v>
      </c>
      <c r="AV97">
        <f t="shared" si="45"/>
        <v>0</v>
      </c>
      <c r="AW97">
        <f t="shared" si="46"/>
        <v>0</v>
      </c>
      <c r="AX97">
        <f t="shared" si="47"/>
        <v>0</v>
      </c>
      <c r="AY97">
        <f t="shared" si="48"/>
        <v>0</v>
      </c>
      <c r="AZ97">
        <f t="shared" si="49"/>
        <v>0</v>
      </c>
      <c r="BA97">
        <f t="shared" si="50"/>
        <v>0</v>
      </c>
      <c r="BB97">
        <f t="shared" si="51"/>
        <v>0</v>
      </c>
      <c r="BC97">
        <f t="shared" si="52"/>
        <v>0</v>
      </c>
      <c r="BD97">
        <f t="shared" si="53"/>
        <v>0</v>
      </c>
      <c r="BE97">
        <f t="shared" si="54"/>
        <v>0</v>
      </c>
      <c r="BF97">
        <f t="shared" si="55"/>
        <v>0</v>
      </c>
      <c r="BG97">
        <f t="shared" si="56"/>
        <v>0</v>
      </c>
      <c r="BH97">
        <f t="shared" si="57"/>
        <v>0</v>
      </c>
      <c r="BI97">
        <f t="shared" si="58"/>
        <v>0</v>
      </c>
      <c r="BJ97">
        <f t="shared" si="59"/>
        <v>0</v>
      </c>
      <c r="BK97">
        <f t="shared" si="60"/>
        <v>0</v>
      </c>
      <c r="BL97">
        <f t="shared" si="61"/>
        <v>0</v>
      </c>
      <c r="BM97">
        <f t="shared" si="62"/>
        <v>0</v>
      </c>
      <c r="BN97">
        <f t="shared" si="63"/>
        <v>0</v>
      </c>
      <c r="BO97">
        <f t="shared" si="64"/>
        <v>0</v>
      </c>
      <c r="BP97">
        <f t="shared" si="65"/>
        <v>0</v>
      </c>
      <c r="BQ97">
        <f t="shared" si="66"/>
        <v>0</v>
      </c>
    </row>
    <row r="98" spans="1:69" ht="27.75" customHeight="1">
      <c r="A98">
        <v>95</v>
      </c>
      <c r="B98" s="1" t="s">
        <v>14</v>
      </c>
      <c r="C98" s="1" t="s">
        <v>129</v>
      </c>
      <c r="D98" s="1" t="s">
        <v>158</v>
      </c>
      <c r="E98" s="1">
        <v>36</v>
      </c>
      <c r="F98" s="1" t="s">
        <v>229</v>
      </c>
      <c r="G98" s="1">
        <v>0</v>
      </c>
      <c r="H98" s="1">
        <v>0</v>
      </c>
      <c r="I98" s="1">
        <v>0</v>
      </c>
      <c r="J98" s="1">
        <v>0</v>
      </c>
      <c r="K98" s="1">
        <v>6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M98">
        <f t="shared" si="36"/>
        <v>0</v>
      </c>
      <c r="AN98">
        <f t="shared" si="37"/>
        <v>0</v>
      </c>
      <c r="AO98">
        <f t="shared" si="38"/>
        <v>0</v>
      </c>
      <c r="AP98">
        <f t="shared" si="39"/>
        <v>0</v>
      </c>
      <c r="AQ98">
        <f t="shared" si="40"/>
        <v>216</v>
      </c>
      <c r="AR98">
        <f t="shared" si="41"/>
        <v>0</v>
      </c>
      <c r="AS98">
        <f t="shared" si="42"/>
        <v>0</v>
      </c>
      <c r="AT98">
        <f t="shared" si="43"/>
        <v>0</v>
      </c>
      <c r="AU98">
        <f t="shared" si="44"/>
        <v>0</v>
      </c>
      <c r="AV98">
        <f t="shared" si="45"/>
        <v>0</v>
      </c>
      <c r="AW98">
        <f t="shared" si="46"/>
        <v>0</v>
      </c>
      <c r="AX98">
        <f t="shared" si="47"/>
        <v>0</v>
      </c>
      <c r="AY98">
        <f t="shared" si="48"/>
        <v>0</v>
      </c>
      <c r="AZ98">
        <f t="shared" si="49"/>
        <v>0</v>
      </c>
      <c r="BA98">
        <f t="shared" si="50"/>
        <v>0</v>
      </c>
      <c r="BB98">
        <f t="shared" si="51"/>
        <v>0</v>
      </c>
      <c r="BC98">
        <f t="shared" si="52"/>
        <v>0</v>
      </c>
      <c r="BD98">
        <f t="shared" si="53"/>
        <v>0</v>
      </c>
      <c r="BE98">
        <f t="shared" si="54"/>
        <v>0</v>
      </c>
      <c r="BF98">
        <f t="shared" si="55"/>
        <v>0</v>
      </c>
      <c r="BG98">
        <f t="shared" si="56"/>
        <v>0</v>
      </c>
      <c r="BH98">
        <f t="shared" si="57"/>
        <v>0</v>
      </c>
      <c r="BI98">
        <f t="shared" si="58"/>
        <v>0</v>
      </c>
      <c r="BJ98">
        <f t="shared" si="59"/>
        <v>0</v>
      </c>
      <c r="BK98">
        <f t="shared" si="60"/>
        <v>0</v>
      </c>
      <c r="BL98">
        <f t="shared" si="61"/>
        <v>0</v>
      </c>
      <c r="BM98">
        <f t="shared" si="62"/>
        <v>0</v>
      </c>
      <c r="BN98">
        <f t="shared" si="63"/>
        <v>0</v>
      </c>
      <c r="BO98">
        <f t="shared" si="64"/>
        <v>0</v>
      </c>
      <c r="BP98">
        <f t="shared" si="65"/>
        <v>0</v>
      </c>
      <c r="BQ98">
        <f t="shared" si="66"/>
        <v>0</v>
      </c>
    </row>
    <row r="99" spans="1:69" ht="27.75" customHeight="1">
      <c r="A99">
        <v>96</v>
      </c>
      <c r="B99" s="1" t="s">
        <v>14</v>
      </c>
      <c r="C99" s="1" t="s">
        <v>82</v>
      </c>
      <c r="D99" s="1" t="s">
        <v>158</v>
      </c>
      <c r="E99" s="1">
        <v>36</v>
      </c>
      <c r="F99" s="1" t="s">
        <v>229</v>
      </c>
      <c r="G99" s="1">
        <v>0</v>
      </c>
      <c r="H99" s="1">
        <v>0</v>
      </c>
      <c r="I99" s="1">
        <v>0</v>
      </c>
      <c r="J99" s="1">
        <v>0</v>
      </c>
      <c r="K99" s="1">
        <v>3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M99">
        <f t="shared" si="36"/>
        <v>0</v>
      </c>
      <c r="AN99">
        <f t="shared" si="37"/>
        <v>0</v>
      </c>
      <c r="AO99">
        <f t="shared" si="38"/>
        <v>0</v>
      </c>
      <c r="AP99">
        <f t="shared" si="39"/>
        <v>0</v>
      </c>
      <c r="AQ99">
        <f t="shared" si="40"/>
        <v>108</v>
      </c>
      <c r="AR99">
        <f t="shared" si="41"/>
        <v>0</v>
      </c>
      <c r="AS99">
        <f t="shared" si="42"/>
        <v>0</v>
      </c>
      <c r="AT99">
        <f t="shared" si="43"/>
        <v>0</v>
      </c>
      <c r="AU99">
        <f t="shared" si="44"/>
        <v>0</v>
      </c>
      <c r="AV99">
        <f t="shared" si="45"/>
        <v>0</v>
      </c>
      <c r="AW99">
        <f t="shared" si="46"/>
        <v>0</v>
      </c>
      <c r="AX99">
        <f t="shared" si="47"/>
        <v>0</v>
      </c>
      <c r="AY99">
        <f t="shared" si="48"/>
        <v>0</v>
      </c>
      <c r="AZ99">
        <f t="shared" si="49"/>
        <v>0</v>
      </c>
      <c r="BA99">
        <f t="shared" si="50"/>
        <v>0</v>
      </c>
      <c r="BB99">
        <f t="shared" si="51"/>
        <v>0</v>
      </c>
      <c r="BC99">
        <f t="shared" si="52"/>
        <v>0</v>
      </c>
      <c r="BD99">
        <f t="shared" si="53"/>
        <v>0</v>
      </c>
      <c r="BE99">
        <f t="shared" si="54"/>
        <v>0</v>
      </c>
      <c r="BF99">
        <f t="shared" si="55"/>
        <v>0</v>
      </c>
      <c r="BG99">
        <f t="shared" si="56"/>
        <v>0</v>
      </c>
      <c r="BH99">
        <f t="shared" si="57"/>
        <v>0</v>
      </c>
      <c r="BI99">
        <f t="shared" si="58"/>
        <v>0</v>
      </c>
      <c r="BJ99">
        <f t="shared" si="59"/>
        <v>0</v>
      </c>
      <c r="BK99">
        <f t="shared" si="60"/>
        <v>0</v>
      </c>
      <c r="BL99">
        <f t="shared" si="61"/>
        <v>0</v>
      </c>
      <c r="BM99">
        <f t="shared" si="62"/>
        <v>0</v>
      </c>
      <c r="BN99">
        <f t="shared" si="63"/>
        <v>0</v>
      </c>
      <c r="BO99">
        <f t="shared" si="64"/>
        <v>0</v>
      </c>
      <c r="BP99">
        <f t="shared" si="65"/>
        <v>0</v>
      </c>
      <c r="BQ99">
        <f t="shared" si="66"/>
        <v>0</v>
      </c>
    </row>
    <row r="100" spans="1:69" ht="27.75" customHeight="1">
      <c r="A100">
        <v>97</v>
      </c>
      <c r="B100" s="1" t="s">
        <v>14</v>
      </c>
      <c r="C100" s="1" t="s">
        <v>97</v>
      </c>
      <c r="D100" s="1" t="s">
        <v>221</v>
      </c>
      <c r="E100" s="1">
        <v>36</v>
      </c>
      <c r="F100" s="1" t="s">
        <v>229</v>
      </c>
      <c r="G100" s="1">
        <v>0</v>
      </c>
      <c r="H100" s="1">
        <v>0</v>
      </c>
      <c r="I100" s="1">
        <v>0</v>
      </c>
      <c r="J100" s="1">
        <v>0</v>
      </c>
      <c r="K100" s="1">
        <v>2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M100">
        <f t="shared" si="36"/>
        <v>0</v>
      </c>
      <c r="AN100">
        <f t="shared" si="37"/>
        <v>0</v>
      </c>
      <c r="AO100">
        <f t="shared" si="38"/>
        <v>0</v>
      </c>
      <c r="AP100">
        <f t="shared" si="39"/>
        <v>0</v>
      </c>
      <c r="AQ100">
        <f t="shared" si="40"/>
        <v>72</v>
      </c>
      <c r="AR100">
        <f t="shared" si="41"/>
        <v>0</v>
      </c>
      <c r="AS100">
        <f t="shared" si="42"/>
        <v>0</v>
      </c>
      <c r="AT100">
        <f t="shared" si="43"/>
        <v>0</v>
      </c>
      <c r="AU100">
        <f t="shared" si="44"/>
        <v>0</v>
      </c>
      <c r="AV100">
        <f t="shared" si="45"/>
        <v>0</v>
      </c>
      <c r="AW100">
        <f t="shared" si="46"/>
        <v>0</v>
      </c>
      <c r="AX100">
        <f t="shared" si="47"/>
        <v>0</v>
      </c>
      <c r="AY100">
        <f t="shared" si="48"/>
        <v>0</v>
      </c>
      <c r="AZ100">
        <f t="shared" si="49"/>
        <v>0</v>
      </c>
      <c r="BA100">
        <f t="shared" si="50"/>
        <v>0</v>
      </c>
      <c r="BB100">
        <f t="shared" si="51"/>
        <v>0</v>
      </c>
      <c r="BC100">
        <f t="shared" si="52"/>
        <v>0</v>
      </c>
      <c r="BD100">
        <f t="shared" si="53"/>
        <v>0</v>
      </c>
      <c r="BE100">
        <f t="shared" si="54"/>
        <v>0</v>
      </c>
      <c r="BF100">
        <f t="shared" si="55"/>
        <v>0</v>
      </c>
      <c r="BG100">
        <f t="shared" si="56"/>
        <v>0</v>
      </c>
      <c r="BH100">
        <f t="shared" si="57"/>
        <v>0</v>
      </c>
      <c r="BI100">
        <f t="shared" si="58"/>
        <v>0</v>
      </c>
      <c r="BJ100">
        <f t="shared" si="59"/>
        <v>0</v>
      </c>
      <c r="BK100">
        <f t="shared" si="60"/>
        <v>0</v>
      </c>
      <c r="BL100">
        <f t="shared" si="61"/>
        <v>0</v>
      </c>
      <c r="BM100">
        <f t="shared" si="62"/>
        <v>0</v>
      </c>
      <c r="BN100">
        <f t="shared" si="63"/>
        <v>0</v>
      </c>
      <c r="BO100">
        <f t="shared" si="64"/>
        <v>0</v>
      </c>
      <c r="BP100">
        <f t="shared" si="65"/>
        <v>0</v>
      </c>
      <c r="BQ100">
        <f t="shared" si="66"/>
        <v>0</v>
      </c>
    </row>
    <row r="101" spans="1:69" ht="27.75" customHeight="1">
      <c r="A101">
        <v>98</v>
      </c>
      <c r="B101" s="1" t="s">
        <v>14</v>
      </c>
      <c r="C101" s="1" t="s">
        <v>21</v>
      </c>
      <c r="D101" s="1" t="s">
        <v>160</v>
      </c>
      <c r="E101" s="1">
        <v>25</v>
      </c>
      <c r="F101" s="1" t="s">
        <v>229</v>
      </c>
      <c r="G101" s="1">
        <v>0</v>
      </c>
      <c r="H101" s="1">
        <v>0</v>
      </c>
      <c r="I101" s="1">
        <v>0</v>
      </c>
      <c r="J101" s="1">
        <v>0</v>
      </c>
      <c r="K101" s="1">
        <v>170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M101">
        <f t="shared" si="36"/>
        <v>0</v>
      </c>
      <c r="AN101">
        <f t="shared" si="37"/>
        <v>0</v>
      </c>
      <c r="AO101">
        <f t="shared" si="38"/>
        <v>0</v>
      </c>
      <c r="AP101">
        <f t="shared" si="39"/>
        <v>0</v>
      </c>
      <c r="AQ101">
        <f t="shared" si="40"/>
        <v>4250</v>
      </c>
      <c r="AR101">
        <f t="shared" si="41"/>
        <v>0</v>
      </c>
      <c r="AS101">
        <f t="shared" si="42"/>
        <v>0</v>
      </c>
      <c r="AT101">
        <f t="shared" si="43"/>
        <v>0</v>
      </c>
      <c r="AU101">
        <f t="shared" si="44"/>
        <v>0</v>
      </c>
      <c r="AV101">
        <f t="shared" si="45"/>
        <v>0</v>
      </c>
      <c r="AW101">
        <f t="shared" si="46"/>
        <v>0</v>
      </c>
      <c r="AX101">
        <f t="shared" si="47"/>
        <v>0</v>
      </c>
      <c r="AY101">
        <f t="shared" si="48"/>
        <v>0</v>
      </c>
      <c r="AZ101">
        <f t="shared" si="49"/>
        <v>0</v>
      </c>
      <c r="BA101">
        <f t="shared" si="50"/>
        <v>0</v>
      </c>
      <c r="BB101">
        <f t="shared" si="51"/>
        <v>0</v>
      </c>
      <c r="BC101">
        <f t="shared" si="52"/>
        <v>0</v>
      </c>
      <c r="BD101">
        <f t="shared" si="53"/>
        <v>0</v>
      </c>
      <c r="BE101">
        <f t="shared" si="54"/>
        <v>0</v>
      </c>
      <c r="BF101">
        <f t="shared" si="55"/>
        <v>0</v>
      </c>
      <c r="BG101">
        <f t="shared" si="56"/>
        <v>0</v>
      </c>
      <c r="BH101">
        <f t="shared" si="57"/>
        <v>0</v>
      </c>
      <c r="BI101">
        <f t="shared" si="58"/>
        <v>0</v>
      </c>
      <c r="BJ101">
        <f t="shared" si="59"/>
        <v>0</v>
      </c>
      <c r="BK101">
        <f t="shared" si="60"/>
        <v>0</v>
      </c>
      <c r="BL101">
        <f t="shared" si="61"/>
        <v>0</v>
      </c>
      <c r="BM101">
        <f t="shared" si="62"/>
        <v>0</v>
      </c>
      <c r="BN101">
        <f t="shared" si="63"/>
        <v>0</v>
      </c>
      <c r="BO101">
        <f t="shared" si="64"/>
        <v>0</v>
      </c>
      <c r="BP101">
        <f t="shared" si="65"/>
        <v>0</v>
      </c>
      <c r="BQ101">
        <f t="shared" si="66"/>
        <v>0</v>
      </c>
    </row>
    <row r="102" spans="1:69" ht="27.75" customHeight="1">
      <c r="A102">
        <v>99</v>
      </c>
      <c r="B102" s="1" t="s">
        <v>14</v>
      </c>
      <c r="C102" s="1" t="s">
        <v>76</v>
      </c>
      <c r="D102" s="1" t="s">
        <v>160</v>
      </c>
      <c r="E102" s="1">
        <v>25</v>
      </c>
      <c r="F102" s="1" t="s">
        <v>229</v>
      </c>
      <c r="G102" s="1">
        <v>0</v>
      </c>
      <c r="H102" s="1">
        <v>0</v>
      </c>
      <c r="I102" s="1">
        <v>0</v>
      </c>
      <c r="J102" s="1">
        <v>0</v>
      </c>
      <c r="K102" s="1">
        <v>4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M102">
        <f t="shared" si="36"/>
        <v>0</v>
      </c>
      <c r="AN102">
        <f t="shared" si="37"/>
        <v>0</v>
      </c>
      <c r="AO102">
        <f t="shared" si="38"/>
        <v>0</v>
      </c>
      <c r="AP102">
        <f t="shared" si="39"/>
        <v>0</v>
      </c>
      <c r="AQ102">
        <f t="shared" si="40"/>
        <v>100</v>
      </c>
      <c r="AR102">
        <f t="shared" si="41"/>
        <v>0</v>
      </c>
      <c r="AS102">
        <f t="shared" si="42"/>
        <v>0</v>
      </c>
      <c r="AT102">
        <f t="shared" si="43"/>
        <v>0</v>
      </c>
      <c r="AU102">
        <f t="shared" si="44"/>
        <v>0</v>
      </c>
      <c r="AV102">
        <f t="shared" si="45"/>
        <v>0</v>
      </c>
      <c r="AW102">
        <f t="shared" si="46"/>
        <v>0</v>
      </c>
      <c r="AX102">
        <f t="shared" si="47"/>
        <v>0</v>
      </c>
      <c r="AY102">
        <f t="shared" si="48"/>
        <v>0</v>
      </c>
      <c r="AZ102">
        <f t="shared" si="49"/>
        <v>0</v>
      </c>
      <c r="BA102">
        <f t="shared" si="50"/>
        <v>0</v>
      </c>
      <c r="BB102">
        <f t="shared" si="51"/>
        <v>0</v>
      </c>
      <c r="BC102">
        <f t="shared" si="52"/>
        <v>0</v>
      </c>
      <c r="BD102">
        <f t="shared" si="53"/>
        <v>0</v>
      </c>
      <c r="BE102">
        <f t="shared" si="54"/>
        <v>0</v>
      </c>
      <c r="BF102">
        <f t="shared" si="55"/>
        <v>0</v>
      </c>
      <c r="BG102">
        <f t="shared" si="56"/>
        <v>0</v>
      </c>
      <c r="BH102">
        <f t="shared" si="57"/>
        <v>0</v>
      </c>
      <c r="BI102">
        <f t="shared" si="58"/>
        <v>0</v>
      </c>
      <c r="BJ102">
        <f t="shared" si="59"/>
        <v>0</v>
      </c>
      <c r="BK102">
        <f t="shared" si="60"/>
        <v>0</v>
      </c>
      <c r="BL102">
        <f t="shared" si="61"/>
        <v>0</v>
      </c>
      <c r="BM102">
        <f t="shared" si="62"/>
        <v>0</v>
      </c>
      <c r="BN102">
        <f t="shared" si="63"/>
        <v>0</v>
      </c>
      <c r="BO102">
        <f t="shared" si="64"/>
        <v>0</v>
      </c>
      <c r="BP102">
        <f t="shared" si="65"/>
        <v>0</v>
      </c>
      <c r="BQ102">
        <f t="shared" si="66"/>
        <v>0</v>
      </c>
    </row>
    <row r="103" spans="1:69" ht="27.75" customHeight="1">
      <c r="A103">
        <v>100</v>
      </c>
      <c r="B103" s="1" t="s">
        <v>14</v>
      </c>
      <c r="C103" s="1" t="s">
        <v>131</v>
      </c>
      <c r="D103" s="1" t="s">
        <v>160</v>
      </c>
      <c r="E103" s="1">
        <v>25</v>
      </c>
      <c r="F103" s="1" t="s">
        <v>229</v>
      </c>
      <c r="G103" s="1">
        <v>0</v>
      </c>
      <c r="H103" s="1">
        <v>0</v>
      </c>
      <c r="I103" s="1">
        <v>0</v>
      </c>
      <c r="J103" s="1">
        <v>0</v>
      </c>
      <c r="K103" s="1">
        <v>6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M103">
        <f t="shared" si="36"/>
        <v>0</v>
      </c>
      <c r="AN103">
        <f t="shared" si="37"/>
        <v>0</v>
      </c>
      <c r="AO103">
        <f t="shared" si="38"/>
        <v>0</v>
      </c>
      <c r="AP103">
        <f t="shared" si="39"/>
        <v>0</v>
      </c>
      <c r="AQ103">
        <f t="shared" si="40"/>
        <v>150</v>
      </c>
      <c r="AR103">
        <f t="shared" si="41"/>
        <v>0</v>
      </c>
      <c r="AS103">
        <f t="shared" si="42"/>
        <v>0</v>
      </c>
      <c r="AT103">
        <f t="shared" si="43"/>
        <v>0</v>
      </c>
      <c r="AU103">
        <f t="shared" si="44"/>
        <v>0</v>
      </c>
      <c r="AV103">
        <f t="shared" si="45"/>
        <v>0</v>
      </c>
      <c r="AW103">
        <f t="shared" si="46"/>
        <v>0</v>
      </c>
      <c r="AX103">
        <f t="shared" si="47"/>
        <v>0</v>
      </c>
      <c r="AY103">
        <f t="shared" si="48"/>
        <v>0</v>
      </c>
      <c r="AZ103">
        <f t="shared" si="49"/>
        <v>0</v>
      </c>
      <c r="BA103">
        <f t="shared" si="50"/>
        <v>0</v>
      </c>
      <c r="BB103">
        <f t="shared" si="51"/>
        <v>0</v>
      </c>
      <c r="BC103">
        <f t="shared" si="52"/>
        <v>0</v>
      </c>
      <c r="BD103">
        <f t="shared" si="53"/>
        <v>0</v>
      </c>
      <c r="BE103">
        <f t="shared" si="54"/>
        <v>0</v>
      </c>
      <c r="BF103">
        <f t="shared" si="55"/>
        <v>0</v>
      </c>
      <c r="BG103">
        <f t="shared" si="56"/>
        <v>0</v>
      </c>
      <c r="BH103">
        <f t="shared" si="57"/>
        <v>0</v>
      </c>
      <c r="BI103">
        <f t="shared" si="58"/>
        <v>0</v>
      </c>
      <c r="BJ103">
        <f t="shared" si="59"/>
        <v>0</v>
      </c>
      <c r="BK103">
        <f t="shared" si="60"/>
        <v>0</v>
      </c>
      <c r="BL103">
        <f t="shared" si="61"/>
        <v>0</v>
      </c>
      <c r="BM103">
        <f t="shared" si="62"/>
        <v>0</v>
      </c>
      <c r="BN103">
        <f t="shared" si="63"/>
        <v>0</v>
      </c>
      <c r="BO103">
        <f t="shared" si="64"/>
        <v>0</v>
      </c>
      <c r="BP103">
        <f t="shared" si="65"/>
        <v>0</v>
      </c>
      <c r="BQ103">
        <f t="shared" si="66"/>
        <v>0</v>
      </c>
    </row>
    <row r="104" spans="1:69" ht="27.75" customHeight="1">
      <c r="A104">
        <v>101</v>
      </c>
      <c r="B104" s="1" t="s">
        <v>14</v>
      </c>
      <c r="C104" s="1" t="s">
        <v>79</v>
      </c>
      <c r="D104" s="1" t="s">
        <v>160</v>
      </c>
      <c r="E104" s="1">
        <v>25</v>
      </c>
      <c r="F104" s="1" t="s">
        <v>229</v>
      </c>
      <c r="G104" s="1">
        <v>0</v>
      </c>
      <c r="H104" s="1">
        <v>0</v>
      </c>
      <c r="I104" s="1">
        <v>0</v>
      </c>
      <c r="J104" s="1">
        <v>0</v>
      </c>
      <c r="K104" s="1">
        <v>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M104">
        <f t="shared" si="36"/>
        <v>0</v>
      </c>
      <c r="AN104">
        <f t="shared" si="37"/>
        <v>0</v>
      </c>
      <c r="AO104">
        <f t="shared" si="38"/>
        <v>0</v>
      </c>
      <c r="AP104">
        <f t="shared" si="39"/>
        <v>0</v>
      </c>
      <c r="AQ104">
        <f t="shared" si="40"/>
        <v>75</v>
      </c>
      <c r="AR104">
        <f t="shared" si="41"/>
        <v>0</v>
      </c>
      <c r="AS104">
        <f t="shared" si="42"/>
        <v>0</v>
      </c>
      <c r="AT104">
        <f t="shared" si="43"/>
        <v>0</v>
      </c>
      <c r="AU104">
        <f t="shared" si="44"/>
        <v>0</v>
      </c>
      <c r="AV104">
        <f t="shared" si="45"/>
        <v>0</v>
      </c>
      <c r="AW104">
        <f t="shared" si="46"/>
        <v>0</v>
      </c>
      <c r="AX104">
        <f t="shared" si="47"/>
        <v>0</v>
      </c>
      <c r="AY104">
        <f t="shared" si="48"/>
        <v>0</v>
      </c>
      <c r="AZ104">
        <f t="shared" si="49"/>
        <v>0</v>
      </c>
      <c r="BA104">
        <f t="shared" si="50"/>
        <v>0</v>
      </c>
      <c r="BB104">
        <f t="shared" si="51"/>
        <v>0</v>
      </c>
      <c r="BC104">
        <f t="shared" si="52"/>
        <v>0</v>
      </c>
      <c r="BD104">
        <f t="shared" si="53"/>
        <v>0</v>
      </c>
      <c r="BE104">
        <f t="shared" si="54"/>
        <v>0</v>
      </c>
      <c r="BF104">
        <f t="shared" si="55"/>
        <v>0</v>
      </c>
      <c r="BG104">
        <f t="shared" si="56"/>
        <v>0</v>
      </c>
      <c r="BH104">
        <f t="shared" si="57"/>
        <v>0</v>
      </c>
      <c r="BI104">
        <f t="shared" si="58"/>
        <v>0</v>
      </c>
      <c r="BJ104">
        <f t="shared" si="59"/>
        <v>0</v>
      </c>
      <c r="BK104">
        <f t="shared" si="60"/>
        <v>0</v>
      </c>
      <c r="BL104">
        <f t="shared" si="61"/>
        <v>0</v>
      </c>
      <c r="BM104">
        <f t="shared" si="62"/>
        <v>0</v>
      </c>
      <c r="BN104">
        <f t="shared" si="63"/>
        <v>0</v>
      </c>
      <c r="BO104">
        <f t="shared" si="64"/>
        <v>0</v>
      </c>
      <c r="BP104">
        <f t="shared" si="65"/>
        <v>0</v>
      </c>
      <c r="BQ104">
        <f t="shared" si="66"/>
        <v>0</v>
      </c>
    </row>
    <row r="105" spans="1:69" ht="27.75" customHeight="1">
      <c r="A105">
        <v>102</v>
      </c>
      <c r="B105" s="1" t="s">
        <v>14</v>
      </c>
      <c r="C105" s="1" t="s">
        <v>99</v>
      </c>
      <c r="D105" s="1" t="s">
        <v>160</v>
      </c>
      <c r="E105" s="1">
        <v>25</v>
      </c>
      <c r="F105" s="1" t="s">
        <v>229</v>
      </c>
      <c r="G105" s="1">
        <v>0</v>
      </c>
      <c r="H105" s="1">
        <v>0</v>
      </c>
      <c r="I105" s="1">
        <v>0</v>
      </c>
      <c r="J105" s="1">
        <v>0</v>
      </c>
      <c r="K105" s="1">
        <v>2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M105">
        <f t="shared" si="36"/>
        <v>0</v>
      </c>
      <c r="AN105">
        <f t="shared" si="37"/>
        <v>0</v>
      </c>
      <c r="AO105">
        <f t="shared" si="38"/>
        <v>0</v>
      </c>
      <c r="AP105">
        <f t="shared" si="39"/>
        <v>0</v>
      </c>
      <c r="AQ105">
        <f t="shared" si="40"/>
        <v>50</v>
      </c>
      <c r="AR105">
        <f t="shared" si="41"/>
        <v>0</v>
      </c>
      <c r="AS105">
        <f t="shared" si="42"/>
        <v>0</v>
      </c>
      <c r="AT105">
        <f t="shared" si="43"/>
        <v>0</v>
      </c>
      <c r="AU105">
        <f t="shared" si="44"/>
        <v>0</v>
      </c>
      <c r="AV105">
        <f t="shared" si="45"/>
        <v>0</v>
      </c>
      <c r="AW105">
        <f t="shared" si="46"/>
        <v>0</v>
      </c>
      <c r="AX105">
        <f t="shared" si="47"/>
        <v>0</v>
      </c>
      <c r="AY105">
        <f t="shared" si="48"/>
        <v>0</v>
      </c>
      <c r="AZ105">
        <f t="shared" si="49"/>
        <v>0</v>
      </c>
      <c r="BA105">
        <f t="shared" si="50"/>
        <v>0</v>
      </c>
      <c r="BB105">
        <f t="shared" si="51"/>
        <v>0</v>
      </c>
      <c r="BC105">
        <f t="shared" si="52"/>
        <v>0</v>
      </c>
      <c r="BD105">
        <f t="shared" si="53"/>
        <v>0</v>
      </c>
      <c r="BE105">
        <f t="shared" si="54"/>
        <v>0</v>
      </c>
      <c r="BF105">
        <f t="shared" si="55"/>
        <v>0</v>
      </c>
      <c r="BG105">
        <f t="shared" si="56"/>
        <v>0</v>
      </c>
      <c r="BH105">
        <f t="shared" si="57"/>
        <v>0</v>
      </c>
      <c r="BI105">
        <f t="shared" si="58"/>
        <v>0</v>
      </c>
      <c r="BJ105">
        <f t="shared" si="59"/>
        <v>0</v>
      </c>
      <c r="BK105">
        <f t="shared" si="60"/>
        <v>0</v>
      </c>
      <c r="BL105">
        <f t="shared" si="61"/>
        <v>0</v>
      </c>
      <c r="BM105">
        <f t="shared" si="62"/>
        <v>0</v>
      </c>
      <c r="BN105">
        <f t="shared" si="63"/>
        <v>0</v>
      </c>
      <c r="BO105">
        <f t="shared" si="64"/>
        <v>0</v>
      </c>
      <c r="BP105">
        <f t="shared" si="65"/>
        <v>0</v>
      </c>
      <c r="BQ105">
        <f t="shared" si="66"/>
        <v>0</v>
      </c>
    </row>
    <row r="106" spans="1:69" ht="27.75" customHeight="1">
      <c r="A106">
        <v>103</v>
      </c>
      <c r="B106" s="1" t="s">
        <v>14</v>
      </c>
      <c r="C106" s="1" t="s">
        <v>30</v>
      </c>
      <c r="D106" s="1" t="s">
        <v>166</v>
      </c>
      <c r="E106" s="1">
        <v>30</v>
      </c>
      <c r="F106" s="1" t="s">
        <v>229</v>
      </c>
      <c r="G106" s="1">
        <v>0</v>
      </c>
      <c r="H106" s="1">
        <v>0</v>
      </c>
      <c r="I106" s="1">
        <v>0</v>
      </c>
      <c r="J106" s="1">
        <v>10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M106">
        <f t="shared" si="36"/>
        <v>0</v>
      </c>
      <c r="AN106">
        <f t="shared" si="37"/>
        <v>0</v>
      </c>
      <c r="AO106">
        <f t="shared" si="38"/>
        <v>0</v>
      </c>
      <c r="AP106">
        <f t="shared" si="39"/>
        <v>300</v>
      </c>
      <c r="AQ106">
        <f t="shared" si="40"/>
        <v>0</v>
      </c>
      <c r="AR106">
        <f t="shared" si="41"/>
        <v>0</v>
      </c>
      <c r="AS106">
        <f t="shared" si="42"/>
        <v>0</v>
      </c>
      <c r="AT106">
        <f t="shared" si="43"/>
        <v>0</v>
      </c>
      <c r="AU106">
        <f t="shared" si="44"/>
        <v>0</v>
      </c>
      <c r="AV106">
        <f t="shared" si="45"/>
        <v>0</v>
      </c>
      <c r="AW106">
        <f t="shared" si="46"/>
        <v>0</v>
      </c>
      <c r="AX106">
        <f t="shared" si="47"/>
        <v>0</v>
      </c>
      <c r="AY106">
        <f t="shared" si="48"/>
        <v>0</v>
      </c>
      <c r="AZ106">
        <f t="shared" si="49"/>
        <v>0</v>
      </c>
      <c r="BA106">
        <f t="shared" si="50"/>
        <v>0</v>
      </c>
      <c r="BB106">
        <f t="shared" si="51"/>
        <v>0</v>
      </c>
      <c r="BC106">
        <f t="shared" si="52"/>
        <v>0</v>
      </c>
      <c r="BD106">
        <f t="shared" si="53"/>
        <v>0</v>
      </c>
      <c r="BE106">
        <f t="shared" si="54"/>
        <v>0</v>
      </c>
      <c r="BF106">
        <f t="shared" si="55"/>
        <v>0</v>
      </c>
      <c r="BG106">
        <f t="shared" si="56"/>
        <v>0</v>
      </c>
      <c r="BH106">
        <f t="shared" si="57"/>
        <v>0</v>
      </c>
      <c r="BI106">
        <f t="shared" si="58"/>
        <v>0</v>
      </c>
      <c r="BJ106">
        <f t="shared" si="59"/>
        <v>0</v>
      </c>
      <c r="BK106">
        <f t="shared" si="60"/>
        <v>0</v>
      </c>
      <c r="BL106">
        <f t="shared" si="61"/>
        <v>0</v>
      </c>
      <c r="BM106">
        <f t="shared" si="62"/>
        <v>0</v>
      </c>
      <c r="BN106">
        <f t="shared" si="63"/>
        <v>0</v>
      </c>
      <c r="BO106">
        <f t="shared" si="64"/>
        <v>0</v>
      </c>
      <c r="BP106">
        <f t="shared" si="65"/>
        <v>0</v>
      </c>
      <c r="BQ106">
        <f t="shared" si="66"/>
        <v>0</v>
      </c>
    </row>
    <row r="107" spans="1:69" ht="27.75" customHeight="1">
      <c r="A107">
        <v>104</v>
      </c>
      <c r="B107" s="1" t="s">
        <v>14</v>
      </c>
      <c r="C107" s="1" t="s">
        <v>29</v>
      </c>
      <c r="D107" s="1" t="s">
        <v>165</v>
      </c>
      <c r="E107" s="1">
        <v>20</v>
      </c>
      <c r="F107" s="1" t="s">
        <v>229</v>
      </c>
      <c r="G107" s="1">
        <v>0</v>
      </c>
      <c r="H107" s="1">
        <v>0</v>
      </c>
      <c r="I107" s="1">
        <v>0</v>
      </c>
      <c r="J107" s="1">
        <v>10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M107">
        <f t="shared" si="36"/>
        <v>0</v>
      </c>
      <c r="AN107">
        <f t="shared" si="37"/>
        <v>0</v>
      </c>
      <c r="AO107">
        <f t="shared" si="38"/>
        <v>0</v>
      </c>
      <c r="AP107">
        <f t="shared" si="39"/>
        <v>200</v>
      </c>
      <c r="AQ107">
        <f t="shared" si="40"/>
        <v>0</v>
      </c>
      <c r="AR107">
        <f t="shared" si="41"/>
        <v>0</v>
      </c>
      <c r="AS107">
        <f t="shared" si="42"/>
        <v>0</v>
      </c>
      <c r="AT107">
        <f t="shared" si="43"/>
        <v>0</v>
      </c>
      <c r="AU107">
        <f t="shared" si="44"/>
        <v>0</v>
      </c>
      <c r="AV107">
        <f t="shared" si="45"/>
        <v>0</v>
      </c>
      <c r="AW107">
        <f t="shared" si="46"/>
        <v>0</v>
      </c>
      <c r="AX107">
        <f t="shared" si="47"/>
        <v>0</v>
      </c>
      <c r="AY107">
        <f t="shared" si="48"/>
        <v>0</v>
      </c>
      <c r="AZ107">
        <f t="shared" si="49"/>
        <v>0</v>
      </c>
      <c r="BA107">
        <f t="shared" si="50"/>
        <v>0</v>
      </c>
      <c r="BB107">
        <f t="shared" si="51"/>
        <v>0</v>
      </c>
      <c r="BC107">
        <f t="shared" si="52"/>
        <v>0</v>
      </c>
      <c r="BD107">
        <f t="shared" si="53"/>
        <v>0</v>
      </c>
      <c r="BE107">
        <f t="shared" si="54"/>
        <v>0</v>
      </c>
      <c r="BF107">
        <f t="shared" si="55"/>
        <v>0</v>
      </c>
      <c r="BG107">
        <f t="shared" si="56"/>
        <v>0</v>
      </c>
      <c r="BH107">
        <f t="shared" si="57"/>
        <v>0</v>
      </c>
      <c r="BI107">
        <f t="shared" si="58"/>
        <v>0</v>
      </c>
      <c r="BJ107">
        <f t="shared" si="59"/>
        <v>0</v>
      </c>
      <c r="BK107">
        <f t="shared" si="60"/>
        <v>0</v>
      </c>
      <c r="BL107">
        <f t="shared" si="61"/>
        <v>0</v>
      </c>
      <c r="BM107">
        <f t="shared" si="62"/>
        <v>0</v>
      </c>
      <c r="BN107">
        <f t="shared" si="63"/>
        <v>0</v>
      </c>
      <c r="BO107">
        <f t="shared" si="64"/>
        <v>0</v>
      </c>
      <c r="BP107">
        <f t="shared" si="65"/>
        <v>0</v>
      </c>
      <c r="BQ107">
        <f t="shared" si="66"/>
        <v>0</v>
      </c>
    </row>
    <row r="108" spans="1:69" ht="27.75" customHeight="1">
      <c r="A108">
        <v>105</v>
      </c>
      <c r="B108" s="1" t="s">
        <v>14</v>
      </c>
      <c r="C108" s="1" t="s">
        <v>38</v>
      </c>
      <c r="D108" s="1" t="s">
        <v>174</v>
      </c>
      <c r="E108" s="1">
        <v>30</v>
      </c>
      <c r="F108" s="1" t="s">
        <v>229</v>
      </c>
      <c r="G108" s="1">
        <v>0</v>
      </c>
      <c r="H108" s="1">
        <v>8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M108">
        <f t="shared" si="36"/>
        <v>0</v>
      </c>
      <c r="AN108">
        <f t="shared" si="37"/>
        <v>240</v>
      </c>
      <c r="AO108">
        <f t="shared" si="38"/>
        <v>0</v>
      </c>
      <c r="AP108">
        <f t="shared" si="39"/>
        <v>0</v>
      </c>
      <c r="AQ108">
        <f t="shared" si="40"/>
        <v>0</v>
      </c>
      <c r="AR108">
        <f t="shared" si="41"/>
        <v>0</v>
      </c>
      <c r="AS108">
        <f t="shared" si="42"/>
        <v>0</v>
      </c>
      <c r="AT108">
        <f t="shared" si="43"/>
        <v>0</v>
      </c>
      <c r="AU108">
        <f t="shared" si="44"/>
        <v>0</v>
      </c>
      <c r="AV108">
        <f t="shared" si="45"/>
        <v>0</v>
      </c>
      <c r="AW108">
        <f t="shared" si="46"/>
        <v>0</v>
      </c>
      <c r="AX108">
        <f t="shared" si="47"/>
        <v>0</v>
      </c>
      <c r="AY108">
        <f t="shared" si="48"/>
        <v>0</v>
      </c>
      <c r="AZ108">
        <f t="shared" si="49"/>
        <v>0</v>
      </c>
      <c r="BA108">
        <f t="shared" si="50"/>
        <v>0</v>
      </c>
      <c r="BB108">
        <f t="shared" si="51"/>
        <v>0</v>
      </c>
      <c r="BC108">
        <f t="shared" si="52"/>
        <v>0</v>
      </c>
      <c r="BD108">
        <f t="shared" si="53"/>
        <v>0</v>
      </c>
      <c r="BE108">
        <f t="shared" si="54"/>
        <v>0</v>
      </c>
      <c r="BF108">
        <f t="shared" si="55"/>
        <v>0</v>
      </c>
      <c r="BG108">
        <f t="shared" si="56"/>
        <v>0</v>
      </c>
      <c r="BH108">
        <f t="shared" si="57"/>
        <v>0</v>
      </c>
      <c r="BI108">
        <f t="shared" si="58"/>
        <v>0</v>
      </c>
      <c r="BJ108">
        <f t="shared" si="59"/>
        <v>0</v>
      </c>
      <c r="BK108">
        <f t="shared" si="60"/>
        <v>0</v>
      </c>
      <c r="BL108">
        <f t="shared" si="61"/>
        <v>0</v>
      </c>
      <c r="BM108">
        <f t="shared" si="62"/>
        <v>0</v>
      </c>
      <c r="BN108">
        <f t="shared" si="63"/>
        <v>0</v>
      </c>
      <c r="BO108">
        <f t="shared" si="64"/>
        <v>0</v>
      </c>
      <c r="BP108">
        <f t="shared" si="65"/>
        <v>0</v>
      </c>
      <c r="BQ108">
        <f t="shared" si="66"/>
        <v>0</v>
      </c>
    </row>
    <row r="109" spans="1:69" ht="27.75" customHeight="1">
      <c r="A109">
        <v>106</v>
      </c>
      <c r="B109" s="1" t="s">
        <v>14</v>
      </c>
      <c r="C109" s="1" t="s">
        <v>18</v>
      </c>
      <c r="D109" s="1" t="s">
        <v>157</v>
      </c>
      <c r="E109" s="1">
        <v>30</v>
      </c>
      <c r="F109" s="1" t="s">
        <v>229</v>
      </c>
      <c r="G109" s="1">
        <v>100</v>
      </c>
      <c r="H109" s="1">
        <v>100</v>
      </c>
      <c r="I109" s="1">
        <v>100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70</v>
      </c>
      <c r="AD109" s="1">
        <v>70</v>
      </c>
      <c r="AE109" s="1">
        <v>70</v>
      </c>
      <c r="AF109" s="1">
        <v>0</v>
      </c>
      <c r="AG109" s="1">
        <v>0</v>
      </c>
      <c r="AH109" s="1">
        <v>0</v>
      </c>
      <c r="AI109" s="1">
        <v>0</v>
      </c>
      <c r="AM109">
        <f t="shared" si="36"/>
        <v>3000</v>
      </c>
      <c r="AN109">
        <f t="shared" si="37"/>
        <v>3000</v>
      </c>
      <c r="AO109">
        <f t="shared" si="38"/>
        <v>3000</v>
      </c>
      <c r="AP109">
        <f t="shared" si="39"/>
        <v>0</v>
      </c>
      <c r="AQ109">
        <f t="shared" si="40"/>
        <v>0</v>
      </c>
      <c r="AR109">
        <f t="shared" si="41"/>
        <v>0</v>
      </c>
      <c r="AS109">
        <f t="shared" si="42"/>
        <v>0</v>
      </c>
      <c r="AT109">
        <f t="shared" si="43"/>
        <v>0</v>
      </c>
      <c r="AU109">
        <f t="shared" si="44"/>
        <v>0</v>
      </c>
      <c r="AV109">
        <f t="shared" si="45"/>
        <v>0</v>
      </c>
      <c r="AW109">
        <f t="shared" si="46"/>
        <v>0</v>
      </c>
      <c r="AX109">
        <f t="shared" si="47"/>
        <v>0</v>
      </c>
      <c r="AY109">
        <f t="shared" si="48"/>
        <v>0</v>
      </c>
      <c r="AZ109">
        <f t="shared" si="49"/>
        <v>0</v>
      </c>
      <c r="BA109">
        <f t="shared" si="50"/>
        <v>0</v>
      </c>
      <c r="BB109">
        <f t="shared" si="51"/>
        <v>0</v>
      </c>
      <c r="BC109">
        <f t="shared" si="52"/>
        <v>0</v>
      </c>
      <c r="BD109">
        <f t="shared" si="53"/>
        <v>0</v>
      </c>
      <c r="BE109">
        <f t="shared" si="54"/>
        <v>0</v>
      </c>
      <c r="BF109">
        <f t="shared" si="55"/>
        <v>0</v>
      </c>
      <c r="BG109">
        <f t="shared" si="56"/>
        <v>0</v>
      </c>
      <c r="BH109">
        <f t="shared" si="57"/>
        <v>0</v>
      </c>
      <c r="BI109">
        <f t="shared" si="58"/>
        <v>2100</v>
      </c>
      <c r="BJ109">
        <f t="shared" si="59"/>
        <v>2100</v>
      </c>
      <c r="BK109">
        <f t="shared" si="60"/>
        <v>2100</v>
      </c>
      <c r="BL109">
        <f t="shared" si="61"/>
        <v>0</v>
      </c>
      <c r="BM109">
        <f t="shared" si="62"/>
        <v>0</v>
      </c>
      <c r="BN109">
        <f t="shared" si="63"/>
        <v>0</v>
      </c>
      <c r="BO109">
        <f t="shared" si="64"/>
        <v>0</v>
      </c>
      <c r="BP109">
        <f t="shared" si="65"/>
        <v>0</v>
      </c>
      <c r="BQ109">
        <f t="shared" si="66"/>
        <v>0</v>
      </c>
    </row>
    <row r="110" spans="1:69" ht="27.75" customHeight="1">
      <c r="A110">
        <v>107</v>
      </c>
      <c r="B110" s="1" t="s">
        <v>14</v>
      </c>
      <c r="C110" s="1" t="s">
        <v>136</v>
      </c>
      <c r="D110" s="1" t="s">
        <v>157</v>
      </c>
      <c r="E110" s="1">
        <v>30</v>
      </c>
      <c r="F110" s="1" t="s">
        <v>229</v>
      </c>
      <c r="G110" s="1">
        <v>0</v>
      </c>
      <c r="H110" s="1">
        <v>0</v>
      </c>
      <c r="I110" s="1">
        <v>0</v>
      </c>
      <c r="J110" s="1">
        <v>14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M110">
        <f t="shared" si="36"/>
        <v>0</v>
      </c>
      <c r="AN110">
        <f t="shared" si="37"/>
        <v>0</v>
      </c>
      <c r="AO110">
        <f t="shared" si="38"/>
        <v>0</v>
      </c>
      <c r="AP110">
        <f t="shared" si="39"/>
        <v>420</v>
      </c>
      <c r="AQ110">
        <f t="shared" si="40"/>
        <v>0</v>
      </c>
      <c r="AR110">
        <f t="shared" si="41"/>
        <v>0</v>
      </c>
      <c r="AS110">
        <f t="shared" si="42"/>
        <v>0</v>
      </c>
      <c r="AT110">
        <f t="shared" si="43"/>
        <v>0</v>
      </c>
      <c r="AU110">
        <f t="shared" si="44"/>
        <v>0</v>
      </c>
      <c r="AV110">
        <f t="shared" si="45"/>
        <v>0</v>
      </c>
      <c r="AW110">
        <f t="shared" si="46"/>
        <v>0</v>
      </c>
      <c r="AX110">
        <f t="shared" si="47"/>
        <v>0</v>
      </c>
      <c r="AY110">
        <f t="shared" si="48"/>
        <v>0</v>
      </c>
      <c r="AZ110">
        <f t="shared" si="49"/>
        <v>0</v>
      </c>
      <c r="BA110">
        <f t="shared" si="50"/>
        <v>0</v>
      </c>
      <c r="BB110">
        <f t="shared" si="51"/>
        <v>0</v>
      </c>
      <c r="BC110">
        <f t="shared" si="52"/>
        <v>0</v>
      </c>
      <c r="BD110">
        <f t="shared" si="53"/>
        <v>0</v>
      </c>
      <c r="BE110">
        <f t="shared" si="54"/>
        <v>0</v>
      </c>
      <c r="BF110">
        <f t="shared" si="55"/>
        <v>0</v>
      </c>
      <c r="BG110">
        <f t="shared" si="56"/>
        <v>0</v>
      </c>
      <c r="BH110">
        <f t="shared" si="57"/>
        <v>0</v>
      </c>
      <c r="BI110">
        <f t="shared" si="58"/>
        <v>0</v>
      </c>
      <c r="BJ110">
        <f t="shared" si="59"/>
        <v>0</v>
      </c>
      <c r="BK110">
        <f t="shared" si="60"/>
        <v>0</v>
      </c>
      <c r="BL110">
        <f t="shared" si="61"/>
        <v>0</v>
      </c>
      <c r="BM110">
        <f t="shared" si="62"/>
        <v>0</v>
      </c>
      <c r="BN110">
        <f t="shared" si="63"/>
        <v>0</v>
      </c>
      <c r="BO110">
        <f t="shared" si="64"/>
        <v>0</v>
      </c>
      <c r="BP110">
        <f t="shared" si="65"/>
        <v>0</v>
      </c>
      <c r="BQ110">
        <f t="shared" si="66"/>
        <v>0</v>
      </c>
    </row>
    <row r="111" spans="1:69" ht="27.75" customHeight="1">
      <c r="A111">
        <v>108</v>
      </c>
      <c r="B111" s="1" t="s">
        <v>14</v>
      </c>
      <c r="C111" s="1" t="s">
        <v>15</v>
      </c>
      <c r="D111" s="1" t="s">
        <v>153</v>
      </c>
      <c r="E111" s="1">
        <v>20</v>
      </c>
      <c r="F111" s="1" t="s">
        <v>229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74</v>
      </c>
      <c r="R111" s="1">
        <v>260</v>
      </c>
      <c r="S111" s="1">
        <v>260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M111">
        <f t="shared" si="36"/>
        <v>0</v>
      </c>
      <c r="AN111">
        <f t="shared" si="37"/>
        <v>0</v>
      </c>
      <c r="AO111">
        <f t="shared" si="38"/>
        <v>0</v>
      </c>
      <c r="AP111">
        <f t="shared" si="39"/>
        <v>0</v>
      </c>
      <c r="AQ111">
        <f t="shared" si="40"/>
        <v>0</v>
      </c>
      <c r="AR111">
        <f t="shared" si="41"/>
        <v>0</v>
      </c>
      <c r="AS111">
        <f t="shared" si="42"/>
        <v>0</v>
      </c>
      <c r="AT111">
        <f t="shared" si="43"/>
        <v>0</v>
      </c>
      <c r="AU111">
        <f t="shared" si="44"/>
        <v>0</v>
      </c>
      <c r="AV111">
        <f t="shared" si="45"/>
        <v>0</v>
      </c>
      <c r="AW111">
        <f t="shared" si="46"/>
        <v>1480</v>
      </c>
      <c r="AX111">
        <f t="shared" si="47"/>
        <v>5200</v>
      </c>
      <c r="AY111">
        <f t="shared" si="48"/>
        <v>5200</v>
      </c>
      <c r="AZ111">
        <f t="shared" si="49"/>
        <v>0</v>
      </c>
      <c r="BA111">
        <f t="shared" si="50"/>
        <v>0</v>
      </c>
      <c r="BB111">
        <f t="shared" si="51"/>
        <v>0</v>
      </c>
      <c r="BC111">
        <f t="shared" si="52"/>
        <v>0</v>
      </c>
      <c r="BD111">
        <f t="shared" si="53"/>
        <v>0</v>
      </c>
      <c r="BE111">
        <f t="shared" si="54"/>
        <v>0</v>
      </c>
      <c r="BF111">
        <f t="shared" si="55"/>
        <v>0</v>
      </c>
      <c r="BG111">
        <f t="shared" si="56"/>
        <v>0</v>
      </c>
      <c r="BH111">
        <f t="shared" si="57"/>
        <v>0</v>
      </c>
      <c r="BI111">
        <f t="shared" si="58"/>
        <v>0</v>
      </c>
      <c r="BJ111">
        <f t="shared" si="59"/>
        <v>0</v>
      </c>
      <c r="BK111">
        <f t="shared" si="60"/>
        <v>0</v>
      </c>
      <c r="BL111">
        <f t="shared" si="61"/>
        <v>0</v>
      </c>
      <c r="BM111">
        <f t="shared" si="62"/>
        <v>0</v>
      </c>
      <c r="BN111">
        <f t="shared" si="63"/>
        <v>0</v>
      </c>
      <c r="BO111">
        <f t="shared" si="64"/>
        <v>0</v>
      </c>
      <c r="BP111">
        <f t="shared" si="65"/>
        <v>0</v>
      </c>
      <c r="BQ111">
        <f t="shared" si="66"/>
        <v>0</v>
      </c>
    </row>
    <row r="112" spans="1:69" ht="27.75" customHeight="1">
      <c r="A112">
        <v>109</v>
      </c>
      <c r="B112" s="1" t="s">
        <v>14</v>
      </c>
      <c r="C112" s="1" t="s">
        <v>74</v>
      </c>
      <c r="D112" s="1" t="s">
        <v>153</v>
      </c>
      <c r="E112" s="1">
        <v>20</v>
      </c>
      <c r="F112" s="1" t="s">
        <v>229</v>
      </c>
      <c r="G112" s="1">
        <v>0</v>
      </c>
      <c r="H112" s="1">
        <v>0</v>
      </c>
      <c r="I112" s="1">
        <v>0</v>
      </c>
      <c r="J112" s="1">
        <v>0</v>
      </c>
      <c r="K112" s="1">
        <v>132</v>
      </c>
      <c r="L112" s="1">
        <v>128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M112">
        <f t="shared" si="36"/>
        <v>0</v>
      </c>
      <c r="AN112">
        <f t="shared" si="37"/>
        <v>0</v>
      </c>
      <c r="AO112">
        <f t="shared" si="38"/>
        <v>0</v>
      </c>
      <c r="AP112">
        <f t="shared" si="39"/>
        <v>0</v>
      </c>
      <c r="AQ112">
        <f t="shared" si="40"/>
        <v>2640</v>
      </c>
      <c r="AR112">
        <f t="shared" si="41"/>
        <v>2560</v>
      </c>
      <c r="AS112">
        <f t="shared" si="42"/>
        <v>0</v>
      </c>
      <c r="AT112">
        <f t="shared" si="43"/>
        <v>0</v>
      </c>
      <c r="AU112">
        <f t="shared" si="44"/>
        <v>0</v>
      </c>
      <c r="AV112">
        <f t="shared" si="45"/>
        <v>0</v>
      </c>
      <c r="AW112">
        <f t="shared" si="46"/>
        <v>0</v>
      </c>
      <c r="AX112">
        <f t="shared" si="47"/>
        <v>0</v>
      </c>
      <c r="AY112">
        <f t="shared" si="48"/>
        <v>0</v>
      </c>
      <c r="AZ112">
        <f t="shared" si="49"/>
        <v>0</v>
      </c>
      <c r="BA112">
        <f t="shared" si="50"/>
        <v>0</v>
      </c>
      <c r="BB112">
        <f t="shared" si="51"/>
        <v>0</v>
      </c>
      <c r="BC112">
        <f t="shared" si="52"/>
        <v>0</v>
      </c>
      <c r="BD112">
        <f t="shared" si="53"/>
        <v>0</v>
      </c>
      <c r="BE112">
        <f t="shared" si="54"/>
        <v>0</v>
      </c>
      <c r="BF112">
        <f t="shared" si="55"/>
        <v>0</v>
      </c>
      <c r="BG112">
        <f t="shared" si="56"/>
        <v>0</v>
      </c>
      <c r="BH112">
        <f t="shared" si="57"/>
        <v>0</v>
      </c>
      <c r="BI112">
        <f t="shared" si="58"/>
        <v>0</v>
      </c>
      <c r="BJ112">
        <f t="shared" si="59"/>
        <v>0</v>
      </c>
      <c r="BK112">
        <f t="shared" si="60"/>
        <v>0</v>
      </c>
      <c r="BL112">
        <f t="shared" si="61"/>
        <v>0</v>
      </c>
      <c r="BM112">
        <f t="shared" si="62"/>
        <v>0</v>
      </c>
      <c r="BN112">
        <f t="shared" si="63"/>
        <v>0</v>
      </c>
      <c r="BO112">
        <f t="shared" si="64"/>
        <v>0</v>
      </c>
      <c r="BP112">
        <f t="shared" si="65"/>
        <v>0</v>
      </c>
      <c r="BQ112">
        <f t="shared" si="66"/>
        <v>0</v>
      </c>
    </row>
    <row r="113" spans="1:69" ht="27.75" customHeight="1">
      <c r="A113">
        <v>110</v>
      </c>
      <c r="B113" s="1" t="s">
        <v>14</v>
      </c>
      <c r="C113" s="1" t="s">
        <v>23</v>
      </c>
      <c r="D113" s="1" t="s">
        <v>162</v>
      </c>
      <c r="E113" s="1">
        <v>30</v>
      </c>
      <c r="F113" s="1" t="s">
        <v>229</v>
      </c>
      <c r="G113" s="1">
        <v>0</v>
      </c>
      <c r="H113" s="1">
        <v>0</v>
      </c>
      <c r="I113" s="1">
        <v>0</v>
      </c>
      <c r="J113" s="1">
        <v>60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M113">
        <f t="shared" si="36"/>
        <v>0</v>
      </c>
      <c r="AN113">
        <f t="shared" si="37"/>
        <v>0</v>
      </c>
      <c r="AO113">
        <f t="shared" si="38"/>
        <v>0</v>
      </c>
      <c r="AP113">
        <f t="shared" si="39"/>
        <v>1800</v>
      </c>
      <c r="AQ113">
        <f t="shared" si="40"/>
        <v>0</v>
      </c>
      <c r="AR113">
        <f t="shared" si="41"/>
        <v>0</v>
      </c>
      <c r="AS113">
        <f t="shared" si="42"/>
        <v>0</v>
      </c>
      <c r="AT113">
        <f t="shared" si="43"/>
        <v>0</v>
      </c>
      <c r="AU113">
        <f t="shared" si="44"/>
        <v>0</v>
      </c>
      <c r="AV113">
        <f t="shared" si="45"/>
        <v>0</v>
      </c>
      <c r="AW113">
        <f t="shared" si="46"/>
        <v>0</v>
      </c>
      <c r="AX113">
        <f t="shared" si="47"/>
        <v>0</v>
      </c>
      <c r="AY113">
        <f t="shared" si="48"/>
        <v>0</v>
      </c>
      <c r="AZ113">
        <f t="shared" si="49"/>
        <v>0</v>
      </c>
      <c r="BA113">
        <f t="shared" si="50"/>
        <v>0</v>
      </c>
      <c r="BB113">
        <f t="shared" si="51"/>
        <v>0</v>
      </c>
      <c r="BC113">
        <f t="shared" si="52"/>
        <v>0</v>
      </c>
      <c r="BD113">
        <f t="shared" si="53"/>
        <v>0</v>
      </c>
      <c r="BE113">
        <f t="shared" si="54"/>
        <v>0</v>
      </c>
      <c r="BF113">
        <f t="shared" si="55"/>
        <v>0</v>
      </c>
      <c r="BG113">
        <f t="shared" si="56"/>
        <v>0</v>
      </c>
      <c r="BH113">
        <f t="shared" si="57"/>
        <v>0</v>
      </c>
      <c r="BI113">
        <f t="shared" si="58"/>
        <v>0</v>
      </c>
      <c r="BJ113">
        <f t="shared" si="59"/>
        <v>0</v>
      </c>
      <c r="BK113">
        <f t="shared" si="60"/>
        <v>0</v>
      </c>
      <c r="BL113">
        <f t="shared" si="61"/>
        <v>0</v>
      </c>
      <c r="BM113">
        <f t="shared" si="62"/>
        <v>0</v>
      </c>
      <c r="BN113">
        <f t="shared" si="63"/>
        <v>0</v>
      </c>
      <c r="BO113">
        <f t="shared" si="64"/>
        <v>0</v>
      </c>
      <c r="BP113">
        <f t="shared" si="65"/>
        <v>0</v>
      </c>
      <c r="BQ113">
        <f t="shared" si="66"/>
        <v>0</v>
      </c>
    </row>
    <row r="114" spans="1:69" ht="27.75" customHeight="1">
      <c r="A114">
        <v>111</v>
      </c>
      <c r="B114" s="1" t="s">
        <v>14</v>
      </c>
      <c r="C114" s="1" t="s">
        <v>150</v>
      </c>
      <c r="D114" s="1" t="s">
        <v>162</v>
      </c>
      <c r="E114" s="1">
        <v>30</v>
      </c>
      <c r="F114" s="1" t="s">
        <v>229</v>
      </c>
      <c r="G114" s="1">
        <v>0</v>
      </c>
      <c r="H114" s="1">
        <v>0</v>
      </c>
      <c r="I114" s="1">
        <v>0</v>
      </c>
      <c r="J114" s="1">
        <v>5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M114">
        <f t="shared" si="36"/>
        <v>0</v>
      </c>
      <c r="AN114">
        <f t="shared" si="37"/>
        <v>0</v>
      </c>
      <c r="AO114">
        <f t="shared" si="38"/>
        <v>0</v>
      </c>
      <c r="AP114">
        <f t="shared" si="39"/>
        <v>150</v>
      </c>
      <c r="AQ114">
        <f t="shared" si="40"/>
        <v>0</v>
      </c>
      <c r="AR114">
        <f t="shared" si="41"/>
        <v>0</v>
      </c>
      <c r="AS114">
        <f t="shared" si="42"/>
        <v>0</v>
      </c>
      <c r="AT114">
        <f t="shared" si="43"/>
        <v>0</v>
      </c>
      <c r="AU114">
        <f t="shared" si="44"/>
        <v>0</v>
      </c>
      <c r="AV114">
        <f t="shared" si="45"/>
        <v>0</v>
      </c>
      <c r="AW114">
        <f t="shared" si="46"/>
        <v>0</v>
      </c>
      <c r="AX114">
        <f t="shared" si="47"/>
        <v>0</v>
      </c>
      <c r="AY114">
        <f t="shared" si="48"/>
        <v>0</v>
      </c>
      <c r="AZ114">
        <f t="shared" si="49"/>
        <v>0</v>
      </c>
      <c r="BA114">
        <f t="shared" si="50"/>
        <v>0</v>
      </c>
      <c r="BB114">
        <f t="shared" si="51"/>
        <v>0</v>
      </c>
      <c r="BC114">
        <f t="shared" si="52"/>
        <v>0</v>
      </c>
      <c r="BD114">
        <f t="shared" si="53"/>
        <v>0</v>
      </c>
      <c r="BE114">
        <f t="shared" si="54"/>
        <v>0</v>
      </c>
      <c r="BF114">
        <f t="shared" si="55"/>
        <v>0</v>
      </c>
      <c r="BG114">
        <f t="shared" si="56"/>
        <v>0</v>
      </c>
      <c r="BH114">
        <f t="shared" si="57"/>
        <v>0</v>
      </c>
      <c r="BI114">
        <f t="shared" si="58"/>
        <v>0</v>
      </c>
      <c r="BJ114">
        <f t="shared" si="59"/>
        <v>0</v>
      </c>
      <c r="BK114">
        <f t="shared" si="60"/>
        <v>0</v>
      </c>
      <c r="BL114">
        <f t="shared" si="61"/>
        <v>0</v>
      </c>
      <c r="BM114">
        <f t="shared" si="62"/>
        <v>0</v>
      </c>
      <c r="BN114">
        <f t="shared" si="63"/>
        <v>0</v>
      </c>
      <c r="BO114">
        <f t="shared" si="64"/>
        <v>0</v>
      </c>
      <c r="BP114">
        <f t="shared" si="65"/>
        <v>0</v>
      </c>
      <c r="BQ114">
        <f t="shared" si="66"/>
        <v>0</v>
      </c>
    </row>
    <row r="115" spans="1:69" ht="27.75" customHeight="1">
      <c r="A115">
        <v>112</v>
      </c>
      <c r="B115" s="1" t="s">
        <v>14</v>
      </c>
      <c r="C115" s="1" t="s">
        <v>151</v>
      </c>
      <c r="D115" s="1" t="s">
        <v>162</v>
      </c>
      <c r="E115" s="1">
        <v>30</v>
      </c>
      <c r="F115" s="1" t="s">
        <v>229</v>
      </c>
      <c r="G115" s="1">
        <v>0</v>
      </c>
      <c r="H115" s="1">
        <v>0</v>
      </c>
      <c r="I115" s="1">
        <v>0</v>
      </c>
      <c r="J115" s="1">
        <v>2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M115">
        <f t="shared" si="36"/>
        <v>0</v>
      </c>
      <c r="AN115">
        <f t="shared" si="37"/>
        <v>0</v>
      </c>
      <c r="AO115">
        <f t="shared" si="38"/>
        <v>0</v>
      </c>
      <c r="AP115">
        <f t="shared" si="39"/>
        <v>60</v>
      </c>
      <c r="AQ115">
        <f t="shared" si="40"/>
        <v>0</v>
      </c>
      <c r="AR115">
        <f t="shared" si="41"/>
        <v>0</v>
      </c>
      <c r="AS115">
        <f t="shared" si="42"/>
        <v>0</v>
      </c>
      <c r="AT115">
        <f t="shared" si="43"/>
        <v>0</v>
      </c>
      <c r="AU115">
        <f t="shared" si="44"/>
        <v>0</v>
      </c>
      <c r="AV115">
        <f t="shared" si="45"/>
        <v>0</v>
      </c>
      <c r="AW115">
        <f t="shared" si="46"/>
        <v>0</v>
      </c>
      <c r="AX115">
        <f t="shared" si="47"/>
        <v>0</v>
      </c>
      <c r="AY115">
        <f t="shared" si="48"/>
        <v>0</v>
      </c>
      <c r="AZ115">
        <f t="shared" si="49"/>
        <v>0</v>
      </c>
      <c r="BA115">
        <f t="shared" si="50"/>
        <v>0</v>
      </c>
      <c r="BB115">
        <f t="shared" si="51"/>
        <v>0</v>
      </c>
      <c r="BC115">
        <f t="shared" si="52"/>
        <v>0</v>
      </c>
      <c r="BD115">
        <f t="shared" si="53"/>
        <v>0</v>
      </c>
      <c r="BE115">
        <f t="shared" si="54"/>
        <v>0</v>
      </c>
      <c r="BF115">
        <f t="shared" si="55"/>
        <v>0</v>
      </c>
      <c r="BG115">
        <f t="shared" si="56"/>
        <v>0</v>
      </c>
      <c r="BH115">
        <f t="shared" si="57"/>
        <v>0</v>
      </c>
      <c r="BI115">
        <f t="shared" si="58"/>
        <v>0</v>
      </c>
      <c r="BJ115">
        <f t="shared" si="59"/>
        <v>0</v>
      </c>
      <c r="BK115">
        <f t="shared" si="60"/>
        <v>0</v>
      </c>
      <c r="BL115">
        <f t="shared" si="61"/>
        <v>0</v>
      </c>
      <c r="BM115">
        <f t="shared" si="62"/>
        <v>0</v>
      </c>
      <c r="BN115">
        <f t="shared" si="63"/>
        <v>0</v>
      </c>
      <c r="BO115">
        <f t="shared" si="64"/>
        <v>0</v>
      </c>
      <c r="BP115">
        <f t="shared" si="65"/>
        <v>0</v>
      </c>
      <c r="BQ115">
        <f t="shared" si="66"/>
        <v>0</v>
      </c>
    </row>
    <row r="116" spans="1:69" ht="27.75" customHeight="1">
      <c r="A116">
        <v>113</v>
      </c>
      <c r="B116" s="1" t="s">
        <v>14</v>
      </c>
      <c r="C116" s="1" t="s">
        <v>36</v>
      </c>
      <c r="D116" s="1" t="s">
        <v>173</v>
      </c>
      <c r="E116" s="1">
        <v>30</v>
      </c>
      <c r="F116" s="1" t="s">
        <v>229</v>
      </c>
      <c r="G116" s="1">
        <v>0</v>
      </c>
      <c r="H116" s="1">
        <v>0</v>
      </c>
      <c r="I116" s="1">
        <v>70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M116">
        <f t="shared" si="36"/>
        <v>0</v>
      </c>
      <c r="AN116">
        <f t="shared" si="37"/>
        <v>0</v>
      </c>
      <c r="AO116">
        <f t="shared" si="38"/>
        <v>2100</v>
      </c>
      <c r="AP116">
        <f t="shared" si="39"/>
        <v>0</v>
      </c>
      <c r="AQ116">
        <f t="shared" si="40"/>
        <v>0</v>
      </c>
      <c r="AR116">
        <f t="shared" si="41"/>
        <v>0</v>
      </c>
      <c r="AS116">
        <f t="shared" si="42"/>
        <v>0</v>
      </c>
      <c r="AT116">
        <f t="shared" si="43"/>
        <v>0</v>
      </c>
      <c r="AU116">
        <f t="shared" si="44"/>
        <v>0</v>
      </c>
      <c r="AV116">
        <f t="shared" si="45"/>
        <v>0</v>
      </c>
      <c r="AW116">
        <f t="shared" si="46"/>
        <v>0</v>
      </c>
      <c r="AX116">
        <f t="shared" si="47"/>
        <v>0</v>
      </c>
      <c r="AY116">
        <f t="shared" si="48"/>
        <v>0</v>
      </c>
      <c r="AZ116">
        <f t="shared" si="49"/>
        <v>0</v>
      </c>
      <c r="BA116">
        <f t="shared" si="50"/>
        <v>0</v>
      </c>
      <c r="BB116">
        <f t="shared" si="51"/>
        <v>0</v>
      </c>
      <c r="BC116">
        <f t="shared" si="52"/>
        <v>0</v>
      </c>
      <c r="BD116">
        <f t="shared" si="53"/>
        <v>0</v>
      </c>
      <c r="BE116">
        <f t="shared" si="54"/>
        <v>0</v>
      </c>
      <c r="BF116">
        <f t="shared" si="55"/>
        <v>0</v>
      </c>
      <c r="BG116">
        <f t="shared" si="56"/>
        <v>0</v>
      </c>
      <c r="BH116">
        <f t="shared" si="57"/>
        <v>0</v>
      </c>
      <c r="BI116">
        <f t="shared" si="58"/>
        <v>0</v>
      </c>
      <c r="BJ116">
        <f t="shared" si="59"/>
        <v>0</v>
      </c>
      <c r="BK116">
        <f t="shared" si="60"/>
        <v>0</v>
      </c>
      <c r="BL116">
        <f t="shared" si="61"/>
        <v>0</v>
      </c>
      <c r="BM116">
        <f t="shared" si="62"/>
        <v>0</v>
      </c>
      <c r="BN116">
        <f t="shared" si="63"/>
        <v>0</v>
      </c>
      <c r="BO116">
        <f t="shared" si="64"/>
        <v>0</v>
      </c>
      <c r="BP116">
        <f t="shared" si="65"/>
        <v>0</v>
      </c>
      <c r="BQ116">
        <f t="shared" si="66"/>
        <v>0</v>
      </c>
    </row>
    <row r="117" spans="1:69" ht="27.75" customHeight="1">
      <c r="A117">
        <v>114</v>
      </c>
      <c r="B117" s="1" t="s">
        <v>14</v>
      </c>
      <c r="C117" s="1" t="s">
        <v>37</v>
      </c>
      <c r="D117" s="1" t="s">
        <v>173</v>
      </c>
      <c r="E117" s="1">
        <v>30</v>
      </c>
      <c r="F117" s="1" t="s">
        <v>229</v>
      </c>
      <c r="G117" s="1">
        <v>0</v>
      </c>
      <c r="H117" s="1">
        <v>0</v>
      </c>
      <c r="I117" s="1">
        <v>15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M117">
        <f t="shared" si="36"/>
        <v>0</v>
      </c>
      <c r="AN117">
        <f t="shared" si="37"/>
        <v>0</v>
      </c>
      <c r="AO117">
        <f t="shared" si="38"/>
        <v>450</v>
      </c>
      <c r="AP117">
        <f t="shared" si="39"/>
        <v>0</v>
      </c>
      <c r="AQ117">
        <f t="shared" si="40"/>
        <v>0</v>
      </c>
      <c r="AR117">
        <f t="shared" si="41"/>
        <v>0</v>
      </c>
      <c r="AS117">
        <f t="shared" si="42"/>
        <v>0</v>
      </c>
      <c r="AT117">
        <f t="shared" si="43"/>
        <v>0</v>
      </c>
      <c r="AU117">
        <f t="shared" si="44"/>
        <v>0</v>
      </c>
      <c r="AV117">
        <f t="shared" si="45"/>
        <v>0</v>
      </c>
      <c r="AW117">
        <f t="shared" si="46"/>
        <v>0</v>
      </c>
      <c r="AX117">
        <f t="shared" si="47"/>
        <v>0</v>
      </c>
      <c r="AY117">
        <f t="shared" si="48"/>
        <v>0</v>
      </c>
      <c r="AZ117">
        <f t="shared" si="49"/>
        <v>0</v>
      </c>
      <c r="BA117">
        <f t="shared" si="50"/>
        <v>0</v>
      </c>
      <c r="BB117">
        <f t="shared" si="51"/>
        <v>0</v>
      </c>
      <c r="BC117">
        <f t="shared" si="52"/>
        <v>0</v>
      </c>
      <c r="BD117">
        <f t="shared" si="53"/>
        <v>0</v>
      </c>
      <c r="BE117">
        <f t="shared" si="54"/>
        <v>0</v>
      </c>
      <c r="BF117">
        <f t="shared" si="55"/>
        <v>0</v>
      </c>
      <c r="BG117">
        <f t="shared" si="56"/>
        <v>0</v>
      </c>
      <c r="BH117">
        <f t="shared" si="57"/>
        <v>0</v>
      </c>
      <c r="BI117">
        <f t="shared" si="58"/>
        <v>0</v>
      </c>
      <c r="BJ117">
        <f t="shared" si="59"/>
        <v>0</v>
      </c>
      <c r="BK117">
        <f t="shared" si="60"/>
        <v>0</v>
      </c>
      <c r="BL117">
        <f t="shared" si="61"/>
        <v>0</v>
      </c>
      <c r="BM117">
        <f t="shared" si="62"/>
        <v>0</v>
      </c>
      <c r="BN117">
        <f t="shared" si="63"/>
        <v>0</v>
      </c>
      <c r="BO117">
        <f t="shared" si="64"/>
        <v>0</v>
      </c>
      <c r="BP117">
        <f t="shared" si="65"/>
        <v>0</v>
      </c>
      <c r="BQ117">
        <f t="shared" si="66"/>
        <v>0</v>
      </c>
    </row>
    <row r="118" spans="1:69" ht="27.75" customHeight="1">
      <c r="A118">
        <v>115</v>
      </c>
      <c r="B118" s="1" t="s">
        <v>14</v>
      </c>
      <c r="C118" s="1" t="s">
        <v>138</v>
      </c>
      <c r="D118" s="1" t="s">
        <v>173</v>
      </c>
      <c r="E118" s="1">
        <v>30</v>
      </c>
      <c r="F118" s="1" t="s">
        <v>229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M118">
        <f t="shared" si="36"/>
        <v>0</v>
      </c>
      <c r="AN118">
        <f t="shared" si="37"/>
        <v>0</v>
      </c>
      <c r="AO118">
        <f t="shared" si="38"/>
        <v>60</v>
      </c>
      <c r="AP118">
        <f t="shared" si="39"/>
        <v>0</v>
      </c>
      <c r="AQ118">
        <f t="shared" si="40"/>
        <v>0</v>
      </c>
      <c r="AR118">
        <f t="shared" si="41"/>
        <v>0</v>
      </c>
      <c r="AS118">
        <f t="shared" si="42"/>
        <v>0</v>
      </c>
      <c r="AT118">
        <f t="shared" si="43"/>
        <v>0</v>
      </c>
      <c r="AU118">
        <f t="shared" si="44"/>
        <v>0</v>
      </c>
      <c r="AV118">
        <f t="shared" si="45"/>
        <v>0</v>
      </c>
      <c r="AW118">
        <f t="shared" si="46"/>
        <v>0</v>
      </c>
      <c r="AX118">
        <f t="shared" si="47"/>
        <v>0</v>
      </c>
      <c r="AY118">
        <f t="shared" si="48"/>
        <v>0</v>
      </c>
      <c r="AZ118">
        <f t="shared" si="49"/>
        <v>0</v>
      </c>
      <c r="BA118">
        <f t="shared" si="50"/>
        <v>0</v>
      </c>
      <c r="BB118">
        <f t="shared" si="51"/>
        <v>0</v>
      </c>
      <c r="BC118">
        <f t="shared" si="52"/>
        <v>0</v>
      </c>
      <c r="BD118">
        <f t="shared" si="53"/>
        <v>0</v>
      </c>
      <c r="BE118">
        <f t="shared" si="54"/>
        <v>0</v>
      </c>
      <c r="BF118">
        <f t="shared" si="55"/>
        <v>0</v>
      </c>
      <c r="BG118">
        <f t="shared" si="56"/>
        <v>0</v>
      </c>
      <c r="BH118">
        <f t="shared" si="57"/>
        <v>0</v>
      </c>
      <c r="BI118">
        <f t="shared" si="58"/>
        <v>0</v>
      </c>
      <c r="BJ118">
        <f t="shared" si="59"/>
        <v>0</v>
      </c>
      <c r="BK118">
        <f t="shared" si="60"/>
        <v>0</v>
      </c>
      <c r="BL118">
        <f t="shared" si="61"/>
        <v>0</v>
      </c>
      <c r="BM118">
        <f t="shared" si="62"/>
        <v>0</v>
      </c>
      <c r="BN118">
        <f t="shared" si="63"/>
        <v>0</v>
      </c>
      <c r="BO118">
        <f t="shared" si="64"/>
        <v>0</v>
      </c>
      <c r="BP118">
        <f t="shared" si="65"/>
        <v>0</v>
      </c>
      <c r="BQ118">
        <f t="shared" si="66"/>
        <v>0</v>
      </c>
    </row>
    <row r="119" spans="1:69" ht="27.75" customHeight="1">
      <c r="A119">
        <v>116</v>
      </c>
      <c r="B119" s="1" t="s">
        <v>14</v>
      </c>
      <c r="C119" s="1" t="s">
        <v>40</v>
      </c>
      <c r="D119" s="1" t="s">
        <v>175</v>
      </c>
      <c r="E119" s="1">
        <v>10</v>
      </c>
      <c r="F119" s="1" t="s">
        <v>229</v>
      </c>
      <c r="G119" s="1">
        <v>0</v>
      </c>
      <c r="H119" s="1">
        <v>0</v>
      </c>
      <c r="I119" s="1">
        <v>0</v>
      </c>
      <c r="J119" s="1">
        <v>66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M119">
        <f t="shared" si="36"/>
        <v>0</v>
      </c>
      <c r="AN119">
        <f t="shared" si="37"/>
        <v>0</v>
      </c>
      <c r="AO119">
        <f t="shared" si="38"/>
        <v>0</v>
      </c>
      <c r="AP119">
        <f t="shared" si="39"/>
        <v>660</v>
      </c>
      <c r="AQ119">
        <f t="shared" si="40"/>
        <v>0</v>
      </c>
      <c r="AR119">
        <f t="shared" si="41"/>
        <v>0</v>
      </c>
      <c r="AS119">
        <f t="shared" si="42"/>
        <v>0</v>
      </c>
      <c r="AT119">
        <f t="shared" si="43"/>
        <v>0</v>
      </c>
      <c r="AU119">
        <f t="shared" si="44"/>
        <v>0</v>
      </c>
      <c r="AV119">
        <f t="shared" si="45"/>
        <v>0</v>
      </c>
      <c r="AW119">
        <f t="shared" si="46"/>
        <v>0</v>
      </c>
      <c r="AX119">
        <f t="shared" si="47"/>
        <v>0</v>
      </c>
      <c r="AY119">
        <f t="shared" si="48"/>
        <v>0</v>
      </c>
      <c r="AZ119">
        <f t="shared" si="49"/>
        <v>0</v>
      </c>
      <c r="BA119">
        <f t="shared" si="50"/>
        <v>0</v>
      </c>
      <c r="BB119">
        <f t="shared" si="51"/>
        <v>0</v>
      </c>
      <c r="BC119">
        <f t="shared" si="52"/>
        <v>0</v>
      </c>
      <c r="BD119">
        <f t="shared" si="53"/>
        <v>0</v>
      </c>
      <c r="BE119">
        <f t="shared" si="54"/>
        <v>0</v>
      </c>
      <c r="BF119">
        <f t="shared" si="55"/>
        <v>0</v>
      </c>
      <c r="BG119">
        <f t="shared" si="56"/>
        <v>0</v>
      </c>
      <c r="BH119">
        <f t="shared" si="57"/>
        <v>0</v>
      </c>
      <c r="BI119">
        <f t="shared" si="58"/>
        <v>0</v>
      </c>
      <c r="BJ119">
        <f t="shared" si="59"/>
        <v>0</v>
      </c>
      <c r="BK119">
        <f t="shared" si="60"/>
        <v>0</v>
      </c>
      <c r="BL119">
        <f t="shared" si="61"/>
        <v>0</v>
      </c>
      <c r="BM119">
        <f t="shared" si="62"/>
        <v>0</v>
      </c>
      <c r="BN119">
        <f t="shared" si="63"/>
        <v>0</v>
      </c>
      <c r="BO119">
        <f t="shared" si="64"/>
        <v>0</v>
      </c>
      <c r="BP119">
        <f t="shared" si="65"/>
        <v>0</v>
      </c>
      <c r="BQ119">
        <f t="shared" si="66"/>
        <v>0</v>
      </c>
    </row>
    <row r="120" spans="1:69" ht="27.75" customHeight="1">
      <c r="A120">
        <v>117</v>
      </c>
      <c r="B120" s="1" t="s">
        <v>14</v>
      </c>
      <c r="C120" s="1" t="s">
        <v>93</v>
      </c>
      <c r="D120" s="1" t="s">
        <v>93</v>
      </c>
      <c r="E120" s="1">
        <v>20</v>
      </c>
      <c r="F120" s="1" t="s">
        <v>229</v>
      </c>
      <c r="G120" s="1">
        <v>0</v>
      </c>
      <c r="H120" s="1">
        <v>0</v>
      </c>
      <c r="I120" s="1">
        <v>85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M120">
        <f t="shared" si="36"/>
        <v>0</v>
      </c>
      <c r="AN120">
        <f t="shared" si="37"/>
        <v>0</v>
      </c>
      <c r="AO120">
        <f t="shared" si="38"/>
        <v>1700</v>
      </c>
      <c r="AP120">
        <f t="shared" si="39"/>
        <v>0</v>
      </c>
      <c r="AQ120">
        <f t="shared" si="40"/>
        <v>0</v>
      </c>
      <c r="AR120">
        <f t="shared" si="41"/>
        <v>0</v>
      </c>
      <c r="AS120">
        <f t="shared" si="42"/>
        <v>0</v>
      </c>
      <c r="AT120">
        <f t="shared" si="43"/>
        <v>0</v>
      </c>
      <c r="AU120">
        <f t="shared" si="44"/>
        <v>0</v>
      </c>
      <c r="AV120">
        <f t="shared" si="45"/>
        <v>0</v>
      </c>
      <c r="AW120">
        <f t="shared" si="46"/>
        <v>0</v>
      </c>
      <c r="AX120">
        <f t="shared" si="47"/>
        <v>0</v>
      </c>
      <c r="AY120">
        <f t="shared" si="48"/>
        <v>0</v>
      </c>
      <c r="AZ120">
        <f t="shared" si="49"/>
        <v>0</v>
      </c>
      <c r="BA120">
        <f t="shared" si="50"/>
        <v>0</v>
      </c>
      <c r="BB120">
        <f t="shared" si="51"/>
        <v>0</v>
      </c>
      <c r="BC120">
        <f t="shared" si="52"/>
        <v>0</v>
      </c>
      <c r="BD120">
        <f t="shared" si="53"/>
        <v>0</v>
      </c>
      <c r="BE120">
        <f t="shared" si="54"/>
        <v>0</v>
      </c>
      <c r="BF120">
        <f t="shared" si="55"/>
        <v>0</v>
      </c>
      <c r="BG120">
        <f t="shared" si="56"/>
        <v>0</v>
      </c>
      <c r="BH120">
        <f t="shared" si="57"/>
        <v>0</v>
      </c>
      <c r="BI120">
        <f t="shared" si="58"/>
        <v>0</v>
      </c>
      <c r="BJ120">
        <f t="shared" si="59"/>
        <v>0</v>
      </c>
      <c r="BK120">
        <f t="shared" si="60"/>
        <v>0</v>
      </c>
      <c r="BL120">
        <f t="shared" si="61"/>
        <v>0</v>
      </c>
      <c r="BM120">
        <f t="shared" si="62"/>
        <v>0</v>
      </c>
      <c r="BN120">
        <f t="shared" si="63"/>
        <v>0</v>
      </c>
      <c r="BO120">
        <f t="shared" si="64"/>
        <v>0</v>
      </c>
      <c r="BP120">
        <f t="shared" si="65"/>
        <v>0</v>
      </c>
      <c r="BQ120">
        <f t="shared" si="66"/>
        <v>0</v>
      </c>
    </row>
    <row r="121" spans="1:69" ht="27.75" customHeight="1">
      <c r="A121">
        <v>118</v>
      </c>
      <c r="B121" s="1" t="s">
        <v>14</v>
      </c>
      <c r="C121" s="1" t="s">
        <v>133</v>
      </c>
      <c r="D121" s="1" t="s">
        <v>217</v>
      </c>
      <c r="E121" s="1">
        <v>30</v>
      </c>
      <c r="F121" s="1" t="s">
        <v>229</v>
      </c>
      <c r="G121" s="1">
        <v>0</v>
      </c>
      <c r="H121" s="1">
        <v>0</v>
      </c>
      <c r="I121" s="1">
        <v>0</v>
      </c>
      <c r="J121" s="1">
        <v>2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M121">
        <f t="shared" si="36"/>
        <v>0</v>
      </c>
      <c r="AN121">
        <f t="shared" si="37"/>
        <v>0</v>
      </c>
      <c r="AO121">
        <f t="shared" si="38"/>
        <v>0</v>
      </c>
      <c r="AP121">
        <f t="shared" si="39"/>
        <v>60</v>
      </c>
      <c r="AQ121">
        <f t="shared" si="40"/>
        <v>0</v>
      </c>
      <c r="AR121">
        <f t="shared" si="41"/>
        <v>0</v>
      </c>
      <c r="AS121">
        <f t="shared" si="42"/>
        <v>0</v>
      </c>
      <c r="AT121">
        <f t="shared" si="43"/>
        <v>0</v>
      </c>
      <c r="AU121">
        <f t="shared" si="44"/>
        <v>0</v>
      </c>
      <c r="AV121">
        <f t="shared" si="45"/>
        <v>0</v>
      </c>
      <c r="AW121">
        <f t="shared" si="46"/>
        <v>0</v>
      </c>
      <c r="AX121">
        <f t="shared" si="47"/>
        <v>0</v>
      </c>
      <c r="AY121">
        <f t="shared" si="48"/>
        <v>0</v>
      </c>
      <c r="AZ121">
        <f t="shared" si="49"/>
        <v>0</v>
      </c>
      <c r="BA121">
        <f t="shared" si="50"/>
        <v>0</v>
      </c>
      <c r="BB121">
        <f t="shared" si="51"/>
        <v>0</v>
      </c>
      <c r="BC121">
        <f t="shared" si="52"/>
        <v>0</v>
      </c>
      <c r="BD121">
        <f t="shared" si="53"/>
        <v>0</v>
      </c>
      <c r="BE121">
        <f t="shared" si="54"/>
        <v>0</v>
      </c>
      <c r="BF121">
        <f t="shared" si="55"/>
        <v>0</v>
      </c>
      <c r="BG121">
        <f t="shared" si="56"/>
        <v>0</v>
      </c>
      <c r="BH121">
        <f t="shared" si="57"/>
        <v>0</v>
      </c>
      <c r="BI121">
        <f t="shared" si="58"/>
        <v>0</v>
      </c>
      <c r="BJ121">
        <f t="shared" si="59"/>
        <v>0</v>
      </c>
      <c r="BK121">
        <f t="shared" si="60"/>
        <v>0</v>
      </c>
      <c r="BL121">
        <f t="shared" si="61"/>
        <v>0</v>
      </c>
      <c r="BM121">
        <f t="shared" si="62"/>
        <v>0</v>
      </c>
      <c r="BN121">
        <f t="shared" si="63"/>
        <v>0</v>
      </c>
      <c r="BO121">
        <f t="shared" si="64"/>
        <v>0</v>
      </c>
      <c r="BP121">
        <f t="shared" si="65"/>
        <v>0</v>
      </c>
      <c r="BQ121">
        <f t="shared" si="66"/>
        <v>0</v>
      </c>
    </row>
    <row r="122" spans="1:69" ht="27.75" customHeight="1">
      <c r="A122">
        <v>119</v>
      </c>
      <c r="B122" s="1" t="s">
        <v>14</v>
      </c>
      <c r="C122" s="1" t="s">
        <v>81</v>
      </c>
      <c r="D122" s="1" t="s">
        <v>218</v>
      </c>
      <c r="E122" s="1">
        <v>30</v>
      </c>
      <c r="F122" s="1" t="s">
        <v>229</v>
      </c>
      <c r="G122" s="1">
        <v>0</v>
      </c>
      <c r="H122" s="1">
        <v>0</v>
      </c>
      <c r="I122" s="1">
        <v>0</v>
      </c>
      <c r="J122" s="1">
        <v>0</v>
      </c>
      <c r="K122" s="1">
        <v>3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M122">
        <f t="shared" si="36"/>
        <v>0</v>
      </c>
      <c r="AN122">
        <f t="shared" si="37"/>
        <v>0</v>
      </c>
      <c r="AO122">
        <f t="shared" si="38"/>
        <v>0</v>
      </c>
      <c r="AP122">
        <f t="shared" si="39"/>
        <v>0</v>
      </c>
      <c r="AQ122">
        <f t="shared" si="40"/>
        <v>90</v>
      </c>
      <c r="AR122">
        <f t="shared" si="41"/>
        <v>0</v>
      </c>
      <c r="AS122">
        <f t="shared" si="42"/>
        <v>0</v>
      </c>
      <c r="AT122">
        <f t="shared" si="43"/>
        <v>0</v>
      </c>
      <c r="AU122">
        <f t="shared" si="44"/>
        <v>0</v>
      </c>
      <c r="AV122">
        <f t="shared" si="45"/>
        <v>0</v>
      </c>
      <c r="AW122">
        <f t="shared" si="46"/>
        <v>0</v>
      </c>
      <c r="AX122">
        <f t="shared" si="47"/>
        <v>0</v>
      </c>
      <c r="AY122">
        <f t="shared" si="48"/>
        <v>0</v>
      </c>
      <c r="AZ122">
        <f t="shared" si="49"/>
        <v>0</v>
      </c>
      <c r="BA122">
        <f t="shared" si="50"/>
        <v>0</v>
      </c>
      <c r="BB122">
        <f t="shared" si="51"/>
        <v>0</v>
      </c>
      <c r="BC122">
        <f t="shared" si="52"/>
        <v>0</v>
      </c>
      <c r="BD122">
        <f t="shared" si="53"/>
        <v>0</v>
      </c>
      <c r="BE122">
        <f t="shared" si="54"/>
        <v>0</v>
      </c>
      <c r="BF122">
        <f t="shared" si="55"/>
        <v>0</v>
      </c>
      <c r="BG122">
        <f t="shared" si="56"/>
        <v>0</v>
      </c>
      <c r="BH122">
        <f t="shared" si="57"/>
        <v>0</v>
      </c>
      <c r="BI122">
        <f t="shared" si="58"/>
        <v>0</v>
      </c>
      <c r="BJ122">
        <f t="shared" si="59"/>
        <v>0</v>
      </c>
      <c r="BK122">
        <f t="shared" si="60"/>
        <v>0</v>
      </c>
      <c r="BL122">
        <f t="shared" si="61"/>
        <v>0</v>
      </c>
      <c r="BM122">
        <f t="shared" si="62"/>
        <v>0</v>
      </c>
      <c r="BN122">
        <f t="shared" si="63"/>
        <v>0</v>
      </c>
      <c r="BO122">
        <f t="shared" si="64"/>
        <v>0</v>
      </c>
      <c r="BP122">
        <f t="shared" si="65"/>
        <v>0</v>
      </c>
      <c r="BQ122">
        <f t="shared" si="66"/>
        <v>0</v>
      </c>
    </row>
    <row r="123" spans="1:69" ht="27.75" customHeight="1">
      <c r="A123">
        <v>120</v>
      </c>
      <c r="B123" s="1" t="s">
        <v>14</v>
      </c>
      <c r="C123" s="1" t="s">
        <v>75</v>
      </c>
      <c r="D123" s="1" t="s">
        <v>216</v>
      </c>
      <c r="E123" s="1">
        <v>30</v>
      </c>
      <c r="F123" s="1" t="s">
        <v>229</v>
      </c>
      <c r="G123" s="1">
        <v>0</v>
      </c>
      <c r="H123" s="1">
        <v>0</v>
      </c>
      <c r="I123" s="1">
        <v>0</v>
      </c>
      <c r="J123" s="1">
        <v>0</v>
      </c>
      <c r="K123" s="1">
        <v>4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M123">
        <f t="shared" si="36"/>
        <v>0</v>
      </c>
      <c r="AN123">
        <f t="shared" si="37"/>
        <v>0</v>
      </c>
      <c r="AO123">
        <f t="shared" si="38"/>
        <v>0</v>
      </c>
      <c r="AP123">
        <f t="shared" si="39"/>
        <v>0</v>
      </c>
      <c r="AQ123">
        <f t="shared" si="40"/>
        <v>120</v>
      </c>
      <c r="AR123">
        <f t="shared" si="41"/>
        <v>0</v>
      </c>
      <c r="AS123">
        <f t="shared" si="42"/>
        <v>0</v>
      </c>
      <c r="AT123">
        <f t="shared" si="43"/>
        <v>0</v>
      </c>
      <c r="AU123">
        <f t="shared" si="44"/>
        <v>0</v>
      </c>
      <c r="AV123">
        <f t="shared" si="45"/>
        <v>0</v>
      </c>
      <c r="AW123">
        <f t="shared" si="46"/>
        <v>0</v>
      </c>
      <c r="AX123">
        <f t="shared" si="47"/>
        <v>0</v>
      </c>
      <c r="AY123">
        <f t="shared" si="48"/>
        <v>0</v>
      </c>
      <c r="AZ123">
        <f t="shared" si="49"/>
        <v>0</v>
      </c>
      <c r="BA123">
        <f t="shared" si="50"/>
        <v>0</v>
      </c>
      <c r="BB123">
        <f t="shared" si="51"/>
        <v>0</v>
      </c>
      <c r="BC123">
        <f t="shared" si="52"/>
        <v>0</v>
      </c>
      <c r="BD123">
        <f t="shared" si="53"/>
        <v>0</v>
      </c>
      <c r="BE123">
        <f t="shared" si="54"/>
        <v>0</v>
      </c>
      <c r="BF123">
        <f t="shared" si="55"/>
        <v>0</v>
      </c>
      <c r="BG123">
        <f t="shared" si="56"/>
        <v>0</v>
      </c>
      <c r="BH123">
        <f t="shared" si="57"/>
        <v>0</v>
      </c>
      <c r="BI123">
        <f t="shared" si="58"/>
        <v>0</v>
      </c>
      <c r="BJ123">
        <f t="shared" si="59"/>
        <v>0</v>
      </c>
      <c r="BK123">
        <f t="shared" si="60"/>
        <v>0</v>
      </c>
      <c r="BL123">
        <f t="shared" si="61"/>
        <v>0</v>
      </c>
      <c r="BM123">
        <f t="shared" si="62"/>
        <v>0</v>
      </c>
      <c r="BN123">
        <f t="shared" si="63"/>
        <v>0</v>
      </c>
      <c r="BO123">
        <f t="shared" si="64"/>
        <v>0</v>
      </c>
      <c r="BP123">
        <f t="shared" si="65"/>
        <v>0</v>
      </c>
      <c r="BQ123">
        <f t="shared" si="66"/>
        <v>0</v>
      </c>
    </row>
    <row r="124" spans="1:69" ht="27.75" customHeight="1">
      <c r="A124">
        <v>121</v>
      </c>
      <c r="B124" s="1" t="s">
        <v>14</v>
      </c>
      <c r="C124" s="1" t="s">
        <v>135</v>
      </c>
      <c r="D124" s="1" t="s">
        <v>220</v>
      </c>
      <c r="E124" s="1">
        <v>30</v>
      </c>
      <c r="F124" s="1" t="s">
        <v>229</v>
      </c>
      <c r="G124" s="1">
        <v>0</v>
      </c>
      <c r="H124" s="1">
        <v>37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M124">
        <f t="shared" si="36"/>
        <v>0</v>
      </c>
      <c r="AN124">
        <f t="shared" si="37"/>
        <v>1110</v>
      </c>
      <c r="AO124">
        <f t="shared" si="38"/>
        <v>0</v>
      </c>
      <c r="AP124">
        <f t="shared" si="39"/>
        <v>0</v>
      </c>
      <c r="AQ124">
        <f t="shared" si="40"/>
        <v>0</v>
      </c>
      <c r="AR124">
        <f t="shared" si="41"/>
        <v>0</v>
      </c>
      <c r="AS124">
        <f t="shared" si="42"/>
        <v>0</v>
      </c>
      <c r="AT124">
        <f t="shared" si="43"/>
        <v>0</v>
      </c>
      <c r="AU124">
        <f t="shared" si="44"/>
        <v>0</v>
      </c>
      <c r="AV124">
        <f t="shared" si="45"/>
        <v>0</v>
      </c>
      <c r="AW124">
        <f t="shared" si="46"/>
        <v>0</v>
      </c>
      <c r="AX124">
        <f t="shared" si="47"/>
        <v>0</v>
      </c>
      <c r="AY124">
        <f t="shared" si="48"/>
        <v>0</v>
      </c>
      <c r="AZ124">
        <f t="shared" si="49"/>
        <v>0</v>
      </c>
      <c r="BA124">
        <f t="shared" si="50"/>
        <v>0</v>
      </c>
      <c r="BB124">
        <f t="shared" si="51"/>
        <v>0</v>
      </c>
      <c r="BC124">
        <f t="shared" si="52"/>
        <v>0</v>
      </c>
      <c r="BD124">
        <f t="shared" si="53"/>
        <v>0</v>
      </c>
      <c r="BE124">
        <f t="shared" si="54"/>
        <v>0</v>
      </c>
      <c r="BF124">
        <f t="shared" si="55"/>
        <v>0</v>
      </c>
      <c r="BG124">
        <f t="shared" si="56"/>
        <v>0</v>
      </c>
      <c r="BH124">
        <f t="shared" si="57"/>
        <v>0</v>
      </c>
      <c r="BI124">
        <f t="shared" si="58"/>
        <v>0</v>
      </c>
      <c r="BJ124">
        <f t="shared" si="59"/>
        <v>0</v>
      </c>
      <c r="BK124">
        <f t="shared" si="60"/>
        <v>0</v>
      </c>
      <c r="BL124">
        <f t="shared" si="61"/>
        <v>0</v>
      </c>
      <c r="BM124">
        <f t="shared" si="62"/>
        <v>0</v>
      </c>
      <c r="BN124">
        <f t="shared" si="63"/>
        <v>0</v>
      </c>
      <c r="BO124">
        <f t="shared" si="64"/>
        <v>0</v>
      </c>
      <c r="BP124">
        <f t="shared" si="65"/>
        <v>0</v>
      </c>
      <c r="BQ124">
        <f t="shared" si="66"/>
        <v>0</v>
      </c>
    </row>
    <row r="125" spans="1:69" ht="27.75" customHeight="1">
      <c r="A125">
        <v>122</v>
      </c>
      <c r="B125" s="1" t="s">
        <v>14</v>
      </c>
      <c r="C125" s="1" t="s">
        <v>83</v>
      </c>
      <c r="D125" s="1" t="s">
        <v>219</v>
      </c>
      <c r="E125" s="1">
        <v>30</v>
      </c>
      <c r="F125" s="1" t="s">
        <v>229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50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M125">
        <f t="shared" si="36"/>
        <v>0</v>
      </c>
      <c r="AN125">
        <f t="shared" si="37"/>
        <v>0</v>
      </c>
      <c r="AO125">
        <f t="shared" si="38"/>
        <v>0</v>
      </c>
      <c r="AP125">
        <f t="shared" si="39"/>
        <v>0</v>
      </c>
      <c r="AQ125">
        <f t="shared" si="40"/>
        <v>0</v>
      </c>
      <c r="AR125">
        <f t="shared" si="41"/>
        <v>1500</v>
      </c>
      <c r="AS125">
        <f t="shared" si="42"/>
        <v>0</v>
      </c>
      <c r="AT125">
        <f t="shared" si="43"/>
        <v>0</v>
      </c>
      <c r="AU125">
        <f t="shared" si="44"/>
        <v>0</v>
      </c>
      <c r="AV125">
        <f t="shared" si="45"/>
        <v>0</v>
      </c>
      <c r="AW125">
        <f t="shared" si="46"/>
        <v>0</v>
      </c>
      <c r="AX125">
        <f t="shared" si="47"/>
        <v>0</v>
      </c>
      <c r="AY125">
        <f t="shared" si="48"/>
        <v>0</v>
      </c>
      <c r="AZ125">
        <f t="shared" si="49"/>
        <v>0</v>
      </c>
      <c r="BA125">
        <f t="shared" si="50"/>
        <v>0</v>
      </c>
      <c r="BB125">
        <f t="shared" si="51"/>
        <v>0</v>
      </c>
      <c r="BC125">
        <f t="shared" si="52"/>
        <v>0</v>
      </c>
      <c r="BD125">
        <f t="shared" si="53"/>
        <v>0</v>
      </c>
      <c r="BE125">
        <f t="shared" si="54"/>
        <v>0</v>
      </c>
      <c r="BF125">
        <f t="shared" si="55"/>
        <v>0</v>
      </c>
      <c r="BG125">
        <f t="shared" si="56"/>
        <v>0</v>
      </c>
      <c r="BH125">
        <f t="shared" si="57"/>
        <v>0</v>
      </c>
      <c r="BI125">
        <f t="shared" si="58"/>
        <v>0</v>
      </c>
      <c r="BJ125">
        <f t="shared" si="59"/>
        <v>0</v>
      </c>
      <c r="BK125">
        <f t="shared" si="60"/>
        <v>0</v>
      </c>
      <c r="BL125">
        <f t="shared" si="61"/>
        <v>0</v>
      </c>
      <c r="BM125">
        <f t="shared" si="62"/>
        <v>0</v>
      </c>
      <c r="BN125">
        <f t="shared" si="63"/>
        <v>0</v>
      </c>
      <c r="BO125">
        <f t="shared" si="64"/>
        <v>0</v>
      </c>
      <c r="BP125">
        <f t="shared" si="65"/>
        <v>0</v>
      </c>
      <c r="BQ125">
        <f t="shared" si="66"/>
        <v>0</v>
      </c>
    </row>
    <row r="126" spans="1:69" ht="27.75" customHeight="1">
      <c r="A126">
        <v>123</v>
      </c>
      <c r="B126" s="1" t="s">
        <v>14</v>
      </c>
      <c r="C126" s="1" t="s">
        <v>134</v>
      </c>
      <c r="D126" s="1" t="s">
        <v>219</v>
      </c>
      <c r="E126" s="1">
        <v>30</v>
      </c>
      <c r="F126" s="1" t="s">
        <v>229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15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M126">
        <f t="shared" si="36"/>
        <v>0</v>
      </c>
      <c r="AN126">
        <f t="shared" si="37"/>
        <v>0</v>
      </c>
      <c r="AO126">
        <f t="shared" si="38"/>
        <v>0</v>
      </c>
      <c r="AP126">
        <f t="shared" si="39"/>
        <v>0</v>
      </c>
      <c r="AQ126">
        <f t="shared" si="40"/>
        <v>0</v>
      </c>
      <c r="AR126">
        <f t="shared" si="41"/>
        <v>450</v>
      </c>
      <c r="AS126">
        <f t="shared" si="42"/>
        <v>0</v>
      </c>
      <c r="AT126">
        <f t="shared" si="43"/>
        <v>0</v>
      </c>
      <c r="AU126">
        <f t="shared" si="44"/>
        <v>0</v>
      </c>
      <c r="AV126">
        <f t="shared" si="45"/>
        <v>0</v>
      </c>
      <c r="AW126">
        <f t="shared" si="46"/>
        <v>0</v>
      </c>
      <c r="AX126">
        <f t="shared" si="47"/>
        <v>0</v>
      </c>
      <c r="AY126">
        <f t="shared" si="48"/>
        <v>0</v>
      </c>
      <c r="AZ126">
        <f t="shared" si="49"/>
        <v>0</v>
      </c>
      <c r="BA126">
        <f t="shared" si="50"/>
        <v>0</v>
      </c>
      <c r="BB126">
        <f t="shared" si="51"/>
        <v>0</v>
      </c>
      <c r="BC126">
        <f t="shared" si="52"/>
        <v>0</v>
      </c>
      <c r="BD126">
        <f t="shared" si="53"/>
        <v>0</v>
      </c>
      <c r="BE126">
        <f t="shared" si="54"/>
        <v>0</v>
      </c>
      <c r="BF126">
        <f t="shared" si="55"/>
        <v>0</v>
      </c>
      <c r="BG126">
        <f t="shared" si="56"/>
        <v>0</v>
      </c>
      <c r="BH126">
        <f t="shared" si="57"/>
        <v>0</v>
      </c>
      <c r="BI126">
        <f t="shared" si="58"/>
        <v>0</v>
      </c>
      <c r="BJ126">
        <f t="shared" si="59"/>
        <v>0</v>
      </c>
      <c r="BK126">
        <f t="shared" si="60"/>
        <v>0</v>
      </c>
      <c r="BL126">
        <f t="shared" si="61"/>
        <v>0</v>
      </c>
      <c r="BM126">
        <f t="shared" si="62"/>
        <v>0</v>
      </c>
      <c r="BN126">
        <f t="shared" si="63"/>
        <v>0</v>
      </c>
      <c r="BO126">
        <f t="shared" si="64"/>
        <v>0</v>
      </c>
      <c r="BP126">
        <f t="shared" si="65"/>
        <v>0</v>
      </c>
      <c r="BQ126">
        <f t="shared" si="66"/>
        <v>0</v>
      </c>
    </row>
    <row r="127" spans="1:69" ht="27.75" customHeight="1">
      <c r="A127">
        <v>124</v>
      </c>
      <c r="B127" s="1" t="s">
        <v>14</v>
      </c>
      <c r="C127" s="1" t="s">
        <v>139</v>
      </c>
      <c r="D127" s="1" t="s">
        <v>223</v>
      </c>
      <c r="E127" s="1">
        <v>30</v>
      </c>
      <c r="F127" s="1" t="s">
        <v>229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14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M127">
        <f t="shared" si="36"/>
        <v>0</v>
      </c>
      <c r="AN127">
        <f t="shared" si="37"/>
        <v>0</v>
      </c>
      <c r="AO127">
        <f t="shared" si="38"/>
        <v>0</v>
      </c>
      <c r="AP127">
        <f t="shared" si="39"/>
        <v>0</v>
      </c>
      <c r="AQ127">
        <f t="shared" si="40"/>
        <v>0</v>
      </c>
      <c r="AR127">
        <f t="shared" si="41"/>
        <v>420</v>
      </c>
      <c r="AS127">
        <f t="shared" si="42"/>
        <v>0</v>
      </c>
      <c r="AT127">
        <f t="shared" si="43"/>
        <v>0</v>
      </c>
      <c r="AU127">
        <f t="shared" si="44"/>
        <v>0</v>
      </c>
      <c r="AV127">
        <f t="shared" si="45"/>
        <v>0</v>
      </c>
      <c r="AW127">
        <f t="shared" si="46"/>
        <v>0</v>
      </c>
      <c r="AX127">
        <f t="shared" si="47"/>
        <v>0</v>
      </c>
      <c r="AY127">
        <f t="shared" si="48"/>
        <v>0</v>
      </c>
      <c r="AZ127">
        <f t="shared" si="49"/>
        <v>0</v>
      </c>
      <c r="BA127">
        <f t="shared" si="50"/>
        <v>0</v>
      </c>
      <c r="BB127">
        <f t="shared" si="51"/>
        <v>0</v>
      </c>
      <c r="BC127">
        <f t="shared" si="52"/>
        <v>0</v>
      </c>
      <c r="BD127">
        <f t="shared" si="53"/>
        <v>0</v>
      </c>
      <c r="BE127">
        <f t="shared" si="54"/>
        <v>0</v>
      </c>
      <c r="BF127">
        <f t="shared" si="55"/>
        <v>0</v>
      </c>
      <c r="BG127">
        <f t="shared" si="56"/>
        <v>0</v>
      </c>
      <c r="BH127">
        <f t="shared" si="57"/>
        <v>0</v>
      </c>
      <c r="BI127">
        <f t="shared" si="58"/>
        <v>0</v>
      </c>
      <c r="BJ127">
        <f t="shared" si="59"/>
        <v>0</v>
      </c>
      <c r="BK127">
        <f t="shared" si="60"/>
        <v>0</v>
      </c>
      <c r="BL127">
        <f t="shared" si="61"/>
        <v>0</v>
      </c>
      <c r="BM127">
        <f t="shared" si="62"/>
        <v>0</v>
      </c>
      <c r="BN127">
        <f t="shared" si="63"/>
        <v>0</v>
      </c>
      <c r="BO127">
        <f t="shared" si="64"/>
        <v>0</v>
      </c>
      <c r="BP127">
        <f t="shared" si="65"/>
        <v>0</v>
      </c>
      <c r="BQ127">
        <f t="shared" si="66"/>
        <v>0</v>
      </c>
    </row>
    <row r="128" spans="1:69" ht="27.75" customHeight="1">
      <c r="A128">
        <v>125</v>
      </c>
      <c r="B128" s="1" t="s">
        <v>14</v>
      </c>
      <c r="C128" s="1" t="s">
        <v>140</v>
      </c>
      <c r="D128" s="1" t="s">
        <v>224</v>
      </c>
      <c r="E128" s="1">
        <v>30</v>
      </c>
      <c r="F128" s="1" t="s">
        <v>229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14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M128">
        <f t="shared" si="36"/>
        <v>0</v>
      </c>
      <c r="AN128">
        <f t="shared" si="37"/>
        <v>0</v>
      </c>
      <c r="AO128">
        <f t="shared" si="38"/>
        <v>0</v>
      </c>
      <c r="AP128">
        <f t="shared" si="39"/>
        <v>0</v>
      </c>
      <c r="AQ128">
        <f t="shared" si="40"/>
        <v>0</v>
      </c>
      <c r="AR128">
        <f t="shared" si="41"/>
        <v>420</v>
      </c>
      <c r="AS128">
        <f t="shared" si="42"/>
        <v>0</v>
      </c>
      <c r="AT128">
        <f t="shared" si="43"/>
        <v>0</v>
      </c>
      <c r="AU128">
        <f t="shared" si="44"/>
        <v>0</v>
      </c>
      <c r="AV128">
        <f t="shared" si="45"/>
        <v>0</v>
      </c>
      <c r="AW128">
        <f t="shared" si="46"/>
        <v>0</v>
      </c>
      <c r="AX128">
        <f t="shared" si="47"/>
        <v>0</v>
      </c>
      <c r="AY128">
        <f t="shared" si="48"/>
        <v>0</v>
      </c>
      <c r="AZ128">
        <f t="shared" si="49"/>
        <v>0</v>
      </c>
      <c r="BA128">
        <f t="shared" si="50"/>
        <v>0</v>
      </c>
      <c r="BB128">
        <f t="shared" si="51"/>
        <v>0</v>
      </c>
      <c r="BC128">
        <f t="shared" si="52"/>
        <v>0</v>
      </c>
      <c r="BD128">
        <f t="shared" si="53"/>
        <v>0</v>
      </c>
      <c r="BE128">
        <f t="shared" si="54"/>
        <v>0</v>
      </c>
      <c r="BF128">
        <f t="shared" si="55"/>
        <v>0</v>
      </c>
      <c r="BG128">
        <f t="shared" si="56"/>
        <v>0</v>
      </c>
      <c r="BH128">
        <f t="shared" si="57"/>
        <v>0</v>
      </c>
      <c r="BI128">
        <f t="shared" si="58"/>
        <v>0</v>
      </c>
      <c r="BJ128">
        <f t="shared" si="59"/>
        <v>0</v>
      </c>
      <c r="BK128">
        <f t="shared" si="60"/>
        <v>0</v>
      </c>
      <c r="BL128">
        <f t="shared" si="61"/>
        <v>0</v>
      </c>
      <c r="BM128">
        <f t="shared" si="62"/>
        <v>0</v>
      </c>
      <c r="BN128">
        <f t="shared" si="63"/>
        <v>0</v>
      </c>
      <c r="BO128">
        <f t="shared" si="64"/>
        <v>0</v>
      </c>
      <c r="BP128">
        <f t="shared" si="65"/>
        <v>0</v>
      </c>
      <c r="BQ128">
        <f t="shared" si="66"/>
        <v>0</v>
      </c>
    </row>
    <row r="129" spans="1:69" ht="27.75" customHeight="1">
      <c r="A129">
        <v>126</v>
      </c>
      <c r="B129" s="1" t="s">
        <v>14</v>
      </c>
      <c r="C129" s="1" t="s">
        <v>141</v>
      </c>
      <c r="D129" s="1" t="s">
        <v>225</v>
      </c>
      <c r="E129" s="1">
        <v>30</v>
      </c>
      <c r="F129" s="1" t="s">
        <v>229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14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M129">
        <f t="shared" si="36"/>
        <v>0</v>
      </c>
      <c r="AN129">
        <f t="shared" si="37"/>
        <v>0</v>
      </c>
      <c r="AO129">
        <f t="shared" si="38"/>
        <v>0</v>
      </c>
      <c r="AP129">
        <f t="shared" si="39"/>
        <v>0</v>
      </c>
      <c r="AQ129">
        <f t="shared" si="40"/>
        <v>0</v>
      </c>
      <c r="AR129">
        <f t="shared" si="41"/>
        <v>420</v>
      </c>
      <c r="AS129">
        <f t="shared" si="42"/>
        <v>0</v>
      </c>
      <c r="AT129">
        <f t="shared" si="43"/>
        <v>0</v>
      </c>
      <c r="AU129">
        <f t="shared" si="44"/>
        <v>0</v>
      </c>
      <c r="AV129">
        <f t="shared" si="45"/>
        <v>0</v>
      </c>
      <c r="AW129">
        <f t="shared" si="46"/>
        <v>0</v>
      </c>
      <c r="AX129">
        <f t="shared" si="47"/>
        <v>0</v>
      </c>
      <c r="AY129">
        <f t="shared" si="48"/>
        <v>0</v>
      </c>
      <c r="AZ129">
        <f t="shared" si="49"/>
        <v>0</v>
      </c>
      <c r="BA129">
        <f t="shared" si="50"/>
        <v>0</v>
      </c>
      <c r="BB129">
        <f t="shared" si="51"/>
        <v>0</v>
      </c>
      <c r="BC129">
        <f t="shared" si="52"/>
        <v>0</v>
      </c>
      <c r="BD129">
        <f t="shared" si="53"/>
        <v>0</v>
      </c>
      <c r="BE129">
        <f t="shared" si="54"/>
        <v>0</v>
      </c>
      <c r="BF129">
        <f t="shared" si="55"/>
        <v>0</v>
      </c>
      <c r="BG129">
        <f t="shared" si="56"/>
        <v>0</v>
      </c>
      <c r="BH129">
        <f t="shared" si="57"/>
        <v>0</v>
      </c>
      <c r="BI129">
        <f t="shared" si="58"/>
        <v>0</v>
      </c>
      <c r="BJ129">
        <f t="shared" si="59"/>
        <v>0</v>
      </c>
      <c r="BK129">
        <f t="shared" si="60"/>
        <v>0</v>
      </c>
      <c r="BL129">
        <f t="shared" si="61"/>
        <v>0</v>
      </c>
      <c r="BM129">
        <f t="shared" si="62"/>
        <v>0</v>
      </c>
      <c r="BN129">
        <f t="shared" si="63"/>
        <v>0</v>
      </c>
      <c r="BO129">
        <f t="shared" si="64"/>
        <v>0</v>
      </c>
      <c r="BP129">
        <f t="shared" si="65"/>
        <v>0</v>
      </c>
      <c r="BQ129">
        <f t="shared" si="66"/>
        <v>0</v>
      </c>
    </row>
    <row r="130" spans="1:69" ht="27.75" customHeight="1">
      <c r="A130">
        <v>127</v>
      </c>
      <c r="B130" s="1" t="s">
        <v>14</v>
      </c>
      <c r="C130" s="1" t="s">
        <v>102</v>
      </c>
      <c r="D130" s="1" t="s">
        <v>232</v>
      </c>
      <c r="E130" s="1">
        <v>5</v>
      </c>
      <c r="F130" s="4" t="s">
        <v>230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350</v>
      </c>
      <c r="M130" s="1">
        <v>0</v>
      </c>
      <c r="N130" s="1">
        <v>700</v>
      </c>
      <c r="O130" s="1">
        <v>700</v>
      </c>
      <c r="P130" s="1">
        <v>700</v>
      </c>
      <c r="Q130" s="1">
        <v>0</v>
      </c>
      <c r="R130" s="1">
        <v>350</v>
      </c>
      <c r="S130" s="1">
        <v>0</v>
      </c>
      <c r="T130" s="1">
        <v>0</v>
      </c>
      <c r="U130" s="1">
        <v>350</v>
      </c>
      <c r="V130" s="1">
        <v>350</v>
      </c>
      <c r="W130" s="1">
        <v>350</v>
      </c>
      <c r="X130" s="1">
        <v>700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M130">
        <f t="shared" si="36"/>
        <v>0</v>
      </c>
      <c r="AN130">
        <f t="shared" si="37"/>
        <v>0</v>
      </c>
      <c r="AO130">
        <f t="shared" si="38"/>
        <v>0</v>
      </c>
      <c r="AP130">
        <f t="shared" si="39"/>
        <v>0</v>
      </c>
      <c r="AQ130">
        <f t="shared" si="40"/>
        <v>0</v>
      </c>
      <c r="AR130">
        <f t="shared" si="41"/>
        <v>1750</v>
      </c>
      <c r="AS130">
        <f t="shared" si="42"/>
        <v>0</v>
      </c>
      <c r="AT130">
        <f t="shared" si="43"/>
        <v>3500</v>
      </c>
      <c r="AU130">
        <f t="shared" si="44"/>
        <v>3500</v>
      </c>
      <c r="AV130">
        <f t="shared" si="45"/>
        <v>3500</v>
      </c>
      <c r="AW130">
        <f t="shared" si="46"/>
        <v>0</v>
      </c>
      <c r="AX130">
        <f t="shared" si="47"/>
        <v>1750</v>
      </c>
      <c r="AY130">
        <f t="shared" si="48"/>
        <v>0</v>
      </c>
      <c r="AZ130">
        <f t="shared" si="49"/>
        <v>0</v>
      </c>
      <c r="BA130">
        <f t="shared" si="50"/>
        <v>1750</v>
      </c>
      <c r="BB130">
        <f t="shared" si="51"/>
        <v>1750</v>
      </c>
      <c r="BC130">
        <f t="shared" si="52"/>
        <v>1750</v>
      </c>
      <c r="BD130">
        <f t="shared" si="53"/>
        <v>3500</v>
      </c>
      <c r="BE130">
        <f t="shared" si="54"/>
        <v>0</v>
      </c>
      <c r="BF130">
        <f t="shared" si="55"/>
        <v>0</v>
      </c>
      <c r="BG130">
        <f t="shared" si="56"/>
        <v>0</v>
      </c>
      <c r="BH130">
        <f t="shared" si="57"/>
        <v>0</v>
      </c>
      <c r="BI130">
        <f t="shared" si="58"/>
        <v>0</v>
      </c>
      <c r="BJ130">
        <f t="shared" si="59"/>
        <v>0</v>
      </c>
      <c r="BK130">
        <f t="shared" si="60"/>
        <v>0</v>
      </c>
      <c r="BL130">
        <f t="shared" si="61"/>
        <v>0</v>
      </c>
      <c r="BM130">
        <f t="shared" si="62"/>
        <v>0</v>
      </c>
      <c r="BN130">
        <f t="shared" si="63"/>
        <v>0</v>
      </c>
      <c r="BO130">
        <f t="shared" si="64"/>
        <v>0</v>
      </c>
      <c r="BP130">
        <f t="shared" si="65"/>
        <v>0</v>
      </c>
      <c r="BQ130">
        <f t="shared" si="66"/>
        <v>0</v>
      </c>
    </row>
    <row r="131" spans="1:69" ht="27.75" customHeight="1">
      <c r="A131">
        <v>128</v>
      </c>
      <c r="B131" s="1" t="s">
        <v>14</v>
      </c>
      <c r="C131" s="1" t="s">
        <v>101</v>
      </c>
      <c r="D131" s="1" t="s">
        <v>231</v>
      </c>
      <c r="E131" s="1">
        <v>15</v>
      </c>
      <c r="F131" s="4" t="s">
        <v>230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700</v>
      </c>
      <c r="O131" s="1">
        <v>700</v>
      </c>
      <c r="P131" s="1">
        <v>700</v>
      </c>
      <c r="Q131" s="1">
        <v>700</v>
      </c>
      <c r="R131" s="1">
        <v>350</v>
      </c>
      <c r="S131" s="1">
        <v>350</v>
      </c>
      <c r="T131" s="1">
        <v>0</v>
      </c>
      <c r="U131" s="1">
        <v>350</v>
      </c>
      <c r="V131" s="1">
        <v>350</v>
      </c>
      <c r="W131" s="1">
        <v>350</v>
      </c>
      <c r="X131" s="1">
        <v>350</v>
      </c>
      <c r="Y131" s="1">
        <v>700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M131">
        <f t="shared" si="36"/>
        <v>0</v>
      </c>
      <c r="AN131">
        <f t="shared" si="37"/>
        <v>0</v>
      </c>
      <c r="AO131">
        <f t="shared" si="38"/>
        <v>0</v>
      </c>
      <c r="AP131">
        <f t="shared" si="39"/>
        <v>0</v>
      </c>
      <c r="AQ131">
        <f t="shared" si="40"/>
        <v>0</v>
      </c>
      <c r="AR131">
        <f t="shared" si="41"/>
        <v>0</v>
      </c>
      <c r="AS131">
        <f t="shared" si="42"/>
        <v>0</v>
      </c>
      <c r="AT131">
        <f t="shared" si="43"/>
        <v>10500</v>
      </c>
      <c r="AU131">
        <f t="shared" si="44"/>
        <v>10500</v>
      </c>
      <c r="AV131">
        <f t="shared" si="45"/>
        <v>10500</v>
      </c>
      <c r="AW131">
        <f t="shared" si="46"/>
        <v>10500</v>
      </c>
      <c r="AX131">
        <f t="shared" si="47"/>
        <v>5250</v>
      </c>
      <c r="AY131">
        <f t="shared" si="48"/>
        <v>5250</v>
      </c>
      <c r="AZ131">
        <f t="shared" si="49"/>
        <v>0</v>
      </c>
      <c r="BA131">
        <f t="shared" si="50"/>
        <v>5250</v>
      </c>
      <c r="BB131">
        <f t="shared" si="51"/>
        <v>5250</v>
      </c>
      <c r="BC131">
        <f t="shared" si="52"/>
        <v>5250</v>
      </c>
      <c r="BD131">
        <f t="shared" si="53"/>
        <v>5250</v>
      </c>
      <c r="BE131">
        <f t="shared" si="54"/>
        <v>10500</v>
      </c>
      <c r="BF131">
        <f t="shared" si="55"/>
        <v>0</v>
      </c>
      <c r="BG131">
        <f t="shared" si="56"/>
        <v>0</v>
      </c>
      <c r="BH131">
        <f t="shared" si="57"/>
        <v>0</v>
      </c>
      <c r="BI131">
        <f t="shared" si="58"/>
        <v>0</v>
      </c>
      <c r="BJ131">
        <f t="shared" si="59"/>
        <v>0</v>
      </c>
      <c r="BK131">
        <f t="shared" si="60"/>
        <v>0</v>
      </c>
      <c r="BL131">
        <f t="shared" si="61"/>
        <v>0</v>
      </c>
      <c r="BM131">
        <f t="shared" si="62"/>
        <v>0</v>
      </c>
      <c r="BN131">
        <f t="shared" si="63"/>
        <v>0</v>
      </c>
      <c r="BO131">
        <f t="shared" si="64"/>
        <v>0</v>
      </c>
      <c r="BP131">
        <f t="shared" si="65"/>
        <v>0</v>
      </c>
      <c r="BQ131">
        <f t="shared" si="66"/>
        <v>0</v>
      </c>
    </row>
    <row r="132" spans="1:69" ht="27.75" customHeight="1">
      <c r="A132">
        <v>129</v>
      </c>
      <c r="B132" s="1" t="s">
        <v>106</v>
      </c>
      <c r="C132" s="1" t="s">
        <v>121</v>
      </c>
      <c r="D132" s="1" t="s">
        <v>214</v>
      </c>
      <c r="E132" s="1">
        <v>20</v>
      </c>
      <c r="F132" s="1" t="s">
        <v>230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32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96</v>
      </c>
      <c r="AF132" s="1">
        <v>0</v>
      </c>
      <c r="AG132" s="1">
        <v>0</v>
      </c>
      <c r="AH132" s="1">
        <v>0</v>
      </c>
      <c r="AI132" s="1">
        <v>0</v>
      </c>
      <c r="AM132">
        <f t="shared" si="36"/>
        <v>0</v>
      </c>
      <c r="AN132">
        <f t="shared" si="37"/>
        <v>0</v>
      </c>
      <c r="AO132">
        <f t="shared" si="38"/>
        <v>0</v>
      </c>
      <c r="AP132">
        <f t="shared" si="39"/>
        <v>0</v>
      </c>
      <c r="AQ132">
        <f t="shared" si="40"/>
        <v>0</v>
      </c>
      <c r="AR132">
        <f t="shared" si="41"/>
        <v>0</v>
      </c>
      <c r="AS132">
        <f t="shared" si="42"/>
        <v>0</v>
      </c>
      <c r="AT132">
        <f t="shared" si="43"/>
        <v>0</v>
      </c>
      <c r="AU132">
        <f t="shared" si="44"/>
        <v>0</v>
      </c>
      <c r="AV132">
        <f t="shared" si="45"/>
        <v>0</v>
      </c>
      <c r="AW132">
        <f t="shared" si="46"/>
        <v>0</v>
      </c>
      <c r="AX132">
        <f t="shared" si="47"/>
        <v>0</v>
      </c>
      <c r="AY132">
        <f t="shared" si="48"/>
        <v>0</v>
      </c>
      <c r="AZ132">
        <f t="shared" si="49"/>
        <v>0</v>
      </c>
      <c r="BA132">
        <f t="shared" si="50"/>
        <v>0</v>
      </c>
      <c r="BB132">
        <f t="shared" si="51"/>
        <v>0</v>
      </c>
      <c r="BC132">
        <f t="shared" si="52"/>
        <v>0</v>
      </c>
      <c r="BD132">
        <f t="shared" si="53"/>
        <v>640</v>
      </c>
      <c r="BE132">
        <f t="shared" si="54"/>
        <v>0</v>
      </c>
      <c r="BF132">
        <f t="shared" si="55"/>
        <v>0</v>
      </c>
      <c r="BG132">
        <f t="shared" si="56"/>
        <v>0</v>
      </c>
      <c r="BH132">
        <f t="shared" si="57"/>
        <v>0</v>
      </c>
      <c r="BI132">
        <f t="shared" si="58"/>
        <v>0</v>
      </c>
      <c r="BJ132">
        <f t="shared" si="59"/>
        <v>0</v>
      </c>
      <c r="BK132">
        <f t="shared" si="60"/>
        <v>1920</v>
      </c>
      <c r="BL132">
        <f t="shared" si="61"/>
        <v>0</v>
      </c>
      <c r="BM132">
        <f t="shared" si="62"/>
        <v>0</v>
      </c>
      <c r="BN132">
        <f t="shared" si="63"/>
        <v>0</v>
      </c>
      <c r="BO132">
        <f t="shared" si="64"/>
        <v>0</v>
      </c>
      <c r="BP132">
        <f t="shared" si="65"/>
        <v>0</v>
      </c>
      <c r="BQ132">
        <f t="shared" si="66"/>
        <v>0</v>
      </c>
    </row>
    <row r="133" spans="1:69" ht="27.75" customHeight="1">
      <c r="A133">
        <v>130</v>
      </c>
      <c r="B133" s="1" t="s">
        <v>106</v>
      </c>
      <c r="C133" s="1" t="s">
        <v>122</v>
      </c>
      <c r="D133" s="1" t="s">
        <v>214</v>
      </c>
      <c r="E133" s="1">
        <v>20</v>
      </c>
      <c r="F133" s="1" t="s">
        <v>230</v>
      </c>
      <c r="G133" s="1">
        <v>0</v>
      </c>
      <c r="H133" s="1">
        <v>0</v>
      </c>
      <c r="I133" s="1">
        <v>80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80</v>
      </c>
      <c r="Y133" s="1">
        <v>0</v>
      </c>
      <c r="Z133" s="1">
        <v>0</v>
      </c>
      <c r="AA133" s="1">
        <v>0</v>
      </c>
      <c r="AB133" s="1">
        <v>0</v>
      </c>
      <c r="AC133" s="1">
        <v>80</v>
      </c>
      <c r="AD133" s="1">
        <v>80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M133">
        <f t="shared" ref="AM133:AM196" si="67">G133*$E133</f>
        <v>0</v>
      </c>
      <c r="AN133">
        <f t="shared" ref="AN133:AN196" si="68">H133*$E133</f>
        <v>0</v>
      </c>
      <c r="AO133">
        <f t="shared" ref="AO133:AO196" si="69">I133*$E133</f>
        <v>1600</v>
      </c>
      <c r="AP133">
        <f t="shared" ref="AP133:AP196" si="70">J133*$E133</f>
        <v>0</v>
      </c>
      <c r="AQ133">
        <f t="shared" ref="AQ133:AQ196" si="71">K133*$E133</f>
        <v>0</v>
      </c>
      <c r="AR133">
        <f t="shared" ref="AR133:AR196" si="72">L133*$E133</f>
        <v>0</v>
      </c>
      <c r="AS133">
        <f t="shared" ref="AS133:AS196" si="73">M133*$E133</f>
        <v>0</v>
      </c>
      <c r="AT133">
        <f t="shared" ref="AT133:AT196" si="74">N133*$E133</f>
        <v>0</v>
      </c>
      <c r="AU133">
        <f t="shared" ref="AU133:AU196" si="75">O133*$E133</f>
        <v>0</v>
      </c>
      <c r="AV133">
        <f t="shared" ref="AV133:AV196" si="76">P133*$E133</f>
        <v>0</v>
      </c>
      <c r="AW133">
        <f t="shared" ref="AW133:AW196" si="77">Q133*$E133</f>
        <v>0</v>
      </c>
      <c r="AX133">
        <f t="shared" ref="AX133:AX196" si="78">R133*$E133</f>
        <v>0</v>
      </c>
      <c r="AY133">
        <f t="shared" ref="AY133:AY196" si="79">S133*$E133</f>
        <v>0</v>
      </c>
      <c r="AZ133">
        <f t="shared" ref="AZ133:AZ196" si="80">T133*$E133</f>
        <v>0</v>
      </c>
      <c r="BA133">
        <f t="shared" ref="BA133:BA196" si="81">U133*$E133</f>
        <v>0</v>
      </c>
      <c r="BB133">
        <f t="shared" ref="BB133:BB196" si="82">V133*$E133</f>
        <v>0</v>
      </c>
      <c r="BC133">
        <f t="shared" ref="BC133:BC196" si="83">W133*$E133</f>
        <v>0</v>
      </c>
      <c r="BD133">
        <f t="shared" ref="BD133:BD196" si="84">X133*$E133</f>
        <v>1600</v>
      </c>
      <c r="BE133">
        <f t="shared" ref="BE133:BE196" si="85">Y133*$E133</f>
        <v>0</v>
      </c>
      <c r="BF133">
        <f t="shared" ref="BF133:BF196" si="86">Z133*$E133</f>
        <v>0</v>
      </c>
      <c r="BG133">
        <f t="shared" ref="BG133:BG196" si="87">AA133*$E133</f>
        <v>0</v>
      </c>
      <c r="BH133">
        <f t="shared" ref="BH133:BH196" si="88">AB133*$E133</f>
        <v>0</v>
      </c>
      <c r="BI133">
        <f t="shared" ref="BI133:BI196" si="89">AC133*$E133</f>
        <v>1600</v>
      </c>
      <c r="BJ133">
        <f t="shared" ref="BJ133:BJ196" si="90">AD133*$E133</f>
        <v>1600</v>
      </c>
      <c r="BK133">
        <f t="shared" ref="BK133:BK196" si="91">AE133*$E133</f>
        <v>0</v>
      </c>
      <c r="BL133">
        <f t="shared" ref="BL133:BL196" si="92">AF133*$E133</f>
        <v>0</v>
      </c>
      <c r="BM133">
        <f t="shared" ref="BM133:BM196" si="93">AG133*$E133</f>
        <v>0</v>
      </c>
      <c r="BN133">
        <f t="shared" ref="BN133:BN196" si="94">AH133*$E133</f>
        <v>0</v>
      </c>
      <c r="BO133">
        <f t="shared" ref="BO133:BO196" si="95">AI133*$E133</f>
        <v>0</v>
      </c>
      <c r="BP133">
        <f t="shared" ref="BP133:BP196" si="96">AJ133*$E133</f>
        <v>0</v>
      </c>
      <c r="BQ133">
        <f t="shared" ref="BQ133:BQ196" si="97">AK133*$E133</f>
        <v>0</v>
      </c>
    </row>
    <row r="134" spans="1:69" ht="27.75" customHeight="1">
      <c r="A134">
        <v>131</v>
      </c>
      <c r="B134" s="1" t="s">
        <v>106</v>
      </c>
      <c r="C134" s="1" t="s">
        <v>118</v>
      </c>
      <c r="D134" s="1" t="s">
        <v>213</v>
      </c>
      <c r="E134" s="1">
        <v>14</v>
      </c>
      <c r="F134" s="1" t="s">
        <v>230</v>
      </c>
      <c r="G134" s="1">
        <v>48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96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M134">
        <f t="shared" si="67"/>
        <v>672</v>
      </c>
      <c r="AN134">
        <f t="shared" si="68"/>
        <v>0</v>
      </c>
      <c r="AO134">
        <f t="shared" si="69"/>
        <v>0</v>
      </c>
      <c r="AP134">
        <f t="shared" si="70"/>
        <v>0</v>
      </c>
      <c r="AQ134">
        <f t="shared" si="71"/>
        <v>0</v>
      </c>
      <c r="AR134">
        <f t="shared" si="72"/>
        <v>0</v>
      </c>
      <c r="AS134">
        <f t="shared" si="73"/>
        <v>0</v>
      </c>
      <c r="AT134">
        <f t="shared" si="74"/>
        <v>0</v>
      </c>
      <c r="AU134">
        <f t="shared" si="75"/>
        <v>0</v>
      </c>
      <c r="AV134">
        <f t="shared" si="76"/>
        <v>0</v>
      </c>
      <c r="AW134">
        <f t="shared" si="77"/>
        <v>0</v>
      </c>
      <c r="AX134">
        <f t="shared" si="78"/>
        <v>0</v>
      </c>
      <c r="AY134">
        <f t="shared" si="79"/>
        <v>0</v>
      </c>
      <c r="AZ134">
        <f t="shared" si="80"/>
        <v>0</v>
      </c>
      <c r="BA134">
        <f t="shared" si="81"/>
        <v>0</v>
      </c>
      <c r="BB134">
        <f t="shared" si="82"/>
        <v>0</v>
      </c>
      <c r="BC134">
        <f t="shared" si="83"/>
        <v>0</v>
      </c>
      <c r="BD134">
        <f t="shared" si="84"/>
        <v>0</v>
      </c>
      <c r="BE134">
        <f t="shared" si="85"/>
        <v>0</v>
      </c>
      <c r="BF134">
        <f t="shared" si="86"/>
        <v>0</v>
      </c>
      <c r="BG134">
        <f t="shared" si="87"/>
        <v>0</v>
      </c>
      <c r="BH134">
        <f t="shared" si="88"/>
        <v>0</v>
      </c>
      <c r="BI134">
        <f t="shared" si="89"/>
        <v>0</v>
      </c>
      <c r="BJ134">
        <f t="shared" si="90"/>
        <v>1344</v>
      </c>
      <c r="BK134">
        <f t="shared" si="91"/>
        <v>0</v>
      </c>
      <c r="BL134">
        <f t="shared" si="92"/>
        <v>0</v>
      </c>
      <c r="BM134">
        <f t="shared" si="93"/>
        <v>0</v>
      </c>
      <c r="BN134">
        <f t="shared" si="94"/>
        <v>0</v>
      </c>
      <c r="BO134">
        <f t="shared" si="95"/>
        <v>0</v>
      </c>
      <c r="BP134">
        <f t="shared" si="96"/>
        <v>0</v>
      </c>
      <c r="BQ134">
        <f t="shared" si="97"/>
        <v>0</v>
      </c>
    </row>
    <row r="135" spans="1:69" ht="27.75" customHeight="1">
      <c r="A135">
        <v>132</v>
      </c>
      <c r="B135" s="1" t="s">
        <v>106</v>
      </c>
      <c r="C135" s="1" t="s">
        <v>119</v>
      </c>
      <c r="D135" s="1" t="s">
        <v>213</v>
      </c>
      <c r="E135" s="1">
        <v>14</v>
      </c>
      <c r="F135" s="1" t="s">
        <v>230</v>
      </c>
      <c r="G135" s="1">
        <v>0</v>
      </c>
      <c r="H135" s="1">
        <v>0</v>
      </c>
      <c r="I135" s="1">
        <v>80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80</v>
      </c>
      <c r="Y135" s="1">
        <v>0</v>
      </c>
      <c r="Z135" s="1">
        <v>0</v>
      </c>
      <c r="AA135" s="1">
        <v>0</v>
      </c>
      <c r="AB135" s="1">
        <v>0</v>
      </c>
      <c r="AC135" s="1">
        <v>80</v>
      </c>
      <c r="AD135" s="1">
        <v>80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M135">
        <f t="shared" si="67"/>
        <v>0</v>
      </c>
      <c r="AN135">
        <f t="shared" si="68"/>
        <v>0</v>
      </c>
      <c r="AO135">
        <f t="shared" si="69"/>
        <v>1120</v>
      </c>
      <c r="AP135">
        <f t="shared" si="70"/>
        <v>0</v>
      </c>
      <c r="AQ135">
        <f t="shared" si="71"/>
        <v>0</v>
      </c>
      <c r="AR135">
        <f t="shared" si="72"/>
        <v>0</v>
      </c>
      <c r="AS135">
        <f t="shared" si="73"/>
        <v>0</v>
      </c>
      <c r="AT135">
        <f t="shared" si="74"/>
        <v>0</v>
      </c>
      <c r="AU135">
        <f t="shared" si="75"/>
        <v>0</v>
      </c>
      <c r="AV135">
        <f t="shared" si="76"/>
        <v>0</v>
      </c>
      <c r="AW135">
        <f t="shared" si="77"/>
        <v>0</v>
      </c>
      <c r="AX135">
        <f t="shared" si="78"/>
        <v>0</v>
      </c>
      <c r="AY135">
        <f t="shared" si="79"/>
        <v>0</v>
      </c>
      <c r="AZ135">
        <f t="shared" si="80"/>
        <v>0</v>
      </c>
      <c r="BA135">
        <f t="shared" si="81"/>
        <v>0</v>
      </c>
      <c r="BB135">
        <f t="shared" si="82"/>
        <v>0</v>
      </c>
      <c r="BC135">
        <f t="shared" si="83"/>
        <v>0</v>
      </c>
      <c r="BD135">
        <f t="shared" si="84"/>
        <v>1120</v>
      </c>
      <c r="BE135">
        <f t="shared" si="85"/>
        <v>0</v>
      </c>
      <c r="BF135">
        <f t="shared" si="86"/>
        <v>0</v>
      </c>
      <c r="BG135">
        <f t="shared" si="87"/>
        <v>0</v>
      </c>
      <c r="BH135">
        <f t="shared" si="88"/>
        <v>0</v>
      </c>
      <c r="BI135">
        <f t="shared" si="89"/>
        <v>1120</v>
      </c>
      <c r="BJ135">
        <f t="shared" si="90"/>
        <v>1120</v>
      </c>
      <c r="BK135">
        <f t="shared" si="91"/>
        <v>0</v>
      </c>
      <c r="BL135">
        <f t="shared" si="92"/>
        <v>0</v>
      </c>
      <c r="BM135">
        <f t="shared" si="93"/>
        <v>0</v>
      </c>
      <c r="BN135">
        <f t="shared" si="94"/>
        <v>0</v>
      </c>
      <c r="BO135">
        <f t="shared" si="95"/>
        <v>0</v>
      </c>
      <c r="BP135">
        <f t="shared" si="96"/>
        <v>0</v>
      </c>
      <c r="BQ135">
        <f t="shared" si="97"/>
        <v>0</v>
      </c>
    </row>
    <row r="136" spans="1:69" ht="27.75" customHeight="1">
      <c r="A136">
        <v>133</v>
      </c>
      <c r="B136" s="1" t="s">
        <v>106</v>
      </c>
      <c r="C136" s="1" t="s">
        <v>120</v>
      </c>
      <c r="D136" s="1" t="s">
        <v>213</v>
      </c>
      <c r="E136" s="1">
        <v>14</v>
      </c>
      <c r="F136" s="1" t="s">
        <v>230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32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96</v>
      </c>
      <c r="AF136" s="1">
        <v>0</v>
      </c>
      <c r="AG136" s="1">
        <v>0</v>
      </c>
      <c r="AH136" s="1">
        <v>0</v>
      </c>
      <c r="AI136" s="1">
        <v>0</v>
      </c>
      <c r="AM136">
        <f t="shared" si="67"/>
        <v>0</v>
      </c>
      <c r="AN136">
        <f t="shared" si="68"/>
        <v>0</v>
      </c>
      <c r="AO136">
        <f t="shared" si="69"/>
        <v>0</v>
      </c>
      <c r="AP136">
        <f t="shared" si="70"/>
        <v>0</v>
      </c>
      <c r="AQ136">
        <f t="shared" si="71"/>
        <v>0</v>
      </c>
      <c r="AR136">
        <f t="shared" si="72"/>
        <v>0</v>
      </c>
      <c r="AS136">
        <f t="shared" si="73"/>
        <v>0</v>
      </c>
      <c r="AT136">
        <f t="shared" si="74"/>
        <v>0</v>
      </c>
      <c r="AU136">
        <f t="shared" si="75"/>
        <v>0</v>
      </c>
      <c r="AV136">
        <f t="shared" si="76"/>
        <v>0</v>
      </c>
      <c r="AW136">
        <f t="shared" si="77"/>
        <v>0</v>
      </c>
      <c r="AX136">
        <f t="shared" si="78"/>
        <v>0</v>
      </c>
      <c r="AY136">
        <f t="shared" si="79"/>
        <v>0</v>
      </c>
      <c r="AZ136">
        <f t="shared" si="80"/>
        <v>0</v>
      </c>
      <c r="BA136">
        <f t="shared" si="81"/>
        <v>0</v>
      </c>
      <c r="BB136">
        <f t="shared" si="82"/>
        <v>0</v>
      </c>
      <c r="BC136">
        <f t="shared" si="83"/>
        <v>0</v>
      </c>
      <c r="BD136">
        <f t="shared" si="84"/>
        <v>448</v>
      </c>
      <c r="BE136">
        <f t="shared" si="85"/>
        <v>0</v>
      </c>
      <c r="BF136">
        <f t="shared" si="86"/>
        <v>0</v>
      </c>
      <c r="BG136">
        <f t="shared" si="87"/>
        <v>0</v>
      </c>
      <c r="BH136">
        <f t="shared" si="88"/>
        <v>0</v>
      </c>
      <c r="BI136">
        <f t="shared" si="89"/>
        <v>0</v>
      </c>
      <c r="BJ136">
        <f t="shared" si="90"/>
        <v>0</v>
      </c>
      <c r="BK136">
        <f t="shared" si="91"/>
        <v>1344</v>
      </c>
      <c r="BL136">
        <f t="shared" si="92"/>
        <v>0</v>
      </c>
      <c r="BM136">
        <f t="shared" si="93"/>
        <v>0</v>
      </c>
      <c r="BN136">
        <f t="shared" si="94"/>
        <v>0</v>
      </c>
      <c r="BO136">
        <f t="shared" si="95"/>
        <v>0</v>
      </c>
      <c r="BP136">
        <f t="shared" si="96"/>
        <v>0</v>
      </c>
      <c r="BQ136">
        <f t="shared" si="97"/>
        <v>0</v>
      </c>
    </row>
    <row r="137" spans="1:69" ht="27.75" customHeight="1">
      <c r="A137">
        <v>134</v>
      </c>
      <c r="B137" s="1" t="s">
        <v>106</v>
      </c>
      <c r="C137" s="1" t="s">
        <v>112</v>
      </c>
      <c r="D137" s="1" t="s">
        <v>210</v>
      </c>
      <c r="E137" s="1">
        <v>16</v>
      </c>
      <c r="F137" s="1" t="s">
        <v>230</v>
      </c>
      <c r="G137" s="1">
        <v>160</v>
      </c>
      <c r="H137" s="1">
        <v>88</v>
      </c>
      <c r="I137" s="1">
        <v>0</v>
      </c>
      <c r="J137" s="1">
        <v>96</v>
      </c>
      <c r="K137" s="1">
        <v>80</v>
      </c>
      <c r="L137" s="1">
        <v>80</v>
      </c>
      <c r="M137" s="1">
        <v>0</v>
      </c>
      <c r="N137" s="1">
        <v>120</v>
      </c>
      <c r="O137" s="1">
        <v>120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M137">
        <f t="shared" si="67"/>
        <v>2560</v>
      </c>
      <c r="AN137">
        <f t="shared" si="68"/>
        <v>1408</v>
      </c>
      <c r="AO137">
        <f t="shared" si="69"/>
        <v>0</v>
      </c>
      <c r="AP137">
        <f t="shared" si="70"/>
        <v>1536</v>
      </c>
      <c r="AQ137">
        <f t="shared" si="71"/>
        <v>1280</v>
      </c>
      <c r="AR137">
        <f t="shared" si="72"/>
        <v>1280</v>
      </c>
      <c r="AS137">
        <f t="shared" si="73"/>
        <v>0</v>
      </c>
      <c r="AT137">
        <f t="shared" si="74"/>
        <v>1920</v>
      </c>
      <c r="AU137">
        <f t="shared" si="75"/>
        <v>1920</v>
      </c>
      <c r="AV137">
        <f t="shared" si="76"/>
        <v>0</v>
      </c>
      <c r="AW137">
        <f t="shared" si="77"/>
        <v>0</v>
      </c>
      <c r="AX137">
        <f t="shared" si="78"/>
        <v>0</v>
      </c>
      <c r="AY137">
        <f t="shared" si="79"/>
        <v>0</v>
      </c>
      <c r="AZ137">
        <f t="shared" si="80"/>
        <v>0</v>
      </c>
      <c r="BA137">
        <f t="shared" si="81"/>
        <v>0</v>
      </c>
      <c r="BB137">
        <f t="shared" si="82"/>
        <v>0</v>
      </c>
      <c r="BC137">
        <f t="shared" si="83"/>
        <v>0</v>
      </c>
      <c r="BD137">
        <f t="shared" si="84"/>
        <v>0</v>
      </c>
      <c r="BE137">
        <f t="shared" si="85"/>
        <v>0</v>
      </c>
      <c r="BF137">
        <f t="shared" si="86"/>
        <v>0</v>
      </c>
      <c r="BG137">
        <f t="shared" si="87"/>
        <v>0</v>
      </c>
      <c r="BH137">
        <f t="shared" si="88"/>
        <v>0</v>
      </c>
      <c r="BI137">
        <f t="shared" si="89"/>
        <v>0</v>
      </c>
      <c r="BJ137">
        <f t="shared" si="90"/>
        <v>0</v>
      </c>
      <c r="BK137">
        <f t="shared" si="91"/>
        <v>0</v>
      </c>
      <c r="BL137">
        <f t="shared" si="92"/>
        <v>0</v>
      </c>
      <c r="BM137">
        <f t="shared" si="93"/>
        <v>0</v>
      </c>
      <c r="BN137">
        <f t="shared" si="94"/>
        <v>0</v>
      </c>
      <c r="BO137">
        <f t="shared" si="95"/>
        <v>0</v>
      </c>
      <c r="BP137">
        <f t="shared" si="96"/>
        <v>0</v>
      </c>
      <c r="BQ137">
        <f t="shared" si="97"/>
        <v>0</v>
      </c>
    </row>
    <row r="138" spans="1:69" ht="27.75" customHeight="1">
      <c r="A138">
        <v>135</v>
      </c>
      <c r="B138" s="1" t="s">
        <v>106</v>
      </c>
      <c r="C138" s="1" t="s">
        <v>123</v>
      </c>
      <c r="D138" s="1" t="s">
        <v>215</v>
      </c>
      <c r="E138" s="1">
        <v>30</v>
      </c>
      <c r="F138" s="1" t="s">
        <v>230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32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96</v>
      </c>
      <c r="AF138" s="1">
        <v>0</v>
      </c>
      <c r="AG138" s="1">
        <v>0</v>
      </c>
      <c r="AH138" s="1">
        <v>0</v>
      </c>
      <c r="AI138" s="1">
        <v>0</v>
      </c>
      <c r="AM138">
        <f t="shared" si="67"/>
        <v>0</v>
      </c>
      <c r="AN138">
        <f t="shared" si="68"/>
        <v>0</v>
      </c>
      <c r="AO138">
        <f t="shared" si="69"/>
        <v>0</v>
      </c>
      <c r="AP138">
        <f t="shared" si="70"/>
        <v>0</v>
      </c>
      <c r="AQ138">
        <f t="shared" si="71"/>
        <v>0</v>
      </c>
      <c r="AR138">
        <f t="shared" si="72"/>
        <v>0</v>
      </c>
      <c r="AS138">
        <f t="shared" si="73"/>
        <v>0</v>
      </c>
      <c r="AT138">
        <f t="shared" si="74"/>
        <v>0</v>
      </c>
      <c r="AU138">
        <f t="shared" si="75"/>
        <v>0</v>
      </c>
      <c r="AV138">
        <f t="shared" si="76"/>
        <v>0</v>
      </c>
      <c r="AW138">
        <f t="shared" si="77"/>
        <v>0</v>
      </c>
      <c r="AX138">
        <f t="shared" si="78"/>
        <v>0</v>
      </c>
      <c r="AY138">
        <f t="shared" si="79"/>
        <v>0</v>
      </c>
      <c r="AZ138">
        <f t="shared" si="80"/>
        <v>0</v>
      </c>
      <c r="BA138">
        <f t="shared" si="81"/>
        <v>0</v>
      </c>
      <c r="BB138">
        <f t="shared" si="82"/>
        <v>0</v>
      </c>
      <c r="BC138">
        <f t="shared" si="83"/>
        <v>0</v>
      </c>
      <c r="BD138">
        <f t="shared" si="84"/>
        <v>960</v>
      </c>
      <c r="BE138">
        <f t="shared" si="85"/>
        <v>0</v>
      </c>
      <c r="BF138">
        <f t="shared" si="86"/>
        <v>0</v>
      </c>
      <c r="BG138">
        <f t="shared" si="87"/>
        <v>0</v>
      </c>
      <c r="BH138">
        <f t="shared" si="88"/>
        <v>0</v>
      </c>
      <c r="BI138">
        <f t="shared" si="89"/>
        <v>0</v>
      </c>
      <c r="BJ138">
        <f t="shared" si="90"/>
        <v>0</v>
      </c>
      <c r="BK138">
        <f t="shared" si="91"/>
        <v>2880</v>
      </c>
      <c r="BL138">
        <f t="shared" si="92"/>
        <v>0</v>
      </c>
      <c r="BM138">
        <f t="shared" si="93"/>
        <v>0</v>
      </c>
      <c r="BN138">
        <f t="shared" si="94"/>
        <v>0</v>
      </c>
      <c r="BO138">
        <f t="shared" si="95"/>
        <v>0</v>
      </c>
      <c r="BP138">
        <f t="shared" si="96"/>
        <v>0</v>
      </c>
      <c r="BQ138">
        <f t="shared" si="97"/>
        <v>0</v>
      </c>
    </row>
    <row r="139" spans="1:69" ht="27.75" customHeight="1">
      <c r="A139">
        <v>136</v>
      </c>
      <c r="B139" s="1" t="s">
        <v>106</v>
      </c>
      <c r="C139" s="1" t="s">
        <v>124</v>
      </c>
      <c r="D139" s="1" t="s">
        <v>215</v>
      </c>
      <c r="E139" s="1">
        <v>30</v>
      </c>
      <c r="F139" s="1" t="s">
        <v>230</v>
      </c>
      <c r="G139" s="1">
        <v>0</v>
      </c>
      <c r="H139" s="1">
        <v>0</v>
      </c>
      <c r="I139" s="1">
        <v>80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80</v>
      </c>
      <c r="Y139" s="1">
        <v>0</v>
      </c>
      <c r="Z139" s="1">
        <v>0</v>
      </c>
      <c r="AA139" s="1">
        <v>0</v>
      </c>
      <c r="AB139" s="1">
        <v>0</v>
      </c>
      <c r="AC139" s="1">
        <v>80</v>
      </c>
      <c r="AD139" s="1">
        <v>80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M139">
        <f t="shared" si="67"/>
        <v>0</v>
      </c>
      <c r="AN139">
        <f t="shared" si="68"/>
        <v>0</v>
      </c>
      <c r="AO139">
        <f t="shared" si="69"/>
        <v>2400</v>
      </c>
      <c r="AP139">
        <f t="shared" si="70"/>
        <v>0</v>
      </c>
      <c r="AQ139">
        <f t="shared" si="71"/>
        <v>0</v>
      </c>
      <c r="AR139">
        <f t="shared" si="72"/>
        <v>0</v>
      </c>
      <c r="AS139">
        <f t="shared" si="73"/>
        <v>0</v>
      </c>
      <c r="AT139">
        <f t="shared" si="74"/>
        <v>0</v>
      </c>
      <c r="AU139">
        <f t="shared" si="75"/>
        <v>0</v>
      </c>
      <c r="AV139">
        <f t="shared" si="76"/>
        <v>0</v>
      </c>
      <c r="AW139">
        <f t="shared" si="77"/>
        <v>0</v>
      </c>
      <c r="AX139">
        <f t="shared" si="78"/>
        <v>0</v>
      </c>
      <c r="AY139">
        <f t="shared" si="79"/>
        <v>0</v>
      </c>
      <c r="AZ139">
        <f t="shared" si="80"/>
        <v>0</v>
      </c>
      <c r="BA139">
        <f t="shared" si="81"/>
        <v>0</v>
      </c>
      <c r="BB139">
        <f t="shared" si="82"/>
        <v>0</v>
      </c>
      <c r="BC139">
        <f t="shared" si="83"/>
        <v>0</v>
      </c>
      <c r="BD139">
        <f t="shared" si="84"/>
        <v>2400</v>
      </c>
      <c r="BE139">
        <f t="shared" si="85"/>
        <v>0</v>
      </c>
      <c r="BF139">
        <f t="shared" si="86"/>
        <v>0</v>
      </c>
      <c r="BG139">
        <f t="shared" si="87"/>
        <v>0</v>
      </c>
      <c r="BH139">
        <f t="shared" si="88"/>
        <v>0</v>
      </c>
      <c r="BI139">
        <f t="shared" si="89"/>
        <v>2400</v>
      </c>
      <c r="BJ139">
        <f t="shared" si="90"/>
        <v>2400</v>
      </c>
      <c r="BK139">
        <f t="shared" si="91"/>
        <v>0</v>
      </c>
      <c r="BL139">
        <f t="shared" si="92"/>
        <v>0</v>
      </c>
      <c r="BM139">
        <f t="shared" si="93"/>
        <v>0</v>
      </c>
      <c r="BN139">
        <f t="shared" si="94"/>
        <v>0</v>
      </c>
      <c r="BO139">
        <f t="shared" si="95"/>
        <v>0</v>
      </c>
      <c r="BP139">
        <f t="shared" si="96"/>
        <v>0</v>
      </c>
      <c r="BQ139">
        <f t="shared" si="97"/>
        <v>0</v>
      </c>
    </row>
    <row r="140" spans="1:69" ht="27.75" customHeight="1">
      <c r="A140">
        <v>137</v>
      </c>
      <c r="B140" s="1" t="s">
        <v>106</v>
      </c>
      <c r="C140" s="1" t="s">
        <v>107</v>
      </c>
      <c r="D140" s="1" t="s">
        <v>208</v>
      </c>
      <c r="E140" s="1">
        <v>30</v>
      </c>
      <c r="F140" s="1" t="s">
        <v>230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20</v>
      </c>
      <c r="X140" s="1">
        <v>20</v>
      </c>
      <c r="Y140" s="1">
        <v>120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M140">
        <f t="shared" si="67"/>
        <v>0</v>
      </c>
      <c r="AN140">
        <f t="shared" si="68"/>
        <v>0</v>
      </c>
      <c r="AO140">
        <f t="shared" si="69"/>
        <v>0</v>
      </c>
      <c r="AP140">
        <f t="shared" si="70"/>
        <v>0</v>
      </c>
      <c r="AQ140">
        <f t="shared" si="71"/>
        <v>0</v>
      </c>
      <c r="AR140">
        <f t="shared" si="72"/>
        <v>0</v>
      </c>
      <c r="AS140">
        <f t="shared" si="73"/>
        <v>0</v>
      </c>
      <c r="AT140">
        <f t="shared" si="74"/>
        <v>0</v>
      </c>
      <c r="AU140">
        <f t="shared" si="75"/>
        <v>0</v>
      </c>
      <c r="AV140">
        <f t="shared" si="76"/>
        <v>0</v>
      </c>
      <c r="AW140">
        <f t="shared" si="77"/>
        <v>0</v>
      </c>
      <c r="AX140">
        <f t="shared" si="78"/>
        <v>0</v>
      </c>
      <c r="AY140">
        <f t="shared" si="79"/>
        <v>0</v>
      </c>
      <c r="AZ140">
        <f t="shared" si="80"/>
        <v>0</v>
      </c>
      <c r="BA140">
        <f t="shared" si="81"/>
        <v>0</v>
      </c>
      <c r="BB140">
        <f t="shared" si="82"/>
        <v>0</v>
      </c>
      <c r="BC140">
        <f t="shared" si="83"/>
        <v>600</v>
      </c>
      <c r="BD140">
        <f t="shared" si="84"/>
        <v>600</v>
      </c>
      <c r="BE140">
        <f t="shared" si="85"/>
        <v>3600</v>
      </c>
      <c r="BF140">
        <f t="shared" si="86"/>
        <v>0</v>
      </c>
      <c r="BG140">
        <f t="shared" si="87"/>
        <v>0</v>
      </c>
      <c r="BH140">
        <f t="shared" si="88"/>
        <v>0</v>
      </c>
      <c r="BI140">
        <f t="shared" si="89"/>
        <v>0</v>
      </c>
      <c r="BJ140">
        <f t="shared" si="90"/>
        <v>0</v>
      </c>
      <c r="BK140">
        <f t="shared" si="91"/>
        <v>0</v>
      </c>
      <c r="BL140">
        <f t="shared" si="92"/>
        <v>0</v>
      </c>
      <c r="BM140">
        <f t="shared" si="93"/>
        <v>0</v>
      </c>
      <c r="BN140">
        <f t="shared" si="94"/>
        <v>0</v>
      </c>
      <c r="BO140">
        <f t="shared" si="95"/>
        <v>0</v>
      </c>
      <c r="BP140">
        <f t="shared" si="96"/>
        <v>0</v>
      </c>
      <c r="BQ140">
        <f t="shared" si="97"/>
        <v>0</v>
      </c>
    </row>
    <row r="141" spans="1:69" ht="27.75" customHeight="1">
      <c r="A141">
        <v>138</v>
      </c>
      <c r="B141" s="1" t="s">
        <v>106</v>
      </c>
      <c r="C141" s="1" t="s">
        <v>108</v>
      </c>
      <c r="D141" s="1" t="s">
        <v>208</v>
      </c>
      <c r="E141" s="1">
        <v>30</v>
      </c>
      <c r="F141" s="1" t="s">
        <v>230</v>
      </c>
      <c r="G141" s="1">
        <v>160</v>
      </c>
      <c r="H141" s="1">
        <v>40</v>
      </c>
      <c r="I141" s="1">
        <v>0</v>
      </c>
      <c r="J141" s="1">
        <v>0</v>
      </c>
      <c r="K141" s="1">
        <v>80</v>
      </c>
      <c r="L141" s="1">
        <v>80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144</v>
      </c>
      <c r="V141" s="1">
        <v>0</v>
      </c>
      <c r="W141" s="1">
        <v>96</v>
      </c>
      <c r="X141" s="1">
        <v>48</v>
      </c>
      <c r="Y141" s="1">
        <v>48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M141">
        <f t="shared" si="67"/>
        <v>4800</v>
      </c>
      <c r="AN141">
        <f t="shared" si="68"/>
        <v>1200</v>
      </c>
      <c r="AO141">
        <f t="shared" si="69"/>
        <v>0</v>
      </c>
      <c r="AP141">
        <f t="shared" si="70"/>
        <v>0</v>
      </c>
      <c r="AQ141">
        <f t="shared" si="71"/>
        <v>2400</v>
      </c>
      <c r="AR141">
        <f t="shared" si="72"/>
        <v>2400</v>
      </c>
      <c r="AS141">
        <f t="shared" si="73"/>
        <v>0</v>
      </c>
      <c r="AT141">
        <f t="shared" si="74"/>
        <v>0</v>
      </c>
      <c r="AU141">
        <f t="shared" si="75"/>
        <v>0</v>
      </c>
      <c r="AV141">
        <f t="shared" si="76"/>
        <v>0</v>
      </c>
      <c r="AW141">
        <f t="shared" si="77"/>
        <v>0</v>
      </c>
      <c r="AX141">
        <f t="shared" si="78"/>
        <v>0</v>
      </c>
      <c r="AY141">
        <f t="shared" si="79"/>
        <v>0</v>
      </c>
      <c r="AZ141">
        <f t="shared" si="80"/>
        <v>0</v>
      </c>
      <c r="BA141">
        <f t="shared" si="81"/>
        <v>4320</v>
      </c>
      <c r="BB141">
        <f t="shared" si="82"/>
        <v>0</v>
      </c>
      <c r="BC141">
        <f t="shared" si="83"/>
        <v>2880</v>
      </c>
      <c r="BD141">
        <f t="shared" si="84"/>
        <v>1440</v>
      </c>
      <c r="BE141">
        <f t="shared" si="85"/>
        <v>1440</v>
      </c>
      <c r="BF141">
        <f t="shared" si="86"/>
        <v>0</v>
      </c>
      <c r="BG141">
        <f t="shared" si="87"/>
        <v>0</v>
      </c>
      <c r="BH141">
        <f t="shared" si="88"/>
        <v>0</v>
      </c>
      <c r="BI141">
        <f t="shared" si="89"/>
        <v>0</v>
      </c>
      <c r="BJ141">
        <f t="shared" si="90"/>
        <v>0</v>
      </c>
      <c r="BK141">
        <f t="shared" si="91"/>
        <v>0</v>
      </c>
      <c r="BL141">
        <f t="shared" si="92"/>
        <v>0</v>
      </c>
      <c r="BM141">
        <f t="shared" si="93"/>
        <v>0</v>
      </c>
      <c r="BN141">
        <f t="shared" si="94"/>
        <v>0</v>
      </c>
      <c r="BO141">
        <f t="shared" si="95"/>
        <v>0</v>
      </c>
      <c r="BP141">
        <f t="shared" si="96"/>
        <v>0</v>
      </c>
      <c r="BQ141">
        <f t="shared" si="97"/>
        <v>0</v>
      </c>
    </row>
    <row r="142" spans="1:69" ht="27.75" customHeight="1">
      <c r="A142">
        <v>139</v>
      </c>
      <c r="B142" s="1" t="s">
        <v>106</v>
      </c>
      <c r="C142" s="1" t="s">
        <v>109</v>
      </c>
      <c r="D142" s="1" t="s">
        <v>208</v>
      </c>
      <c r="E142" s="1">
        <v>30</v>
      </c>
      <c r="F142" s="1" t="s">
        <v>230</v>
      </c>
      <c r="G142" s="1">
        <v>0</v>
      </c>
      <c r="H142" s="1">
        <v>48</v>
      </c>
      <c r="I142" s="1">
        <v>0</v>
      </c>
      <c r="J142" s="1">
        <v>96</v>
      </c>
      <c r="K142" s="1">
        <v>0</v>
      </c>
      <c r="L142" s="1">
        <v>0</v>
      </c>
      <c r="M142" s="1">
        <v>0</v>
      </c>
      <c r="N142" s="1">
        <v>120</v>
      </c>
      <c r="O142" s="1">
        <v>120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M142">
        <f t="shared" si="67"/>
        <v>0</v>
      </c>
      <c r="AN142">
        <f t="shared" si="68"/>
        <v>1440</v>
      </c>
      <c r="AO142">
        <f t="shared" si="69"/>
        <v>0</v>
      </c>
      <c r="AP142">
        <f t="shared" si="70"/>
        <v>2880</v>
      </c>
      <c r="AQ142">
        <f t="shared" si="71"/>
        <v>0</v>
      </c>
      <c r="AR142">
        <f t="shared" si="72"/>
        <v>0</v>
      </c>
      <c r="AS142">
        <f t="shared" si="73"/>
        <v>0</v>
      </c>
      <c r="AT142">
        <f t="shared" si="74"/>
        <v>3600</v>
      </c>
      <c r="AU142">
        <f t="shared" si="75"/>
        <v>3600</v>
      </c>
      <c r="AV142">
        <f t="shared" si="76"/>
        <v>0</v>
      </c>
      <c r="AW142">
        <f t="shared" si="77"/>
        <v>0</v>
      </c>
      <c r="AX142">
        <f t="shared" si="78"/>
        <v>0</v>
      </c>
      <c r="AY142">
        <f t="shared" si="79"/>
        <v>0</v>
      </c>
      <c r="AZ142">
        <f t="shared" si="80"/>
        <v>0</v>
      </c>
      <c r="BA142">
        <f t="shared" si="81"/>
        <v>0</v>
      </c>
      <c r="BB142">
        <f t="shared" si="82"/>
        <v>0</v>
      </c>
      <c r="BC142">
        <f t="shared" si="83"/>
        <v>0</v>
      </c>
      <c r="BD142">
        <f t="shared" si="84"/>
        <v>0</v>
      </c>
      <c r="BE142">
        <f t="shared" si="85"/>
        <v>0</v>
      </c>
      <c r="BF142">
        <f t="shared" si="86"/>
        <v>0</v>
      </c>
      <c r="BG142">
        <f t="shared" si="87"/>
        <v>0</v>
      </c>
      <c r="BH142">
        <f t="shared" si="88"/>
        <v>0</v>
      </c>
      <c r="BI142">
        <f t="shared" si="89"/>
        <v>0</v>
      </c>
      <c r="BJ142">
        <f t="shared" si="90"/>
        <v>0</v>
      </c>
      <c r="BK142">
        <f t="shared" si="91"/>
        <v>0</v>
      </c>
      <c r="BL142">
        <f t="shared" si="92"/>
        <v>0</v>
      </c>
      <c r="BM142">
        <f t="shared" si="93"/>
        <v>0</v>
      </c>
      <c r="BN142">
        <f t="shared" si="94"/>
        <v>0</v>
      </c>
      <c r="BO142">
        <f t="shared" si="95"/>
        <v>0</v>
      </c>
      <c r="BP142">
        <f t="shared" si="96"/>
        <v>0</v>
      </c>
      <c r="BQ142">
        <f t="shared" si="97"/>
        <v>0</v>
      </c>
    </row>
    <row r="143" spans="1:69" ht="27.75" customHeight="1">
      <c r="A143">
        <v>140</v>
      </c>
      <c r="B143" s="1" t="s">
        <v>106</v>
      </c>
      <c r="C143" s="1" t="s">
        <v>110</v>
      </c>
      <c r="D143" s="1" t="s">
        <v>208</v>
      </c>
      <c r="E143" s="1">
        <v>30</v>
      </c>
      <c r="F143" s="1" t="s">
        <v>230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285</v>
      </c>
      <c r="Q143" s="1">
        <v>290</v>
      </c>
      <c r="R143" s="1">
        <v>290</v>
      </c>
      <c r="S143" s="1">
        <v>110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M143">
        <f t="shared" si="67"/>
        <v>0</v>
      </c>
      <c r="AN143">
        <f t="shared" si="68"/>
        <v>0</v>
      </c>
      <c r="AO143">
        <f t="shared" si="69"/>
        <v>0</v>
      </c>
      <c r="AP143">
        <f t="shared" si="70"/>
        <v>0</v>
      </c>
      <c r="AQ143">
        <f t="shared" si="71"/>
        <v>0</v>
      </c>
      <c r="AR143">
        <f t="shared" si="72"/>
        <v>0</v>
      </c>
      <c r="AS143">
        <f t="shared" si="73"/>
        <v>0</v>
      </c>
      <c r="AT143">
        <f t="shared" si="74"/>
        <v>0</v>
      </c>
      <c r="AU143">
        <f t="shared" si="75"/>
        <v>0</v>
      </c>
      <c r="AV143">
        <f t="shared" si="76"/>
        <v>8550</v>
      </c>
      <c r="AW143">
        <f t="shared" si="77"/>
        <v>8700</v>
      </c>
      <c r="AX143">
        <f t="shared" si="78"/>
        <v>8700</v>
      </c>
      <c r="AY143">
        <f t="shared" si="79"/>
        <v>3300</v>
      </c>
      <c r="AZ143">
        <f t="shared" si="80"/>
        <v>0</v>
      </c>
      <c r="BA143">
        <f t="shared" si="81"/>
        <v>0</v>
      </c>
      <c r="BB143">
        <f t="shared" si="82"/>
        <v>0</v>
      </c>
      <c r="BC143">
        <f t="shared" si="83"/>
        <v>0</v>
      </c>
      <c r="BD143">
        <f t="shared" si="84"/>
        <v>0</v>
      </c>
      <c r="BE143">
        <f t="shared" si="85"/>
        <v>0</v>
      </c>
      <c r="BF143">
        <f t="shared" si="86"/>
        <v>0</v>
      </c>
      <c r="BG143">
        <f t="shared" si="87"/>
        <v>0</v>
      </c>
      <c r="BH143">
        <f t="shared" si="88"/>
        <v>0</v>
      </c>
      <c r="BI143">
        <f t="shared" si="89"/>
        <v>0</v>
      </c>
      <c r="BJ143">
        <f t="shared" si="90"/>
        <v>0</v>
      </c>
      <c r="BK143">
        <f t="shared" si="91"/>
        <v>0</v>
      </c>
      <c r="BL143">
        <f t="shared" si="92"/>
        <v>0</v>
      </c>
      <c r="BM143">
        <f t="shared" si="93"/>
        <v>0</v>
      </c>
      <c r="BN143">
        <f t="shared" si="94"/>
        <v>0</v>
      </c>
      <c r="BO143">
        <f t="shared" si="95"/>
        <v>0</v>
      </c>
      <c r="BP143">
        <f t="shared" si="96"/>
        <v>0</v>
      </c>
      <c r="BQ143">
        <f t="shared" si="97"/>
        <v>0</v>
      </c>
    </row>
    <row r="144" spans="1:69" ht="27.75" customHeight="1">
      <c r="A144">
        <v>141</v>
      </c>
      <c r="B144" s="1" t="s">
        <v>106</v>
      </c>
      <c r="C144" s="1" t="s">
        <v>125</v>
      </c>
      <c r="D144" s="1" t="s">
        <v>208</v>
      </c>
      <c r="E144" s="1">
        <v>30</v>
      </c>
      <c r="F144" s="1" t="s">
        <v>230</v>
      </c>
      <c r="G144" s="1">
        <v>48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96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M144">
        <f t="shared" si="67"/>
        <v>1440</v>
      </c>
      <c r="AN144">
        <f t="shared" si="68"/>
        <v>0</v>
      </c>
      <c r="AO144">
        <f t="shared" si="69"/>
        <v>0</v>
      </c>
      <c r="AP144">
        <f t="shared" si="70"/>
        <v>0</v>
      </c>
      <c r="AQ144">
        <f t="shared" si="71"/>
        <v>0</v>
      </c>
      <c r="AR144">
        <f t="shared" si="72"/>
        <v>0</v>
      </c>
      <c r="AS144">
        <f t="shared" si="73"/>
        <v>0</v>
      </c>
      <c r="AT144">
        <f t="shared" si="74"/>
        <v>0</v>
      </c>
      <c r="AU144">
        <f t="shared" si="75"/>
        <v>0</v>
      </c>
      <c r="AV144">
        <f t="shared" si="76"/>
        <v>0</v>
      </c>
      <c r="AW144">
        <f t="shared" si="77"/>
        <v>0</v>
      </c>
      <c r="AX144">
        <f t="shared" si="78"/>
        <v>0</v>
      </c>
      <c r="AY144">
        <f t="shared" si="79"/>
        <v>0</v>
      </c>
      <c r="AZ144">
        <f t="shared" si="80"/>
        <v>0</v>
      </c>
      <c r="BA144">
        <f t="shared" si="81"/>
        <v>0</v>
      </c>
      <c r="BB144">
        <f t="shared" si="82"/>
        <v>0</v>
      </c>
      <c r="BC144">
        <f t="shared" si="83"/>
        <v>0</v>
      </c>
      <c r="BD144">
        <f t="shared" si="84"/>
        <v>0</v>
      </c>
      <c r="BE144">
        <f t="shared" si="85"/>
        <v>0</v>
      </c>
      <c r="BF144">
        <f t="shared" si="86"/>
        <v>0</v>
      </c>
      <c r="BG144">
        <f t="shared" si="87"/>
        <v>0</v>
      </c>
      <c r="BH144">
        <f t="shared" si="88"/>
        <v>0</v>
      </c>
      <c r="BI144">
        <f t="shared" si="89"/>
        <v>0</v>
      </c>
      <c r="BJ144">
        <f t="shared" si="90"/>
        <v>2880</v>
      </c>
      <c r="BK144">
        <f t="shared" si="91"/>
        <v>0</v>
      </c>
      <c r="BL144">
        <f t="shared" si="92"/>
        <v>0</v>
      </c>
      <c r="BM144">
        <f t="shared" si="93"/>
        <v>0</v>
      </c>
      <c r="BN144">
        <f t="shared" si="94"/>
        <v>0</v>
      </c>
      <c r="BO144">
        <f t="shared" si="95"/>
        <v>0</v>
      </c>
      <c r="BP144">
        <f t="shared" si="96"/>
        <v>0</v>
      </c>
      <c r="BQ144">
        <f t="shared" si="97"/>
        <v>0</v>
      </c>
    </row>
    <row r="145" spans="1:69" ht="27.75" customHeight="1">
      <c r="A145">
        <v>142</v>
      </c>
      <c r="B145" s="1" t="s">
        <v>106</v>
      </c>
      <c r="C145" s="3" t="s">
        <v>107</v>
      </c>
      <c r="D145" s="1" t="s">
        <v>208</v>
      </c>
      <c r="E145" s="1">
        <v>30</v>
      </c>
      <c r="F145" s="1" t="s">
        <v>230</v>
      </c>
      <c r="G145" s="1"/>
      <c r="H145" s="1"/>
      <c r="I145" s="1"/>
      <c r="J145" s="1"/>
      <c r="K145" s="1"/>
      <c r="L145" s="1"/>
      <c r="M145" s="1"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>
        <v>120</v>
      </c>
      <c r="AD145" s="1"/>
      <c r="AE145" s="1"/>
      <c r="AF145" s="1"/>
      <c r="AG145" s="1"/>
      <c r="AH145" s="1"/>
      <c r="AI145" s="1"/>
      <c r="AM145">
        <f t="shared" si="67"/>
        <v>0</v>
      </c>
      <c r="AN145">
        <f t="shared" si="68"/>
        <v>0</v>
      </c>
      <c r="AO145">
        <f t="shared" si="69"/>
        <v>0</v>
      </c>
      <c r="AP145">
        <f t="shared" si="70"/>
        <v>0</v>
      </c>
      <c r="AQ145">
        <f t="shared" si="71"/>
        <v>0</v>
      </c>
      <c r="AR145">
        <f t="shared" si="72"/>
        <v>0</v>
      </c>
      <c r="AS145">
        <f t="shared" si="73"/>
        <v>0</v>
      </c>
      <c r="AT145">
        <f t="shared" si="74"/>
        <v>0</v>
      </c>
      <c r="AU145">
        <f t="shared" si="75"/>
        <v>0</v>
      </c>
      <c r="AV145">
        <f t="shared" si="76"/>
        <v>0</v>
      </c>
      <c r="AW145">
        <f t="shared" si="77"/>
        <v>0</v>
      </c>
      <c r="AX145">
        <f t="shared" si="78"/>
        <v>0</v>
      </c>
      <c r="AY145">
        <f t="shared" si="79"/>
        <v>0</v>
      </c>
      <c r="AZ145">
        <f t="shared" si="80"/>
        <v>0</v>
      </c>
      <c r="BA145">
        <f t="shared" si="81"/>
        <v>0</v>
      </c>
      <c r="BB145">
        <f t="shared" si="82"/>
        <v>0</v>
      </c>
      <c r="BC145">
        <f t="shared" si="83"/>
        <v>0</v>
      </c>
      <c r="BD145">
        <f t="shared" si="84"/>
        <v>0</v>
      </c>
      <c r="BE145">
        <f t="shared" si="85"/>
        <v>0</v>
      </c>
      <c r="BF145">
        <f t="shared" si="86"/>
        <v>0</v>
      </c>
      <c r="BG145">
        <f t="shared" si="87"/>
        <v>0</v>
      </c>
      <c r="BH145">
        <f t="shared" si="88"/>
        <v>0</v>
      </c>
      <c r="BI145">
        <f t="shared" si="89"/>
        <v>3600</v>
      </c>
      <c r="BJ145">
        <f t="shared" si="90"/>
        <v>0</v>
      </c>
      <c r="BK145">
        <f t="shared" si="91"/>
        <v>0</v>
      </c>
      <c r="BL145">
        <f t="shared" si="92"/>
        <v>0</v>
      </c>
      <c r="BM145">
        <f t="shared" si="93"/>
        <v>0</v>
      </c>
      <c r="BN145">
        <f t="shared" si="94"/>
        <v>0</v>
      </c>
      <c r="BO145">
        <f t="shared" si="95"/>
        <v>0</v>
      </c>
      <c r="BP145">
        <f t="shared" si="96"/>
        <v>0</v>
      </c>
      <c r="BQ145">
        <f t="shared" si="97"/>
        <v>0</v>
      </c>
    </row>
    <row r="146" spans="1:69" ht="27.75" customHeight="1">
      <c r="A146">
        <v>143</v>
      </c>
      <c r="B146" s="1" t="s">
        <v>106</v>
      </c>
      <c r="C146" s="3" t="s">
        <v>108</v>
      </c>
      <c r="D146" s="1" t="s">
        <v>208</v>
      </c>
      <c r="E146" s="1">
        <v>30</v>
      </c>
      <c r="F146" s="1" t="s">
        <v>230</v>
      </c>
      <c r="G146" s="1"/>
      <c r="H146" s="1"/>
      <c r="I146" s="1"/>
      <c r="J146" s="1"/>
      <c r="K146" s="1"/>
      <c r="L146" s="1"/>
      <c r="M146" s="1">
        <v>0</v>
      </c>
      <c r="N146" s="1"/>
      <c r="O146" s="1"/>
      <c r="P146" s="1"/>
      <c r="Q146" s="1"/>
      <c r="R146" s="1"/>
      <c r="S146" s="1"/>
      <c r="T146" s="1"/>
      <c r="U146" s="1"/>
      <c r="V146" s="1">
        <v>168</v>
      </c>
      <c r="W146" s="1">
        <v>120</v>
      </c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M146">
        <f t="shared" si="67"/>
        <v>0</v>
      </c>
      <c r="AN146">
        <f t="shared" si="68"/>
        <v>0</v>
      </c>
      <c r="AO146">
        <f t="shared" si="69"/>
        <v>0</v>
      </c>
      <c r="AP146">
        <f t="shared" si="70"/>
        <v>0</v>
      </c>
      <c r="AQ146">
        <f t="shared" si="71"/>
        <v>0</v>
      </c>
      <c r="AR146">
        <f t="shared" si="72"/>
        <v>0</v>
      </c>
      <c r="AS146">
        <f t="shared" si="73"/>
        <v>0</v>
      </c>
      <c r="AT146">
        <f t="shared" si="74"/>
        <v>0</v>
      </c>
      <c r="AU146">
        <f t="shared" si="75"/>
        <v>0</v>
      </c>
      <c r="AV146">
        <f t="shared" si="76"/>
        <v>0</v>
      </c>
      <c r="AW146">
        <f t="shared" si="77"/>
        <v>0</v>
      </c>
      <c r="AX146">
        <f t="shared" si="78"/>
        <v>0</v>
      </c>
      <c r="AY146">
        <f t="shared" si="79"/>
        <v>0</v>
      </c>
      <c r="AZ146">
        <f t="shared" si="80"/>
        <v>0</v>
      </c>
      <c r="BA146">
        <f t="shared" si="81"/>
        <v>0</v>
      </c>
      <c r="BB146">
        <f t="shared" si="82"/>
        <v>5040</v>
      </c>
      <c r="BC146">
        <f t="shared" si="83"/>
        <v>3600</v>
      </c>
      <c r="BD146">
        <f t="shared" si="84"/>
        <v>0</v>
      </c>
      <c r="BE146">
        <f t="shared" si="85"/>
        <v>0</v>
      </c>
      <c r="BF146">
        <f t="shared" si="86"/>
        <v>0</v>
      </c>
      <c r="BG146">
        <f t="shared" si="87"/>
        <v>0</v>
      </c>
      <c r="BH146">
        <f t="shared" si="88"/>
        <v>0</v>
      </c>
      <c r="BI146">
        <f t="shared" si="89"/>
        <v>0</v>
      </c>
      <c r="BJ146">
        <f t="shared" si="90"/>
        <v>0</v>
      </c>
      <c r="BK146">
        <f t="shared" si="91"/>
        <v>0</v>
      </c>
      <c r="BL146">
        <f t="shared" si="92"/>
        <v>0</v>
      </c>
      <c r="BM146">
        <f t="shared" si="93"/>
        <v>0</v>
      </c>
      <c r="BN146">
        <f t="shared" si="94"/>
        <v>0</v>
      </c>
      <c r="BO146">
        <f t="shared" si="95"/>
        <v>0</v>
      </c>
      <c r="BP146">
        <f t="shared" si="96"/>
        <v>0</v>
      </c>
      <c r="BQ146">
        <f t="shared" si="97"/>
        <v>0</v>
      </c>
    </row>
    <row r="147" spans="1:69" ht="27.75" customHeight="1">
      <c r="A147">
        <v>144</v>
      </c>
      <c r="B147" s="1" t="s">
        <v>106</v>
      </c>
      <c r="C147" s="3" t="s">
        <v>108</v>
      </c>
      <c r="D147" s="1" t="s">
        <v>208</v>
      </c>
      <c r="E147" s="1">
        <v>30</v>
      </c>
      <c r="F147" s="1" t="s">
        <v>230</v>
      </c>
      <c r="G147" s="1"/>
      <c r="H147" s="1"/>
      <c r="I147" s="1"/>
      <c r="J147" s="1"/>
      <c r="K147" s="1"/>
      <c r="L147" s="1"/>
      <c r="M147" s="1">
        <v>0</v>
      </c>
      <c r="N147" s="1"/>
      <c r="O147" s="1"/>
      <c r="P147" s="1"/>
      <c r="Q147" s="1"/>
      <c r="R147" s="1"/>
      <c r="S147" s="1"/>
      <c r="T147" s="1"/>
      <c r="U147" s="1">
        <v>64</v>
      </c>
      <c r="V147" s="1">
        <v>80</v>
      </c>
      <c r="W147" s="1"/>
      <c r="X147" s="1"/>
      <c r="Y147" s="1">
        <v>48</v>
      </c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M147">
        <f t="shared" si="67"/>
        <v>0</v>
      </c>
      <c r="AN147">
        <f t="shared" si="68"/>
        <v>0</v>
      </c>
      <c r="AO147">
        <f t="shared" si="69"/>
        <v>0</v>
      </c>
      <c r="AP147">
        <f t="shared" si="70"/>
        <v>0</v>
      </c>
      <c r="AQ147">
        <f t="shared" si="71"/>
        <v>0</v>
      </c>
      <c r="AR147">
        <f t="shared" si="72"/>
        <v>0</v>
      </c>
      <c r="AS147">
        <f t="shared" si="73"/>
        <v>0</v>
      </c>
      <c r="AT147">
        <f t="shared" si="74"/>
        <v>0</v>
      </c>
      <c r="AU147">
        <f t="shared" si="75"/>
        <v>0</v>
      </c>
      <c r="AV147">
        <f t="shared" si="76"/>
        <v>0</v>
      </c>
      <c r="AW147">
        <f t="shared" si="77"/>
        <v>0</v>
      </c>
      <c r="AX147">
        <f t="shared" si="78"/>
        <v>0</v>
      </c>
      <c r="AY147">
        <f t="shared" si="79"/>
        <v>0</v>
      </c>
      <c r="AZ147">
        <f t="shared" si="80"/>
        <v>0</v>
      </c>
      <c r="BA147">
        <f t="shared" si="81"/>
        <v>1920</v>
      </c>
      <c r="BB147">
        <f t="shared" si="82"/>
        <v>2400</v>
      </c>
      <c r="BC147">
        <f t="shared" si="83"/>
        <v>0</v>
      </c>
      <c r="BD147">
        <f t="shared" si="84"/>
        <v>0</v>
      </c>
      <c r="BE147">
        <f t="shared" si="85"/>
        <v>1440</v>
      </c>
      <c r="BF147">
        <f t="shared" si="86"/>
        <v>0</v>
      </c>
      <c r="BG147">
        <f t="shared" si="87"/>
        <v>0</v>
      </c>
      <c r="BH147">
        <f t="shared" si="88"/>
        <v>0</v>
      </c>
      <c r="BI147">
        <f t="shared" si="89"/>
        <v>0</v>
      </c>
      <c r="BJ147">
        <f t="shared" si="90"/>
        <v>0</v>
      </c>
      <c r="BK147">
        <f t="shared" si="91"/>
        <v>0</v>
      </c>
      <c r="BL147">
        <f t="shared" si="92"/>
        <v>0</v>
      </c>
      <c r="BM147">
        <f t="shared" si="93"/>
        <v>0</v>
      </c>
      <c r="BN147">
        <f t="shared" si="94"/>
        <v>0</v>
      </c>
      <c r="BO147">
        <f t="shared" si="95"/>
        <v>0</v>
      </c>
      <c r="BP147">
        <f t="shared" si="96"/>
        <v>0</v>
      </c>
      <c r="BQ147">
        <f t="shared" si="97"/>
        <v>0</v>
      </c>
    </row>
    <row r="148" spans="1:69" ht="27.75" customHeight="1">
      <c r="A148">
        <v>145</v>
      </c>
      <c r="B148" s="1" t="s">
        <v>106</v>
      </c>
      <c r="C148" s="3" t="s">
        <v>108</v>
      </c>
      <c r="D148" s="1" t="s">
        <v>208</v>
      </c>
      <c r="E148" s="1">
        <v>30</v>
      </c>
      <c r="F148" s="1" t="s">
        <v>230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>
        <v>152</v>
      </c>
      <c r="T148" s="1"/>
      <c r="U148" s="1">
        <v>40</v>
      </c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M148">
        <f t="shared" si="67"/>
        <v>0</v>
      </c>
      <c r="AN148">
        <f t="shared" si="68"/>
        <v>0</v>
      </c>
      <c r="AO148">
        <f t="shared" si="69"/>
        <v>0</v>
      </c>
      <c r="AP148">
        <f t="shared" si="70"/>
        <v>0</v>
      </c>
      <c r="AQ148">
        <f t="shared" si="71"/>
        <v>0</v>
      </c>
      <c r="AR148">
        <f t="shared" si="72"/>
        <v>0</v>
      </c>
      <c r="AS148">
        <f t="shared" si="73"/>
        <v>0</v>
      </c>
      <c r="AT148">
        <f t="shared" si="74"/>
        <v>0</v>
      </c>
      <c r="AU148">
        <f t="shared" si="75"/>
        <v>0</v>
      </c>
      <c r="AV148">
        <f t="shared" si="76"/>
        <v>0</v>
      </c>
      <c r="AW148">
        <f t="shared" si="77"/>
        <v>0</v>
      </c>
      <c r="AX148">
        <f t="shared" si="78"/>
        <v>0</v>
      </c>
      <c r="AY148">
        <f t="shared" si="79"/>
        <v>4560</v>
      </c>
      <c r="AZ148">
        <f t="shared" si="80"/>
        <v>0</v>
      </c>
      <c r="BA148">
        <f t="shared" si="81"/>
        <v>1200</v>
      </c>
      <c r="BB148">
        <f t="shared" si="82"/>
        <v>0</v>
      </c>
      <c r="BC148">
        <f t="shared" si="83"/>
        <v>0</v>
      </c>
      <c r="BD148">
        <f t="shared" si="84"/>
        <v>0</v>
      </c>
      <c r="BE148">
        <f t="shared" si="85"/>
        <v>0</v>
      </c>
      <c r="BF148">
        <f t="shared" si="86"/>
        <v>0</v>
      </c>
      <c r="BG148">
        <f t="shared" si="87"/>
        <v>0</v>
      </c>
      <c r="BH148">
        <f t="shared" si="88"/>
        <v>0</v>
      </c>
      <c r="BI148">
        <f t="shared" si="89"/>
        <v>0</v>
      </c>
      <c r="BJ148">
        <f t="shared" si="90"/>
        <v>0</v>
      </c>
      <c r="BK148">
        <f t="shared" si="91"/>
        <v>0</v>
      </c>
      <c r="BL148">
        <f t="shared" si="92"/>
        <v>0</v>
      </c>
      <c r="BM148">
        <f t="shared" si="93"/>
        <v>0</v>
      </c>
      <c r="BN148">
        <f t="shared" si="94"/>
        <v>0</v>
      </c>
      <c r="BO148">
        <f t="shared" si="95"/>
        <v>0</v>
      </c>
      <c r="BP148">
        <f t="shared" si="96"/>
        <v>0</v>
      </c>
      <c r="BQ148">
        <f t="shared" si="97"/>
        <v>0</v>
      </c>
    </row>
    <row r="149" spans="1:69" ht="27.75" customHeight="1">
      <c r="A149">
        <v>146</v>
      </c>
      <c r="B149" s="1" t="s">
        <v>106</v>
      </c>
      <c r="C149" s="1" t="s">
        <v>111</v>
      </c>
      <c r="D149" s="1" t="s">
        <v>209</v>
      </c>
      <c r="E149" s="1">
        <v>30</v>
      </c>
      <c r="F149" s="1" t="s">
        <v>230</v>
      </c>
      <c r="G149" s="1">
        <v>0</v>
      </c>
      <c r="H149" s="1">
        <v>150</v>
      </c>
      <c r="I149" s="1">
        <v>150</v>
      </c>
      <c r="J149" s="1">
        <v>150</v>
      </c>
      <c r="K149" s="1">
        <v>160</v>
      </c>
      <c r="L149" s="1">
        <v>140</v>
      </c>
      <c r="M149" s="1">
        <v>0</v>
      </c>
      <c r="N149" s="1">
        <v>150</v>
      </c>
      <c r="O149" s="1">
        <v>150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M149">
        <f t="shared" si="67"/>
        <v>0</v>
      </c>
      <c r="AN149">
        <f t="shared" si="68"/>
        <v>4500</v>
      </c>
      <c r="AO149">
        <f t="shared" si="69"/>
        <v>4500</v>
      </c>
      <c r="AP149">
        <f t="shared" si="70"/>
        <v>4500</v>
      </c>
      <c r="AQ149">
        <f t="shared" si="71"/>
        <v>4800</v>
      </c>
      <c r="AR149">
        <f t="shared" si="72"/>
        <v>4200</v>
      </c>
      <c r="AS149">
        <f t="shared" si="73"/>
        <v>0</v>
      </c>
      <c r="AT149">
        <f t="shared" si="74"/>
        <v>4500</v>
      </c>
      <c r="AU149">
        <f t="shared" si="75"/>
        <v>4500</v>
      </c>
      <c r="AV149">
        <f t="shared" si="76"/>
        <v>0</v>
      </c>
      <c r="AW149">
        <f t="shared" si="77"/>
        <v>0</v>
      </c>
      <c r="AX149">
        <f t="shared" si="78"/>
        <v>0</v>
      </c>
      <c r="AY149">
        <f t="shared" si="79"/>
        <v>0</v>
      </c>
      <c r="AZ149">
        <f t="shared" si="80"/>
        <v>0</v>
      </c>
      <c r="BA149">
        <f t="shared" si="81"/>
        <v>0</v>
      </c>
      <c r="BB149">
        <f t="shared" si="82"/>
        <v>0</v>
      </c>
      <c r="BC149">
        <f t="shared" si="83"/>
        <v>0</v>
      </c>
      <c r="BD149">
        <f t="shared" si="84"/>
        <v>0</v>
      </c>
      <c r="BE149">
        <f t="shared" si="85"/>
        <v>0</v>
      </c>
      <c r="BF149">
        <f t="shared" si="86"/>
        <v>0</v>
      </c>
      <c r="BG149">
        <f t="shared" si="87"/>
        <v>0</v>
      </c>
      <c r="BH149">
        <f t="shared" si="88"/>
        <v>0</v>
      </c>
      <c r="BI149">
        <f t="shared" si="89"/>
        <v>0</v>
      </c>
      <c r="BJ149">
        <f t="shared" si="90"/>
        <v>0</v>
      </c>
      <c r="BK149">
        <f t="shared" si="91"/>
        <v>0</v>
      </c>
      <c r="BL149">
        <f t="shared" si="92"/>
        <v>0</v>
      </c>
      <c r="BM149">
        <f t="shared" si="93"/>
        <v>0</v>
      </c>
      <c r="BN149">
        <f t="shared" si="94"/>
        <v>0</v>
      </c>
      <c r="BO149">
        <f t="shared" si="95"/>
        <v>0</v>
      </c>
      <c r="BP149">
        <f t="shared" si="96"/>
        <v>0</v>
      </c>
      <c r="BQ149">
        <f t="shared" si="97"/>
        <v>0</v>
      </c>
    </row>
    <row r="150" spans="1:69" ht="27.75" customHeight="1">
      <c r="A150">
        <v>147</v>
      </c>
      <c r="B150" s="1" t="s">
        <v>106</v>
      </c>
      <c r="C150" s="1" t="s">
        <v>113</v>
      </c>
      <c r="D150" s="1" t="s">
        <v>211</v>
      </c>
      <c r="E150" s="1">
        <v>18</v>
      </c>
      <c r="F150" s="1" t="s">
        <v>230</v>
      </c>
      <c r="G150" s="1">
        <v>48</v>
      </c>
      <c r="H150" s="1">
        <v>150</v>
      </c>
      <c r="I150" s="1">
        <v>230</v>
      </c>
      <c r="J150" s="1">
        <v>150</v>
      </c>
      <c r="K150" s="1">
        <v>160</v>
      </c>
      <c r="L150" s="1">
        <v>140</v>
      </c>
      <c r="M150" s="1">
        <v>0</v>
      </c>
      <c r="N150" s="1">
        <v>150</v>
      </c>
      <c r="O150" s="1">
        <v>150</v>
      </c>
      <c r="P150" s="1">
        <v>285</v>
      </c>
      <c r="Q150" s="1">
        <v>290</v>
      </c>
      <c r="R150" s="1">
        <v>290</v>
      </c>
      <c r="S150" s="1">
        <v>110</v>
      </c>
      <c r="T150" s="1">
        <v>0</v>
      </c>
      <c r="U150" s="1">
        <v>144</v>
      </c>
      <c r="V150" s="1">
        <v>0</v>
      </c>
      <c r="W150" s="1">
        <v>116</v>
      </c>
      <c r="X150" s="1">
        <v>180</v>
      </c>
      <c r="Y150" s="1">
        <v>168</v>
      </c>
      <c r="Z150" s="1">
        <v>0</v>
      </c>
      <c r="AA150" s="1">
        <v>0</v>
      </c>
      <c r="AB150" s="1">
        <v>0</v>
      </c>
      <c r="AC150" s="1">
        <v>80</v>
      </c>
      <c r="AD150" s="1">
        <v>176</v>
      </c>
      <c r="AE150" s="1">
        <v>96</v>
      </c>
      <c r="AF150" s="1">
        <v>0</v>
      </c>
      <c r="AG150" s="1">
        <v>0</v>
      </c>
      <c r="AH150" s="1">
        <v>0</v>
      </c>
      <c r="AI150" s="1">
        <v>0</v>
      </c>
      <c r="AM150">
        <f t="shared" si="67"/>
        <v>864</v>
      </c>
      <c r="AN150">
        <f t="shared" si="68"/>
        <v>2700</v>
      </c>
      <c r="AO150">
        <f t="shared" si="69"/>
        <v>4140</v>
      </c>
      <c r="AP150">
        <f t="shared" si="70"/>
        <v>2700</v>
      </c>
      <c r="AQ150">
        <f t="shared" si="71"/>
        <v>2880</v>
      </c>
      <c r="AR150">
        <f t="shared" si="72"/>
        <v>2520</v>
      </c>
      <c r="AS150">
        <f t="shared" si="73"/>
        <v>0</v>
      </c>
      <c r="AT150">
        <f t="shared" si="74"/>
        <v>2700</v>
      </c>
      <c r="AU150">
        <f t="shared" si="75"/>
        <v>2700</v>
      </c>
      <c r="AV150">
        <f t="shared" si="76"/>
        <v>5130</v>
      </c>
      <c r="AW150">
        <f t="shared" si="77"/>
        <v>5220</v>
      </c>
      <c r="AX150">
        <f t="shared" si="78"/>
        <v>5220</v>
      </c>
      <c r="AY150">
        <f t="shared" si="79"/>
        <v>1980</v>
      </c>
      <c r="AZ150">
        <f t="shared" si="80"/>
        <v>0</v>
      </c>
      <c r="BA150">
        <f t="shared" si="81"/>
        <v>2592</v>
      </c>
      <c r="BB150">
        <f t="shared" si="82"/>
        <v>0</v>
      </c>
      <c r="BC150">
        <f t="shared" si="83"/>
        <v>2088</v>
      </c>
      <c r="BD150">
        <f t="shared" si="84"/>
        <v>3240</v>
      </c>
      <c r="BE150">
        <f t="shared" si="85"/>
        <v>3024</v>
      </c>
      <c r="BF150">
        <f t="shared" si="86"/>
        <v>0</v>
      </c>
      <c r="BG150">
        <f t="shared" si="87"/>
        <v>0</v>
      </c>
      <c r="BH150">
        <f t="shared" si="88"/>
        <v>0</v>
      </c>
      <c r="BI150">
        <f t="shared" si="89"/>
        <v>1440</v>
      </c>
      <c r="BJ150">
        <f t="shared" si="90"/>
        <v>3168</v>
      </c>
      <c r="BK150">
        <f t="shared" si="91"/>
        <v>1728</v>
      </c>
      <c r="BL150">
        <f t="shared" si="92"/>
        <v>0</v>
      </c>
      <c r="BM150">
        <f t="shared" si="93"/>
        <v>0</v>
      </c>
      <c r="BN150">
        <f t="shared" si="94"/>
        <v>0</v>
      </c>
      <c r="BO150">
        <f t="shared" si="95"/>
        <v>0</v>
      </c>
      <c r="BP150">
        <f t="shared" si="96"/>
        <v>0</v>
      </c>
      <c r="BQ150">
        <f t="shared" si="97"/>
        <v>0</v>
      </c>
    </row>
    <row r="151" spans="1:69" ht="27.75" customHeight="1">
      <c r="A151">
        <v>148</v>
      </c>
      <c r="B151" s="1" t="s">
        <v>106</v>
      </c>
      <c r="C151" s="3" t="s">
        <v>113</v>
      </c>
      <c r="D151" s="1" t="s">
        <v>211</v>
      </c>
      <c r="E151" s="1">
        <v>18</v>
      </c>
      <c r="F151" s="1" t="s">
        <v>230</v>
      </c>
      <c r="G151" s="1"/>
      <c r="H151" s="1"/>
      <c r="I151" s="1"/>
      <c r="J151" s="1"/>
      <c r="K151" s="1"/>
      <c r="L151" s="1"/>
      <c r="M151" s="1"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>
        <v>120</v>
      </c>
      <c r="AD151" s="1"/>
      <c r="AE151" s="1"/>
      <c r="AF151" s="1"/>
      <c r="AG151" s="1"/>
      <c r="AH151" s="1"/>
      <c r="AI151" s="1"/>
      <c r="AM151">
        <f t="shared" si="67"/>
        <v>0</v>
      </c>
      <c r="AN151">
        <f t="shared" si="68"/>
        <v>0</v>
      </c>
      <c r="AO151">
        <f t="shared" si="69"/>
        <v>0</v>
      </c>
      <c r="AP151">
        <f t="shared" si="70"/>
        <v>0</v>
      </c>
      <c r="AQ151">
        <f t="shared" si="71"/>
        <v>0</v>
      </c>
      <c r="AR151">
        <f t="shared" si="72"/>
        <v>0</v>
      </c>
      <c r="AS151">
        <f t="shared" si="73"/>
        <v>0</v>
      </c>
      <c r="AT151">
        <f t="shared" si="74"/>
        <v>0</v>
      </c>
      <c r="AU151">
        <f t="shared" si="75"/>
        <v>0</v>
      </c>
      <c r="AV151">
        <f t="shared" si="76"/>
        <v>0</v>
      </c>
      <c r="AW151">
        <f t="shared" si="77"/>
        <v>0</v>
      </c>
      <c r="AX151">
        <f t="shared" si="78"/>
        <v>0</v>
      </c>
      <c r="AY151">
        <f t="shared" si="79"/>
        <v>0</v>
      </c>
      <c r="AZ151">
        <f t="shared" si="80"/>
        <v>0</v>
      </c>
      <c r="BA151">
        <f t="shared" si="81"/>
        <v>0</v>
      </c>
      <c r="BB151">
        <f t="shared" si="82"/>
        <v>0</v>
      </c>
      <c r="BC151">
        <f t="shared" si="83"/>
        <v>0</v>
      </c>
      <c r="BD151">
        <f t="shared" si="84"/>
        <v>0</v>
      </c>
      <c r="BE151">
        <f t="shared" si="85"/>
        <v>0</v>
      </c>
      <c r="BF151">
        <f t="shared" si="86"/>
        <v>0</v>
      </c>
      <c r="BG151">
        <f t="shared" si="87"/>
        <v>0</v>
      </c>
      <c r="BH151">
        <f t="shared" si="88"/>
        <v>0</v>
      </c>
      <c r="BI151">
        <f t="shared" si="89"/>
        <v>2160</v>
      </c>
      <c r="BJ151">
        <f t="shared" si="90"/>
        <v>0</v>
      </c>
      <c r="BK151">
        <f t="shared" si="91"/>
        <v>0</v>
      </c>
      <c r="BL151">
        <f t="shared" si="92"/>
        <v>0</v>
      </c>
      <c r="BM151">
        <f t="shared" si="93"/>
        <v>0</v>
      </c>
      <c r="BN151">
        <f t="shared" si="94"/>
        <v>0</v>
      </c>
      <c r="BO151">
        <f t="shared" si="95"/>
        <v>0</v>
      </c>
      <c r="BP151">
        <f t="shared" si="96"/>
        <v>0</v>
      </c>
      <c r="BQ151">
        <f t="shared" si="97"/>
        <v>0</v>
      </c>
    </row>
    <row r="152" spans="1:69" ht="27.75" customHeight="1">
      <c r="A152">
        <v>149</v>
      </c>
      <c r="B152" s="1" t="s">
        <v>106</v>
      </c>
      <c r="C152" s="3" t="s">
        <v>113</v>
      </c>
      <c r="D152" s="1" t="s">
        <v>211</v>
      </c>
      <c r="E152" s="1">
        <v>18</v>
      </c>
      <c r="F152" s="1" t="s">
        <v>230</v>
      </c>
      <c r="G152" s="1"/>
      <c r="H152" s="1"/>
      <c r="I152" s="1"/>
      <c r="J152" s="1"/>
      <c r="K152" s="1"/>
      <c r="L152" s="1"/>
      <c r="M152" s="1">
        <v>0</v>
      </c>
      <c r="N152" s="1"/>
      <c r="O152" s="1"/>
      <c r="P152" s="1"/>
      <c r="Q152" s="1"/>
      <c r="R152" s="1"/>
      <c r="S152" s="1"/>
      <c r="T152" s="1"/>
      <c r="U152" s="1"/>
      <c r="V152" s="1">
        <v>168</v>
      </c>
      <c r="W152" s="1">
        <v>120</v>
      </c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M152">
        <f t="shared" si="67"/>
        <v>0</v>
      </c>
      <c r="AN152">
        <f t="shared" si="68"/>
        <v>0</v>
      </c>
      <c r="AO152">
        <f t="shared" si="69"/>
        <v>0</v>
      </c>
      <c r="AP152">
        <f t="shared" si="70"/>
        <v>0</v>
      </c>
      <c r="AQ152">
        <f t="shared" si="71"/>
        <v>0</v>
      </c>
      <c r="AR152">
        <f t="shared" si="72"/>
        <v>0</v>
      </c>
      <c r="AS152">
        <f t="shared" si="73"/>
        <v>0</v>
      </c>
      <c r="AT152">
        <f t="shared" si="74"/>
        <v>0</v>
      </c>
      <c r="AU152">
        <f t="shared" si="75"/>
        <v>0</v>
      </c>
      <c r="AV152">
        <f t="shared" si="76"/>
        <v>0</v>
      </c>
      <c r="AW152">
        <f t="shared" si="77"/>
        <v>0</v>
      </c>
      <c r="AX152">
        <f t="shared" si="78"/>
        <v>0</v>
      </c>
      <c r="AY152">
        <f t="shared" si="79"/>
        <v>0</v>
      </c>
      <c r="AZ152">
        <f t="shared" si="80"/>
        <v>0</v>
      </c>
      <c r="BA152">
        <f t="shared" si="81"/>
        <v>0</v>
      </c>
      <c r="BB152">
        <f t="shared" si="82"/>
        <v>3024</v>
      </c>
      <c r="BC152">
        <f t="shared" si="83"/>
        <v>2160</v>
      </c>
      <c r="BD152">
        <f t="shared" si="84"/>
        <v>0</v>
      </c>
      <c r="BE152">
        <f t="shared" si="85"/>
        <v>0</v>
      </c>
      <c r="BF152">
        <f t="shared" si="86"/>
        <v>0</v>
      </c>
      <c r="BG152">
        <f t="shared" si="87"/>
        <v>0</v>
      </c>
      <c r="BH152">
        <f t="shared" si="88"/>
        <v>0</v>
      </c>
      <c r="BI152">
        <f t="shared" si="89"/>
        <v>0</v>
      </c>
      <c r="BJ152">
        <f t="shared" si="90"/>
        <v>0</v>
      </c>
      <c r="BK152">
        <f t="shared" si="91"/>
        <v>0</v>
      </c>
      <c r="BL152">
        <f t="shared" si="92"/>
        <v>0</v>
      </c>
      <c r="BM152">
        <f t="shared" si="93"/>
        <v>0</v>
      </c>
      <c r="BN152">
        <f t="shared" si="94"/>
        <v>0</v>
      </c>
      <c r="BO152">
        <f t="shared" si="95"/>
        <v>0</v>
      </c>
      <c r="BP152">
        <f t="shared" si="96"/>
        <v>0</v>
      </c>
      <c r="BQ152">
        <f t="shared" si="97"/>
        <v>0</v>
      </c>
    </row>
    <row r="153" spans="1:69" ht="27.75" customHeight="1">
      <c r="A153">
        <v>150</v>
      </c>
      <c r="B153" s="1" t="s">
        <v>106</v>
      </c>
      <c r="C153" s="3" t="s">
        <v>113</v>
      </c>
      <c r="D153" s="1" t="s">
        <v>211</v>
      </c>
      <c r="E153" s="1">
        <v>18</v>
      </c>
      <c r="F153" s="1" t="s">
        <v>230</v>
      </c>
      <c r="G153" s="1"/>
      <c r="H153" s="1"/>
      <c r="I153" s="1"/>
      <c r="J153" s="1"/>
      <c r="K153" s="1"/>
      <c r="L153" s="1"/>
      <c r="M153" s="1">
        <v>0</v>
      </c>
      <c r="N153" s="1"/>
      <c r="O153" s="1"/>
      <c r="P153" s="1"/>
      <c r="Q153" s="1"/>
      <c r="R153" s="1"/>
      <c r="S153" s="1"/>
      <c r="T153" s="1"/>
      <c r="U153" s="1">
        <v>64</v>
      </c>
      <c r="V153" s="1">
        <v>80</v>
      </c>
      <c r="W153" s="1"/>
      <c r="X153" s="1"/>
      <c r="Y153" s="1">
        <v>48</v>
      </c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M153">
        <f t="shared" si="67"/>
        <v>0</v>
      </c>
      <c r="AN153">
        <f t="shared" si="68"/>
        <v>0</v>
      </c>
      <c r="AO153">
        <f t="shared" si="69"/>
        <v>0</v>
      </c>
      <c r="AP153">
        <f t="shared" si="70"/>
        <v>0</v>
      </c>
      <c r="AQ153">
        <f t="shared" si="71"/>
        <v>0</v>
      </c>
      <c r="AR153">
        <f t="shared" si="72"/>
        <v>0</v>
      </c>
      <c r="AS153">
        <f t="shared" si="73"/>
        <v>0</v>
      </c>
      <c r="AT153">
        <f t="shared" si="74"/>
        <v>0</v>
      </c>
      <c r="AU153">
        <f t="shared" si="75"/>
        <v>0</v>
      </c>
      <c r="AV153">
        <f t="shared" si="76"/>
        <v>0</v>
      </c>
      <c r="AW153">
        <f t="shared" si="77"/>
        <v>0</v>
      </c>
      <c r="AX153">
        <f t="shared" si="78"/>
        <v>0</v>
      </c>
      <c r="AY153">
        <f t="shared" si="79"/>
        <v>0</v>
      </c>
      <c r="AZ153">
        <f t="shared" si="80"/>
        <v>0</v>
      </c>
      <c r="BA153">
        <f t="shared" si="81"/>
        <v>1152</v>
      </c>
      <c r="BB153">
        <f t="shared" si="82"/>
        <v>1440</v>
      </c>
      <c r="BC153">
        <f t="shared" si="83"/>
        <v>0</v>
      </c>
      <c r="BD153">
        <f t="shared" si="84"/>
        <v>0</v>
      </c>
      <c r="BE153">
        <f t="shared" si="85"/>
        <v>864</v>
      </c>
      <c r="BF153">
        <f t="shared" si="86"/>
        <v>0</v>
      </c>
      <c r="BG153">
        <f t="shared" si="87"/>
        <v>0</v>
      </c>
      <c r="BH153">
        <f t="shared" si="88"/>
        <v>0</v>
      </c>
      <c r="BI153">
        <f t="shared" si="89"/>
        <v>0</v>
      </c>
      <c r="BJ153">
        <f t="shared" si="90"/>
        <v>0</v>
      </c>
      <c r="BK153">
        <f t="shared" si="91"/>
        <v>0</v>
      </c>
      <c r="BL153">
        <f t="shared" si="92"/>
        <v>0</v>
      </c>
      <c r="BM153">
        <f t="shared" si="93"/>
        <v>0</v>
      </c>
      <c r="BN153">
        <f t="shared" si="94"/>
        <v>0</v>
      </c>
      <c r="BO153">
        <f t="shared" si="95"/>
        <v>0</v>
      </c>
      <c r="BP153">
        <f t="shared" si="96"/>
        <v>0</v>
      </c>
      <c r="BQ153">
        <f t="shared" si="97"/>
        <v>0</v>
      </c>
    </row>
    <row r="154" spans="1:69" ht="27.75" customHeight="1">
      <c r="A154">
        <v>151</v>
      </c>
      <c r="B154" s="1" t="s">
        <v>106</v>
      </c>
      <c r="C154" s="3" t="s">
        <v>113</v>
      </c>
      <c r="D154" s="1" t="s">
        <v>211</v>
      </c>
      <c r="E154" s="1">
        <v>18</v>
      </c>
      <c r="F154" s="1" t="s">
        <v>230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152</v>
      </c>
      <c r="T154" s="1"/>
      <c r="U154" s="1">
        <v>40</v>
      </c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M154">
        <f t="shared" si="67"/>
        <v>0</v>
      </c>
      <c r="AN154">
        <f t="shared" si="68"/>
        <v>0</v>
      </c>
      <c r="AO154">
        <f t="shared" si="69"/>
        <v>0</v>
      </c>
      <c r="AP154">
        <f t="shared" si="70"/>
        <v>0</v>
      </c>
      <c r="AQ154">
        <f t="shared" si="71"/>
        <v>0</v>
      </c>
      <c r="AR154">
        <f t="shared" si="72"/>
        <v>0</v>
      </c>
      <c r="AS154">
        <f t="shared" si="73"/>
        <v>0</v>
      </c>
      <c r="AT154">
        <f t="shared" si="74"/>
        <v>0</v>
      </c>
      <c r="AU154">
        <f t="shared" si="75"/>
        <v>0</v>
      </c>
      <c r="AV154">
        <f t="shared" si="76"/>
        <v>0</v>
      </c>
      <c r="AW154">
        <f t="shared" si="77"/>
        <v>0</v>
      </c>
      <c r="AX154">
        <f t="shared" si="78"/>
        <v>0</v>
      </c>
      <c r="AY154">
        <f t="shared" si="79"/>
        <v>2736</v>
      </c>
      <c r="AZ154">
        <f t="shared" si="80"/>
        <v>0</v>
      </c>
      <c r="BA154">
        <f t="shared" si="81"/>
        <v>720</v>
      </c>
      <c r="BB154">
        <f t="shared" si="82"/>
        <v>0</v>
      </c>
      <c r="BC154">
        <f t="shared" si="83"/>
        <v>0</v>
      </c>
      <c r="BD154">
        <f t="shared" si="84"/>
        <v>0</v>
      </c>
      <c r="BE154">
        <f t="shared" si="85"/>
        <v>0</v>
      </c>
      <c r="BF154">
        <f t="shared" si="86"/>
        <v>0</v>
      </c>
      <c r="BG154">
        <f t="shared" si="87"/>
        <v>0</v>
      </c>
      <c r="BH154">
        <f t="shared" si="88"/>
        <v>0</v>
      </c>
      <c r="BI154">
        <f t="shared" si="89"/>
        <v>0</v>
      </c>
      <c r="BJ154">
        <f t="shared" si="90"/>
        <v>0</v>
      </c>
      <c r="BK154">
        <f t="shared" si="91"/>
        <v>0</v>
      </c>
      <c r="BL154">
        <f t="shared" si="92"/>
        <v>0</v>
      </c>
      <c r="BM154">
        <f t="shared" si="93"/>
        <v>0</v>
      </c>
      <c r="BN154">
        <f t="shared" si="94"/>
        <v>0</v>
      </c>
      <c r="BO154">
        <f t="shared" si="95"/>
        <v>0</v>
      </c>
      <c r="BP154">
        <f t="shared" si="96"/>
        <v>0</v>
      </c>
      <c r="BQ154">
        <f t="shared" si="97"/>
        <v>0</v>
      </c>
    </row>
    <row r="155" spans="1:69" ht="27.75" customHeight="1">
      <c r="A155">
        <v>152</v>
      </c>
      <c r="B155" s="1" t="s">
        <v>106</v>
      </c>
      <c r="C155" s="1" t="s">
        <v>114</v>
      </c>
      <c r="D155" s="1" t="s">
        <v>212</v>
      </c>
      <c r="E155" s="1">
        <v>30</v>
      </c>
      <c r="F155" s="1" t="s">
        <v>230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144</v>
      </c>
      <c r="V155" s="1">
        <v>0</v>
      </c>
      <c r="W155" s="1">
        <v>116</v>
      </c>
      <c r="X155" s="1">
        <v>68</v>
      </c>
      <c r="Y155" s="1">
        <v>168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M155">
        <f t="shared" si="67"/>
        <v>0</v>
      </c>
      <c r="AN155">
        <f t="shared" si="68"/>
        <v>0</v>
      </c>
      <c r="AO155">
        <f t="shared" si="69"/>
        <v>0</v>
      </c>
      <c r="AP155">
        <f t="shared" si="70"/>
        <v>0</v>
      </c>
      <c r="AQ155">
        <f t="shared" si="71"/>
        <v>0</v>
      </c>
      <c r="AR155">
        <f t="shared" si="72"/>
        <v>0</v>
      </c>
      <c r="AS155">
        <f t="shared" si="73"/>
        <v>0</v>
      </c>
      <c r="AT155">
        <f t="shared" si="74"/>
        <v>0</v>
      </c>
      <c r="AU155">
        <f t="shared" si="75"/>
        <v>0</v>
      </c>
      <c r="AV155">
        <f t="shared" si="76"/>
        <v>0</v>
      </c>
      <c r="AW155">
        <f t="shared" si="77"/>
        <v>0</v>
      </c>
      <c r="AX155">
        <f t="shared" si="78"/>
        <v>0</v>
      </c>
      <c r="AY155">
        <f t="shared" si="79"/>
        <v>0</v>
      </c>
      <c r="AZ155">
        <f t="shared" si="80"/>
        <v>0</v>
      </c>
      <c r="BA155">
        <f t="shared" si="81"/>
        <v>4320</v>
      </c>
      <c r="BB155">
        <f t="shared" si="82"/>
        <v>0</v>
      </c>
      <c r="BC155">
        <f t="shared" si="83"/>
        <v>3480</v>
      </c>
      <c r="BD155">
        <f t="shared" si="84"/>
        <v>2040</v>
      </c>
      <c r="BE155">
        <f t="shared" si="85"/>
        <v>5040</v>
      </c>
      <c r="BF155">
        <f t="shared" si="86"/>
        <v>0</v>
      </c>
      <c r="BG155">
        <f t="shared" si="87"/>
        <v>0</v>
      </c>
      <c r="BH155">
        <f t="shared" si="88"/>
        <v>0</v>
      </c>
      <c r="BI155">
        <f t="shared" si="89"/>
        <v>0</v>
      </c>
      <c r="BJ155">
        <f t="shared" si="90"/>
        <v>0</v>
      </c>
      <c r="BK155">
        <f t="shared" si="91"/>
        <v>0</v>
      </c>
      <c r="BL155">
        <f t="shared" si="92"/>
        <v>0</v>
      </c>
      <c r="BM155">
        <f t="shared" si="93"/>
        <v>0</v>
      </c>
      <c r="BN155">
        <f t="shared" si="94"/>
        <v>0</v>
      </c>
      <c r="BO155">
        <f t="shared" si="95"/>
        <v>0</v>
      </c>
      <c r="BP155">
        <f t="shared" si="96"/>
        <v>0</v>
      </c>
      <c r="BQ155">
        <f t="shared" si="97"/>
        <v>0</v>
      </c>
    </row>
    <row r="156" spans="1:69" ht="27.75" customHeight="1">
      <c r="A156">
        <v>153</v>
      </c>
      <c r="B156" s="1" t="s">
        <v>106</v>
      </c>
      <c r="C156" s="1" t="s">
        <v>115</v>
      </c>
      <c r="D156" s="1" t="s">
        <v>212</v>
      </c>
      <c r="E156" s="1">
        <v>30</v>
      </c>
      <c r="F156" s="1" t="s">
        <v>230</v>
      </c>
      <c r="G156" s="1">
        <v>0</v>
      </c>
      <c r="H156" s="1">
        <v>150</v>
      </c>
      <c r="I156" s="1">
        <v>150</v>
      </c>
      <c r="J156" s="1">
        <v>150</v>
      </c>
      <c r="K156" s="1">
        <v>160</v>
      </c>
      <c r="L156" s="1">
        <v>140</v>
      </c>
      <c r="M156" s="1">
        <v>0</v>
      </c>
      <c r="N156" s="1">
        <v>150</v>
      </c>
      <c r="O156" s="1">
        <v>150</v>
      </c>
      <c r="P156" s="1">
        <v>285</v>
      </c>
      <c r="Q156" s="1">
        <v>290</v>
      </c>
      <c r="R156" s="1">
        <v>290</v>
      </c>
      <c r="S156" s="1">
        <v>110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M156">
        <f t="shared" si="67"/>
        <v>0</v>
      </c>
      <c r="AN156">
        <f t="shared" si="68"/>
        <v>4500</v>
      </c>
      <c r="AO156">
        <f t="shared" si="69"/>
        <v>4500</v>
      </c>
      <c r="AP156">
        <f t="shared" si="70"/>
        <v>4500</v>
      </c>
      <c r="AQ156">
        <f t="shared" si="71"/>
        <v>4800</v>
      </c>
      <c r="AR156">
        <f t="shared" si="72"/>
        <v>4200</v>
      </c>
      <c r="AS156">
        <f t="shared" si="73"/>
        <v>0</v>
      </c>
      <c r="AT156">
        <f t="shared" si="74"/>
        <v>4500</v>
      </c>
      <c r="AU156">
        <f t="shared" si="75"/>
        <v>4500</v>
      </c>
      <c r="AV156">
        <f t="shared" si="76"/>
        <v>8550</v>
      </c>
      <c r="AW156">
        <f t="shared" si="77"/>
        <v>8700</v>
      </c>
      <c r="AX156">
        <f t="shared" si="78"/>
        <v>8700</v>
      </c>
      <c r="AY156">
        <f t="shared" si="79"/>
        <v>3300</v>
      </c>
      <c r="AZ156">
        <f t="shared" si="80"/>
        <v>0</v>
      </c>
      <c r="BA156">
        <f t="shared" si="81"/>
        <v>0</v>
      </c>
      <c r="BB156">
        <f t="shared" si="82"/>
        <v>0</v>
      </c>
      <c r="BC156">
        <f t="shared" si="83"/>
        <v>0</v>
      </c>
      <c r="BD156">
        <f t="shared" si="84"/>
        <v>0</v>
      </c>
      <c r="BE156">
        <f t="shared" si="85"/>
        <v>0</v>
      </c>
      <c r="BF156">
        <f t="shared" si="86"/>
        <v>0</v>
      </c>
      <c r="BG156">
        <f t="shared" si="87"/>
        <v>0</v>
      </c>
      <c r="BH156">
        <f t="shared" si="88"/>
        <v>0</v>
      </c>
      <c r="BI156">
        <f t="shared" si="89"/>
        <v>0</v>
      </c>
      <c r="BJ156">
        <f t="shared" si="90"/>
        <v>0</v>
      </c>
      <c r="BK156">
        <f t="shared" si="91"/>
        <v>0</v>
      </c>
      <c r="BL156">
        <f t="shared" si="92"/>
        <v>0</v>
      </c>
      <c r="BM156">
        <f t="shared" si="93"/>
        <v>0</v>
      </c>
      <c r="BN156">
        <f t="shared" si="94"/>
        <v>0</v>
      </c>
      <c r="BO156">
        <f t="shared" si="95"/>
        <v>0</v>
      </c>
      <c r="BP156">
        <f t="shared" si="96"/>
        <v>0</v>
      </c>
      <c r="BQ156">
        <f t="shared" si="97"/>
        <v>0</v>
      </c>
    </row>
    <row r="157" spans="1:69" ht="27.75" customHeight="1">
      <c r="A157">
        <v>154</v>
      </c>
      <c r="B157" s="1" t="s">
        <v>106</v>
      </c>
      <c r="C157" s="1" t="s">
        <v>116</v>
      </c>
      <c r="D157" s="1" t="s">
        <v>212</v>
      </c>
      <c r="E157" s="1">
        <v>30</v>
      </c>
      <c r="F157" s="1" t="s">
        <v>230</v>
      </c>
      <c r="G157" s="1">
        <v>160</v>
      </c>
      <c r="H157" s="1">
        <v>88</v>
      </c>
      <c r="I157" s="1">
        <v>0</v>
      </c>
      <c r="J157" s="1">
        <v>96</v>
      </c>
      <c r="K157" s="1">
        <v>80</v>
      </c>
      <c r="L157" s="1">
        <v>80</v>
      </c>
      <c r="M157" s="1">
        <v>0</v>
      </c>
      <c r="N157" s="1">
        <v>120</v>
      </c>
      <c r="O157" s="1">
        <v>120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M157">
        <f t="shared" si="67"/>
        <v>4800</v>
      </c>
      <c r="AN157">
        <f t="shared" si="68"/>
        <v>2640</v>
      </c>
      <c r="AO157">
        <f t="shared" si="69"/>
        <v>0</v>
      </c>
      <c r="AP157">
        <f t="shared" si="70"/>
        <v>2880</v>
      </c>
      <c r="AQ157">
        <f t="shared" si="71"/>
        <v>2400</v>
      </c>
      <c r="AR157">
        <f t="shared" si="72"/>
        <v>2400</v>
      </c>
      <c r="AS157">
        <f t="shared" si="73"/>
        <v>0</v>
      </c>
      <c r="AT157">
        <f t="shared" si="74"/>
        <v>3600</v>
      </c>
      <c r="AU157">
        <f t="shared" si="75"/>
        <v>3600</v>
      </c>
      <c r="AV157">
        <f t="shared" si="76"/>
        <v>0</v>
      </c>
      <c r="AW157">
        <f t="shared" si="77"/>
        <v>0</v>
      </c>
      <c r="AX157">
        <f t="shared" si="78"/>
        <v>0</v>
      </c>
      <c r="AY157">
        <f t="shared" si="79"/>
        <v>0</v>
      </c>
      <c r="AZ157">
        <f t="shared" si="80"/>
        <v>0</v>
      </c>
      <c r="BA157">
        <f t="shared" si="81"/>
        <v>0</v>
      </c>
      <c r="BB157">
        <f t="shared" si="82"/>
        <v>0</v>
      </c>
      <c r="BC157">
        <f t="shared" si="83"/>
        <v>0</v>
      </c>
      <c r="BD157">
        <f t="shared" si="84"/>
        <v>0</v>
      </c>
      <c r="BE157">
        <f t="shared" si="85"/>
        <v>0</v>
      </c>
      <c r="BF157">
        <f t="shared" si="86"/>
        <v>0</v>
      </c>
      <c r="BG157">
        <f t="shared" si="87"/>
        <v>0</v>
      </c>
      <c r="BH157">
        <f t="shared" si="88"/>
        <v>0</v>
      </c>
      <c r="BI157">
        <f t="shared" si="89"/>
        <v>0</v>
      </c>
      <c r="BJ157">
        <f t="shared" si="90"/>
        <v>0</v>
      </c>
      <c r="BK157">
        <f t="shared" si="91"/>
        <v>0</v>
      </c>
      <c r="BL157">
        <f t="shared" si="92"/>
        <v>0</v>
      </c>
      <c r="BM157">
        <f t="shared" si="93"/>
        <v>0</v>
      </c>
      <c r="BN157">
        <f t="shared" si="94"/>
        <v>0</v>
      </c>
      <c r="BO157">
        <f t="shared" si="95"/>
        <v>0</v>
      </c>
      <c r="BP157">
        <f t="shared" si="96"/>
        <v>0</v>
      </c>
      <c r="BQ157">
        <f t="shared" si="97"/>
        <v>0</v>
      </c>
    </row>
    <row r="158" spans="1:69" ht="27.75" customHeight="1">
      <c r="A158">
        <v>155</v>
      </c>
      <c r="B158" s="1" t="s">
        <v>106</v>
      </c>
      <c r="C158" s="1" t="s">
        <v>117</v>
      </c>
      <c r="D158" s="1" t="s">
        <v>212</v>
      </c>
      <c r="E158" s="1">
        <v>30</v>
      </c>
      <c r="F158" s="1" t="s">
        <v>230</v>
      </c>
      <c r="G158" s="1">
        <v>48</v>
      </c>
      <c r="H158" s="1">
        <v>0</v>
      </c>
      <c r="I158" s="1">
        <v>80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112</v>
      </c>
      <c r="Y158" s="1">
        <v>0</v>
      </c>
      <c r="Z158" s="1">
        <v>0</v>
      </c>
      <c r="AA158" s="1">
        <v>0</v>
      </c>
      <c r="AB158" s="1">
        <v>0</v>
      </c>
      <c r="AC158" s="1">
        <v>80</v>
      </c>
      <c r="AD158" s="1">
        <v>176</v>
      </c>
      <c r="AE158" s="1">
        <v>96</v>
      </c>
      <c r="AF158" s="1">
        <v>0</v>
      </c>
      <c r="AG158" s="1">
        <v>0</v>
      </c>
      <c r="AH158" s="1">
        <v>0</v>
      </c>
      <c r="AI158" s="1">
        <v>0</v>
      </c>
      <c r="AM158">
        <f t="shared" si="67"/>
        <v>1440</v>
      </c>
      <c r="AN158">
        <f t="shared" si="68"/>
        <v>0</v>
      </c>
      <c r="AO158">
        <f t="shared" si="69"/>
        <v>2400</v>
      </c>
      <c r="AP158">
        <f t="shared" si="70"/>
        <v>0</v>
      </c>
      <c r="AQ158">
        <f t="shared" si="71"/>
        <v>0</v>
      </c>
      <c r="AR158">
        <f t="shared" si="72"/>
        <v>0</v>
      </c>
      <c r="AS158">
        <f t="shared" si="73"/>
        <v>0</v>
      </c>
      <c r="AT158">
        <f t="shared" si="74"/>
        <v>0</v>
      </c>
      <c r="AU158">
        <f t="shared" si="75"/>
        <v>0</v>
      </c>
      <c r="AV158">
        <f t="shared" si="76"/>
        <v>0</v>
      </c>
      <c r="AW158">
        <f t="shared" si="77"/>
        <v>0</v>
      </c>
      <c r="AX158">
        <f t="shared" si="78"/>
        <v>0</v>
      </c>
      <c r="AY158">
        <f t="shared" si="79"/>
        <v>0</v>
      </c>
      <c r="AZ158">
        <f t="shared" si="80"/>
        <v>0</v>
      </c>
      <c r="BA158">
        <f t="shared" si="81"/>
        <v>0</v>
      </c>
      <c r="BB158">
        <f t="shared" si="82"/>
        <v>0</v>
      </c>
      <c r="BC158">
        <f t="shared" si="83"/>
        <v>0</v>
      </c>
      <c r="BD158">
        <f t="shared" si="84"/>
        <v>3360</v>
      </c>
      <c r="BE158">
        <f t="shared" si="85"/>
        <v>0</v>
      </c>
      <c r="BF158">
        <f t="shared" si="86"/>
        <v>0</v>
      </c>
      <c r="BG158">
        <f t="shared" si="87"/>
        <v>0</v>
      </c>
      <c r="BH158">
        <f t="shared" si="88"/>
        <v>0</v>
      </c>
      <c r="BI158">
        <f t="shared" si="89"/>
        <v>2400</v>
      </c>
      <c r="BJ158">
        <f t="shared" si="90"/>
        <v>5280</v>
      </c>
      <c r="BK158">
        <f t="shared" si="91"/>
        <v>2880</v>
      </c>
      <c r="BL158">
        <f t="shared" si="92"/>
        <v>0</v>
      </c>
      <c r="BM158">
        <f t="shared" si="93"/>
        <v>0</v>
      </c>
      <c r="BN158">
        <f t="shared" si="94"/>
        <v>0</v>
      </c>
      <c r="BO158">
        <f t="shared" si="95"/>
        <v>0</v>
      </c>
      <c r="BP158">
        <f t="shared" si="96"/>
        <v>0</v>
      </c>
      <c r="BQ158">
        <f t="shared" si="97"/>
        <v>0</v>
      </c>
    </row>
    <row r="159" spans="1:69" ht="27.75" customHeight="1">
      <c r="A159">
        <v>156</v>
      </c>
      <c r="B159" s="1" t="s">
        <v>106</v>
      </c>
      <c r="C159" s="3" t="s">
        <v>114</v>
      </c>
      <c r="D159" s="1" t="s">
        <v>212</v>
      </c>
      <c r="E159" s="1">
        <v>30</v>
      </c>
      <c r="F159" s="1" t="s">
        <v>230</v>
      </c>
      <c r="G159" s="1"/>
      <c r="H159" s="1"/>
      <c r="I159" s="1"/>
      <c r="J159" s="1"/>
      <c r="K159" s="1"/>
      <c r="L159" s="1"/>
      <c r="M159" s="1"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>
        <v>120</v>
      </c>
      <c r="AD159" s="1"/>
      <c r="AE159" s="1"/>
      <c r="AF159" s="1"/>
      <c r="AG159" s="1"/>
      <c r="AH159" s="1"/>
      <c r="AI159" s="1"/>
      <c r="AM159">
        <f t="shared" si="67"/>
        <v>0</v>
      </c>
      <c r="AN159">
        <f t="shared" si="68"/>
        <v>0</v>
      </c>
      <c r="AO159">
        <f t="shared" si="69"/>
        <v>0</v>
      </c>
      <c r="AP159">
        <f t="shared" si="70"/>
        <v>0</v>
      </c>
      <c r="AQ159">
        <f t="shared" si="71"/>
        <v>0</v>
      </c>
      <c r="AR159">
        <f t="shared" si="72"/>
        <v>0</v>
      </c>
      <c r="AS159">
        <f t="shared" si="73"/>
        <v>0</v>
      </c>
      <c r="AT159">
        <f t="shared" si="74"/>
        <v>0</v>
      </c>
      <c r="AU159">
        <f t="shared" si="75"/>
        <v>0</v>
      </c>
      <c r="AV159">
        <f t="shared" si="76"/>
        <v>0</v>
      </c>
      <c r="AW159">
        <f t="shared" si="77"/>
        <v>0</v>
      </c>
      <c r="AX159">
        <f t="shared" si="78"/>
        <v>0</v>
      </c>
      <c r="AY159">
        <f t="shared" si="79"/>
        <v>0</v>
      </c>
      <c r="AZ159">
        <f t="shared" si="80"/>
        <v>0</v>
      </c>
      <c r="BA159">
        <f t="shared" si="81"/>
        <v>0</v>
      </c>
      <c r="BB159">
        <f t="shared" si="82"/>
        <v>0</v>
      </c>
      <c r="BC159">
        <f t="shared" si="83"/>
        <v>0</v>
      </c>
      <c r="BD159">
        <f t="shared" si="84"/>
        <v>0</v>
      </c>
      <c r="BE159">
        <f t="shared" si="85"/>
        <v>0</v>
      </c>
      <c r="BF159">
        <f t="shared" si="86"/>
        <v>0</v>
      </c>
      <c r="BG159">
        <f t="shared" si="87"/>
        <v>0</v>
      </c>
      <c r="BH159">
        <f t="shared" si="88"/>
        <v>0</v>
      </c>
      <c r="BI159">
        <f t="shared" si="89"/>
        <v>3600</v>
      </c>
      <c r="BJ159">
        <f t="shared" si="90"/>
        <v>0</v>
      </c>
      <c r="BK159">
        <f t="shared" si="91"/>
        <v>0</v>
      </c>
      <c r="BL159">
        <f t="shared" si="92"/>
        <v>0</v>
      </c>
      <c r="BM159">
        <f t="shared" si="93"/>
        <v>0</v>
      </c>
      <c r="BN159">
        <f t="shared" si="94"/>
        <v>0</v>
      </c>
      <c r="BO159">
        <f t="shared" si="95"/>
        <v>0</v>
      </c>
      <c r="BP159">
        <f t="shared" si="96"/>
        <v>0</v>
      </c>
      <c r="BQ159">
        <f t="shared" si="97"/>
        <v>0</v>
      </c>
    </row>
    <row r="160" spans="1:69" ht="27.75" customHeight="1">
      <c r="A160">
        <v>157</v>
      </c>
      <c r="B160" s="1" t="s">
        <v>106</v>
      </c>
      <c r="C160" s="3" t="s">
        <v>114</v>
      </c>
      <c r="D160" s="1" t="s">
        <v>212</v>
      </c>
      <c r="E160" s="1">
        <v>30</v>
      </c>
      <c r="F160" s="1" t="s">
        <v>230</v>
      </c>
      <c r="G160" s="1"/>
      <c r="H160" s="1"/>
      <c r="I160" s="1"/>
      <c r="J160" s="1"/>
      <c r="K160" s="1"/>
      <c r="L160" s="1"/>
      <c r="M160" s="1">
        <v>0</v>
      </c>
      <c r="N160" s="1"/>
      <c r="O160" s="1"/>
      <c r="P160" s="1"/>
      <c r="Q160" s="1"/>
      <c r="R160" s="1"/>
      <c r="S160" s="1"/>
      <c r="T160" s="1"/>
      <c r="U160" s="1"/>
      <c r="V160" s="1">
        <v>168</v>
      </c>
      <c r="W160" s="1">
        <v>120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M160">
        <f t="shared" si="67"/>
        <v>0</v>
      </c>
      <c r="AN160">
        <f t="shared" si="68"/>
        <v>0</v>
      </c>
      <c r="AO160">
        <f t="shared" si="69"/>
        <v>0</v>
      </c>
      <c r="AP160">
        <f t="shared" si="70"/>
        <v>0</v>
      </c>
      <c r="AQ160">
        <f t="shared" si="71"/>
        <v>0</v>
      </c>
      <c r="AR160">
        <f t="shared" si="72"/>
        <v>0</v>
      </c>
      <c r="AS160">
        <f t="shared" si="73"/>
        <v>0</v>
      </c>
      <c r="AT160">
        <f t="shared" si="74"/>
        <v>0</v>
      </c>
      <c r="AU160">
        <f t="shared" si="75"/>
        <v>0</v>
      </c>
      <c r="AV160">
        <f t="shared" si="76"/>
        <v>0</v>
      </c>
      <c r="AW160">
        <f t="shared" si="77"/>
        <v>0</v>
      </c>
      <c r="AX160">
        <f t="shared" si="78"/>
        <v>0</v>
      </c>
      <c r="AY160">
        <f t="shared" si="79"/>
        <v>0</v>
      </c>
      <c r="AZ160">
        <f t="shared" si="80"/>
        <v>0</v>
      </c>
      <c r="BA160">
        <f t="shared" si="81"/>
        <v>0</v>
      </c>
      <c r="BB160">
        <f t="shared" si="82"/>
        <v>5040</v>
      </c>
      <c r="BC160">
        <f t="shared" si="83"/>
        <v>3600</v>
      </c>
      <c r="BD160">
        <f t="shared" si="84"/>
        <v>0</v>
      </c>
      <c r="BE160">
        <f t="shared" si="85"/>
        <v>0</v>
      </c>
      <c r="BF160">
        <f t="shared" si="86"/>
        <v>0</v>
      </c>
      <c r="BG160">
        <f t="shared" si="87"/>
        <v>0</v>
      </c>
      <c r="BH160">
        <f t="shared" si="88"/>
        <v>0</v>
      </c>
      <c r="BI160">
        <f t="shared" si="89"/>
        <v>0</v>
      </c>
      <c r="BJ160">
        <f t="shared" si="90"/>
        <v>0</v>
      </c>
      <c r="BK160">
        <f t="shared" si="91"/>
        <v>0</v>
      </c>
      <c r="BL160">
        <f t="shared" si="92"/>
        <v>0</v>
      </c>
      <c r="BM160">
        <f t="shared" si="93"/>
        <v>0</v>
      </c>
      <c r="BN160">
        <f t="shared" si="94"/>
        <v>0</v>
      </c>
      <c r="BO160">
        <f t="shared" si="95"/>
        <v>0</v>
      </c>
      <c r="BP160">
        <f t="shared" si="96"/>
        <v>0</v>
      </c>
      <c r="BQ160">
        <f t="shared" si="97"/>
        <v>0</v>
      </c>
    </row>
    <row r="161" spans="1:69" ht="27.75" customHeight="1">
      <c r="A161">
        <v>158</v>
      </c>
      <c r="B161" s="1" t="s">
        <v>106</v>
      </c>
      <c r="C161" s="3" t="s">
        <v>114</v>
      </c>
      <c r="D161" s="1" t="s">
        <v>212</v>
      </c>
      <c r="E161" s="1">
        <v>30</v>
      </c>
      <c r="F161" s="1" t="s">
        <v>230</v>
      </c>
      <c r="G161" s="1"/>
      <c r="H161" s="1"/>
      <c r="I161" s="1"/>
      <c r="J161" s="1"/>
      <c r="K161" s="1"/>
      <c r="L161" s="1"/>
      <c r="M161" s="1">
        <v>0</v>
      </c>
      <c r="N161" s="1"/>
      <c r="O161" s="1"/>
      <c r="P161" s="1"/>
      <c r="Q161" s="1"/>
      <c r="R161" s="1"/>
      <c r="S161" s="1"/>
      <c r="T161" s="1"/>
      <c r="U161" s="1">
        <v>64</v>
      </c>
      <c r="V161" s="1">
        <v>80</v>
      </c>
      <c r="W161" s="1"/>
      <c r="X161" s="1"/>
      <c r="Y161" s="1">
        <v>48</v>
      </c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M161">
        <f t="shared" si="67"/>
        <v>0</v>
      </c>
      <c r="AN161">
        <f t="shared" si="68"/>
        <v>0</v>
      </c>
      <c r="AO161">
        <f t="shared" si="69"/>
        <v>0</v>
      </c>
      <c r="AP161">
        <f t="shared" si="70"/>
        <v>0</v>
      </c>
      <c r="AQ161">
        <f t="shared" si="71"/>
        <v>0</v>
      </c>
      <c r="AR161">
        <f t="shared" si="72"/>
        <v>0</v>
      </c>
      <c r="AS161">
        <f t="shared" si="73"/>
        <v>0</v>
      </c>
      <c r="AT161">
        <f t="shared" si="74"/>
        <v>0</v>
      </c>
      <c r="AU161">
        <f t="shared" si="75"/>
        <v>0</v>
      </c>
      <c r="AV161">
        <f t="shared" si="76"/>
        <v>0</v>
      </c>
      <c r="AW161">
        <f t="shared" si="77"/>
        <v>0</v>
      </c>
      <c r="AX161">
        <f t="shared" si="78"/>
        <v>0</v>
      </c>
      <c r="AY161">
        <f t="shared" si="79"/>
        <v>0</v>
      </c>
      <c r="AZ161">
        <f t="shared" si="80"/>
        <v>0</v>
      </c>
      <c r="BA161">
        <f t="shared" si="81"/>
        <v>1920</v>
      </c>
      <c r="BB161">
        <f t="shared" si="82"/>
        <v>2400</v>
      </c>
      <c r="BC161">
        <f t="shared" si="83"/>
        <v>0</v>
      </c>
      <c r="BD161">
        <f t="shared" si="84"/>
        <v>0</v>
      </c>
      <c r="BE161">
        <f t="shared" si="85"/>
        <v>1440</v>
      </c>
      <c r="BF161">
        <f t="shared" si="86"/>
        <v>0</v>
      </c>
      <c r="BG161">
        <f t="shared" si="87"/>
        <v>0</v>
      </c>
      <c r="BH161">
        <f t="shared" si="88"/>
        <v>0</v>
      </c>
      <c r="BI161">
        <f t="shared" si="89"/>
        <v>0</v>
      </c>
      <c r="BJ161">
        <f t="shared" si="90"/>
        <v>0</v>
      </c>
      <c r="BK161">
        <f t="shared" si="91"/>
        <v>0</v>
      </c>
      <c r="BL161">
        <f t="shared" si="92"/>
        <v>0</v>
      </c>
      <c r="BM161">
        <f t="shared" si="93"/>
        <v>0</v>
      </c>
      <c r="BN161">
        <f t="shared" si="94"/>
        <v>0</v>
      </c>
      <c r="BO161">
        <f t="shared" si="95"/>
        <v>0</v>
      </c>
      <c r="BP161">
        <f t="shared" si="96"/>
        <v>0</v>
      </c>
      <c r="BQ161">
        <f t="shared" si="97"/>
        <v>0</v>
      </c>
    </row>
    <row r="162" spans="1:69" ht="27.75" customHeight="1">
      <c r="A162">
        <v>159</v>
      </c>
      <c r="B162" s="1" t="s">
        <v>106</v>
      </c>
      <c r="C162" s="3" t="s">
        <v>114</v>
      </c>
      <c r="D162" s="1" t="s">
        <v>212</v>
      </c>
      <c r="E162" s="1">
        <v>30</v>
      </c>
      <c r="F162" s="1" t="s">
        <v>230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152</v>
      </c>
      <c r="T162" s="1"/>
      <c r="U162" s="1">
        <v>40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M162">
        <f t="shared" si="67"/>
        <v>0</v>
      </c>
      <c r="AN162">
        <f t="shared" si="68"/>
        <v>0</v>
      </c>
      <c r="AO162">
        <f t="shared" si="69"/>
        <v>0</v>
      </c>
      <c r="AP162">
        <f t="shared" si="70"/>
        <v>0</v>
      </c>
      <c r="AQ162">
        <f t="shared" si="71"/>
        <v>0</v>
      </c>
      <c r="AR162">
        <f t="shared" si="72"/>
        <v>0</v>
      </c>
      <c r="AS162">
        <f t="shared" si="73"/>
        <v>0</v>
      </c>
      <c r="AT162">
        <f t="shared" si="74"/>
        <v>0</v>
      </c>
      <c r="AU162">
        <f t="shared" si="75"/>
        <v>0</v>
      </c>
      <c r="AV162">
        <f t="shared" si="76"/>
        <v>0</v>
      </c>
      <c r="AW162">
        <f t="shared" si="77"/>
        <v>0</v>
      </c>
      <c r="AX162">
        <f t="shared" si="78"/>
        <v>0</v>
      </c>
      <c r="AY162">
        <f t="shared" si="79"/>
        <v>4560</v>
      </c>
      <c r="AZ162">
        <f t="shared" si="80"/>
        <v>0</v>
      </c>
      <c r="BA162">
        <f t="shared" si="81"/>
        <v>1200</v>
      </c>
      <c r="BB162">
        <f t="shared" si="82"/>
        <v>0</v>
      </c>
      <c r="BC162">
        <f t="shared" si="83"/>
        <v>0</v>
      </c>
      <c r="BD162">
        <f t="shared" si="84"/>
        <v>0</v>
      </c>
      <c r="BE162">
        <f t="shared" si="85"/>
        <v>0</v>
      </c>
      <c r="BF162">
        <f t="shared" si="86"/>
        <v>0</v>
      </c>
      <c r="BG162">
        <f t="shared" si="87"/>
        <v>0</v>
      </c>
      <c r="BH162">
        <f t="shared" si="88"/>
        <v>0</v>
      </c>
      <c r="BI162">
        <f t="shared" si="89"/>
        <v>0</v>
      </c>
      <c r="BJ162">
        <f t="shared" si="90"/>
        <v>0</v>
      </c>
      <c r="BK162">
        <f t="shared" si="91"/>
        <v>0</v>
      </c>
      <c r="BL162">
        <f t="shared" si="92"/>
        <v>0</v>
      </c>
      <c r="BM162">
        <f t="shared" si="93"/>
        <v>0</v>
      </c>
      <c r="BN162">
        <f t="shared" si="94"/>
        <v>0</v>
      </c>
      <c r="BO162">
        <f t="shared" si="95"/>
        <v>0</v>
      </c>
      <c r="BP162">
        <f t="shared" si="96"/>
        <v>0</v>
      </c>
      <c r="BQ162">
        <f t="shared" si="97"/>
        <v>0</v>
      </c>
    </row>
    <row r="163" spans="1:69" ht="27.75" customHeight="1">
      <c r="A163">
        <f>+A162+1</f>
        <v>160</v>
      </c>
      <c r="B163" s="1" t="s">
        <v>234</v>
      </c>
      <c r="C163" s="3" t="s">
        <v>235</v>
      </c>
      <c r="D163" s="1" t="s">
        <v>303</v>
      </c>
      <c r="E163" s="1">
        <v>29</v>
      </c>
      <c r="F163" s="1" t="s">
        <v>302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43</v>
      </c>
      <c r="O163" s="1">
        <v>40</v>
      </c>
      <c r="P163" s="1">
        <v>21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>
        <v>0</v>
      </c>
      <c r="AK163">
        <v>0</v>
      </c>
      <c r="AM163">
        <f t="shared" si="67"/>
        <v>0</v>
      </c>
      <c r="AN163">
        <f t="shared" si="68"/>
        <v>0</v>
      </c>
      <c r="AO163">
        <f t="shared" si="69"/>
        <v>0</v>
      </c>
      <c r="AP163">
        <f t="shared" si="70"/>
        <v>0</v>
      </c>
      <c r="AQ163">
        <f t="shared" si="71"/>
        <v>0</v>
      </c>
      <c r="AR163">
        <f t="shared" si="72"/>
        <v>0</v>
      </c>
      <c r="AS163">
        <f t="shared" si="73"/>
        <v>0</v>
      </c>
      <c r="AT163">
        <f t="shared" si="74"/>
        <v>1247</v>
      </c>
      <c r="AU163">
        <f t="shared" si="75"/>
        <v>1160</v>
      </c>
      <c r="AV163">
        <f t="shared" si="76"/>
        <v>609</v>
      </c>
      <c r="AW163">
        <f t="shared" si="77"/>
        <v>0</v>
      </c>
      <c r="AX163">
        <f t="shared" si="78"/>
        <v>0</v>
      </c>
      <c r="AY163">
        <f t="shared" si="79"/>
        <v>0</v>
      </c>
      <c r="AZ163">
        <f t="shared" si="80"/>
        <v>0</v>
      </c>
      <c r="BA163">
        <f t="shared" si="81"/>
        <v>0</v>
      </c>
      <c r="BB163">
        <f t="shared" si="82"/>
        <v>0</v>
      </c>
      <c r="BC163">
        <f t="shared" si="83"/>
        <v>0</v>
      </c>
      <c r="BD163">
        <f t="shared" si="84"/>
        <v>0</v>
      </c>
      <c r="BE163">
        <f t="shared" si="85"/>
        <v>0</v>
      </c>
      <c r="BF163">
        <f t="shared" si="86"/>
        <v>0</v>
      </c>
      <c r="BG163">
        <f t="shared" si="87"/>
        <v>0</v>
      </c>
      <c r="BH163">
        <f t="shared" si="88"/>
        <v>0</v>
      </c>
      <c r="BI163">
        <f t="shared" si="89"/>
        <v>0</v>
      </c>
      <c r="BJ163">
        <f t="shared" si="90"/>
        <v>0</v>
      </c>
      <c r="BK163">
        <f t="shared" si="91"/>
        <v>0</v>
      </c>
      <c r="BL163">
        <f t="shared" si="92"/>
        <v>0</v>
      </c>
      <c r="BM163">
        <f t="shared" si="93"/>
        <v>0</v>
      </c>
      <c r="BN163">
        <f t="shared" si="94"/>
        <v>0</v>
      </c>
      <c r="BO163">
        <f t="shared" si="95"/>
        <v>0</v>
      </c>
      <c r="BP163">
        <f t="shared" si="96"/>
        <v>0</v>
      </c>
      <c r="BQ163">
        <f t="shared" si="97"/>
        <v>0</v>
      </c>
    </row>
    <row r="164" spans="1:69" ht="27.75" customHeight="1">
      <c r="A164">
        <f t="shared" ref="A164:A227" si="98">+A163+1</f>
        <v>161</v>
      </c>
      <c r="B164" s="1" t="s">
        <v>234</v>
      </c>
      <c r="C164" s="3" t="s">
        <v>236</v>
      </c>
      <c r="D164" s="1" t="s">
        <v>303</v>
      </c>
      <c r="E164" s="1">
        <v>29</v>
      </c>
      <c r="F164" s="1" t="s">
        <v>302</v>
      </c>
      <c r="G164" s="1">
        <v>59</v>
      </c>
      <c r="H164" s="1">
        <v>39</v>
      </c>
      <c r="I164" s="1">
        <v>32</v>
      </c>
      <c r="J164" s="1">
        <v>47</v>
      </c>
      <c r="K164" s="1">
        <v>35</v>
      </c>
      <c r="L164" s="1">
        <v>51</v>
      </c>
      <c r="M164" s="1">
        <v>0</v>
      </c>
      <c r="N164" s="1">
        <v>30</v>
      </c>
      <c r="O164" s="1">
        <v>1</v>
      </c>
      <c r="P164" s="1">
        <v>1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>
        <v>0</v>
      </c>
      <c r="AK164">
        <v>0</v>
      </c>
      <c r="AM164">
        <f t="shared" si="67"/>
        <v>1711</v>
      </c>
      <c r="AN164">
        <f t="shared" si="68"/>
        <v>1131</v>
      </c>
      <c r="AO164">
        <f t="shared" si="69"/>
        <v>928</v>
      </c>
      <c r="AP164">
        <f t="shared" si="70"/>
        <v>1363</v>
      </c>
      <c r="AQ164">
        <f t="shared" si="71"/>
        <v>1015</v>
      </c>
      <c r="AR164">
        <f t="shared" si="72"/>
        <v>1479</v>
      </c>
      <c r="AS164">
        <f t="shared" si="73"/>
        <v>0</v>
      </c>
      <c r="AT164">
        <f t="shared" si="74"/>
        <v>870</v>
      </c>
      <c r="AU164">
        <f t="shared" si="75"/>
        <v>29</v>
      </c>
      <c r="AV164">
        <f t="shared" si="76"/>
        <v>29</v>
      </c>
      <c r="AW164">
        <f t="shared" si="77"/>
        <v>0</v>
      </c>
      <c r="AX164">
        <f t="shared" si="78"/>
        <v>0</v>
      </c>
      <c r="AY164">
        <f t="shared" si="79"/>
        <v>0</v>
      </c>
      <c r="AZ164">
        <f t="shared" si="80"/>
        <v>0</v>
      </c>
      <c r="BA164">
        <f t="shared" si="81"/>
        <v>0</v>
      </c>
      <c r="BB164">
        <f t="shared" si="82"/>
        <v>0</v>
      </c>
      <c r="BC164">
        <f t="shared" si="83"/>
        <v>0</v>
      </c>
      <c r="BD164">
        <f t="shared" si="84"/>
        <v>0</v>
      </c>
      <c r="BE164">
        <f t="shared" si="85"/>
        <v>0</v>
      </c>
      <c r="BF164">
        <f t="shared" si="86"/>
        <v>0</v>
      </c>
      <c r="BG164">
        <f t="shared" si="87"/>
        <v>0</v>
      </c>
      <c r="BH164">
        <f t="shared" si="88"/>
        <v>0</v>
      </c>
      <c r="BI164">
        <f t="shared" si="89"/>
        <v>0</v>
      </c>
      <c r="BJ164">
        <f t="shared" si="90"/>
        <v>0</v>
      </c>
      <c r="BK164">
        <f t="shared" si="91"/>
        <v>0</v>
      </c>
      <c r="BL164">
        <f t="shared" si="92"/>
        <v>0</v>
      </c>
      <c r="BM164">
        <f t="shared" si="93"/>
        <v>0</v>
      </c>
      <c r="BN164">
        <f t="shared" si="94"/>
        <v>0</v>
      </c>
      <c r="BO164">
        <f t="shared" si="95"/>
        <v>0</v>
      </c>
      <c r="BP164">
        <f t="shared" si="96"/>
        <v>0</v>
      </c>
      <c r="BQ164">
        <f t="shared" si="97"/>
        <v>0</v>
      </c>
    </row>
    <row r="165" spans="1:69" ht="27.75" customHeight="1">
      <c r="A165">
        <f t="shared" si="98"/>
        <v>162</v>
      </c>
      <c r="B165" s="1" t="s">
        <v>234</v>
      </c>
      <c r="C165" s="3" t="s">
        <v>237</v>
      </c>
      <c r="D165" s="1" t="s">
        <v>303</v>
      </c>
      <c r="E165" s="1">
        <v>29</v>
      </c>
      <c r="F165" s="1" t="s">
        <v>302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28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>
        <v>0</v>
      </c>
      <c r="AK165">
        <v>0</v>
      </c>
      <c r="AM165">
        <f t="shared" si="67"/>
        <v>0</v>
      </c>
      <c r="AN165">
        <f t="shared" si="68"/>
        <v>0</v>
      </c>
      <c r="AO165">
        <f t="shared" si="69"/>
        <v>0</v>
      </c>
      <c r="AP165">
        <f t="shared" si="70"/>
        <v>0</v>
      </c>
      <c r="AQ165">
        <f t="shared" si="71"/>
        <v>0</v>
      </c>
      <c r="AR165">
        <f t="shared" si="72"/>
        <v>0</v>
      </c>
      <c r="AS165">
        <f t="shared" si="73"/>
        <v>0</v>
      </c>
      <c r="AT165">
        <f t="shared" si="74"/>
        <v>0</v>
      </c>
      <c r="AU165">
        <f t="shared" si="75"/>
        <v>812</v>
      </c>
      <c r="AV165">
        <f t="shared" si="76"/>
        <v>29</v>
      </c>
      <c r="AW165">
        <f t="shared" si="77"/>
        <v>0</v>
      </c>
      <c r="AX165">
        <f t="shared" si="78"/>
        <v>0</v>
      </c>
      <c r="AY165">
        <f t="shared" si="79"/>
        <v>0</v>
      </c>
      <c r="AZ165">
        <f t="shared" si="80"/>
        <v>0</v>
      </c>
      <c r="BA165">
        <f t="shared" si="81"/>
        <v>0</v>
      </c>
      <c r="BB165">
        <f t="shared" si="82"/>
        <v>0</v>
      </c>
      <c r="BC165">
        <f t="shared" si="83"/>
        <v>0</v>
      </c>
      <c r="BD165">
        <f t="shared" si="84"/>
        <v>0</v>
      </c>
      <c r="BE165">
        <f t="shared" si="85"/>
        <v>0</v>
      </c>
      <c r="BF165">
        <f t="shared" si="86"/>
        <v>0</v>
      </c>
      <c r="BG165">
        <f t="shared" si="87"/>
        <v>0</v>
      </c>
      <c r="BH165">
        <f t="shared" si="88"/>
        <v>0</v>
      </c>
      <c r="BI165">
        <f t="shared" si="89"/>
        <v>0</v>
      </c>
      <c r="BJ165">
        <f t="shared" si="90"/>
        <v>0</v>
      </c>
      <c r="BK165">
        <f t="shared" si="91"/>
        <v>0</v>
      </c>
      <c r="BL165">
        <f t="shared" si="92"/>
        <v>0</v>
      </c>
      <c r="BM165">
        <f t="shared" si="93"/>
        <v>0</v>
      </c>
      <c r="BN165">
        <f t="shared" si="94"/>
        <v>0</v>
      </c>
      <c r="BO165">
        <f t="shared" si="95"/>
        <v>0</v>
      </c>
      <c r="BP165">
        <f t="shared" si="96"/>
        <v>0</v>
      </c>
      <c r="BQ165">
        <f t="shared" si="97"/>
        <v>0</v>
      </c>
    </row>
    <row r="166" spans="1:69" ht="27.75" customHeight="1">
      <c r="A166">
        <f t="shared" si="98"/>
        <v>163</v>
      </c>
      <c r="B166" s="1" t="s">
        <v>234</v>
      </c>
      <c r="C166" s="3" t="s">
        <v>238</v>
      </c>
      <c r="D166" s="1" t="s">
        <v>304</v>
      </c>
      <c r="E166" s="1">
        <v>40</v>
      </c>
      <c r="F166" s="1" t="s">
        <v>302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43</v>
      </c>
      <c r="O166" s="1">
        <v>40</v>
      </c>
      <c r="P166" s="1">
        <v>21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>
        <v>0</v>
      </c>
      <c r="AK166">
        <v>0</v>
      </c>
      <c r="AM166">
        <f t="shared" si="67"/>
        <v>0</v>
      </c>
      <c r="AN166">
        <f t="shared" si="68"/>
        <v>0</v>
      </c>
      <c r="AO166">
        <f t="shared" si="69"/>
        <v>0</v>
      </c>
      <c r="AP166">
        <f t="shared" si="70"/>
        <v>0</v>
      </c>
      <c r="AQ166">
        <f t="shared" si="71"/>
        <v>0</v>
      </c>
      <c r="AR166">
        <f t="shared" si="72"/>
        <v>0</v>
      </c>
      <c r="AS166">
        <f t="shared" si="73"/>
        <v>0</v>
      </c>
      <c r="AT166">
        <f t="shared" si="74"/>
        <v>1720</v>
      </c>
      <c r="AU166">
        <f t="shared" si="75"/>
        <v>1600</v>
      </c>
      <c r="AV166">
        <f t="shared" si="76"/>
        <v>840</v>
      </c>
      <c r="AW166">
        <f t="shared" si="77"/>
        <v>0</v>
      </c>
      <c r="AX166">
        <f t="shared" si="78"/>
        <v>0</v>
      </c>
      <c r="AY166">
        <f t="shared" si="79"/>
        <v>0</v>
      </c>
      <c r="AZ166">
        <f t="shared" si="80"/>
        <v>0</v>
      </c>
      <c r="BA166">
        <f t="shared" si="81"/>
        <v>0</v>
      </c>
      <c r="BB166">
        <f t="shared" si="82"/>
        <v>0</v>
      </c>
      <c r="BC166">
        <f t="shared" si="83"/>
        <v>0</v>
      </c>
      <c r="BD166">
        <f t="shared" si="84"/>
        <v>0</v>
      </c>
      <c r="BE166">
        <f t="shared" si="85"/>
        <v>0</v>
      </c>
      <c r="BF166">
        <f t="shared" si="86"/>
        <v>0</v>
      </c>
      <c r="BG166">
        <f t="shared" si="87"/>
        <v>0</v>
      </c>
      <c r="BH166">
        <f t="shared" si="88"/>
        <v>0</v>
      </c>
      <c r="BI166">
        <f t="shared" si="89"/>
        <v>0</v>
      </c>
      <c r="BJ166">
        <f t="shared" si="90"/>
        <v>0</v>
      </c>
      <c r="BK166">
        <f t="shared" si="91"/>
        <v>0</v>
      </c>
      <c r="BL166">
        <f t="shared" si="92"/>
        <v>0</v>
      </c>
      <c r="BM166">
        <f t="shared" si="93"/>
        <v>0</v>
      </c>
      <c r="BN166">
        <f t="shared" si="94"/>
        <v>0</v>
      </c>
      <c r="BO166">
        <f t="shared" si="95"/>
        <v>0</v>
      </c>
      <c r="BP166">
        <f t="shared" si="96"/>
        <v>0</v>
      </c>
      <c r="BQ166">
        <f t="shared" si="97"/>
        <v>0</v>
      </c>
    </row>
    <row r="167" spans="1:69" ht="27.75" customHeight="1">
      <c r="A167">
        <f t="shared" si="98"/>
        <v>164</v>
      </c>
      <c r="B167" s="1" t="s">
        <v>234</v>
      </c>
      <c r="C167" s="3" t="s">
        <v>239</v>
      </c>
      <c r="D167" s="1" t="s">
        <v>305</v>
      </c>
      <c r="E167" s="1">
        <v>45</v>
      </c>
      <c r="F167" s="1" t="s">
        <v>302</v>
      </c>
      <c r="G167" s="1">
        <v>31</v>
      </c>
      <c r="H167" s="1">
        <v>39</v>
      </c>
      <c r="I167" s="1">
        <v>32</v>
      </c>
      <c r="J167" s="1">
        <v>47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>
        <v>0</v>
      </c>
      <c r="AK167">
        <v>0</v>
      </c>
      <c r="AM167">
        <f t="shared" si="67"/>
        <v>1395</v>
      </c>
      <c r="AN167">
        <f t="shared" si="68"/>
        <v>1755</v>
      </c>
      <c r="AO167">
        <f t="shared" si="69"/>
        <v>1440</v>
      </c>
      <c r="AP167">
        <f t="shared" si="70"/>
        <v>2115</v>
      </c>
      <c r="AQ167">
        <f t="shared" si="71"/>
        <v>0</v>
      </c>
      <c r="AR167">
        <f t="shared" si="72"/>
        <v>0</v>
      </c>
      <c r="AS167">
        <f t="shared" si="73"/>
        <v>0</v>
      </c>
      <c r="AT167">
        <f t="shared" si="74"/>
        <v>0</v>
      </c>
      <c r="AU167">
        <f t="shared" si="75"/>
        <v>0</v>
      </c>
      <c r="AV167">
        <f t="shared" si="76"/>
        <v>0</v>
      </c>
      <c r="AW167">
        <f t="shared" si="77"/>
        <v>0</v>
      </c>
      <c r="AX167">
        <f t="shared" si="78"/>
        <v>0</v>
      </c>
      <c r="AY167">
        <f t="shared" si="79"/>
        <v>0</v>
      </c>
      <c r="AZ167">
        <f t="shared" si="80"/>
        <v>0</v>
      </c>
      <c r="BA167">
        <f t="shared" si="81"/>
        <v>0</v>
      </c>
      <c r="BB167">
        <f t="shared" si="82"/>
        <v>0</v>
      </c>
      <c r="BC167">
        <f t="shared" si="83"/>
        <v>0</v>
      </c>
      <c r="BD167">
        <f t="shared" si="84"/>
        <v>0</v>
      </c>
      <c r="BE167">
        <f t="shared" si="85"/>
        <v>0</v>
      </c>
      <c r="BF167">
        <f t="shared" si="86"/>
        <v>0</v>
      </c>
      <c r="BG167">
        <f t="shared" si="87"/>
        <v>0</v>
      </c>
      <c r="BH167">
        <f t="shared" si="88"/>
        <v>0</v>
      </c>
      <c r="BI167">
        <f t="shared" si="89"/>
        <v>0</v>
      </c>
      <c r="BJ167">
        <f t="shared" si="90"/>
        <v>0</v>
      </c>
      <c r="BK167">
        <f t="shared" si="91"/>
        <v>0</v>
      </c>
      <c r="BL167">
        <f t="shared" si="92"/>
        <v>0</v>
      </c>
      <c r="BM167">
        <f t="shared" si="93"/>
        <v>0</v>
      </c>
      <c r="BN167">
        <f t="shared" si="94"/>
        <v>0</v>
      </c>
      <c r="BO167">
        <f t="shared" si="95"/>
        <v>0</v>
      </c>
      <c r="BP167">
        <f t="shared" si="96"/>
        <v>0</v>
      </c>
      <c r="BQ167">
        <f t="shared" si="97"/>
        <v>0</v>
      </c>
    </row>
    <row r="168" spans="1:69" ht="27.75" customHeight="1">
      <c r="A168">
        <f t="shared" si="98"/>
        <v>165</v>
      </c>
      <c r="B168" s="1" t="s">
        <v>234</v>
      </c>
      <c r="C168" s="3" t="s">
        <v>240</v>
      </c>
      <c r="D168" s="1" t="s">
        <v>306</v>
      </c>
      <c r="E168" s="1">
        <v>60</v>
      </c>
      <c r="F168" s="1" t="s">
        <v>302</v>
      </c>
      <c r="G168" s="1">
        <v>0</v>
      </c>
      <c r="H168" s="1">
        <v>0</v>
      </c>
      <c r="I168" s="1">
        <v>0</v>
      </c>
      <c r="J168" s="1">
        <v>25</v>
      </c>
      <c r="K168" s="1">
        <v>95</v>
      </c>
      <c r="L168" s="1">
        <v>0</v>
      </c>
      <c r="M168" s="1">
        <v>0</v>
      </c>
      <c r="N168" s="1">
        <v>0</v>
      </c>
      <c r="O168" s="1">
        <v>0</v>
      </c>
      <c r="P168" s="1">
        <v>65</v>
      </c>
      <c r="Q168" s="1">
        <v>70</v>
      </c>
      <c r="R168" s="1">
        <v>95</v>
      </c>
      <c r="S168" s="1">
        <v>0</v>
      </c>
      <c r="T168" s="1">
        <v>0</v>
      </c>
      <c r="U168" s="1">
        <v>115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70</v>
      </c>
      <c r="AC168" s="1">
        <v>75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110</v>
      </c>
      <c r="AJ168">
        <v>10</v>
      </c>
      <c r="AK168">
        <v>0</v>
      </c>
      <c r="AM168">
        <f t="shared" si="67"/>
        <v>0</v>
      </c>
      <c r="AN168">
        <f t="shared" si="68"/>
        <v>0</v>
      </c>
      <c r="AO168">
        <f t="shared" si="69"/>
        <v>0</v>
      </c>
      <c r="AP168">
        <f t="shared" si="70"/>
        <v>1500</v>
      </c>
      <c r="AQ168">
        <f t="shared" si="71"/>
        <v>5700</v>
      </c>
      <c r="AR168">
        <f t="shared" si="72"/>
        <v>0</v>
      </c>
      <c r="AS168">
        <f t="shared" si="73"/>
        <v>0</v>
      </c>
      <c r="AT168">
        <f t="shared" si="74"/>
        <v>0</v>
      </c>
      <c r="AU168">
        <f t="shared" si="75"/>
        <v>0</v>
      </c>
      <c r="AV168">
        <f t="shared" si="76"/>
        <v>3900</v>
      </c>
      <c r="AW168">
        <f t="shared" si="77"/>
        <v>4200</v>
      </c>
      <c r="AX168">
        <f t="shared" si="78"/>
        <v>5700</v>
      </c>
      <c r="AY168">
        <f t="shared" si="79"/>
        <v>0</v>
      </c>
      <c r="AZ168">
        <f t="shared" si="80"/>
        <v>0</v>
      </c>
      <c r="BA168">
        <f t="shared" si="81"/>
        <v>6900</v>
      </c>
      <c r="BB168">
        <f t="shared" si="82"/>
        <v>0</v>
      </c>
      <c r="BC168">
        <f t="shared" si="83"/>
        <v>0</v>
      </c>
      <c r="BD168">
        <f t="shared" si="84"/>
        <v>0</v>
      </c>
      <c r="BE168">
        <f t="shared" si="85"/>
        <v>0</v>
      </c>
      <c r="BF168">
        <f t="shared" si="86"/>
        <v>0</v>
      </c>
      <c r="BG168">
        <f t="shared" si="87"/>
        <v>0</v>
      </c>
      <c r="BH168">
        <f t="shared" si="88"/>
        <v>4200</v>
      </c>
      <c r="BI168">
        <f t="shared" si="89"/>
        <v>4500</v>
      </c>
      <c r="BJ168">
        <f t="shared" si="90"/>
        <v>0</v>
      </c>
      <c r="BK168">
        <f t="shared" si="91"/>
        <v>0</v>
      </c>
      <c r="BL168">
        <f t="shared" si="92"/>
        <v>0</v>
      </c>
      <c r="BM168">
        <f t="shared" si="93"/>
        <v>0</v>
      </c>
      <c r="BN168">
        <f t="shared" si="94"/>
        <v>0</v>
      </c>
      <c r="BO168">
        <f t="shared" si="95"/>
        <v>6600</v>
      </c>
      <c r="BP168">
        <f t="shared" si="96"/>
        <v>600</v>
      </c>
      <c r="BQ168">
        <f t="shared" si="97"/>
        <v>0</v>
      </c>
    </row>
    <row r="169" spans="1:69" ht="27.75" customHeight="1">
      <c r="A169">
        <f t="shared" si="98"/>
        <v>166</v>
      </c>
      <c r="B169" s="1" t="s">
        <v>234</v>
      </c>
      <c r="C169" s="3" t="s">
        <v>241</v>
      </c>
      <c r="D169" s="1" t="s">
        <v>307</v>
      </c>
      <c r="E169" s="1">
        <v>15</v>
      </c>
      <c r="F169" s="1" t="s">
        <v>302</v>
      </c>
      <c r="G169" s="1">
        <v>28</v>
      </c>
      <c r="H169" s="1">
        <v>0</v>
      </c>
      <c r="I169" s="1">
        <v>0</v>
      </c>
      <c r="J169" s="1">
        <v>0</v>
      </c>
      <c r="K169" s="1">
        <v>0</v>
      </c>
      <c r="L169" s="1">
        <v>51</v>
      </c>
      <c r="M169" s="1">
        <v>0</v>
      </c>
      <c r="N169" s="1">
        <v>30</v>
      </c>
      <c r="O169" s="1">
        <v>29</v>
      </c>
      <c r="P169" s="1">
        <v>2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>
        <v>0</v>
      </c>
      <c r="AK169">
        <v>0</v>
      </c>
      <c r="AM169">
        <f t="shared" si="67"/>
        <v>420</v>
      </c>
      <c r="AN169">
        <f t="shared" si="68"/>
        <v>0</v>
      </c>
      <c r="AO169">
        <f t="shared" si="69"/>
        <v>0</v>
      </c>
      <c r="AP169">
        <f t="shared" si="70"/>
        <v>0</v>
      </c>
      <c r="AQ169">
        <f t="shared" si="71"/>
        <v>0</v>
      </c>
      <c r="AR169">
        <f t="shared" si="72"/>
        <v>765</v>
      </c>
      <c r="AS169">
        <f t="shared" si="73"/>
        <v>0</v>
      </c>
      <c r="AT169">
        <f t="shared" si="74"/>
        <v>450</v>
      </c>
      <c r="AU169">
        <f t="shared" si="75"/>
        <v>435</v>
      </c>
      <c r="AV169">
        <f t="shared" si="76"/>
        <v>30</v>
      </c>
      <c r="AW169">
        <f t="shared" si="77"/>
        <v>0</v>
      </c>
      <c r="AX169">
        <f t="shared" si="78"/>
        <v>0</v>
      </c>
      <c r="AY169">
        <f t="shared" si="79"/>
        <v>0</v>
      </c>
      <c r="AZ169">
        <f t="shared" si="80"/>
        <v>0</v>
      </c>
      <c r="BA169">
        <f t="shared" si="81"/>
        <v>0</v>
      </c>
      <c r="BB169">
        <f t="shared" si="82"/>
        <v>0</v>
      </c>
      <c r="BC169">
        <f t="shared" si="83"/>
        <v>0</v>
      </c>
      <c r="BD169">
        <f t="shared" si="84"/>
        <v>0</v>
      </c>
      <c r="BE169">
        <f t="shared" si="85"/>
        <v>0</v>
      </c>
      <c r="BF169">
        <f t="shared" si="86"/>
        <v>0</v>
      </c>
      <c r="BG169">
        <f t="shared" si="87"/>
        <v>0</v>
      </c>
      <c r="BH169">
        <f t="shared" si="88"/>
        <v>0</v>
      </c>
      <c r="BI169">
        <f t="shared" si="89"/>
        <v>0</v>
      </c>
      <c r="BJ169">
        <f t="shared" si="90"/>
        <v>0</v>
      </c>
      <c r="BK169">
        <f t="shared" si="91"/>
        <v>0</v>
      </c>
      <c r="BL169">
        <f t="shared" si="92"/>
        <v>0</v>
      </c>
      <c r="BM169">
        <f t="shared" si="93"/>
        <v>0</v>
      </c>
      <c r="BN169">
        <f t="shared" si="94"/>
        <v>0</v>
      </c>
      <c r="BO169">
        <f t="shared" si="95"/>
        <v>0</v>
      </c>
      <c r="BP169">
        <f t="shared" si="96"/>
        <v>0</v>
      </c>
      <c r="BQ169">
        <f t="shared" si="97"/>
        <v>0</v>
      </c>
    </row>
    <row r="170" spans="1:69" ht="27.75" customHeight="1">
      <c r="A170">
        <f t="shared" si="98"/>
        <v>167</v>
      </c>
      <c r="B170" s="1" t="s">
        <v>234</v>
      </c>
      <c r="C170" s="3" t="s">
        <v>242</v>
      </c>
      <c r="D170" s="1" t="s">
        <v>308</v>
      </c>
      <c r="E170" s="1">
        <v>30</v>
      </c>
      <c r="F170" s="1" t="s">
        <v>302</v>
      </c>
      <c r="G170" s="1">
        <v>0</v>
      </c>
      <c r="H170" s="1">
        <v>0</v>
      </c>
      <c r="I170" s="1">
        <v>0</v>
      </c>
      <c r="J170" s="1">
        <v>0</v>
      </c>
      <c r="K170" s="1">
        <v>35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>
        <v>0</v>
      </c>
      <c r="AK170">
        <v>0</v>
      </c>
      <c r="AM170">
        <f t="shared" si="67"/>
        <v>0</v>
      </c>
      <c r="AN170">
        <f t="shared" si="68"/>
        <v>0</v>
      </c>
      <c r="AO170">
        <f t="shared" si="69"/>
        <v>0</v>
      </c>
      <c r="AP170">
        <f t="shared" si="70"/>
        <v>0</v>
      </c>
      <c r="AQ170">
        <f t="shared" si="71"/>
        <v>1050</v>
      </c>
      <c r="AR170">
        <f t="shared" si="72"/>
        <v>0</v>
      </c>
      <c r="AS170">
        <f t="shared" si="73"/>
        <v>0</v>
      </c>
      <c r="AT170">
        <f t="shared" si="74"/>
        <v>0</v>
      </c>
      <c r="AU170">
        <f t="shared" si="75"/>
        <v>0</v>
      </c>
      <c r="AV170">
        <f t="shared" si="76"/>
        <v>0</v>
      </c>
      <c r="AW170">
        <f t="shared" si="77"/>
        <v>0</v>
      </c>
      <c r="AX170">
        <f t="shared" si="78"/>
        <v>0</v>
      </c>
      <c r="AY170">
        <f t="shared" si="79"/>
        <v>0</v>
      </c>
      <c r="AZ170">
        <f t="shared" si="80"/>
        <v>0</v>
      </c>
      <c r="BA170">
        <f t="shared" si="81"/>
        <v>0</v>
      </c>
      <c r="BB170">
        <f t="shared" si="82"/>
        <v>0</v>
      </c>
      <c r="BC170">
        <f t="shared" si="83"/>
        <v>0</v>
      </c>
      <c r="BD170">
        <f t="shared" si="84"/>
        <v>0</v>
      </c>
      <c r="BE170">
        <f t="shared" si="85"/>
        <v>0</v>
      </c>
      <c r="BF170">
        <f t="shared" si="86"/>
        <v>0</v>
      </c>
      <c r="BG170">
        <f t="shared" si="87"/>
        <v>0</v>
      </c>
      <c r="BH170">
        <f t="shared" si="88"/>
        <v>0</v>
      </c>
      <c r="BI170">
        <f t="shared" si="89"/>
        <v>0</v>
      </c>
      <c r="BJ170">
        <f t="shared" si="90"/>
        <v>0</v>
      </c>
      <c r="BK170">
        <f t="shared" si="91"/>
        <v>0</v>
      </c>
      <c r="BL170">
        <f t="shared" si="92"/>
        <v>0</v>
      </c>
      <c r="BM170">
        <f t="shared" si="93"/>
        <v>0</v>
      </c>
      <c r="BN170">
        <f t="shared" si="94"/>
        <v>0</v>
      </c>
      <c r="BO170">
        <f t="shared" si="95"/>
        <v>0</v>
      </c>
      <c r="BP170">
        <f t="shared" si="96"/>
        <v>0</v>
      </c>
      <c r="BQ170">
        <f t="shared" si="97"/>
        <v>0</v>
      </c>
    </row>
    <row r="171" spans="1:69" ht="27.75" customHeight="1">
      <c r="A171">
        <f t="shared" si="98"/>
        <v>168</v>
      </c>
      <c r="B171" s="1" t="s">
        <v>234</v>
      </c>
      <c r="C171" s="3" t="s">
        <v>243</v>
      </c>
      <c r="D171" s="1" t="s">
        <v>309</v>
      </c>
      <c r="E171" s="1">
        <v>10</v>
      </c>
      <c r="F171" s="1" t="s">
        <v>302</v>
      </c>
      <c r="G171" s="1">
        <v>59</v>
      </c>
      <c r="H171" s="1">
        <v>39</v>
      </c>
      <c r="I171" s="1">
        <v>32</v>
      </c>
      <c r="J171" s="1">
        <v>47</v>
      </c>
      <c r="K171" s="1">
        <v>35</v>
      </c>
      <c r="L171" s="1">
        <v>51</v>
      </c>
      <c r="M171" s="1">
        <v>0</v>
      </c>
      <c r="N171" s="1">
        <v>30</v>
      </c>
      <c r="O171" s="1">
        <v>1</v>
      </c>
      <c r="P171" s="1">
        <v>1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>
        <v>0</v>
      </c>
      <c r="AK171">
        <v>0</v>
      </c>
      <c r="AM171">
        <f t="shared" si="67"/>
        <v>590</v>
      </c>
      <c r="AN171">
        <f t="shared" si="68"/>
        <v>390</v>
      </c>
      <c r="AO171">
        <f t="shared" si="69"/>
        <v>320</v>
      </c>
      <c r="AP171">
        <f t="shared" si="70"/>
        <v>470</v>
      </c>
      <c r="AQ171">
        <f t="shared" si="71"/>
        <v>350</v>
      </c>
      <c r="AR171">
        <f t="shared" si="72"/>
        <v>510</v>
      </c>
      <c r="AS171">
        <f t="shared" si="73"/>
        <v>0</v>
      </c>
      <c r="AT171">
        <f t="shared" si="74"/>
        <v>300</v>
      </c>
      <c r="AU171">
        <f t="shared" si="75"/>
        <v>10</v>
      </c>
      <c r="AV171">
        <f t="shared" si="76"/>
        <v>10</v>
      </c>
      <c r="AW171">
        <f t="shared" si="77"/>
        <v>0</v>
      </c>
      <c r="AX171">
        <f t="shared" si="78"/>
        <v>0</v>
      </c>
      <c r="AY171">
        <f t="shared" si="79"/>
        <v>0</v>
      </c>
      <c r="AZ171">
        <f t="shared" si="80"/>
        <v>0</v>
      </c>
      <c r="BA171">
        <f t="shared" si="81"/>
        <v>0</v>
      </c>
      <c r="BB171">
        <f t="shared" si="82"/>
        <v>0</v>
      </c>
      <c r="BC171">
        <f t="shared" si="83"/>
        <v>0</v>
      </c>
      <c r="BD171">
        <f t="shared" si="84"/>
        <v>0</v>
      </c>
      <c r="BE171">
        <f t="shared" si="85"/>
        <v>0</v>
      </c>
      <c r="BF171">
        <f t="shared" si="86"/>
        <v>0</v>
      </c>
      <c r="BG171">
        <f t="shared" si="87"/>
        <v>0</v>
      </c>
      <c r="BH171">
        <f t="shared" si="88"/>
        <v>0</v>
      </c>
      <c r="BI171">
        <f t="shared" si="89"/>
        <v>0</v>
      </c>
      <c r="BJ171">
        <f t="shared" si="90"/>
        <v>0</v>
      </c>
      <c r="BK171">
        <f t="shared" si="91"/>
        <v>0</v>
      </c>
      <c r="BL171">
        <f t="shared" si="92"/>
        <v>0</v>
      </c>
      <c r="BM171">
        <f t="shared" si="93"/>
        <v>0</v>
      </c>
      <c r="BN171">
        <f t="shared" si="94"/>
        <v>0</v>
      </c>
      <c r="BO171">
        <f t="shared" si="95"/>
        <v>0</v>
      </c>
      <c r="BP171">
        <f t="shared" si="96"/>
        <v>0</v>
      </c>
      <c r="BQ171">
        <f t="shared" si="97"/>
        <v>0</v>
      </c>
    </row>
    <row r="172" spans="1:69" ht="27.75" customHeight="1">
      <c r="A172">
        <f t="shared" si="98"/>
        <v>169</v>
      </c>
      <c r="B172" s="1" t="s">
        <v>234</v>
      </c>
      <c r="C172" s="3" t="s">
        <v>244</v>
      </c>
      <c r="D172" s="1" t="s">
        <v>309</v>
      </c>
      <c r="E172" s="1">
        <v>10</v>
      </c>
      <c r="F172" s="1" t="s">
        <v>302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28</v>
      </c>
      <c r="P172" s="1">
        <v>1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>
        <v>0</v>
      </c>
      <c r="AK172">
        <v>0</v>
      </c>
      <c r="AM172">
        <f t="shared" si="67"/>
        <v>0</v>
      </c>
      <c r="AN172">
        <f t="shared" si="68"/>
        <v>0</v>
      </c>
      <c r="AO172">
        <f t="shared" si="69"/>
        <v>0</v>
      </c>
      <c r="AP172">
        <f t="shared" si="70"/>
        <v>0</v>
      </c>
      <c r="AQ172">
        <f t="shared" si="71"/>
        <v>0</v>
      </c>
      <c r="AR172">
        <f t="shared" si="72"/>
        <v>0</v>
      </c>
      <c r="AS172">
        <f t="shared" si="73"/>
        <v>0</v>
      </c>
      <c r="AT172">
        <f t="shared" si="74"/>
        <v>0</v>
      </c>
      <c r="AU172">
        <f t="shared" si="75"/>
        <v>280</v>
      </c>
      <c r="AV172">
        <f t="shared" si="76"/>
        <v>10</v>
      </c>
      <c r="AW172">
        <f t="shared" si="77"/>
        <v>0</v>
      </c>
      <c r="AX172">
        <f t="shared" si="78"/>
        <v>0</v>
      </c>
      <c r="AY172">
        <f t="shared" si="79"/>
        <v>0</v>
      </c>
      <c r="AZ172">
        <f t="shared" si="80"/>
        <v>0</v>
      </c>
      <c r="BA172">
        <f t="shared" si="81"/>
        <v>0</v>
      </c>
      <c r="BB172">
        <f t="shared" si="82"/>
        <v>0</v>
      </c>
      <c r="BC172">
        <f t="shared" si="83"/>
        <v>0</v>
      </c>
      <c r="BD172">
        <f t="shared" si="84"/>
        <v>0</v>
      </c>
      <c r="BE172">
        <f t="shared" si="85"/>
        <v>0</v>
      </c>
      <c r="BF172">
        <f t="shared" si="86"/>
        <v>0</v>
      </c>
      <c r="BG172">
        <f t="shared" si="87"/>
        <v>0</v>
      </c>
      <c r="BH172">
        <f t="shared" si="88"/>
        <v>0</v>
      </c>
      <c r="BI172">
        <f t="shared" si="89"/>
        <v>0</v>
      </c>
      <c r="BJ172">
        <f t="shared" si="90"/>
        <v>0</v>
      </c>
      <c r="BK172">
        <f t="shared" si="91"/>
        <v>0</v>
      </c>
      <c r="BL172">
        <f t="shared" si="92"/>
        <v>0</v>
      </c>
      <c r="BM172">
        <f t="shared" si="93"/>
        <v>0</v>
      </c>
      <c r="BN172">
        <f t="shared" si="94"/>
        <v>0</v>
      </c>
      <c r="BO172">
        <f t="shared" si="95"/>
        <v>0</v>
      </c>
      <c r="BP172">
        <f t="shared" si="96"/>
        <v>0</v>
      </c>
      <c r="BQ172">
        <f t="shared" si="97"/>
        <v>0</v>
      </c>
    </row>
    <row r="173" spans="1:69" ht="27.75" customHeight="1">
      <c r="A173">
        <f t="shared" si="98"/>
        <v>170</v>
      </c>
      <c r="B173" s="1" t="s">
        <v>234</v>
      </c>
      <c r="C173" s="3" t="s">
        <v>245</v>
      </c>
      <c r="D173" s="1" t="s">
        <v>309</v>
      </c>
      <c r="E173" s="1">
        <v>10</v>
      </c>
      <c r="F173" s="1" t="s">
        <v>302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43</v>
      </c>
      <c r="O173" s="1">
        <v>40</v>
      </c>
      <c r="P173" s="1">
        <v>21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>
        <v>0</v>
      </c>
      <c r="AK173">
        <v>0</v>
      </c>
      <c r="AM173">
        <f t="shared" si="67"/>
        <v>0</v>
      </c>
      <c r="AN173">
        <f t="shared" si="68"/>
        <v>0</v>
      </c>
      <c r="AO173">
        <f t="shared" si="69"/>
        <v>0</v>
      </c>
      <c r="AP173">
        <f t="shared" si="70"/>
        <v>0</v>
      </c>
      <c r="AQ173">
        <f t="shared" si="71"/>
        <v>0</v>
      </c>
      <c r="AR173">
        <f t="shared" si="72"/>
        <v>0</v>
      </c>
      <c r="AS173">
        <f t="shared" si="73"/>
        <v>0</v>
      </c>
      <c r="AT173">
        <f t="shared" si="74"/>
        <v>430</v>
      </c>
      <c r="AU173">
        <f t="shared" si="75"/>
        <v>400</v>
      </c>
      <c r="AV173">
        <f t="shared" si="76"/>
        <v>210</v>
      </c>
      <c r="AW173">
        <f t="shared" si="77"/>
        <v>0</v>
      </c>
      <c r="AX173">
        <f t="shared" si="78"/>
        <v>0</v>
      </c>
      <c r="AY173">
        <f t="shared" si="79"/>
        <v>0</v>
      </c>
      <c r="AZ173">
        <f t="shared" si="80"/>
        <v>0</v>
      </c>
      <c r="BA173">
        <f t="shared" si="81"/>
        <v>0</v>
      </c>
      <c r="BB173">
        <f t="shared" si="82"/>
        <v>0</v>
      </c>
      <c r="BC173">
        <f t="shared" si="83"/>
        <v>0</v>
      </c>
      <c r="BD173">
        <f t="shared" si="84"/>
        <v>0</v>
      </c>
      <c r="BE173">
        <f t="shared" si="85"/>
        <v>0</v>
      </c>
      <c r="BF173">
        <f t="shared" si="86"/>
        <v>0</v>
      </c>
      <c r="BG173">
        <f t="shared" si="87"/>
        <v>0</v>
      </c>
      <c r="BH173">
        <f t="shared" si="88"/>
        <v>0</v>
      </c>
      <c r="BI173">
        <f t="shared" si="89"/>
        <v>0</v>
      </c>
      <c r="BJ173">
        <f t="shared" si="90"/>
        <v>0</v>
      </c>
      <c r="BK173">
        <f t="shared" si="91"/>
        <v>0</v>
      </c>
      <c r="BL173">
        <f t="shared" si="92"/>
        <v>0</v>
      </c>
      <c r="BM173">
        <f t="shared" si="93"/>
        <v>0</v>
      </c>
      <c r="BN173">
        <f t="shared" si="94"/>
        <v>0</v>
      </c>
      <c r="BO173">
        <f t="shared" si="95"/>
        <v>0</v>
      </c>
      <c r="BP173">
        <f t="shared" si="96"/>
        <v>0</v>
      </c>
      <c r="BQ173">
        <f t="shared" si="97"/>
        <v>0</v>
      </c>
    </row>
    <row r="174" spans="1:69" ht="27.75" customHeight="1">
      <c r="A174">
        <f t="shared" si="98"/>
        <v>171</v>
      </c>
      <c r="B174" s="1" t="s">
        <v>234</v>
      </c>
      <c r="C174" s="3" t="s">
        <v>246</v>
      </c>
      <c r="D174" s="1" t="s">
        <v>310</v>
      </c>
      <c r="E174" s="1">
        <v>53</v>
      </c>
      <c r="F174" s="1" t="s">
        <v>302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22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>
        <v>0</v>
      </c>
      <c r="AK174">
        <v>0</v>
      </c>
      <c r="AM174">
        <f t="shared" si="67"/>
        <v>0</v>
      </c>
      <c r="AN174">
        <f t="shared" si="68"/>
        <v>0</v>
      </c>
      <c r="AO174">
        <f t="shared" si="69"/>
        <v>0</v>
      </c>
      <c r="AP174">
        <f t="shared" si="70"/>
        <v>0</v>
      </c>
      <c r="AQ174">
        <f t="shared" si="71"/>
        <v>0</v>
      </c>
      <c r="AR174">
        <f t="shared" si="72"/>
        <v>0</v>
      </c>
      <c r="AS174">
        <f t="shared" si="73"/>
        <v>0</v>
      </c>
      <c r="AT174">
        <f t="shared" si="74"/>
        <v>1166</v>
      </c>
      <c r="AU174">
        <f t="shared" si="75"/>
        <v>0</v>
      </c>
      <c r="AV174">
        <f t="shared" si="76"/>
        <v>0</v>
      </c>
      <c r="AW174">
        <f t="shared" si="77"/>
        <v>0</v>
      </c>
      <c r="AX174">
        <f t="shared" si="78"/>
        <v>0</v>
      </c>
      <c r="AY174">
        <f t="shared" si="79"/>
        <v>0</v>
      </c>
      <c r="AZ174">
        <f t="shared" si="80"/>
        <v>0</v>
      </c>
      <c r="BA174">
        <f t="shared" si="81"/>
        <v>0</v>
      </c>
      <c r="BB174">
        <f t="shared" si="82"/>
        <v>0</v>
      </c>
      <c r="BC174">
        <f t="shared" si="83"/>
        <v>0</v>
      </c>
      <c r="BD174">
        <f t="shared" si="84"/>
        <v>0</v>
      </c>
      <c r="BE174">
        <f t="shared" si="85"/>
        <v>0</v>
      </c>
      <c r="BF174">
        <f t="shared" si="86"/>
        <v>0</v>
      </c>
      <c r="BG174">
        <f t="shared" si="87"/>
        <v>0</v>
      </c>
      <c r="BH174">
        <f t="shared" si="88"/>
        <v>0</v>
      </c>
      <c r="BI174">
        <f t="shared" si="89"/>
        <v>0</v>
      </c>
      <c r="BJ174">
        <f t="shared" si="90"/>
        <v>0</v>
      </c>
      <c r="BK174">
        <f t="shared" si="91"/>
        <v>0</v>
      </c>
      <c r="BL174">
        <f t="shared" si="92"/>
        <v>0</v>
      </c>
      <c r="BM174">
        <f t="shared" si="93"/>
        <v>0</v>
      </c>
      <c r="BN174">
        <f t="shared" si="94"/>
        <v>0</v>
      </c>
      <c r="BO174">
        <f t="shared" si="95"/>
        <v>0</v>
      </c>
      <c r="BP174">
        <f t="shared" si="96"/>
        <v>0</v>
      </c>
      <c r="BQ174">
        <f t="shared" si="97"/>
        <v>0</v>
      </c>
    </row>
    <row r="175" spans="1:69" ht="27.75" customHeight="1">
      <c r="A175">
        <f t="shared" si="98"/>
        <v>172</v>
      </c>
      <c r="B175" s="1" t="s">
        <v>234</v>
      </c>
      <c r="C175" s="3" t="s">
        <v>247</v>
      </c>
      <c r="D175" s="1" t="s">
        <v>310</v>
      </c>
      <c r="E175" s="1">
        <v>53</v>
      </c>
      <c r="F175" s="1" t="s">
        <v>302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21</v>
      </c>
      <c r="O175" s="1">
        <v>40</v>
      </c>
      <c r="P175" s="1">
        <v>21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>
        <v>0</v>
      </c>
      <c r="AK175">
        <v>0</v>
      </c>
      <c r="AM175">
        <f t="shared" si="67"/>
        <v>0</v>
      </c>
      <c r="AN175">
        <f t="shared" si="68"/>
        <v>0</v>
      </c>
      <c r="AO175">
        <f t="shared" si="69"/>
        <v>0</v>
      </c>
      <c r="AP175">
        <f t="shared" si="70"/>
        <v>0</v>
      </c>
      <c r="AQ175">
        <f t="shared" si="71"/>
        <v>0</v>
      </c>
      <c r="AR175">
        <f t="shared" si="72"/>
        <v>0</v>
      </c>
      <c r="AS175">
        <f t="shared" si="73"/>
        <v>0</v>
      </c>
      <c r="AT175">
        <f t="shared" si="74"/>
        <v>1113</v>
      </c>
      <c r="AU175">
        <f t="shared" si="75"/>
        <v>2120</v>
      </c>
      <c r="AV175">
        <f t="shared" si="76"/>
        <v>1113</v>
      </c>
      <c r="AW175">
        <f t="shared" si="77"/>
        <v>0</v>
      </c>
      <c r="AX175">
        <f t="shared" si="78"/>
        <v>0</v>
      </c>
      <c r="AY175">
        <f t="shared" si="79"/>
        <v>0</v>
      </c>
      <c r="AZ175">
        <f t="shared" si="80"/>
        <v>0</v>
      </c>
      <c r="BA175">
        <f t="shared" si="81"/>
        <v>0</v>
      </c>
      <c r="BB175">
        <f t="shared" si="82"/>
        <v>0</v>
      </c>
      <c r="BC175">
        <f t="shared" si="83"/>
        <v>0</v>
      </c>
      <c r="BD175">
        <f t="shared" si="84"/>
        <v>0</v>
      </c>
      <c r="BE175">
        <f t="shared" si="85"/>
        <v>0</v>
      </c>
      <c r="BF175">
        <f t="shared" si="86"/>
        <v>0</v>
      </c>
      <c r="BG175">
        <f t="shared" si="87"/>
        <v>0</v>
      </c>
      <c r="BH175">
        <f t="shared" si="88"/>
        <v>0</v>
      </c>
      <c r="BI175">
        <f t="shared" si="89"/>
        <v>0</v>
      </c>
      <c r="BJ175">
        <f t="shared" si="90"/>
        <v>0</v>
      </c>
      <c r="BK175">
        <f t="shared" si="91"/>
        <v>0</v>
      </c>
      <c r="BL175">
        <f t="shared" si="92"/>
        <v>0</v>
      </c>
      <c r="BM175">
        <f t="shared" si="93"/>
        <v>0</v>
      </c>
      <c r="BN175">
        <f t="shared" si="94"/>
        <v>0</v>
      </c>
      <c r="BO175">
        <f t="shared" si="95"/>
        <v>0</v>
      </c>
      <c r="BP175">
        <f t="shared" si="96"/>
        <v>0</v>
      </c>
      <c r="BQ175">
        <f t="shared" si="97"/>
        <v>0</v>
      </c>
    </row>
    <row r="176" spans="1:69" ht="27.75" customHeight="1">
      <c r="A176">
        <f t="shared" si="98"/>
        <v>173</v>
      </c>
      <c r="B176" s="1" t="s">
        <v>234</v>
      </c>
      <c r="C176" s="3" t="s">
        <v>248</v>
      </c>
      <c r="D176" s="1" t="s">
        <v>311</v>
      </c>
      <c r="E176" s="1">
        <v>25.5</v>
      </c>
      <c r="F176" s="1" t="s">
        <v>302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86</v>
      </c>
      <c r="O176" s="1">
        <v>80</v>
      </c>
      <c r="P176" s="1">
        <v>42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>
        <v>0</v>
      </c>
      <c r="AK176">
        <v>0</v>
      </c>
      <c r="AM176">
        <f t="shared" si="67"/>
        <v>0</v>
      </c>
      <c r="AN176">
        <f t="shared" si="68"/>
        <v>0</v>
      </c>
      <c r="AO176">
        <f t="shared" si="69"/>
        <v>0</v>
      </c>
      <c r="AP176">
        <f t="shared" si="70"/>
        <v>0</v>
      </c>
      <c r="AQ176">
        <f t="shared" si="71"/>
        <v>0</v>
      </c>
      <c r="AR176">
        <f t="shared" si="72"/>
        <v>0</v>
      </c>
      <c r="AS176">
        <f t="shared" si="73"/>
        <v>0</v>
      </c>
      <c r="AT176">
        <f t="shared" si="74"/>
        <v>2193</v>
      </c>
      <c r="AU176">
        <f t="shared" si="75"/>
        <v>2040</v>
      </c>
      <c r="AV176">
        <f t="shared" si="76"/>
        <v>1071</v>
      </c>
      <c r="AW176">
        <f t="shared" si="77"/>
        <v>0</v>
      </c>
      <c r="AX176">
        <f t="shared" si="78"/>
        <v>0</v>
      </c>
      <c r="AY176">
        <f t="shared" si="79"/>
        <v>0</v>
      </c>
      <c r="AZ176">
        <f t="shared" si="80"/>
        <v>0</v>
      </c>
      <c r="BA176">
        <f t="shared" si="81"/>
        <v>0</v>
      </c>
      <c r="BB176">
        <f t="shared" si="82"/>
        <v>0</v>
      </c>
      <c r="BC176">
        <f t="shared" si="83"/>
        <v>0</v>
      </c>
      <c r="BD176">
        <f t="shared" si="84"/>
        <v>0</v>
      </c>
      <c r="BE176">
        <f t="shared" si="85"/>
        <v>0</v>
      </c>
      <c r="BF176">
        <f t="shared" si="86"/>
        <v>0</v>
      </c>
      <c r="BG176">
        <f t="shared" si="87"/>
        <v>0</v>
      </c>
      <c r="BH176">
        <f t="shared" si="88"/>
        <v>0</v>
      </c>
      <c r="BI176">
        <f t="shared" si="89"/>
        <v>0</v>
      </c>
      <c r="BJ176">
        <f t="shared" si="90"/>
        <v>0</v>
      </c>
      <c r="BK176">
        <f t="shared" si="91"/>
        <v>0</v>
      </c>
      <c r="BL176">
        <f t="shared" si="92"/>
        <v>0</v>
      </c>
      <c r="BM176">
        <f t="shared" si="93"/>
        <v>0</v>
      </c>
      <c r="BN176">
        <f t="shared" si="94"/>
        <v>0</v>
      </c>
      <c r="BO176">
        <f t="shared" si="95"/>
        <v>0</v>
      </c>
      <c r="BP176">
        <f t="shared" si="96"/>
        <v>0</v>
      </c>
      <c r="BQ176">
        <f t="shared" si="97"/>
        <v>0</v>
      </c>
    </row>
    <row r="177" spans="1:69" ht="27.75" customHeight="1">
      <c r="A177">
        <f t="shared" si="98"/>
        <v>174</v>
      </c>
      <c r="B177" s="1" t="s">
        <v>234</v>
      </c>
      <c r="C177" s="3" t="s">
        <v>249</v>
      </c>
      <c r="D177" s="1" t="s">
        <v>312</v>
      </c>
      <c r="E177" s="1">
        <v>53</v>
      </c>
      <c r="F177" s="1" t="s">
        <v>302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21</v>
      </c>
      <c r="O177" s="1">
        <v>40</v>
      </c>
      <c r="P177" s="1">
        <v>21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>
        <v>0</v>
      </c>
      <c r="AK177">
        <v>0</v>
      </c>
      <c r="AM177">
        <f t="shared" si="67"/>
        <v>0</v>
      </c>
      <c r="AN177">
        <f t="shared" si="68"/>
        <v>0</v>
      </c>
      <c r="AO177">
        <f t="shared" si="69"/>
        <v>0</v>
      </c>
      <c r="AP177">
        <f t="shared" si="70"/>
        <v>0</v>
      </c>
      <c r="AQ177">
        <f t="shared" si="71"/>
        <v>0</v>
      </c>
      <c r="AR177">
        <f t="shared" si="72"/>
        <v>0</v>
      </c>
      <c r="AS177">
        <f t="shared" si="73"/>
        <v>0</v>
      </c>
      <c r="AT177">
        <f t="shared" si="74"/>
        <v>1113</v>
      </c>
      <c r="AU177">
        <f t="shared" si="75"/>
        <v>2120</v>
      </c>
      <c r="AV177">
        <f t="shared" si="76"/>
        <v>1113</v>
      </c>
      <c r="AW177">
        <f t="shared" si="77"/>
        <v>0</v>
      </c>
      <c r="AX177">
        <f t="shared" si="78"/>
        <v>0</v>
      </c>
      <c r="AY177">
        <f t="shared" si="79"/>
        <v>0</v>
      </c>
      <c r="AZ177">
        <f t="shared" si="80"/>
        <v>0</v>
      </c>
      <c r="BA177">
        <f t="shared" si="81"/>
        <v>0</v>
      </c>
      <c r="BB177">
        <f t="shared" si="82"/>
        <v>0</v>
      </c>
      <c r="BC177">
        <f t="shared" si="83"/>
        <v>0</v>
      </c>
      <c r="BD177">
        <f t="shared" si="84"/>
        <v>0</v>
      </c>
      <c r="BE177">
        <f t="shared" si="85"/>
        <v>0</v>
      </c>
      <c r="BF177">
        <f t="shared" si="86"/>
        <v>0</v>
      </c>
      <c r="BG177">
        <f t="shared" si="87"/>
        <v>0</v>
      </c>
      <c r="BH177">
        <f t="shared" si="88"/>
        <v>0</v>
      </c>
      <c r="BI177">
        <f t="shared" si="89"/>
        <v>0</v>
      </c>
      <c r="BJ177">
        <f t="shared" si="90"/>
        <v>0</v>
      </c>
      <c r="BK177">
        <f t="shared" si="91"/>
        <v>0</v>
      </c>
      <c r="BL177">
        <f t="shared" si="92"/>
        <v>0</v>
      </c>
      <c r="BM177">
        <f t="shared" si="93"/>
        <v>0</v>
      </c>
      <c r="BN177">
        <f t="shared" si="94"/>
        <v>0</v>
      </c>
      <c r="BO177">
        <f t="shared" si="95"/>
        <v>0</v>
      </c>
      <c r="BP177">
        <f t="shared" si="96"/>
        <v>0</v>
      </c>
      <c r="BQ177">
        <f t="shared" si="97"/>
        <v>0</v>
      </c>
    </row>
    <row r="178" spans="1:69" ht="27.75" customHeight="1">
      <c r="A178">
        <f t="shared" si="98"/>
        <v>175</v>
      </c>
      <c r="B178" s="1" t="s">
        <v>234</v>
      </c>
      <c r="C178" s="3" t="s">
        <v>250</v>
      </c>
      <c r="D178" s="1" t="s">
        <v>312</v>
      </c>
      <c r="E178" s="1">
        <v>53</v>
      </c>
      <c r="F178" s="1" t="s">
        <v>302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22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>
        <v>0</v>
      </c>
      <c r="AK178">
        <v>0</v>
      </c>
      <c r="AM178">
        <f t="shared" si="67"/>
        <v>0</v>
      </c>
      <c r="AN178">
        <f t="shared" si="68"/>
        <v>0</v>
      </c>
      <c r="AO178">
        <f t="shared" si="69"/>
        <v>0</v>
      </c>
      <c r="AP178">
        <f t="shared" si="70"/>
        <v>0</v>
      </c>
      <c r="AQ178">
        <f t="shared" si="71"/>
        <v>0</v>
      </c>
      <c r="AR178">
        <f t="shared" si="72"/>
        <v>0</v>
      </c>
      <c r="AS178">
        <f t="shared" si="73"/>
        <v>0</v>
      </c>
      <c r="AT178">
        <f t="shared" si="74"/>
        <v>1166</v>
      </c>
      <c r="AU178">
        <f t="shared" si="75"/>
        <v>0</v>
      </c>
      <c r="AV178">
        <f t="shared" si="76"/>
        <v>0</v>
      </c>
      <c r="AW178">
        <f t="shared" si="77"/>
        <v>0</v>
      </c>
      <c r="AX178">
        <f t="shared" si="78"/>
        <v>0</v>
      </c>
      <c r="AY178">
        <f t="shared" si="79"/>
        <v>0</v>
      </c>
      <c r="AZ178">
        <f t="shared" si="80"/>
        <v>0</v>
      </c>
      <c r="BA178">
        <f t="shared" si="81"/>
        <v>0</v>
      </c>
      <c r="BB178">
        <f t="shared" si="82"/>
        <v>0</v>
      </c>
      <c r="BC178">
        <f t="shared" si="83"/>
        <v>0</v>
      </c>
      <c r="BD178">
        <f t="shared" si="84"/>
        <v>0</v>
      </c>
      <c r="BE178">
        <f t="shared" si="85"/>
        <v>0</v>
      </c>
      <c r="BF178">
        <f t="shared" si="86"/>
        <v>0</v>
      </c>
      <c r="BG178">
        <f t="shared" si="87"/>
        <v>0</v>
      </c>
      <c r="BH178">
        <f t="shared" si="88"/>
        <v>0</v>
      </c>
      <c r="BI178">
        <f t="shared" si="89"/>
        <v>0</v>
      </c>
      <c r="BJ178">
        <f t="shared" si="90"/>
        <v>0</v>
      </c>
      <c r="BK178">
        <f t="shared" si="91"/>
        <v>0</v>
      </c>
      <c r="BL178">
        <f t="shared" si="92"/>
        <v>0</v>
      </c>
      <c r="BM178">
        <f t="shared" si="93"/>
        <v>0</v>
      </c>
      <c r="BN178">
        <f t="shared" si="94"/>
        <v>0</v>
      </c>
      <c r="BO178">
        <f t="shared" si="95"/>
        <v>0</v>
      </c>
      <c r="BP178">
        <f t="shared" si="96"/>
        <v>0</v>
      </c>
      <c r="BQ178">
        <f t="shared" si="97"/>
        <v>0</v>
      </c>
    </row>
    <row r="179" spans="1:69" ht="27.75" customHeight="1">
      <c r="A179">
        <f t="shared" si="98"/>
        <v>176</v>
      </c>
      <c r="B179" s="1" t="s">
        <v>234</v>
      </c>
      <c r="C179" s="3" t="s">
        <v>251</v>
      </c>
      <c r="D179" s="1" t="s">
        <v>313</v>
      </c>
      <c r="E179" s="1">
        <v>53</v>
      </c>
      <c r="F179" s="1" t="s">
        <v>302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46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25</v>
      </c>
      <c r="X179" s="1">
        <v>40</v>
      </c>
      <c r="Y179" s="1">
        <v>60</v>
      </c>
      <c r="Z179" s="1">
        <v>0</v>
      </c>
      <c r="AA179" s="1">
        <v>0</v>
      </c>
      <c r="AB179" s="1">
        <v>40</v>
      </c>
      <c r="AC179" s="1">
        <v>35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>
        <v>0</v>
      </c>
      <c r="AK179">
        <v>0</v>
      </c>
      <c r="AM179">
        <f t="shared" si="67"/>
        <v>0</v>
      </c>
      <c r="AN179">
        <f t="shared" si="68"/>
        <v>0</v>
      </c>
      <c r="AO179">
        <f t="shared" si="69"/>
        <v>0</v>
      </c>
      <c r="AP179">
        <f t="shared" si="70"/>
        <v>0</v>
      </c>
      <c r="AQ179">
        <f t="shared" si="71"/>
        <v>0</v>
      </c>
      <c r="AR179">
        <f t="shared" si="72"/>
        <v>0</v>
      </c>
      <c r="AS179">
        <f t="shared" si="73"/>
        <v>0</v>
      </c>
      <c r="AT179">
        <f t="shared" si="74"/>
        <v>0</v>
      </c>
      <c r="AU179">
        <f t="shared" si="75"/>
        <v>0</v>
      </c>
      <c r="AV179">
        <f t="shared" si="76"/>
        <v>0</v>
      </c>
      <c r="AW179">
        <f t="shared" si="77"/>
        <v>2438</v>
      </c>
      <c r="AX179">
        <f t="shared" si="78"/>
        <v>0</v>
      </c>
      <c r="AY179">
        <f t="shared" si="79"/>
        <v>0</v>
      </c>
      <c r="AZ179">
        <f t="shared" si="80"/>
        <v>0</v>
      </c>
      <c r="BA179">
        <f t="shared" si="81"/>
        <v>0</v>
      </c>
      <c r="BB179">
        <f t="shared" si="82"/>
        <v>0</v>
      </c>
      <c r="BC179">
        <f t="shared" si="83"/>
        <v>1325</v>
      </c>
      <c r="BD179">
        <f t="shared" si="84"/>
        <v>2120</v>
      </c>
      <c r="BE179">
        <f t="shared" si="85"/>
        <v>3180</v>
      </c>
      <c r="BF179">
        <f t="shared" si="86"/>
        <v>0</v>
      </c>
      <c r="BG179">
        <f t="shared" si="87"/>
        <v>0</v>
      </c>
      <c r="BH179">
        <f t="shared" si="88"/>
        <v>2120</v>
      </c>
      <c r="BI179">
        <f t="shared" si="89"/>
        <v>1855</v>
      </c>
      <c r="BJ179">
        <f t="shared" si="90"/>
        <v>0</v>
      </c>
      <c r="BK179">
        <f t="shared" si="91"/>
        <v>0</v>
      </c>
      <c r="BL179">
        <f t="shared" si="92"/>
        <v>0</v>
      </c>
      <c r="BM179">
        <f t="shared" si="93"/>
        <v>0</v>
      </c>
      <c r="BN179">
        <f t="shared" si="94"/>
        <v>0</v>
      </c>
      <c r="BO179">
        <f t="shared" si="95"/>
        <v>0</v>
      </c>
      <c r="BP179">
        <f t="shared" si="96"/>
        <v>0</v>
      </c>
      <c r="BQ179">
        <f t="shared" si="97"/>
        <v>0</v>
      </c>
    </row>
    <row r="180" spans="1:69" ht="27.75" customHeight="1">
      <c r="A180">
        <f t="shared" si="98"/>
        <v>177</v>
      </c>
      <c r="B180" s="1" t="s">
        <v>234</v>
      </c>
      <c r="C180" s="3" t="s">
        <v>252</v>
      </c>
      <c r="D180" s="1" t="s">
        <v>313</v>
      </c>
      <c r="E180" s="1">
        <v>53</v>
      </c>
      <c r="F180" s="1" t="s">
        <v>302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46</v>
      </c>
      <c r="V180" s="1">
        <v>45</v>
      </c>
      <c r="W180" s="1">
        <v>20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>
        <v>0</v>
      </c>
      <c r="AK180">
        <v>0</v>
      </c>
      <c r="AM180">
        <f t="shared" si="67"/>
        <v>0</v>
      </c>
      <c r="AN180">
        <f t="shared" si="68"/>
        <v>0</v>
      </c>
      <c r="AO180">
        <f t="shared" si="69"/>
        <v>0</v>
      </c>
      <c r="AP180">
        <f t="shared" si="70"/>
        <v>0</v>
      </c>
      <c r="AQ180">
        <f t="shared" si="71"/>
        <v>0</v>
      </c>
      <c r="AR180">
        <f t="shared" si="72"/>
        <v>0</v>
      </c>
      <c r="AS180">
        <f t="shared" si="73"/>
        <v>0</v>
      </c>
      <c r="AT180">
        <f t="shared" si="74"/>
        <v>0</v>
      </c>
      <c r="AU180">
        <f t="shared" si="75"/>
        <v>0</v>
      </c>
      <c r="AV180">
        <f t="shared" si="76"/>
        <v>0</v>
      </c>
      <c r="AW180">
        <f t="shared" si="77"/>
        <v>0</v>
      </c>
      <c r="AX180">
        <f t="shared" si="78"/>
        <v>0</v>
      </c>
      <c r="AY180">
        <f t="shared" si="79"/>
        <v>0</v>
      </c>
      <c r="AZ180">
        <f t="shared" si="80"/>
        <v>0</v>
      </c>
      <c r="BA180">
        <f t="shared" si="81"/>
        <v>2438</v>
      </c>
      <c r="BB180">
        <f t="shared" si="82"/>
        <v>2385</v>
      </c>
      <c r="BC180">
        <f t="shared" si="83"/>
        <v>1060</v>
      </c>
      <c r="BD180">
        <f t="shared" si="84"/>
        <v>0</v>
      </c>
      <c r="BE180">
        <f t="shared" si="85"/>
        <v>0</v>
      </c>
      <c r="BF180">
        <f t="shared" si="86"/>
        <v>0</v>
      </c>
      <c r="BG180">
        <f t="shared" si="87"/>
        <v>0</v>
      </c>
      <c r="BH180">
        <f t="shared" si="88"/>
        <v>0</v>
      </c>
      <c r="BI180">
        <f t="shared" si="89"/>
        <v>0</v>
      </c>
      <c r="BJ180">
        <f t="shared" si="90"/>
        <v>0</v>
      </c>
      <c r="BK180">
        <f t="shared" si="91"/>
        <v>0</v>
      </c>
      <c r="BL180">
        <f t="shared" si="92"/>
        <v>0</v>
      </c>
      <c r="BM180">
        <f t="shared" si="93"/>
        <v>0</v>
      </c>
      <c r="BN180">
        <f t="shared" si="94"/>
        <v>0</v>
      </c>
      <c r="BO180">
        <f t="shared" si="95"/>
        <v>0</v>
      </c>
      <c r="BP180">
        <f t="shared" si="96"/>
        <v>0</v>
      </c>
      <c r="BQ180">
        <f t="shared" si="97"/>
        <v>0</v>
      </c>
    </row>
    <row r="181" spans="1:69" ht="27.75" customHeight="1">
      <c r="A181">
        <f t="shared" si="98"/>
        <v>178</v>
      </c>
      <c r="B181" s="1" t="s">
        <v>234</v>
      </c>
      <c r="C181" s="3" t="s">
        <v>253</v>
      </c>
      <c r="D181" s="1" t="s">
        <v>313</v>
      </c>
      <c r="E181" s="1">
        <v>53</v>
      </c>
      <c r="F181" s="1" t="s">
        <v>302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2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>
        <v>0</v>
      </c>
      <c r="AK181">
        <v>0</v>
      </c>
      <c r="AM181">
        <f t="shared" si="67"/>
        <v>0</v>
      </c>
      <c r="AN181">
        <f t="shared" si="68"/>
        <v>0</v>
      </c>
      <c r="AO181">
        <f t="shared" si="69"/>
        <v>0</v>
      </c>
      <c r="AP181">
        <f t="shared" si="70"/>
        <v>0</v>
      </c>
      <c r="AQ181">
        <f t="shared" si="71"/>
        <v>0</v>
      </c>
      <c r="AR181">
        <f t="shared" si="72"/>
        <v>0</v>
      </c>
      <c r="AS181">
        <f t="shared" si="73"/>
        <v>0</v>
      </c>
      <c r="AT181">
        <f t="shared" si="74"/>
        <v>0</v>
      </c>
      <c r="AU181">
        <f t="shared" si="75"/>
        <v>0</v>
      </c>
      <c r="AV181">
        <f t="shared" si="76"/>
        <v>0</v>
      </c>
      <c r="AW181">
        <f t="shared" si="77"/>
        <v>0</v>
      </c>
      <c r="AX181">
        <f t="shared" si="78"/>
        <v>106</v>
      </c>
      <c r="AY181">
        <f t="shared" si="79"/>
        <v>0</v>
      </c>
      <c r="AZ181">
        <f t="shared" si="80"/>
        <v>0</v>
      </c>
      <c r="BA181">
        <f t="shared" si="81"/>
        <v>0</v>
      </c>
      <c r="BB181">
        <f t="shared" si="82"/>
        <v>0</v>
      </c>
      <c r="BC181">
        <f t="shared" si="83"/>
        <v>0</v>
      </c>
      <c r="BD181">
        <f t="shared" si="84"/>
        <v>0</v>
      </c>
      <c r="BE181">
        <f t="shared" si="85"/>
        <v>0</v>
      </c>
      <c r="BF181">
        <f t="shared" si="86"/>
        <v>0</v>
      </c>
      <c r="BG181">
        <f t="shared" si="87"/>
        <v>0</v>
      </c>
      <c r="BH181">
        <f t="shared" si="88"/>
        <v>0</v>
      </c>
      <c r="BI181">
        <f t="shared" si="89"/>
        <v>0</v>
      </c>
      <c r="BJ181">
        <f t="shared" si="90"/>
        <v>0</v>
      </c>
      <c r="BK181">
        <f t="shared" si="91"/>
        <v>0</v>
      </c>
      <c r="BL181">
        <f t="shared" si="92"/>
        <v>0</v>
      </c>
      <c r="BM181">
        <f t="shared" si="93"/>
        <v>0</v>
      </c>
      <c r="BN181">
        <f t="shared" si="94"/>
        <v>0</v>
      </c>
      <c r="BO181">
        <f t="shared" si="95"/>
        <v>0</v>
      </c>
      <c r="BP181">
        <f t="shared" si="96"/>
        <v>0</v>
      </c>
      <c r="BQ181">
        <f t="shared" si="97"/>
        <v>0</v>
      </c>
    </row>
    <row r="182" spans="1:69" ht="27.75" customHeight="1">
      <c r="A182">
        <f t="shared" si="98"/>
        <v>179</v>
      </c>
      <c r="B182" s="1" t="s">
        <v>234</v>
      </c>
      <c r="C182" s="3" t="s">
        <v>254</v>
      </c>
      <c r="D182" s="1" t="s">
        <v>314</v>
      </c>
      <c r="E182" s="1">
        <v>14</v>
      </c>
      <c r="F182" s="1" t="s">
        <v>302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43</v>
      </c>
      <c r="O182" s="1">
        <v>40</v>
      </c>
      <c r="P182" s="1">
        <v>21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>
        <v>0</v>
      </c>
      <c r="AK182">
        <v>0</v>
      </c>
      <c r="AM182">
        <f t="shared" si="67"/>
        <v>0</v>
      </c>
      <c r="AN182">
        <f t="shared" si="68"/>
        <v>0</v>
      </c>
      <c r="AO182">
        <f t="shared" si="69"/>
        <v>0</v>
      </c>
      <c r="AP182">
        <f t="shared" si="70"/>
        <v>0</v>
      </c>
      <c r="AQ182">
        <f t="shared" si="71"/>
        <v>0</v>
      </c>
      <c r="AR182">
        <f t="shared" si="72"/>
        <v>0</v>
      </c>
      <c r="AS182">
        <f t="shared" si="73"/>
        <v>0</v>
      </c>
      <c r="AT182">
        <f t="shared" si="74"/>
        <v>602</v>
      </c>
      <c r="AU182">
        <f t="shared" si="75"/>
        <v>560</v>
      </c>
      <c r="AV182">
        <f t="shared" si="76"/>
        <v>294</v>
      </c>
      <c r="AW182">
        <f t="shared" si="77"/>
        <v>0</v>
      </c>
      <c r="AX182">
        <f t="shared" si="78"/>
        <v>0</v>
      </c>
      <c r="AY182">
        <f t="shared" si="79"/>
        <v>0</v>
      </c>
      <c r="AZ182">
        <f t="shared" si="80"/>
        <v>0</v>
      </c>
      <c r="BA182">
        <f t="shared" si="81"/>
        <v>0</v>
      </c>
      <c r="BB182">
        <f t="shared" si="82"/>
        <v>0</v>
      </c>
      <c r="BC182">
        <f t="shared" si="83"/>
        <v>0</v>
      </c>
      <c r="BD182">
        <f t="shared" si="84"/>
        <v>0</v>
      </c>
      <c r="BE182">
        <f t="shared" si="85"/>
        <v>0</v>
      </c>
      <c r="BF182">
        <f t="shared" si="86"/>
        <v>0</v>
      </c>
      <c r="BG182">
        <f t="shared" si="87"/>
        <v>0</v>
      </c>
      <c r="BH182">
        <f t="shared" si="88"/>
        <v>0</v>
      </c>
      <c r="BI182">
        <f t="shared" si="89"/>
        <v>0</v>
      </c>
      <c r="BJ182">
        <f t="shared" si="90"/>
        <v>0</v>
      </c>
      <c r="BK182">
        <f t="shared" si="91"/>
        <v>0</v>
      </c>
      <c r="BL182">
        <f t="shared" si="92"/>
        <v>0</v>
      </c>
      <c r="BM182">
        <f t="shared" si="93"/>
        <v>0</v>
      </c>
      <c r="BN182">
        <f t="shared" si="94"/>
        <v>0</v>
      </c>
      <c r="BO182">
        <f t="shared" si="95"/>
        <v>0</v>
      </c>
      <c r="BP182">
        <f t="shared" si="96"/>
        <v>0</v>
      </c>
      <c r="BQ182">
        <f t="shared" si="97"/>
        <v>0</v>
      </c>
    </row>
    <row r="183" spans="1:69" ht="27.75" customHeight="1">
      <c r="A183">
        <f t="shared" si="98"/>
        <v>180</v>
      </c>
      <c r="B183" s="1" t="s">
        <v>234</v>
      </c>
      <c r="C183" s="3" t="s">
        <v>255</v>
      </c>
      <c r="D183" s="1" t="s">
        <v>315</v>
      </c>
      <c r="E183" s="1">
        <v>27.5</v>
      </c>
      <c r="F183" s="1" t="s">
        <v>302</v>
      </c>
      <c r="G183" s="1">
        <v>62</v>
      </c>
      <c r="H183" s="1">
        <v>78</v>
      </c>
      <c r="I183" s="1">
        <v>64</v>
      </c>
      <c r="J183" s="1">
        <v>94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>
        <v>0</v>
      </c>
      <c r="AK183">
        <v>0</v>
      </c>
      <c r="AM183">
        <f t="shared" si="67"/>
        <v>1705</v>
      </c>
      <c r="AN183">
        <f t="shared" si="68"/>
        <v>2145</v>
      </c>
      <c r="AO183">
        <f t="shared" si="69"/>
        <v>1760</v>
      </c>
      <c r="AP183">
        <f t="shared" si="70"/>
        <v>2585</v>
      </c>
      <c r="AQ183">
        <f t="shared" si="71"/>
        <v>0</v>
      </c>
      <c r="AR183">
        <f t="shared" si="72"/>
        <v>0</v>
      </c>
      <c r="AS183">
        <f t="shared" si="73"/>
        <v>0</v>
      </c>
      <c r="AT183">
        <f t="shared" si="74"/>
        <v>0</v>
      </c>
      <c r="AU183">
        <f t="shared" si="75"/>
        <v>0</v>
      </c>
      <c r="AV183">
        <f t="shared" si="76"/>
        <v>0</v>
      </c>
      <c r="AW183">
        <f t="shared" si="77"/>
        <v>0</v>
      </c>
      <c r="AX183">
        <f t="shared" si="78"/>
        <v>0</v>
      </c>
      <c r="AY183">
        <f t="shared" si="79"/>
        <v>0</v>
      </c>
      <c r="AZ183">
        <f t="shared" si="80"/>
        <v>0</v>
      </c>
      <c r="BA183">
        <f t="shared" si="81"/>
        <v>0</v>
      </c>
      <c r="BB183">
        <f t="shared" si="82"/>
        <v>0</v>
      </c>
      <c r="BC183">
        <f t="shared" si="83"/>
        <v>0</v>
      </c>
      <c r="BD183">
        <f t="shared" si="84"/>
        <v>0</v>
      </c>
      <c r="BE183">
        <f t="shared" si="85"/>
        <v>0</v>
      </c>
      <c r="BF183">
        <f t="shared" si="86"/>
        <v>0</v>
      </c>
      <c r="BG183">
        <f t="shared" si="87"/>
        <v>0</v>
      </c>
      <c r="BH183">
        <f t="shared" si="88"/>
        <v>0</v>
      </c>
      <c r="BI183">
        <f t="shared" si="89"/>
        <v>0</v>
      </c>
      <c r="BJ183">
        <f t="shared" si="90"/>
        <v>0</v>
      </c>
      <c r="BK183">
        <f t="shared" si="91"/>
        <v>0</v>
      </c>
      <c r="BL183">
        <f t="shared" si="92"/>
        <v>0</v>
      </c>
      <c r="BM183">
        <f t="shared" si="93"/>
        <v>0</v>
      </c>
      <c r="BN183">
        <f t="shared" si="94"/>
        <v>0</v>
      </c>
      <c r="BO183">
        <f t="shared" si="95"/>
        <v>0</v>
      </c>
      <c r="BP183">
        <f t="shared" si="96"/>
        <v>0</v>
      </c>
      <c r="BQ183">
        <f t="shared" si="97"/>
        <v>0</v>
      </c>
    </row>
    <row r="184" spans="1:69" ht="27.75" customHeight="1">
      <c r="A184">
        <f t="shared" si="98"/>
        <v>181</v>
      </c>
      <c r="B184" s="1" t="s">
        <v>234</v>
      </c>
      <c r="C184" s="3" t="s">
        <v>256</v>
      </c>
      <c r="D184" s="1" t="s">
        <v>315</v>
      </c>
      <c r="E184" s="1">
        <v>27.5</v>
      </c>
      <c r="F184" s="1" t="s">
        <v>302</v>
      </c>
      <c r="G184" s="1">
        <v>0</v>
      </c>
      <c r="H184" s="1">
        <v>0</v>
      </c>
      <c r="I184" s="1">
        <v>0</v>
      </c>
      <c r="J184" s="1">
        <v>0</v>
      </c>
      <c r="K184" s="1">
        <v>70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>
        <v>0</v>
      </c>
      <c r="AK184">
        <v>0</v>
      </c>
      <c r="AM184">
        <f t="shared" si="67"/>
        <v>0</v>
      </c>
      <c r="AN184">
        <f t="shared" si="68"/>
        <v>0</v>
      </c>
      <c r="AO184">
        <f t="shared" si="69"/>
        <v>0</v>
      </c>
      <c r="AP184">
        <f t="shared" si="70"/>
        <v>0</v>
      </c>
      <c r="AQ184">
        <f t="shared" si="71"/>
        <v>1925</v>
      </c>
      <c r="AR184">
        <f t="shared" si="72"/>
        <v>0</v>
      </c>
      <c r="AS184">
        <f t="shared" si="73"/>
        <v>0</v>
      </c>
      <c r="AT184">
        <f t="shared" si="74"/>
        <v>0</v>
      </c>
      <c r="AU184">
        <f t="shared" si="75"/>
        <v>0</v>
      </c>
      <c r="AV184">
        <f t="shared" si="76"/>
        <v>0</v>
      </c>
      <c r="AW184">
        <f t="shared" si="77"/>
        <v>0</v>
      </c>
      <c r="AX184">
        <f t="shared" si="78"/>
        <v>0</v>
      </c>
      <c r="AY184">
        <f t="shared" si="79"/>
        <v>0</v>
      </c>
      <c r="AZ184">
        <f t="shared" si="80"/>
        <v>0</v>
      </c>
      <c r="BA184">
        <f t="shared" si="81"/>
        <v>0</v>
      </c>
      <c r="BB184">
        <f t="shared" si="82"/>
        <v>0</v>
      </c>
      <c r="BC184">
        <f t="shared" si="83"/>
        <v>0</v>
      </c>
      <c r="BD184">
        <f t="shared" si="84"/>
        <v>0</v>
      </c>
      <c r="BE184">
        <f t="shared" si="85"/>
        <v>0</v>
      </c>
      <c r="BF184">
        <f t="shared" si="86"/>
        <v>0</v>
      </c>
      <c r="BG184">
        <f t="shared" si="87"/>
        <v>0</v>
      </c>
      <c r="BH184">
        <f t="shared" si="88"/>
        <v>0</v>
      </c>
      <c r="BI184">
        <f t="shared" si="89"/>
        <v>0</v>
      </c>
      <c r="BJ184">
        <f t="shared" si="90"/>
        <v>0</v>
      </c>
      <c r="BK184">
        <f t="shared" si="91"/>
        <v>0</v>
      </c>
      <c r="BL184">
        <f t="shared" si="92"/>
        <v>0</v>
      </c>
      <c r="BM184">
        <f t="shared" si="93"/>
        <v>0</v>
      </c>
      <c r="BN184">
        <f t="shared" si="94"/>
        <v>0</v>
      </c>
      <c r="BO184">
        <f t="shared" si="95"/>
        <v>0</v>
      </c>
      <c r="BP184">
        <f t="shared" si="96"/>
        <v>0</v>
      </c>
      <c r="BQ184">
        <f t="shared" si="97"/>
        <v>0</v>
      </c>
    </row>
    <row r="185" spans="1:69" ht="27.75" customHeight="1">
      <c r="A185">
        <f t="shared" si="98"/>
        <v>182</v>
      </c>
      <c r="B185" s="1" t="s">
        <v>234</v>
      </c>
      <c r="C185" s="3" t="s">
        <v>257</v>
      </c>
      <c r="D185" s="1" t="s">
        <v>316</v>
      </c>
      <c r="E185" s="1">
        <v>53</v>
      </c>
      <c r="F185" s="1" t="s">
        <v>302</v>
      </c>
      <c r="G185" s="1">
        <v>0</v>
      </c>
      <c r="H185" s="1">
        <v>50</v>
      </c>
      <c r="I185" s="1">
        <v>28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31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>
        <v>0</v>
      </c>
      <c r="AK185">
        <v>0</v>
      </c>
      <c r="AM185">
        <f t="shared" si="67"/>
        <v>0</v>
      </c>
      <c r="AN185">
        <f t="shared" si="68"/>
        <v>2650</v>
      </c>
      <c r="AO185">
        <f t="shared" si="69"/>
        <v>1484</v>
      </c>
      <c r="AP185">
        <f t="shared" si="70"/>
        <v>0</v>
      </c>
      <c r="AQ185">
        <f t="shared" si="71"/>
        <v>0</v>
      </c>
      <c r="AR185">
        <f t="shared" si="72"/>
        <v>0</v>
      </c>
      <c r="AS185">
        <f t="shared" si="73"/>
        <v>0</v>
      </c>
      <c r="AT185">
        <f t="shared" si="74"/>
        <v>0</v>
      </c>
      <c r="AU185">
        <f t="shared" si="75"/>
        <v>0</v>
      </c>
      <c r="AV185">
        <f t="shared" si="76"/>
        <v>0</v>
      </c>
      <c r="AW185">
        <f t="shared" si="77"/>
        <v>0</v>
      </c>
      <c r="AX185">
        <f t="shared" si="78"/>
        <v>0</v>
      </c>
      <c r="AY185">
        <f t="shared" si="79"/>
        <v>0</v>
      </c>
      <c r="AZ185">
        <f t="shared" si="80"/>
        <v>0</v>
      </c>
      <c r="BA185">
        <f t="shared" si="81"/>
        <v>0</v>
      </c>
      <c r="BB185">
        <f t="shared" si="82"/>
        <v>0</v>
      </c>
      <c r="BC185">
        <f t="shared" si="83"/>
        <v>0</v>
      </c>
      <c r="BD185">
        <f t="shared" si="84"/>
        <v>0</v>
      </c>
      <c r="BE185">
        <f t="shared" si="85"/>
        <v>0</v>
      </c>
      <c r="BF185">
        <f t="shared" si="86"/>
        <v>0</v>
      </c>
      <c r="BG185">
        <f t="shared" si="87"/>
        <v>0</v>
      </c>
      <c r="BH185">
        <f t="shared" si="88"/>
        <v>0</v>
      </c>
      <c r="BI185">
        <f t="shared" si="89"/>
        <v>0</v>
      </c>
      <c r="BJ185">
        <f t="shared" si="90"/>
        <v>1643</v>
      </c>
      <c r="BK185">
        <f t="shared" si="91"/>
        <v>0</v>
      </c>
      <c r="BL185">
        <f t="shared" si="92"/>
        <v>0</v>
      </c>
      <c r="BM185">
        <f t="shared" si="93"/>
        <v>0</v>
      </c>
      <c r="BN185">
        <f t="shared" si="94"/>
        <v>0</v>
      </c>
      <c r="BO185">
        <f t="shared" si="95"/>
        <v>0</v>
      </c>
      <c r="BP185">
        <f t="shared" si="96"/>
        <v>0</v>
      </c>
      <c r="BQ185">
        <f t="shared" si="97"/>
        <v>0</v>
      </c>
    </row>
    <row r="186" spans="1:69" ht="27.75" customHeight="1">
      <c r="A186">
        <f t="shared" si="98"/>
        <v>183</v>
      </c>
      <c r="B186" s="1" t="s">
        <v>234</v>
      </c>
      <c r="C186" s="3" t="s">
        <v>258</v>
      </c>
      <c r="D186" s="1" t="s">
        <v>316</v>
      </c>
      <c r="E186" s="1">
        <v>53</v>
      </c>
      <c r="F186" s="1" t="s">
        <v>302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25</v>
      </c>
      <c r="Q186" s="1">
        <v>18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>
        <v>0</v>
      </c>
      <c r="AK186">
        <v>0</v>
      </c>
      <c r="AM186">
        <f t="shared" si="67"/>
        <v>0</v>
      </c>
      <c r="AN186">
        <f t="shared" si="68"/>
        <v>0</v>
      </c>
      <c r="AO186">
        <f t="shared" si="69"/>
        <v>0</v>
      </c>
      <c r="AP186">
        <f t="shared" si="70"/>
        <v>0</v>
      </c>
      <c r="AQ186">
        <f t="shared" si="71"/>
        <v>0</v>
      </c>
      <c r="AR186">
        <f t="shared" si="72"/>
        <v>0</v>
      </c>
      <c r="AS186">
        <f t="shared" si="73"/>
        <v>0</v>
      </c>
      <c r="AT186">
        <f t="shared" si="74"/>
        <v>0</v>
      </c>
      <c r="AU186">
        <f t="shared" si="75"/>
        <v>0</v>
      </c>
      <c r="AV186">
        <f t="shared" si="76"/>
        <v>1325</v>
      </c>
      <c r="AW186">
        <f t="shared" si="77"/>
        <v>954</v>
      </c>
      <c r="AX186">
        <f t="shared" si="78"/>
        <v>0</v>
      </c>
      <c r="AY186">
        <f t="shared" si="79"/>
        <v>0</v>
      </c>
      <c r="AZ186">
        <f t="shared" si="80"/>
        <v>0</v>
      </c>
      <c r="BA186">
        <f t="shared" si="81"/>
        <v>0</v>
      </c>
      <c r="BB186">
        <f t="shared" si="82"/>
        <v>0</v>
      </c>
      <c r="BC186">
        <f t="shared" si="83"/>
        <v>0</v>
      </c>
      <c r="BD186">
        <f t="shared" si="84"/>
        <v>0</v>
      </c>
      <c r="BE186">
        <f t="shared" si="85"/>
        <v>0</v>
      </c>
      <c r="BF186">
        <f t="shared" si="86"/>
        <v>0</v>
      </c>
      <c r="BG186">
        <f t="shared" si="87"/>
        <v>0</v>
      </c>
      <c r="BH186">
        <f t="shared" si="88"/>
        <v>0</v>
      </c>
      <c r="BI186">
        <f t="shared" si="89"/>
        <v>0</v>
      </c>
      <c r="BJ186">
        <f t="shared" si="90"/>
        <v>0</v>
      </c>
      <c r="BK186">
        <f t="shared" si="91"/>
        <v>0</v>
      </c>
      <c r="BL186">
        <f t="shared" si="92"/>
        <v>0</v>
      </c>
      <c r="BM186">
        <f t="shared" si="93"/>
        <v>0</v>
      </c>
      <c r="BN186">
        <f t="shared" si="94"/>
        <v>0</v>
      </c>
      <c r="BO186">
        <f t="shared" si="95"/>
        <v>0</v>
      </c>
      <c r="BP186">
        <f t="shared" si="96"/>
        <v>0</v>
      </c>
      <c r="BQ186">
        <f t="shared" si="97"/>
        <v>0</v>
      </c>
    </row>
    <row r="187" spans="1:69" ht="27.75" customHeight="1">
      <c r="A187">
        <f t="shared" si="98"/>
        <v>184</v>
      </c>
      <c r="B187" s="1" t="s">
        <v>234</v>
      </c>
      <c r="C187" s="3" t="s">
        <v>259</v>
      </c>
      <c r="D187" s="1" t="s">
        <v>316</v>
      </c>
      <c r="E187" s="1">
        <v>53</v>
      </c>
      <c r="F187" s="1" t="s">
        <v>302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49</v>
      </c>
      <c r="AF187" s="1">
        <v>0</v>
      </c>
      <c r="AG187" s="1">
        <v>0</v>
      </c>
      <c r="AH187" s="1">
        <v>0</v>
      </c>
      <c r="AI187" s="1">
        <v>0</v>
      </c>
      <c r="AJ187">
        <v>0</v>
      </c>
      <c r="AK187">
        <v>0</v>
      </c>
      <c r="AM187">
        <f t="shared" si="67"/>
        <v>0</v>
      </c>
      <c r="AN187">
        <f t="shared" si="68"/>
        <v>0</v>
      </c>
      <c r="AO187">
        <f t="shared" si="69"/>
        <v>0</v>
      </c>
      <c r="AP187">
        <f t="shared" si="70"/>
        <v>0</v>
      </c>
      <c r="AQ187">
        <f t="shared" si="71"/>
        <v>0</v>
      </c>
      <c r="AR187">
        <f t="shared" si="72"/>
        <v>0</v>
      </c>
      <c r="AS187">
        <f t="shared" si="73"/>
        <v>0</v>
      </c>
      <c r="AT187">
        <f t="shared" si="74"/>
        <v>0</v>
      </c>
      <c r="AU187">
        <f t="shared" si="75"/>
        <v>0</v>
      </c>
      <c r="AV187">
        <f t="shared" si="76"/>
        <v>0</v>
      </c>
      <c r="AW187">
        <f t="shared" si="77"/>
        <v>0</v>
      </c>
      <c r="AX187">
        <f t="shared" si="78"/>
        <v>0</v>
      </c>
      <c r="AY187">
        <f t="shared" si="79"/>
        <v>0</v>
      </c>
      <c r="AZ187">
        <f t="shared" si="80"/>
        <v>0</v>
      </c>
      <c r="BA187">
        <f t="shared" si="81"/>
        <v>0</v>
      </c>
      <c r="BB187">
        <f t="shared" si="82"/>
        <v>0</v>
      </c>
      <c r="BC187">
        <f t="shared" si="83"/>
        <v>0</v>
      </c>
      <c r="BD187">
        <f t="shared" si="84"/>
        <v>0</v>
      </c>
      <c r="BE187">
        <f t="shared" si="85"/>
        <v>0</v>
      </c>
      <c r="BF187">
        <f t="shared" si="86"/>
        <v>0</v>
      </c>
      <c r="BG187">
        <f t="shared" si="87"/>
        <v>0</v>
      </c>
      <c r="BH187">
        <f t="shared" si="88"/>
        <v>0</v>
      </c>
      <c r="BI187">
        <f t="shared" si="89"/>
        <v>0</v>
      </c>
      <c r="BJ187">
        <f t="shared" si="90"/>
        <v>0</v>
      </c>
      <c r="BK187">
        <f t="shared" si="91"/>
        <v>2597</v>
      </c>
      <c r="BL187">
        <f t="shared" si="92"/>
        <v>0</v>
      </c>
      <c r="BM187">
        <f t="shared" si="93"/>
        <v>0</v>
      </c>
      <c r="BN187">
        <f t="shared" si="94"/>
        <v>0</v>
      </c>
      <c r="BO187">
        <f t="shared" si="95"/>
        <v>0</v>
      </c>
      <c r="BP187">
        <f t="shared" si="96"/>
        <v>0</v>
      </c>
      <c r="BQ187">
        <f t="shared" si="97"/>
        <v>0</v>
      </c>
    </row>
    <row r="188" spans="1:69" ht="27.75" customHeight="1">
      <c r="A188">
        <f t="shared" si="98"/>
        <v>185</v>
      </c>
      <c r="B188" s="1" t="s">
        <v>234</v>
      </c>
      <c r="C188" s="3" t="s">
        <v>260</v>
      </c>
      <c r="D188" s="1" t="s">
        <v>317</v>
      </c>
      <c r="E188" s="1">
        <v>53</v>
      </c>
      <c r="F188" s="1" t="s">
        <v>302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12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>
        <v>0</v>
      </c>
      <c r="AK188">
        <v>0</v>
      </c>
      <c r="AM188">
        <f t="shared" si="67"/>
        <v>0</v>
      </c>
      <c r="AN188">
        <f t="shared" si="68"/>
        <v>0</v>
      </c>
      <c r="AO188">
        <f t="shared" si="69"/>
        <v>0</v>
      </c>
      <c r="AP188">
        <f t="shared" si="70"/>
        <v>0</v>
      </c>
      <c r="AQ188">
        <f t="shared" si="71"/>
        <v>0</v>
      </c>
      <c r="AR188">
        <f t="shared" si="72"/>
        <v>0</v>
      </c>
      <c r="AS188">
        <f t="shared" si="73"/>
        <v>0</v>
      </c>
      <c r="AT188">
        <f t="shared" si="74"/>
        <v>0</v>
      </c>
      <c r="AU188">
        <f t="shared" si="75"/>
        <v>0</v>
      </c>
      <c r="AV188">
        <f t="shared" si="76"/>
        <v>636</v>
      </c>
      <c r="AW188">
        <f t="shared" si="77"/>
        <v>0</v>
      </c>
      <c r="AX188">
        <f t="shared" si="78"/>
        <v>0</v>
      </c>
      <c r="AY188">
        <f t="shared" si="79"/>
        <v>0</v>
      </c>
      <c r="AZ188">
        <f t="shared" si="80"/>
        <v>0</v>
      </c>
      <c r="BA188">
        <f t="shared" si="81"/>
        <v>0</v>
      </c>
      <c r="BB188">
        <f t="shared" si="82"/>
        <v>0</v>
      </c>
      <c r="BC188">
        <f t="shared" si="83"/>
        <v>0</v>
      </c>
      <c r="BD188">
        <f t="shared" si="84"/>
        <v>0</v>
      </c>
      <c r="BE188">
        <f t="shared" si="85"/>
        <v>0</v>
      </c>
      <c r="BF188">
        <f t="shared" si="86"/>
        <v>0</v>
      </c>
      <c r="BG188">
        <f t="shared" si="87"/>
        <v>0</v>
      </c>
      <c r="BH188">
        <f t="shared" si="88"/>
        <v>0</v>
      </c>
      <c r="BI188">
        <f t="shared" si="89"/>
        <v>0</v>
      </c>
      <c r="BJ188">
        <f t="shared" si="90"/>
        <v>0</v>
      </c>
      <c r="BK188">
        <f t="shared" si="91"/>
        <v>0</v>
      </c>
      <c r="BL188">
        <f t="shared" si="92"/>
        <v>0</v>
      </c>
      <c r="BM188">
        <f t="shared" si="93"/>
        <v>0</v>
      </c>
      <c r="BN188">
        <f t="shared" si="94"/>
        <v>0</v>
      </c>
      <c r="BO188">
        <f t="shared" si="95"/>
        <v>0</v>
      </c>
      <c r="BP188">
        <f t="shared" si="96"/>
        <v>0</v>
      </c>
      <c r="BQ188">
        <f t="shared" si="97"/>
        <v>0</v>
      </c>
    </row>
    <row r="189" spans="1:69" ht="27.75" customHeight="1">
      <c r="A189">
        <f t="shared" si="98"/>
        <v>186</v>
      </c>
      <c r="B189" s="1" t="s">
        <v>234</v>
      </c>
      <c r="C189" s="3" t="s">
        <v>261</v>
      </c>
      <c r="D189" s="1" t="s">
        <v>317</v>
      </c>
      <c r="E189" s="1">
        <v>53</v>
      </c>
      <c r="F189" s="1" t="s">
        <v>302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39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>
        <v>0</v>
      </c>
      <c r="AK189">
        <v>0</v>
      </c>
      <c r="AM189">
        <f t="shared" si="67"/>
        <v>0</v>
      </c>
      <c r="AN189">
        <f t="shared" si="68"/>
        <v>0</v>
      </c>
      <c r="AO189">
        <f t="shared" si="69"/>
        <v>0</v>
      </c>
      <c r="AP189">
        <f t="shared" si="70"/>
        <v>0</v>
      </c>
      <c r="AQ189">
        <f t="shared" si="71"/>
        <v>0</v>
      </c>
      <c r="AR189">
        <f t="shared" si="72"/>
        <v>0</v>
      </c>
      <c r="AS189">
        <f t="shared" si="73"/>
        <v>0</v>
      </c>
      <c r="AT189">
        <f t="shared" si="74"/>
        <v>0</v>
      </c>
      <c r="AU189">
        <f t="shared" si="75"/>
        <v>0</v>
      </c>
      <c r="AV189">
        <f t="shared" si="76"/>
        <v>0</v>
      </c>
      <c r="AW189">
        <f t="shared" si="77"/>
        <v>0</v>
      </c>
      <c r="AX189">
        <f t="shared" si="78"/>
        <v>2067</v>
      </c>
      <c r="AY189">
        <f t="shared" si="79"/>
        <v>0</v>
      </c>
      <c r="AZ189">
        <f t="shared" si="80"/>
        <v>0</v>
      </c>
      <c r="BA189">
        <f t="shared" si="81"/>
        <v>0</v>
      </c>
      <c r="BB189">
        <f t="shared" si="82"/>
        <v>0</v>
      </c>
      <c r="BC189">
        <f t="shared" si="83"/>
        <v>0</v>
      </c>
      <c r="BD189">
        <f t="shared" si="84"/>
        <v>0</v>
      </c>
      <c r="BE189">
        <f t="shared" si="85"/>
        <v>0</v>
      </c>
      <c r="BF189">
        <f t="shared" si="86"/>
        <v>0</v>
      </c>
      <c r="BG189">
        <f t="shared" si="87"/>
        <v>0</v>
      </c>
      <c r="BH189">
        <f t="shared" si="88"/>
        <v>0</v>
      </c>
      <c r="BI189">
        <f t="shared" si="89"/>
        <v>0</v>
      </c>
      <c r="BJ189">
        <f t="shared" si="90"/>
        <v>0</v>
      </c>
      <c r="BK189">
        <f t="shared" si="91"/>
        <v>0</v>
      </c>
      <c r="BL189">
        <f t="shared" si="92"/>
        <v>0</v>
      </c>
      <c r="BM189">
        <f t="shared" si="93"/>
        <v>0</v>
      </c>
      <c r="BN189">
        <f t="shared" si="94"/>
        <v>0</v>
      </c>
      <c r="BO189">
        <f t="shared" si="95"/>
        <v>0</v>
      </c>
      <c r="BP189">
        <f t="shared" si="96"/>
        <v>0</v>
      </c>
      <c r="BQ189">
        <f t="shared" si="97"/>
        <v>0</v>
      </c>
    </row>
    <row r="190" spans="1:69" ht="27.75" customHeight="1">
      <c r="A190">
        <f t="shared" si="98"/>
        <v>187</v>
      </c>
      <c r="B190" s="1" t="s">
        <v>234</v>
      </c>
      <c r="C190" s="3" t="s">
        <v>262</v>
      </c>
      <c r="D190" s="1" t="s">
        <v>318</v>
      </c>
      <c r="E190" s="1">
        <v>10</v>
      </c>
      <c r="F190" s="1" t="s">
        <v>302</v>
      </c>
      <c r="G190" s="1">
        <v>0</v>
      </c>
      <c r="H190" s="1">
        <v>0</v>
      </c>
      <c r="I190" s="1">
        <v>0</v>
      </c>
      <c r="J190" s="1">
        <v>25</v>
      </c>
      <c r="K190" s="1">
        <v>95</v>
      </c>
      <c r="L190" s="1">
        <v>0</v>
      </c>
      <c r="M190" s="1">
        <v>0</v>
      </c>
      <c r="N190" s="1">
        <v>0</v>
      </c>
      <c r="O190" s="1">
        <v>0</v>
      </c>
      <c r="P190" s="1">
        <v>65</v>
      </c>
      <c r="Q190" s="1">
        <v>70</v>
      </c>
      <c r="R190" s="1">
        <v>95</v>
      </c>
      <c r="S190" s="1">
        <v>0</v>
      </c>
      <c r="T190" s="1">
        <v>0</v>
      </c>
      <c r="U190" s="1">
        <v>115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70</v>
      </c>
      <c r="AC190" s="1">
        <v>75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110</v>
      </c>
      <c r="AJ190">
        <v>10</v>
      </c>
      <c r="AK190">
        <v>0</v>
      </c>
      <c r="AM190">
        <f t="shared" si="67"/>
        <v>0</v>
      </c>
      <c r="AN190">
        <f t="shared" si="68"/>
        <v>0</v>
      </c>
      <c r="AO190">
        <f t="shared" si="69"/>
        <v>0</v>
      </c>
      <c r="AP190">
        <f t="shared" si="70"/>
        <v>250</v>
      </c>
      <c r="AQ190">
        <f t="shared" si="71"/>
        <v>950</v>
      </c>
      <c r="AR190">
        <f t="shared" si="72"/>
        <v>0</v>
      </c>
      <c r="AS190">
        <f t="shared" si="73"/>
        <v>0</v>
      </c>
      <c r="AT190">
        <f t="shared" si="74"/>
        <v>0</v>
      </c>
      <c r="AU190">
        <f t="shared" si="75"/>
        <v>0</v>
      </c>
      <c r="AV190">
        <f t="shared" si="76"/>
        <v>650</v>
      </c>
      <c r="AW190">
        <f t="shared" si="77"/>
        <v>700</v>
      </c>
      <c r="AX190">
        <f t="shared" si="78"/>
        <v>950</v>
      </c>
      <c r="AY190">
        <f t="shared" si="79"/>
        <v>0</v>
      </c>
      <c r="AZ190">
        <f t="shared" si="80"/>
        <v>0</v>
      </c>
      <c r="BA190">
        <f t="shared" si="81"/>
        <v>1150</v>
      </c>
      <c r="BB190">
        <f t="shared" si="82"/>
        <v>0</v>
      </c>
      <c r="BC190">
        <f t="shared" si="83"/>
        <v>0</v>
      </c>
      <c r="BD190">
        <f t="shared" si="84"/>
        <v>0</v>
      </c>
      <c r="BE190">
        <f t="shared" si="85"/>
        <v>0</v>
      </c>
      <c r="BF190">
        <f t="shared" si="86"/>
        <v>0</v>
      </c>
      <c r="BG190">
        <f t="shared" si="87"/>
        <v>0</v>
      </c>
      <c r="BH190">
        <f t="shared" si="88"/>
        <v>700</v>
      </c>
      <c r="BI190">
        <f t="shared" si="89"/>
        <v>750</v>
      </c>
      <c r="BJ190">
        <f t="shared" si="90"/>
        <v>0</v>
      </c>
      <c r="BK190">
        <f t="shared" si="91"/>
        <v>0</v>
      </c>
      <c r="BL190">
        <f t="shared" si="92"/>
        <v>0</v>
      </c>
      <c r="BM190">
        <f t="shared" si="93"/>
        <v>0</v>
      </c>
      <c r="BN190">
        <f t="shared" si="94"/>
        <v>0</v>
      </c>
      <c r="BO190">
        <f t="shared" si="95"/>
        <v>1100</v>
      </c>
      <c r="BP190">
        <f t="shared" si="96"/>
        <v>100</v>
      </c>
      <c r="BQ190">
        <f t="shared" si="97"/>
        <v>0</v>
      </c>
    </row>
    <row r="191" spans="1:69" ht="27.75" customHeight="1">
      <c r="A191">
        <f t="shared" si="98"/>
        <v>188</v>
      </c>
      <c r="B191" s="1" t="s">
        <v>234</v>
      </c>
      <c r="C191" s="3" t="s">
        <v>263</v>
      </c>
      <c r="D191" s="1" t="s">
        <v>319</v>
      </c>
      <c r="E191" s="1">
        <v>53</v>
      </c>
      <c r="F191" s="1" t="s">
        <v>302</v>
      </c>
      <c r="G191" s="1">
        <v>15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55</v>
      </c>
      <c r="W191" s="1">
        <v>52</v>
      </c>
      <c r="X191" s="1">
        <v>64</v>
      </c>
      <c r="Y191" s="1">
        <v>51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>
        <v>95</v>
      </c>
      <c r="AK191">
        <v>0</v>
      </c>
      <c r="AM191">
        <f t="shared" si="67"/>
        <v>795</v>
      </c>
      <c r="AN191">
        <f t="shared" si="68"/>
        <v>0</v>
      </c>
      <c r="AO191">
        <f t="shared" si="69"/>
        <v>0</v>
      </c>
      <c r="AP191">
        <f t="shared" si="70"/>
        <v>0</v>
      </c>
      <c r="AQ191">
        <f t="shared" si="71"/>
        <v>0</v>
      </c>
      <c r="AR191">
        <f t="shared" si="72"/>
        <v>0</v>
      </c>
      <c r="AS191">
        <f t="shared" si="73"/>
        <v>0</v>
      </c>
      <c r="AT191">
        <f t="shared" si="74"/>
        <v>0</v>
      </c>
      <c r="AU191">
        <f t="shared" si="75"/>
        <v>530</v>
      </c>
      <c r="AV191">
        <f t="shared" si="76"/>
        <v>0</v>
      </c>
      <c r="AW191">
        <f t="shared" si="77"/>
        <v>0</v>
      </c>
      <c r="AX191">
        <f t="shared" si="78"/>
        <v>0</v>
      </c>
      <c r="AY191">
        <f t="shared" si="79"/>
        <v>0</v>
      </c>
      <c r="AZ191">
        <f t="shared" si="80"/>
        <v>0</v>
      </c>
      <c r="BA191">
        <f t="shared" si="81"/>
        <v>0</v>
      </c>
      <c r="BB191">
        <f t="shared" si="82"/>
        <v>2915</v>
      </c>
      <c r="BC191">
        <f t="shared" si="83"/>
        <v>2756</v>
      </c>
      <c r="BD191">
        <f t="shared" si="84"/>
        <v>3392</v>
      </c>
      <c r="BE191">
        <f t="shared" si="85"/>
        <v>2703</v>
      </c>
      <c r="BF191">
        <f t="shared" si="86"/>
        <v>0</v>
      </c>
      <c r="BG191">
        <f t="shared" si="87"/>
        <v>0</v>
      </c>
      <c r="BH191">
        <f t="shared" si="88"/>
        <v>0</v>
      </c>
      <c r="BI191">
        <f t="shared" si="89"/>
        <v>0</v>
      </c>
      <c r="BJ191">
        <f t="shared" si="90"/>
        <v>0</v>
      </c>
      <c r="BK191">
        <f t="shared" si="91"/>
        <v>0</v>
      </c>
      <c r="BL191">
        <f t="shared" si="92"/>
        <v>0</v>
      </c>
      <c r="BM191">
        <f t="shared" si="93"/>
        <v>0</v>
      </c>
      <c r="BN191">
        <f t="shared" si="94"/>
        <v>0</v>
      </c>
      <c r="BO191">
        <f t="shared" si="95"/>
        <v>0</v>
      </c>
      <c r="BP191">
        <f t="shared" si="96"/>
        <v>5035</v>
      </c>
      <c r="BQ191">
        <f t="shared" si="97"/>
        <v>0</v>
      </c>
    </row>
    <row r="192" spans="1:69" ht="27.75" customHeight="1">
      <c r="A192">
        <f t="shared" si="98"/>
        <v>189</v>
      </c>
      <c r="B192" s="1" t="s">
        <v>234</v>
      </c>
      <c r="C192" s="3" t="s">
        <v>264</v>
      </c>
      <c r="D192" s="1" t="s">
        <v>319</v>
      </c>
      <c r="E192" s="1">
        <v>53</v>
      </c>
      <c r="F192" s="1" t="s">
        <v>302</v>
      </c>
      <c r="G192" s="1">
        <v>0</v>
      </c>
      <c r="H192" s="1">
        <v>15</v>
      </c>
      <c r="I192" s="1">
        <v>55</v>
      </c>
      <c r="J192" s="1">
        <v>33</v>
      </c>
      <c r="K192" s="1">
        <v>0</v>
      </c>
      <c r="L192" s="1">
        <v>20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70</v>
      </c>
      <c r="AE192" s="1">
        <v>50</v>
      </c>
      <c r="AF192" s="1">
        <v>108</v>
      </c>
      <c r="AG192" s="1">
        <v>0</v>
      </c>
      <c r="AH192" s="1">
        <v>0</v>
      </c>
      <c r="AI192" s="1">
        <v>0</v>
      </c>
      <c r="AJ192">
        <v>0</v>
      </c>
      <c r="AK192">
        <v>0</v>
      </c>
      <c r="AM192">
        <f t="shared" si="67"/>
        <v>0</v>
      </c>
      <c r="AN192">
        <f t="shared" si="68"/>
        <v>795</v>
      </c>
      <c r="AO192">
        <f t="shared" si="69"/>
        <v>2915</v>
      </c>
      <c r="AP192">
        <f t="shared" si="70"/>
        <v>1749</v>
      </c>
      <c r="AQ192">
        <f t="shared" si="71"/>
        <v>0</v>
      </c>
      <c r="AR192">
        <f t="shared" si="72"/>
        <v>1060</v>
      </c>
      <c r="AS192">
        <f t="shared" si="73"/>
        <v>0</v>
      </c>
      <c r="AT192">
        <f t="shared" si="74"/>
        <v>0</v>
      </c>
      <c r="AU192">
        <f t="shared" si="75"/>
        <v>0</v>
      </c>
      <c r="AV192">
        <f t="shared" si="76"/>
        <v>0</v>
      </c>
      <c r="AW192">
        <f t="shared" si="77"/>
        <v>0</v>
      </c>
      <c r="AX192">
        <f t="shared" si="78"/>
        <v>0</v>
      </c>
      <c r="AY192">
        <f t="shared" si="79"/>
        <v>0</v>
      </c>
      <c r="AZ192">
        <f t="shared" si="80"/>
        <v>0</v>
      </c>
      <c r="BA192">
        <f t="shared" si="81"/>
        <v>0</v>
      </c>
      <c r="BB192">
        <f t="shared" si="82"/>
        <v>0</v>
      </c>
      <c r="BC192">
        <f t="shared" si="83"/>
        <v>0</v>
      </c>
      <c r="BD192">
        <f t="shared" si="84"/>
        <v>0</v>
      </c>
      <c r="BE192">
        <f t="shared" si="85"/>
        <v>0</v>
      </c>
      <c r="BF192">
        <f t="shared" si="86"/>
        <v>0</v>
      </c>
      <c r="BG192">
        <f t="shared" si="87"/>
        <v>0</v>
      </c>
      <c r="BH192">
        <f t="shared" si="88"/>
        <v>0</v>
      </c>
      <c r="BI192">
        <f t="shared" si="89"/>
        <v>0</v>
      </c>
      <c r="BJ192">
        <f t="shared" si="90"/>
        <v>3710</v>
      </c>
      <c r="BK192">
        <f t="shared" si="91"/>
        <v>2650</v>
      </c>
      <c r="BL192">
        <f t="shared" si="92"/>
        <v>5724</v>
      </c>
      <c r="BM192">
        <f t="shared" si="93"/>
        <v>0</v>
      </c>
      <c r="BN192">
        <f t="shared" si="94"/>
        <v>0</v>
      </c>
      <c r="BO192">
        <f t="shared" si="95"/>
        <v>0</v>
      </c>
      <c r="BP192">
        <f t="shared" si="96"/>
        <v>0</v>
      </c>
      <c r="BQ192">
        <f t="shared" si="97"/>
        <v>0</v>
      </c>
    </row>
    <row r="193" spans="1:69" ht="27.75" customHeight="1">
      <c r="A193">
        <f t="shared" si="98"/>
        <v>190</v>
      </c>
      <c r="B193" s="1" t="s">
        <v>234</v>
      </c>
      <c r="C193" s="3" t="s">
        <v>265</v>
      </c>
      <c r="D193" s="1" t="s">
        <v>319</v>
      </c>
      <c r="E193" s="1">
        <v>53</v>
      </c>
      <c r="F193" s="1" t="s">
        <v>302</v>
      </c>
      <c r="G193" s="1">
        <v>0</v>
      </c>
      <c r="H193" s="1">
        <v>0</v>
      </c>
      <c r="I193" s="1">
        <v>0</v>
      </c>
      <c r="J193" s="1">
        <v>25</v>
      </c>
      <c r="K193" s="1">
        <v>45</v>
      </c>
      <c r="L193" s="1">
        <v>0</v>
      </c>
      <c r="M193" s="1">
        <v>0</v>
      </c>
      <c r="N193" s="1">
        <v>0</v>
      </c>
      <c r="O193" s="1">
        <v>0</v>
      </c>
      <c r="P193" s="1">
        <v>65</v>
      </c>
      <c r="Q193" s="1">
        <v>70</v>
      </c>
      <c r="R193" s="1">
        <v>95</v>
      </c>
      <c r="S193" s="1">
        <v>0</v>
      </c>
      <c r="T193" s="1">
        <v>0</v>
      </c>
      <c r="U193" s="1">
        <v>115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110</v>
      </c>
      <c r="AJ193">
        <v>10</v>
      </c>
      <c r="AK193">
        <v>0</v>
      </c>
      <c r="AM193">
        <f t="shared" si="67"/>
        <v>0</v>
      </c>
      <c r="AN193">
        <f t="shared" si="68"/>
        <v>0</v>
      </c>
      <c r="AO193">
        <f t="shared" si="69"/>
        <v>0</v>
      </c>
      <c r="AP193">
        <f t="shared" si="70"/>
        <v>1325</v>
      </c>
      <c r="AQ193">
        <f t="shared" si="71"/>
        <v>2385</v>
      </c>
      <c r="AR193">
        <f t="shared" si="72"/>
        <v>0</v>
      </c>
      <c r="AS193">
        <f t="shared" si="73"/>
        <v>0</v>
      </c>
      <c r="AT193">
        <f t="shared" si="74"/>
        <v>0</v>
      </c>
      <c r="AU193">
        <f t="shared" si="75"/>
        <v>0</v>
      </c>
      <c r="AV193">
        <f t="shared" si="76"/>
        <v>3445</v>
      </c>
      <c r="AW193">
        <f t="shared" si="77"/>
        <v>3710</v>
      </c>
      <c r="AX193">
        <f t="shared" si="78"/>
        <v>5035</v>
      </c>
      <c r="AY193">
        <f t="shared" si="79"/>
        <v>0</v>
      </c>
      <c r="AZ193">
        <f t="shared" si="80"/>
        <v>0</v>
      </c>
      <c r="BA193">
        <f t="shared" si="81"/>
        <v>6095</v>
      </c>
      <c r="BB193">
        <f t="shared" si="82"/>
        <v>0</v>
      </c>
      <c r="BC193">
        <f t="shared" si="83"/>
        <v>0</v>
      </c>
      <c r="BD193">
        <f t="shared" si="84"/>
        <v>0</v>
      </c>
      <c r="BE193">
        <f t="shared" si="85"/>
        <v>0</v>
      </c>
      <c r="BF193">
        <f t="shared" si="86"/>
        <v>0</v>
      </c>
      <c r="BG193">
        <f t="shared" si="87"/>
        <v>0</v>
      </c>
      <c r="BH193">
        <f t="shared" si="88"/>
        <v>0</v>
      </c>
      <c r="BI193">
        <f t="shared" si="89"/>
        <v>0</v>
      </c>
      <c r="BJ193">
        <f t="shared" si="90"/>
        <v>0</v>
      </c>
      <c r="BK193">
        <f t="shared" si="91"/>
        <v>0</v>
      </c>
      <c r="BL193">
        <f t="shared" si="92"/>
        <v>0</v>
      </c>
      <c r="BM193">
        <f t="shared" si="93"/>
        <v>0</v>
      </c>
      <c r="BN193">
        <f t="shared" si="94"/>
        <v>0</v>
      </c>
      <c r="BO193">
        <f t="shared" si="95"/>
        <v>5830</v>
      </c>
      <c r="BP193">
        <f t="shared" si="96"/>
        <v>530</v>
      </c>
      <c r="BQ193">
        <f t="shared" si="97"/>
        <v>0</v>
      </c>
    </row>
    <row r="194" spans="1:69" ht="27.75" customHeight="1">
      <c r="A194">
        <f t="shared" si="98"/>
        <v>191</v>
      </c>
      <c r="B194" s="1" t="s">
        <v>234</v>
      </c>
      <c r="C194" s="3" t="s">
        <v>266</v>
      </c>
      <c r="D194" s="1" t="s">
        <v>319</v>
      </c>
      <c r="E194" s="1">
        <v>53</v>
      </c>
      <c r="F194" s="1" t="s">
        <v>302</v>
      </c>
      <c r="G194" s="1">
        <v>0</v>
      </c>
      <c r="H194" s="1">
        <v>0</v>
      </c>
      <c r="I194" s="1">
        <v>0</v>
      </c>
      <c r="J194" s="1">
        <v>0</v>
      </c>
      <c r="K194" s="1">
        <v>50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70</v>
      </c>
      <c r="AC194" s="1">
        <v>75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>
        <v>0</v>
      </c>
      <c r="AK194">
        <v>0</v>
      </c>
      <c r="AM194">
        <f t="shared" si="67"/>
        <v>0</v>
      </c>
      <c r="AN194">
        <f t="shared" si="68"/>
        <v>0</v>
      </c>
      <c r="AO194">
        <f t="shared" si="69"/>
        <v>0</v>
      </c>
      <c r="AP194">
        <f t="shared" si="70"/>
        <v>0</v>
      </c>
      <c r="AQ194">
        <f t="shared" si="71"/>
        <v>2650</v>
      </c>
      <c r="AR194">
        <f t="shared" si="72"/>
        <v>0</v>
      </c>
      <c r="AS194">
        <f t="shared" si="73"/>
        <v>0</v>
      </c>
      <c r="AT194">
        <f t="shared" si="74"/>
        <v>0</v>
      </c>
      <c r="AU194">
        <f t="shared" si="75"/>
        <v>0</v>
      </c>
      <c r="AV194">
        <f t="shared" si="76"/>
        <v>0</v>
      </c>
      <c r="AW194">
        <f t="shared" si="77"/>
        <v>0</v>
      </c>
      <c r="AX194">
        <f t="shared" si="78"/>
        <v>0</v>
      </c>
      <c r="AY194">
        <f t="shared" si="79"/>
        <v>0</v>
      </c>
      <c r="AZ194">
        <f t="shared" si="80"/>
        <v>0</v>
      </c>
      <c r="BA194">
        <f t="shared" si="81"/>
        <v>0</v>
      </c>
      <c r="BB194">
        <f t="shared" si="82"/>
        <v>0</v>
      </c>
      <c r="BC194">
        <f t="shared" si="83"/>
        <v>0</v>
      </c>
      <c r="BD194">
        <f t="shared" si="84"/>
        <v>0</v>
      </c>
      <c r="BE194">
        <f t="shared" si="85"/>
        <v>0</v>
      </c>
      <c r="BF194">
        <f t="shared" si="86"/>
        <v>0</v>
      </c>
      <c r="BG194">
        <f t="shared" si="87"/>
        <v>0</v>
      </c>
      <c r="BH194">
        <f t="shared" si="88"/>
        <v>3710</v>
      </c>
      <c r="BI194">
        <f t="shared" si="89"/>
        <v>3975</v>
      </c>
      <c r="BJ194">
        <f t="shared" si="90"/>
        <v>0</v>
      </c>
      <c r="BK194">
        <f t="shared" si="91"/>
        <v>0</v>
      </c>
      <c r="BL194">
        <f t="shared" si="92"/>
        <v>0</v>
      </c>
      <c r="BM194">
        <f t="shared" si="93"/>
        <v>0</v>
      </c>
      <c r="BN194">
        <f t="shared" si="94"/>
        <v>0</v>
      </c>
      <c r="BO194">
        <f t="shared" si="95"/>
        <v>0</v>
      </c>
      <c r="BP194">
        <f t="shared" si="96"/>
        <v>0</v>
      </c>
      <c r="BQ194">
        <f t="shared" si="97"/>
        <v>0</v>
      </c>
    </row>
    <row r="195" spans="1:69" ht="27.75" customHeight="1">
      <c r="A195">
        <f t="shared" si="98"/>
        <v>192</v>
      </c>
      <c r="B195" s="1" t="s">
        <v>234</v>
      </c>
      <c r="C195" s="3" t="s">
        <v>267</v>
      </c>
      <c r="D195" s="1" t="s">
        <v>320</v>
      </c>
      <c r="E195" s="1">
        <v>53</v>
      </c>
      <c r="F195" s="1" t="s">
        <v>302</v>
      </c>
      <c r="G195" s="1">
        <v>28</v>
      </c>
      <c r="H195" s="1">
        <v>0</v>
      </c>
      <c r="I195" s="1">
        <v>0</v>
      </c>
      <c r="J195" s="1">
        <v>0</v>
      </c>
      <c r="K195" s="1">
        <v>0</v>
      </c>
      <c r="L195" s="1">
        <v>51</v>
      </c>
      <c r="M195" s="1">
        <v>0</v>
      </c>
      <c r="N195" s="1">
        <v>30</v>
      </c>
      <c r="O195" s="1">
        <v>29</v>
      </c>
      <c r="P195" s="1">
        <v>2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>
        <v>0</v>
      </c>
      <c r="AK195">
        <v>0</v>
      </c>
      <c r="AM195">
        <f t="shared" si="67"/>
        <v>1484</v>
      </c>
      <c r="AN195">
        <f t="shared" si="68"/>
        <v>0</v>
      </c>
      <c r="AO195">
        <f t="shared" si="69"/>
        <v>0</v>
      </c>
      <c r="AP195">
        <f t="shared" si="70"/>
        <v>0</v>
      </c>
      <c r="AQ195">
        <f t="shared" si="71"/>
        <v>0</v>
      </c>
      <c r="AR195">
        <f t="shared" si="72"/>
        <v>2703</v>
      </c>
      <c r="AS195">
        <f t="shared" si="73"/>
        <v>0</v>
      </c>
      <c r="AT195">
        <f t="shared" si="74"/>
        <v>1590</v>
      </c>
      <c r="AU195">
        <f t="shared" si="75"/>
        <v>1537</v>
      </c>
      <c r="AV195">
        <f t="shared" si="76"/>
        <v>106</v>
      </c>
      <c r="AW195">
        <f t="shared" si="77"/>
        <v>0</v>
      </c>
      <c r="AX195">
        <f t="shared" si="78"/>
        <v>0</v>
      </c>
      <c r="AY195">
        <f t="shared" si="79"/>
        <v>0</v>
      </c>
      <c r="AZ195">
        <f t="shared" si="80"/>
        <v>0</v>
      </c>
      <c r="BA195">
        <f t="shared" si="81"/>
        <v>0</v>
      </c>
      <c r="BB195">
        <f t="shared" si="82"/>
        <v>0</v>
      </c>
      <c r="BC195">
        <f t="shared" si="83"/>
        <v>0</v>
      </c>
      <c r="BD195">
        <f t="shared" si="84"/>
        <v>0</v>
      </c>
      <c r="BE195">
        <f t="shared" si="85"/>
        <v>0</v>
      </c>
      <c r="BF195">
        <f t="shared" si="86"/>
        <v>0</v>
      </c>
      <c r="BG195">
        <f t="shared" si="87"/>
        <v>0</v>
      </c>
      <c r="BH195">
        <f t="shared" si="88"/>
        <v>0</v>
      </c>
      <c r="BI195">
        <f t="shared" si="89"/>
        <v>0</v>
      </c>
      <c r="BJ195">
        <f t="shared" si="90"/>
        <v>0</v>
      </c>
      <c r="BK195">
        <f t="shared" si="91"/>
        <v>0</v>
      </c>
      <c r="BL195">
        <f t="shared" si="92"/>
        <v>0</v>
      </c>
      <c r="BM195">
        <f t="shared" si="93"/>
        <v>0</v>
      </c>
      <c r="BN195">
        <f t="shared" si="94"/>
        <v>0</v>
      </c>
      <c r="BO195">
        <f t="shared" si="95"/>
        <v>0</v>
      </c>
      <c r="BP195">
        <f t="shared" si="96"/>
        <v>0</v>
      </c>
      <c r="BQ195">
        <f t="shared" si="97"/>
        <v>0</v>
      </c>
    </row>
    <row r="196" spans="1:69" ht="27.75" customHeight="1">
      <c r="A196">
        <f t="shared" si="98"/>
        <v>193</v>
      </c>
      <c r="B196" s="1" t="s">
        <v>234</v>
      </c>
      <c r="C196" s="3" t="s">
        <v>268</v>
      </c>
      <c r="D196" s="1" t="s">
        <v>321</v>
      </c>
      <c r="E196" s="1">
        <v>48</v>
      </c>
      <c r="F196" s="1" t="s">
        <v>302</v>
      </c>
      <c r="G196" s="1">
        <v>28</v>
      </c>
      <c r="H196" s="1">
        <v>0</v>
      </c>
      <c r="I196" s="1">
        <v>0</v>
      </c>
      <c r="J196" s="1">
        <v>0</v>
      </c>
      <c r="K196" s="1">
        <v>0</v>
      </c>
      <c r="L196" s="1">
        <v>51</v>
      </c>
      <c r="M196" s="1">
        <v>0</v>
      </c>
      <c r="N196" s="1">
        <v>30</v>
      </c>
      <c r="O196" s="1">
        <v>29</v>
      </c>
      <c r="P196" s="1">
        <v>2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>
        <v>0</v>
      </c>
      <c r="AK196">
        <v>0</v>
      </c>
      <c r="AM196">
        <f t="shared" si="67"/>
        <v>1344</v>
      </c>
      <c r="AN196">
        <f t="shared" si="68"/>
        <v>0</v>
      </c>
      <c r="AO196">
        <f t="shared" si="69"/>
        <v>0</v>
      </c>
      <c r="AP196">
        <f t="shared" si="70"/>
        <v>0</v>
      </c>
      <c r="AQ196">
        <f t="shared" si="71"/>
        <v>0</v>
      </c>
      <c r="AR196">
        <f t="shared" si="72"/>
        <v>2448</v>
      </c>
      <c r="AS196">
        <f t="shared" si="73"/>
        <v>0</v>
      </c>
      <c r="AT196">
        <f t="shared" si="74"/>
        <v>1440</v>
      </c>
      <c r="AU196">
        <f t="shared" si="75"/>
        <v>1392</v>
      </c>
      <c r="AV196">
        <f t="shared" si="76"/>
        <v>96</v>
      </c>
      <c r="AW196">
        <f t="shared" si="77"/>
        <v>0</v>
      </c>
      <c r="AX196">
        <f t="shared" si="78"/>
        <v>0</v>
      </c>
      <c r="AY196">
        <f t="shared" si="79"/>
        <v>0</v>
      </c>
      <c r="AZ196">
        <f t="shared" si="80"/>
        <v>0</v>
      </c>
      <c r="BA196">
        <f t="shared" si="81"/>
        <v>0</v>
      </c>
      <c r="BB196">
        <f t="shared" si="82"/>
        <v>0</v>
      </c>
      <c r="BC196">
        <f t="shared" si="83"/>
        <v>0</v>
      </c>
      <c r="BD196">
        <f t="shared" si="84"/>
        <v>0</v>
      </c>
      <c r="BE196">
        <f t="shared" si="85"/>
        <v>0</v>
      </c>
      <c r="BF196">
        <f t="shared" si="86"/>
        <v>0</v>
      </c>
      <c r="BG196">
        <f t="shared" si="87"/>
        <v>0</v>
      </c>
      <c r="BH196">
        <f t="shared" si="88"/>
        <v>0</v>
      </c>
      <c r="BI196">
        <f t="shared" si="89"/>
        <v>0</v>
      </c>
      <c r="BJ196">
        <f t="shared" si="90"/>
        <v>0</v>
      </c>
      <c r="BK196">
        <f t="shared" si="91"/>
        <v>0</v>
      </c>
      <c r="BL196">
        <f t="shared" si="92"/>
        <v>0</v>
      </c>
      <c r="BM196">
        <f t="shared" si="93"/>
        <v>0</v>
      </c>
      <c r="BN196">
        <f t="shared" si="94"/>
        <v>0</v>
      </c>
      <c r="BO196">
        <f t="shared" si="95"/>
        <v>0</v>
      </c>
      <c r="BP196">
        <f t="shared" si="96"/>
        <v>0</v>
      </c>
      <c r="BQ196">
        <f t="shared" si="97"/>
        <v>0</v>
      </c>
    </row>
    <row r="197" spans="1:69" ht="27.75" customHeight="1">
      <c r="A197">
        <f t="shared" si="98"/>
        <v>194</v>
      </c>
      <c r="B197" s="1" t="s">
        <v>234</v>
      </c>
      <c r="C197" s="3" t="s">
        <v>269</v>
      </c>
      <c r="D197" s="1" t="s">
        <v>322</v>
      </c>
      <c r="E197" s="1">
        <v>40</v>
      </c>
      <c r="F197" s="1" t="s">
        <v>302</v>
      </c>
      <c r="G197" s="1">
        <v>28</v>
      </c>
      <c r="H197" s="1">
        <v>0</v>
      </c>
      <c r="I197" s="1">
        <v>0</v>
      </c>
      <c r="J197" s="1">
        <v>0</v>
      </c>
      <c r="K197" s="1">
        <v>0</v>
      </c>
      <c r="L197" s="1">
        <v>51</v>
      </c>
      <c r="M197" s="1">
        <v>0</v>
      </c>
      <c r="N197" s="1">
        <v>30</v>
      </c>
      <c r="O197" s="1">
        <v>29</v>
      </c>
      <c r="P197" s="1">
        <v>2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>
        <v>0</v>
      </c>
      <c r="AK197">
        <v>0</v>
      </c>
      <c r="AM197">
        <f t="shared" ref="AM197:AM229" si="99">G197*$E197</f>
        <v>1120</v>
      </c>
      <c r="AN197">
        <f t="shared" ref="AN197:AN229" si="100">H197*$E197</f>
        <v>0</v>
      </c>
      <c r="AO197">
        <f t="shared" ref="AO197:AO229" si="101">I197*$E197</f>
        <v>0</v>
      </c>
      <c r="AP197">
        <f t="shared" ref="AP197:AP229" si="102">J197*$E197</f>
        <v>0</v>
      </c>
      <c r="AQ197">
        <f t="shared" ref="AQ197:AQ229" si="103">K197*$E197</f>
        <v>0</v>
      </c>
      <c r="AR197">
        <f t="shared" ref="AR197:AR229" si="104">L197*$E197</f>
        <v>2040</v>
      </c>
      <c r="AS197">
        <f t="shared" ref="AS197:AS229" si="105">M197*$E197</f>
        <v>0</v>
      </c>
      <c r="AT197">
        <f t="shared" ref="AT197:AT229" si="106">N197*$E197</f>
        <v>1200</v>
      </c>
      <c r="AU197">
        <f t="shared" ref="AU197:AU229" si="107">O197*$E197</f>
        <v>1160</v>
      </c>
      <c r="AV197">
        <f t="shared" ref="AV197:AV229" si="108">P197*$E197</f>
        <v>80</v>
      </c>
      <c r="AW197">
        <f t="shared" ref="AW197:AW229" si="109">Q197*$E197</f>
        <v>0</v>
      </c>
      <c r="AX197">
        <f t="shared" ref="AX197:AX229" si="110">R197*$E197</f>
        <v>0</v>
      </c>
      <c r="AY197">
        <f t="shared" ref="AY197:AY229" si="111">S197*$E197</f>
        <v>0</v>
      </c>
      <c r="AZ197">
        <f t="shared" ref="AZ197:AZ229" si="112">T197*$E197</f>
        <v>0</v>
      </c>
      <c r="BA197">
        <f t="shared" ref="BA197:BA229" si="113">U197*$E197</f>
        <v>0</v>
      </c>
      <c r="BB197">
        <f t="shared" ref="BB197:BB229" si="114">V197*$E197</f>
        <v>0</v>
      </c>
      <c r="BC197">
        <f t="shared" ref="BC197:BC229" si="115">W197*$E197</f>
        <v>0</v>
      </c>
      <c r="BD197">
        <f t="shared" ref="BD197:BD229" si="116">X197*$E197</f>
        <v>0</v>
      </c>
      <c r="BE197">
        <f t="shared" ref="BE197:BE229" si="117">Y197*$E197</f>
        <v>0</v>
      </c>
      <c r="BF197">
        <f t="shared" ref="BF197:BF229" si="118">Z197*$E197</f>
        <v>0</v>
      </c>
      <c r="BG197">
        <f t="shared" ref="BG197:BG229" si="119">AA197*$E197</f>
        <v>0</v>
      </c>
      <c r="BH197">
        <f t="shared" ref="BH197:BH229" si="120">AB197*$E197</f>
        <v>0</v>
      </c>
      <c r="BI197">
        <f t="shared" ref="BI197:BI229" si="121">AC197*$E197</f>
        <v>0</v>
      </c>
      <c r="BJ197">
        <f t="shared" ref="BJ197:BJ229" si="122">AD197*$E197</f>
        <v>0</v>
      </c>
      <c r="BK197">
        <f t="shared" ref="BK197:BK229" si="123">AE197*$E197</f>
        <v>0</v>
      </c>
      <c r="BL197">
        <f t="shared" ref="BL197:BL229" si="124">AF197*$E197</f>
        <v>0</v>
      </c>
      <c r="BM197">
        <f t="shared" ref="BM197:BM229" si="125">AG197*$E197</f>
        <v>0</v>
      </c>
      <c r="BN197">
        <f t="shared" ref="BN197:BN229" si="126">AH197*$E197</f>
        <v>0</v>
      </c>
      <c r="BO197">
        <f t="shared" ref="BO197:BO229" si="127">AI197*$E197</f>
        <v>0</v>
      </c>
      <c r="BP197">
        <f t="shared" ref="BP197:BP229" si="128">AJ197*$E197</f>
        <v>0</v>
      </c>
      <c r="BQ197">
        <f t="shared" ref="BQ197:BQ229" si="129">AK197*$E197</f>
        <v>0</v>
      </c>
    </row>
    <row r="198" spans="1:69" ht="27.75" customHeight="1">
      <c r="A198">
        <f t="shared" si="98"/>
        <v>195</v>
      </c>
      <c r="B198" s="1" t="s">
        <v>234</v>
      </c>
      <c r="C198" s="3" t="s">
        <v>270</v>
      </c>
      <c r="D198" s="1" t="s">
        <v>323</v>
      </c>
      <c r="E198" s="1">
        <v>53</v>
      </c>
      <c r="F198" s="1" t="s">
        <v>302</v>
      </c>
      <c r="G198" s="1">
        <v>31</v>
      </c>
      <c r="H198" s="1">
        <v>39</v>
      </c>
      <c r="I198" s="1">
        <v>32</v>
      </c>
      <c r="J198" s="1">
        <v>47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>
        <v>0</v>
      </c>
      <c r="AK198">
        <v>0</v>
      </c>
      <c r="AM198">
        <f t="shared" si="99"/>
        <v>1643</v>
      </c>
      <c r="AN198">
        <f t="shared" si="100"/>
        <v>2067</v>
      </c>
      <c r="AO198">
        <f t="shared" si="101"/>
        <v>1696</v>
      </c>
      <c r="AP198">
        <f t="shared" si="102"/>
        <v>2491</v>
      </c>
      <c r="AQ198">
        <f t="shared" si="103"/>
        <v>0</v>
      </c>
      <c r="AR198">
        <f t="shared" si="104"/>
        <v>0</v>
      </c>
      <c r="AS198">
        <f t="shared" si="105"/>
        <v>0</v>
      </c>
      <c r="AT198">
        <f t="shared" si="106"/>
        <v>0</v>
      </c>
      <c r="AU198">
        <f t="shared" si="107"/>
        <v>0</v>
      </c>
      <c r="AV198">
        <f t="shared" si="108"/>
        <v>0</v>
      </c>
      <c r="AW198">
        <f t="shared" si="109"/>
        <v>0</v>
      </c>
      <c r="AX198">
        <f t="shared" si="110"/>
        <v>0</v>
      </c>
      <c r="AY198">
        <f t="shared" si="111"/>
        <v>0</v>
      </c>
      <c r="AZ198">
        <f t="shared" si="112"/>
        <v>0</v>
      </c>
      <c r="BA198">
        <f t="shared" si="113"/>
        <v>0</v>
      </c>
      <c r="BB198">
        <f t="shared" si="114"/>
        <v>0</v>
      </c>
      <c r="BC198">
        <f t="shared" si="115"/>
        <v>0</v>
      </c>
      <c r="BD198">
        <f t="shared" si="116"/>
        <v>0</v>
      </c>
      <c r="BE198">
        <f t="shared" si="117"/>
        <v>0</v>
      </c>
      <c r="BF198">
        <f t="shared" si="118"/>
        <v>0</v>
      </c>
      <c r="BG198">
        <f t="shared" si="119"/>
        <v>0</v>
      </c>
      <c r="BH198">
        <f t="shared" si="120"/>
        <v>0</v>
      </c>
      <c r="BI198">
        <f t="shared" si="121"/>
        <v>0</v>
      </c>
      <c r="BJ198">
        <f t="shared" si="122"/>
        <v>0</v>
      </c>
      <c r="BK198">
        <f t="shared" si="123"/>
        <v>0</v>
      </c>
      <c r="BL198">
        <f t="shared" si="124"/>
        <v>0</v>
      </c>
      <c r="BM198">
        <f t="shared" si="125"/>
        <v>0</v>
      </c>
      <c r="BN198">
        <f t="shared" si="126"/>
        <v>0</v>
      </c>
      <c r="BO198">
        <f t="shared" si="127"/>
        <v>0</v>
      </c>
      <c r="BP198">
        <f t="shared" si="128"/>
        <v>0</v>
      </c>
      <c r="BQ198">
        <f t="shared" si="129"/>
        <v>0</v>
      </c>
    </row>
    <row r="199" spans="1:69" ht="27.75" customHeight="1">
      <c r="A199">
        <f t="shared" si="98"/>
        <v>196</v>
      </c>
      <c r="B199" s="1" t="s">
        <v>234</v>
      </c>
      <c r="C199" s="3" t="s">
        <v>271</v>
      </c>
      <c r="D199" s="1" t="s">
        <v>323</v>
      </c>
      <c r="E199" s="1">
        <v>53</v>
      </c>
      <c r="F199" s="1" t="s">
        <v>302</v>
      </c>
      <c r="G199" s="1">
        <v>0</v>
      </c>
      <c r="H199" s="1">
        <v>0</v>
      </c>
      <c r="I199" s="1">
        <v>0</v>
      </c>
      <c r="J199" s="1">
        <v>0</v>
      </c>
      <c r="K199" s="1">
        <v>35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>
        <v>0</v>
      </c>
      <c r="AK199">
        <v>0</v>
      </c>
      <c r="AM199">
        <f t="shared" si="99"/>
        <v>0</v>
      </c>
      <c r="AN199">
        <f t="shared" si="100"/>
        <v>0</v>
      </c>
      <c r="AO199">
        <f t="shared" si="101"/>
        <v>0</v>
      </c>
      <c r="AP199">
        <f t="shared" si="102"/>
        <v>0</v>
      </c>
      <c r="AQ199">
        <f t="shared" si="103"/>
        <v>1855</v>
      </c>
      <c r="AR199">
        <f t="shared" si="104"/>
        <v>0</v>
      </c>
      <c r="AS199">
        <f t="shared" si="105"/>
        <v>0</v>
      </c>
      <c r="AT199">
        <f t="shared" si="106"/>
        <v>0</v>
      </c>
      <c r="AU199">
        <f t="shared" si="107"/>
        <v>0</v>
      </c>
      <c r="AV199">
        <f t="shared" si="108"/>
        <v>0</v>
      </c>
      <c r="AW199">
        <f t="shared" si="109"/>
        <v>0</v>
      </c>
      <c r="AX199">
        <f t="shared" si="110"/>
        <v>0</v>
      </c>
      <c r="AY199">
        <f t="shared" si="111"/>
        <v>0</v>
      </c>
      <c r="AZ199">
        <f t="shared" si="112"/>
        <v>0</v>
      </c>
      <c r="BA199">
        <f t="shared" si="113"/>
        <v>0</v>
      </c>
      <c r="BB199">
        <f t="shared" si="114"/>
        <v>0</v>
      </c>
      <c r="BC199">
        <f t="shared" si="115"/>
        <v>0</v>
      </c>
      <c r="BD199">
        <f t="shared" si="116"/>
        <v>0</v>
      </c>
      <c r="BE199">
        <f t="shared" si="117"/>
        <v>0</v>
      </c>
      <c r="BF199">
        <f t="shared" si="118"/>
        <v>0</v>
      </c>
      <c r="BG199">
        <f t="shared" si="119"/>
        <v>0</v>
      </c>
      <c r="BH199">
        <f t="shared" si="120"/>
        <v>0</v>
      </c>
      <c r="BI199">
        <f t="shared" si="121"/>
        <v>0</v>
      </c>
      <c r="BJ199">
        <f t="shared" si="122"/>
        <v>0</v>
      </c>
      <c r="BK199">
        <f t="shared" si="123"/>
        <v>0</v>
      </c>
      <c r="BL199">
        <f t="shared" si="124"/>
        <v>0</v>
      </c>
      <c r="BM199">
        <f t="shared" si="125"/>
        <v>0</v>
      </c>
      <c r="BN199">
        <f t="shared" si="126"/>
        <v>0</v>
      </c>
      <c r="BO199">
        <f t="shared" si="127"/>
        <v>0</v>
      </c>
      <c r="BP199">
        <f t="shared" si="128"/>
        <v>0</v>
      </c>
      <c r="BQ199">
        <f t="shared" si="129"/>
        <v>0</v>
      </c>
    </row>
    <row r="200" spans="1:69" ht="27.75" customHeight="1">
      <c r="A200">
        <f t="shared" si="98"/>
        <v>197</v>
      </c>
      <c r="B200" s="1" t="s">
        <v>234</v>
      </c>
      <c r="C200" s="3" t="s">
        <v>272</v>
      </c>
      <c r="D200" s="1" t="s">
        <v>324</v>
      </c>
      <c r="E200" s="1">
        <v>13.25</v>
      </c>
      <c r="F200" s="1" t="s">
        <v>302</v>
      </c>
      <c r="G200" s="1">
        <v>31</v>
      </c>
      <c r="H200" s="1">
        <v>39</v>
      </c>
      <c r="I200" s="1">
        <v>32</v>
      </c>
      <c r="J200" s="1">
        <v>47</v>
      </c>
      <c r="K200" s="1">
        <v>35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>
        <v>0</v>
      </c>
      <c r="AK200">
        <v>0</v>
      </c>
      <c r="AM200">
        <f t="shared" si="99"/>
        <v>410.75</v>
      </c>
      <c r="AN200">
        <f t="shared" si="100"/>
        <v>516.75</v>
      </c>
      <c r="AO200">
        <f t="shared" si="101"/>
        <v>424</v>
      </c>
      <c r="AP200">
        <f t="shared" si="102"/>
        <v>622.75</v>
      </c>
      <c r="AQ200">
        <f t="shared" si="103"/>
        <v>463.75</v>
      </c>
      <c r="AR200">
        <f t="shared" si="104"/>
        <v>0</v>
      </c>
      <c r="AS200">
        <f t="shared" si="105"/>
        <v>0</v>
      </c>
      <c r="AT200">
        <f t="shared" si="106"/>
        <v>0</v>
      </c>
      <c r="AU200">
        <f t="shared" si="107"/>
        <v>0</v>
      </c>
      <c r="AV200">
        <f t="shared" si="108"/>
        <v>0</v>
      </c>
      <c r="AW200">
        <f t="shared" si="109"/>
        <v>0</v>
      </c>
      <c r="AX200">
        <f t="shared" si="110"/>
        <v>0</v>
      </c>
      <c r="AY200">
        <f t="shared" si="111"/>
        <v>0</v>
      </c>
      <c r="AZ200">
        <f t="shared" si="112"/>
        <v>0</v>
      </c>
      <c r="BA200">
        <f t="shared" si="113"/>
        <v>0</v>
      </c>
      <c r="BB200">
        <f t="shared" si="114"/>
        <v>0</v>
      </c>
      <c r="BC200">
        <f t="shared" si="115"/>
        <v>0</v>
      </c>
      <c r="BD200">
        <f t="shared" si="116"/>
        <v>0</v>
      </c>
      <c r="BE200">
        <f t="shared" si="117"/>
        <v>0</v>
      </c>
      <c r="BF200">
        <f t="shared" si="118"/>
        <v>0</v>
      </c>
      <c r="BG200">
        <f t="shared" si="119"/>
        <v>0</v>
      </c>
      <c r="BH200">
        <f t="shared" si="120"/>
        <v>0</v>
      </c>
      <c r="BI200">
        <f t="shared" si="121"/>
        <v>0</v>
      </c>
      <c r="BJ200">
        <f t="shared" si="122"/>
        <v>0</v>
      </c>
      <c r="BK200">
        <f t="shared" si="123"/>
        <v>0</v>
      </c>
      <c r="BL200">
        <f t="shared" si="124"/>
        <v>0</v>
      </c>
      <c r="BM200">
        <f t="shared" si="125"/>
        <v>0</v>
      </c>
      <c r="BN200">
        <f t="shared" si="126"/>
        <v>0</v>
      </c>
      <c r="BO200">
        <f t="shared" si="127"/>
        <v>0</v>
      </c>
      <c r="BP200">
        <f t="shared" si="128"/>
        <v>0</v>
      </c>
      <c r="BQ200">
        <f t="shared" si="129"/>
        <v>0</v>
      </c>
    </row>
    <row r="201" spans="1:69" ht="27.75" customHeight="1">
      <c r="A201">
        <f t="shared" si="98"/>
        <v>198</v>
      </c>
      <c r="B201" s="1" t="s">
        <v>234</v>
      </c>
      <c r="C201" s="3" t="s">
        <v>273</v>
      </c>
      <c r="D201" s="1" t="s">
        <v>325</v>
      </c>
      <c r="E201" s="1">
        <v>45</v>
      </c>
      <c r="F201" s="1" t="s">
        <v>302</v>
      </c>
      <c r="G201" s="1">
        <v>31</v>
      </c>
      <c r="H201" s="1">
        <v>39</v>
      </c>
      <c r="I201" s="1">
        <v>32</v>
      </c>
      <c r="J201" s="1">
        <v>47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>
        <v>0</v>
      </c>
      <c r="AK201">
        <v>0</v>
      </c>
      <c r="AM201">
        <f t="shared" si="99"/>
        <v>1395</v>
      </c>
      <c r="AN201">
        <f t="shared" si="100"/>
        <v>1755</v>
      </c>
      <c r="AO201">
        <f t="shared" si="101"/>
        <v>1440</v>
      </c>
      <c r="AP201">
        <f t="shared" si="102"/>
        <v>2115</v>
      </c>
      <c r="AQ201">
        <f t="shared" si="103"/>
        <v>0</v>
      </c>
      <c r="AR201">
        <f t="shared" si="104"/>
        <v>0</v>
      </c>
      <c r="AS201">
        <f t="shared" si="105"/>
        <v>0</v>
      </c>
      <c r="AT201">
        <f t="shared" si="106"/>
        <v>0</v>
      </c>
      <c r="AU201">
        <f t="shared" si="107"/>
        <v>0</v>
      </c>
      <c r="AV201">
        <f t="shared" si="108"/>
        <v>0</v>
      </c>
      <c r="AW201">
        <f t="shared" si="109"/>
        <v>0</v>
      </c>
      <c r="AX201">
        <f t="shared" si="110"/>
        <v>0</v>
      </c>
      <c r="AY201">
        <f t="shared" si="111"/>
        <v>0</v>
      </c>
      <c r="AZ201">
        <f t="shared" si="112"/>
        <v>0</v>
      </c>
      <c r="BA201">
        <f t="shared" si="113"/>
        <v>0</v>
      </c>
      <c r="BB201">
        <f t="shared" si="114"/>
        <v>0</v>
      </c>
      <c r="BC201">
        <f t="shared" si="115"/>
        <v>0</v>
      </c>
      <c r="BD201">
        <f t="shared" si="116"/>
        <v>0</v>
      </c>
      <c r="BE201">
        <f t="shared" si="117"/>
        <v>0</v>
      </c>
      <c r="BF201">
        <f t="shared" si="118"/>
        <v>0</v>
      </c>
      <c r="BG201">
        <f t="shared" si="119"/>
        <v>0</v>
      </c>
      <c r="BH201">
        <f t="shared" si="120"/>
        <v>0</v>
      </c>
      <c r="BI201">
        <f t="shared" si="121"/>
        <v>0</v>
      </c>
      <c r="BJ201">
        <f t="shared" si="122"/>
        <v>0</v>
      </c>
      <c r="BK201">
        <f t="shared" si="123"/>
        <v>0</v>
      </c>
      <c r="BL201">
        <f t="shared" si="124"/>
        <v>0</v>
      </c>
      <c r="BM201">
        <f t="shared" si="125"/>
        <v>0</v>
      </c>
      <c r="BN201">
        <f t="shared" si="126"/>
        <v>0</v>
      </c>
      <c r="BO201">
        <f t="shared" si="127"/>
        <v>0</v>
      </c>
      <c r="BP201">
        <f t="shared" si="128"/>
        <v>0</v>
      </c>
      <c r="BQ201">
        <f t="shared" si="129"/>
        <v>0</v>
      </c>
    </row>
    <row r="202" spans="1:69" ht="27.75" customHeight="1">
      <c r="A202">
        <f t="shared" si="98"/>
        <v>199</v>
      </c>
      <c r="B202" s="1" t="s">
        <v>234</v>
      </c>
      <c r="C202" s="3" t="s">
        <v>274</v>
      </c>
      <c r="D202" s="1" t="s">
        <v>325</v>
      </c>
      <c r="E202" s="1">
        <v>45</v>
      </c>
      <c r="F202" s="1" t="s">
        <v>302</v>
      </c>
      <c r="G202" s="1">
        <v>0</v>
      </c>
      <c r="H202" s="1">
        <v>0</v>
      </c>
      <c r="I202" s="1">
        <v>0</v>
      </c>
      <c r="J202" s="1">
        <v>0</v>
      </c>
      <c r="K202" s="1">
        <v>35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>
        <v>0</v>
      </c>
      <c r="AK202">
        <v>0</v>
      </c>
      <c r="AM202">
        <f t="shared" si="99"/>
        <v>0</v>
      </c>
      <c r="AN202">
        <f t="shared" si="100"/>
        <v>0</v>
      </c>
      <c r="AO202">
        <f t="shared" si="101"/>
        <v>0</v>
      </c>
      <c r="AP202">
        <f t="shared" si="102"/>
        <v>0</v>
      </c>
      <c r="AQ202">
        <f t="shared" si="103"/>
        <v>1575</v>
      </c>
      <c r="AR202">
        <f t="shared" si="104"/>
        <v>0</v>
      </c>
      <c r="AS202">
        <f t="shared" si="105"/>
        <v>0</v>
      </c>
      <c r="AT202">
        <f t="shared" si="106"/>
        <v>0</v>
      </c>
      <c r="AU202">
        <f t="shared" si="107"/>
        <v>0</v>
      </c>
      <c r="AV202">
        <f t="shared" si="108"/>
        <v>0</v>
      </c>
      <c r="AW202">
        <f t="shared" si="109"/>
        <v>0</v>
      </c>
      <c r="AX202">
        <f t="shared" si="110"/>
        <v>0</v>
      </c>
      <c r="AY202">
        <f t="shared" si="111"/>
        <v>0</v>
      </c>
      <c r="AZ202">
        <f t="shared" si="112"/>
        <v>0</v>
      </c>
      <c r="BA202">
        <f t="shared" si="113"/>
        <v>0</v>
      </c>
      <c r="BB202">
        <f t="shared" si="114"/>
        <v>0</v>
      </c>
      <c r="BC202">
        <f t="shared" si="115"/>
        <v>0</v>
      </c>
      <c r="BD202">
        <f t="shared" si="116"/>
        <v>0</v>
      </c>
      <c r="BE202">
        <f t="shared" si="117"/>
        <v>0</v>
      </c>
      <c r="BF202">
        <f t="shared" si="118"/>
        <v>0</v>
      </c>
      <c r="BG202">
        <f t="shared" si="119"/>
        <v>0</v>
      </c>
      <c r="BH202">
        <f t="shared" si="120"/>
        <v>0</v>
      </c>
      <c r="BI202">
        <f t="shared" si="121"/>
        <v>0</v>
      </c>
      <c r="BJ202">
        <f t="shared" si="122"/>
        <v>0</v>
      </c>
      <c r="BK202">
        <f t="shared" si="123"/>
        <v>0</v>
      </c>
      <c r="BL202">
        <f t="shared" si="124"/>
        <v>0</v>
      </c>
      <c r="BM202">
        <f t="shared" si="125"/>
        <v>0</v>
      </c>
      <c r="BN202">
        <f t="shared" si="126"/>
        <v>0</v>
      </c>
      <c r="BO202">
        <f t="shared" si="127"/>
        <v>0</v>
      </c>
      <c r="BP202">
        <f t="shared" si="128"/>
        <v>0</v>
      </c>
      <c r="BQ202">
        <f t="shared" si="129"/>
        <v>0</v>
      </c>
    </row>
    <row r="203" spans="1:69" ht="27.75" customHeight="1">
      <c r="A203">
        <f t="shared" si="98"/>
        <v>200</v>
      </c>
      <c r="B203" s="1" t="s">
        <v>234</v>
      </c>
      <c r="C203" s="3" t="s">
        <v>275</v>
      </c>
      <c r="D203" s="1" t="s">
        <v>326</v>
      </c>
      <c r="E203" s="1">
        <v>27.5</v>
      </c>
      <c r="F203" s="1" t="s">
        <v>302</v>
      </c>
      <c r="G203" s="1">
        <v>31</v>
      </c>
      <c r="H203" s="1">
        <v>39</v>
      </c>
      <c r="I203" s="1">
        <v>32</v>
      </c>
      <c r="J203" s="1">
        <v>47</v>
      </c>
      <c r="K203" s="1">
        <v>35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>
        <v>0</v>
      </c>
      <c r="AK203">
        <v>0</v>
      </c>
      <c r="AM203">
        <f t="shared" si="99"/>
        <v>852.5</v>
      </c>
      <c r="AN203">
        <f t="shared" si="100"/>
        <v>1072.5</v>
      </c>
      <c r="AO203">
        <f t="shared" si="101"/>
        <v>880</v>
      </c>
      <c r="AP203">
        <f t="shared" si="102"/>
        <v>1292.5</v>
      </c>
      <c r="AQ203">
        <f t="shared" si="103"/>
        <v>962.5</v>
      </c>
      <c r="AR203">
        <f t="shared" si="104"/>
        <v>0</v>
      </c>
      <c r="AS203">
        <f t="shared" si="105"/>
        <v>0</v>
      </c>
      <c r="AT203">
        <f t="shared" si="106"/>
        <v>0</v>
      </c>
      <c r="AU203">
        <f t="shared" si="107"/>
        <v>0</v>
      </c>
      <c r="AV203">
        <f t="shared" si="108"/>
        <v>0</v>
      </c>
      <c r="AW203">
        <f t="shared" si="109"/>
        <v>0</v>
      </c>
      <c r="AX203">
        <f t="shared" si="110"/>
        <v>0</v>
      </c>
      <c r="AY203">
        <f t="shared" si="111"/>
        <v>0</v>
      </c>
      <c r="AZ203">
        <f t="shared" si="112"/>
        <v>0</v>
      </c>
      <c r="BA203">
        <f t="shared" si="113"/>
        <v>0</v>
      </c>
      <c r="BB203">
        <f t="shared" si="114"/>
        <v>0</v>
      </c>
      <c r="BC203">
        <f t="shared" si="115"/>
        <v>0</v>
      </c>
      <c r="BD203">
        <f t="shared" si="116"/>
        <v>0</v>
      </c>
      <c r="BE203">
        <f t="shared" si="117"/>
        <v>0</v>
      </c>
      <c r="BF203">
        <f t="shared" si="118"/>
        <v>0</v>
      </c>
      <c r="BG203">
        <f t="shared" si="119"/>
        <v>0</v>
      </c>
      <c r="BH203">
        <f t="shared" si="120"/>
        <v>0</v>
      </c>
      <c r="BI203">
        <f t="shared" si="121"/>
        <v>0</v>
      </c>
      <c r="BJ203">
        <f t="shared" si="122"/>
        <v>0</v>
      </c>
      <c r="BK203">
        <f t="shared" si="123"/>
        <v>0</v>
      </c>
      <c r="BL203">
        <f t="shared" si="124"/>
        <v>0</v>
      </c>
      <c r="BM203">
        <f t="shared" si="125"/>
        <v>0</v>
      </c>
      <c r="BN203">
        <f t="shared" si="126"/>
        <v>0</v>
      </c>
      <c r="BO203">
        <f t="shared" si="127"/>
        <v>0</v>
      </c>
      <c r="BP203">
        <f t="shared" si="128"/>
        <v>0</v>
      </c>
      <c r="BQ203">
        <f t="shared" si="129"/>
        <v>0</v>
      </c>
    </row>
    <row r="204" spans="1:69" ht="27.75" customHeight="1">
      <c r="A204">
        <f t="shared" si="98"/>
        <v>201</v>
      </c>
      <c r="B204" s="1" t="s">
        <v>234</v>
      </c>
      <c r="C204" s="3" t="s">
        <v>276</v>
      </c>
      <c r="D204" s="1" t="s">
        <v>327</v>
      </c>
      <c r="E204" s="1">
        <v>58</v>
      </c>
      <c r="F204" s="1" t="s">
        <v>302</v>
      </c>
      <c r="G204" s="1">
        <v>31</v>
      </c>
      <c r="H204" s="1">
        <v>39</v>
      </c>
      <c r="I204" s="1">
        <v>32</v>
      </c>
      <c r="J204" s="1">
        <v>47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>
        <v>0</v>
      </c>
      <c r="AK204">
        <v>0</v>
      </c>
      <c r="AM204">
        <f t="shared" si="99"/>
        <v>1798</v>
      </c>
      <c r="AN204">
        <f t="shared" si="100"/>
        <v>2262</v>
      </c>
      <c r="AO204">
        <f t="shared" si="101"/>
        <v>1856</v>
      </c>
      <c r="AP204">
        <f t="shared" si="102"/>
        <v>2726</v>
      </c>
      <c r="AQ204">
        <f t="shared" si="103"/>
        <v>0</v>
      </c>
      <c r="AR204">
        <f t="shared" si="104"/>
        <v>0</v>
      </c>
      <c r="AS204">
        <f t="shared" si="105"/>
        <v>0</v>
      </c>
      <c r="AT204">
        <f t="shared" si="106"/>
        <v>0</v>
      </c>
      <c r="AU204">
        <f t="shared" si="107"/>
        <v>0</v>
      </c>
      <c r="AV204">
        <f t="shared" si="108"/>
        <v>0</v>
      </c>
      <c r="AW204">
        <f t="shared" si="109"/>
        <v>0</v>
      </c>
      <c r="AX204">
        <f t="shared" si="110"/>
        <v>0</v>
      </c>
      <c r="AY204">
        <f t="shared" si="111"/>
        <v>0</v>
      </c>
      <c r="AZ204">
        <f t="shared" si="112"/>
        <v>0</v>
      </c>
      <c r="BA204">
        <f t="shared" si="113"/>
        <v>0</v>
      </c>
      <c r="BB204">
        <f t="shared" si="114"/>
        <v>0</v>
      </c>
      <c r="BC204">
        <f t="shared" si="115"/>
        <v>0</v>
      </c>
      <c r="BD204">
        <f t="shared" si="116"/>
        <v>0</v>
      </c>
      <c r="BE204">
        <f t="shared" si="117"/>
        <v>0</v>
      </c>
      <c r="BF204">
        <f t="shared" si="118"/>
        <v>0</v>
      </c>
      <c r="BG204">
        <f t="shared" si="119"/>
        <v>0</v>
      </c>
      <c r="BH204">
        <f t="shared" si="120"/>
        <v>0</v>
      </c>
      <c r="BI204">
        <f t="shared" si="121"/>
        <v>0</v>
      </c>
      <c r="BJ204">
        <f t="shared" si="122"/>
        <v>0</v>
      </c>
      <c r="BK204">
        <f t="shared" si="123"/>
        <v>0</v>
      </c>
      <c r="BL204">
        <f t="shared" si="124"/>
        <v>0</v>
      </c>
      <c r="BM204">
        <f t="shared" si="125"/>
        <v>0</v>
      </c>
      <c r="BN204">
        <f t="shared" si="126"/>
        <v>0</v>
      </c>
      <c r="BO204">
        <f t="shared" si="127"/>
        <v>0</v>
      </c>
      <c r="BP204">
        <f t="shared" si="128"/>
        <v>0</v>
      </c>
      <c r="BQ204">
        <f t="shared" si="129"/>
        <v>0</v>
      </c>
    </row>
    <row r="205" spans="1:69" ht="27.75" customHeight="1">
      <c r="A205">
        <f t="shared" si="98"/>
        <v>202</v>
      </c>
      <c r="B205" s="1" t="s">
        <v>234</v>
      </c>
      <c r="C205" s="3" t="s">
        <v>277</v>
      </c>
      <c r="D205" s="1" t="s">
        <v>327</v>
      </c>
      <c r="E205" s="1">
        <v>58</v>
      </c>
      <c r="F205" s="1" t="s">
        <v>302</v>
      </c>
      <c r="G205" s="1">
        <v>0</v>
      </c>
      <c r="H205" s="1">
        <v>0</v>
      </c>
      <c r="I205" s="1">
        <v>0</v>
      </c>
      <c r="J205" s="1">
        <v>0</v>
      </c>
      <c r="K205" s="1">
        <v>35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>
        <v>0</v>
      </c>
      <c r="AK205">
        <v>0</v>
      </c>
      <c r="AM205">
        <f t="shared" si="99"/>
        <v>0</v>
      </c>
      <c r="AN205">
        <f t="shared" si="100"/>
        <v>0</v>
      </c>
      <c r="AO205">
        <f t="shared" si="101"/>
        <v>0</v>
      </c>
      <c r="AP205">
        <f t="shared" si="102"/>
        <v>0</v>
      </c>
      <c r="AQ205">
        <f t="shared" si="103"/>
        <v>2030</v>
      </c>
      <c r="AR205">
        <f t="shared" si="104"/>
        <v>0</v>
      </c>
      <c r="AS205">
        <f t="shared" si="105"/>
        <v>0</v>
      </c>
      <c r="AT205">
        <f t="shared" si="106"/>
        <v>0</v>
      </c>
      <c r="AU205">
        <f t="shared" si="107"/>
        <v>0</v>
      </c>
      <c r="AV205">
        <f t="shared" si="108"/>
        <v>0</v>
      </c>
      <c r="AW205">
        <f t="shared" si="109"/>
        <v>0</v>
      </c>
      <c r="AX205">
        <f t="shared" si="110"/>
        <v>0</v>
      </c>
      <c r="AY205">
        <f t="shared" si="111"/>
        <v>0</v>
      </c>
      <c r="AZ205">
        <f t="shared" si="112"/>
        <v>0</v>
      </c>
      <c r="BA205">
        <f t="shared" si="113"/>
        <v>0</v>
      </c>
      <c r="BB205">
        <f t="shared" si="114"/>
        <v>0</v>
      </c>
      <c r="BC205">
        <f t="shared" si="115"/>
        <v>0</v>
      </c>
      <c r="BD205">
        <f t="shared" si="116"/>
        <v>0</v>
      </c>
      <c r="BE205">
        <f t="shared" si="117"/>
        <v>0</v>
      </c>
      <c r="BF205">
        <f t="shared" si="118"/>
        <v>0</v>
      </c>
      <c r="BG205">
        <f t="shared" si="119"/>
        <v>0</v>
      </c>
      <c r="BH205">
        <f t="shared" si="120"/>
        <v>0</v>
      </c>
      <c r="BI205">
        <f t="shared" si="121"/>
        <v>0</v>
      </c>
      <c r="BJ205">
        <f t="shared" si="122"/>
        <v>0</v>
      </c>
      <c r="BK205">
        <f t="shared" si="123"/>
        <v>0</v>
      </c>
      <c r="BL205">
        <f t="shared" si="124"/>
        <v>0</v>
      </c>
      <c r="BM205">
        <f t="shared" si="125"/>
        <v>0</v>
      </c>
      <c r="BN205">
        <f t="shared" si="126"/>
        <v>0</v>
      </c>
      <c r="BO205">
        <f t="shared" si="127"/>
        <v>0</v>
      </c>
      <c r="BP205">
        <f t="shared" si="128"/>
        <v>0</v>
      </c>
      <c r="BQ205">
        <f t="shared" si="129"/>
        <v>0</v>
      </c>
    </row>
    <row r="206" spans="1:69" ht="27.75" customHeight="1">
      <c r="A206">
        <f t="shared" si="98"/>
        <v>203</v>
      </c>
      <c r="B206" s="1" t="s">
        <v>234</v>
      </c>
      <c r="C206" s="3" t="s">
        <v>278</v>
      </c>
      <c r="D206" s="1" t="s">
        <v>328</v>
      </c>
      <c r="E206" s="1">
        <v>27</v>
      </c>
      <c r="F206" s="1" t="s">
        <v>302</v>
      </c>
      <c r="G206" s="1">
        <v>31</v>
      </c>
      <c r="H206" s="1">
        <v>39</v>
      </c>
      <c r="I206" s="1">
        <v>32</v>
      </c>
      <c r="J206" s="1">
        <v>47</v>
      </c>
      <c r="K206" s="1">
        <v>35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>
        <v>0</v>
      </c>
      <c r="AK206">
        <v>0</v>
      </c>
      <c r="AM206">
        <f t="shared" si="99"/>
        <v>837</v>
      </c>
      <c r="AN206">
        <f t="shared" si="100"/>
        <v>1053</v>
      </c>
      <c r="AO206">
        <f t="shared" si="101"/>
        <v>864</v>
      </c>
      <c r="AP206">
        <f t="shared" si="102"/>
        <v>1269</v>
      </c>
      <c r="AQ206">
        <f t="shared" si="103"/>
        <v>945</v>
      </c>
      <c r="AR206">
        <f t="shared" si="104"/>
        <v>0</v>
      </c>
      <c r="AS206">
        <f t="shared" si="105"/>
        <v>0</v>
      </c>
      <c r="AT206">
        <f t="shared" si="106"/>
        <v>0</v>
      </c>
      <c r="AU206">
        <f t="shared" si="107"/>
        <v>0</v>
      </c>
      <c r="AV206">
        <f t="shared" si="108"/>
        <v>0</v>
      </c>
      <c r="AW206">
        <f t="shared" si="109"/>
        <v>0</v>
      </c>
      <c r="AX206">
        <f t="shared" si="110"/>
        <v>0</v>
      </c>
      <c r="AY206">
        <f t="shared" si="111"/>
        <v>0</v>
      </c>
      <c r="AZ206">
        <f t="shared" si="112"/>
        <v>0</v>
      </c>
      <c r="BA206">
        <f t="shared" si="113"/>
        <v>0</v>
      </c>
      <c r="BB206">
        <f t="shared" si="114"/>
        <v>0</v>
      </c>
      <c r="BC206">
        <f t="shared" si="115"/>
        <v>0</v>
      </c>
      <c r="BD206">
        <f t="shared" si="116"/>
        <v>0</v>
      </c>
      <c r="BE206">
        <f t="shared" si="117"/>
        <v>0</v>
      </c>
      <c r="BF206">
        <f t="shared" si="118"/>
        <v>0</v>
      </c>
      <c r="BG206">
        <f t="shared" si="119"/>
        <v>0</v>
      </c>
      <c r="BH206">
        <f t="shared" si="120"/>
        <v>0</v>
      </c>
      <c r="BI206">
        <f t="shared" si="121"/>
        <v>0</v>
      </c>
      <c r="BJ206">
        <f t="shared" si="122"/>
        <v>0</v>
      </c>
      <c r="BK206">
        <f t="shared" si="123"/>
        <v>0</v>
      </c>
      <c r="BL206">
        <f t="shared" si="124"/>
        <v>0</v>
      </c>
      <c r="BM206">
        <f t="shared" si="125"/>
        <v>0</v>
      </c>
      <c r="BN206">
        <f t="shared" si="126"/>
        <v>0</v>
      </c>
      <c r="BO206">
        <f t="shared" si="127"/>
        <v>0</v>
      </c>
      <c r="BP206">
        <f t="shared" si="128"/>
        <v>0</v>
      </c>
      <c r="BQ206">
        <f t="shared" si="129"/>
        <v>0</v>
      </c>
    </row>
    <row r="207" spans="1:69" ht="27.75" customHeight="1">
      <c r="A207">
        <f t="shared" si="98"/>
        <v>204</v>
      </c>
      <c r="B207" s="1" t="s">
        <v>234</v>
      </c>
      <c r="C207" s="3" t="s">
        <v>279</v>
      </c>
      <c r="D207" s="1" t="s">
        <v>329</v>
      </c>
      <c r="E207" s="1">
        <v>13</v>
      </c>
      <c r="F207" s="1" t="s">
        <v>302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46</v>
      </c>
      <c r="R207" s="1">
        <v>2</v>
      </c>
      <c r="S207" s="1">
        <v>0</v>
      </c>
      <c r="T207" s="1">
        <v>0</v>
      </c>
      <c r="U207" s="1">
        <v>46</v>
      </c>
      <c r="V207" s="1">
        <v>45</v>
      </c>
      <c r="W207" s="1">
        <v>45</v>
      </c>
      <c r="X207" s="1">
        <v>40</v>
      </c>
      <c r="Y207" s="1">
        <v>60</v>
      </c>
      <c r="Z207" s="1">
        <v>0</v>
      </c>
      <c r="AA207" s="1">
        <v>0</v>
      </c>
      <c r="AB207" s="1">
        <v>40</v>
      </c>
      <c r="AC207" s="1">
        <v>35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>
        <v>0</v>
      </c>
      <c r="AK207">
        <v>0</v>
      </c>
      <c r="AM207">
        <f t="shared" si="99"/>
        <v>0</v>
      </c>
      <c r="AN207">
        <f t="shared" si="100"/>
        <v>0</v>
      </c>
      <c r="AO207">
        <f t="shared" si="101"/>
        <v>0</v>
      </c>
      <c r="AP207">
        <f t="shared" si="102"/>
        <v>0</v>
      </c>
      <c r="AQ207">
        <f t="shared" si="103"/>
        <v>0</v>
      </c>
      <c r="AR207">
        <f t="shared" si="104"/>
        <v>0</v>
      </c>
      <c r="AS207">
        <f t="shared" si="105"/>
        <v>0</v>
      </c>
      <c r="AT207">
        <f t="shared" si="106"/>
        <v>0</v>
      </c>
      <c r="AU207">
        <f t="shared" si="107"/>
        <v>0</v>
      </c>
      <c r="AV207">
        <f t="shared" si="108"/>
        <v>0</v>
      </c>
      <c r="AW207">
        <f t="shared" si="109"/>
        <v>598</v>
      </c>
      <c r="AX207">
        <f t="shared" si="110"/>
        <v>26</v>
      </c>
      <c r="AY207">
        <f t="shared" si="111"/>
        <v>0</v>
      </c>
      <c r="AZ207">
        <f t="shared" si="112"/>
        <v>0</v>
      </c>
      <c r="BA207">
        <f t="shared" si="113"/>
        <v>598</v>
      </c>
      <c r="BB207">
        <f t="shared" si="114"/>
        <v>585</v>
      </c>
      <c r="BC207">
        <f t="shared" si="115"/>
        <v>585</v>
      </c>
      <c r="BD207">
        <f t="shared" si="116"/>
        <v>520</v>
      </c>
      <c r="BE207">
        <f t="shared" si="117"/>
        <v>780</v>
      </c>
      <c r="BF207">
        <f t="shared" si="118"/>
        <v>0</v>
      </c>
      <c r="BG207">
        <f t="shared" si="119"/>
        <v>0</v>
      </c>
      <c r="BH207">
        <f t="shared" si="120"/>
        <v>520</v>
      </c>
      <c r="BI207">
        <f t="shared" si="121"/>
        <v>455</v>
      </c>
      <c r="BJ207">
        <f t="shared" si="122"/>
        <v>0</v>
      </c>
      <c r="BK207">
        <f t="shared" si="123"/>
        <v>0</v>
      </c>
      <c r="BL207">
        <f t="shared" si="124"/>
        <v>0</v>
      </c>
      <c r="BM207">
        <f t="shared" si="125"/>
        <v>0</v>
      </c>
      <c r="BN207">
        <f t="shared" si="126"/>
        <v>0</v>
      </c>
      <c r="BO207">
        <f t="shared" si="127"/>
        <v>0</v>
      </c>
      <c r="BP207">
        <f t="shared" si="128"/>
        <v>0</v>
      </c>
      <c r="BQ207">
        <f t="shared" si="129"/>
        <v>0</v>
      </c>
    </row>
    <row r="208" spans="1:69" ht="27.75" customHeight="1">
      <c r="A208">
        <f t="shared" si="98"/>
        <v>205</v>
      </c>
      <c r="B208" s="1" t="s">
        <v>234</v>
      </c>
      <c r="C208" s="3" t="s">
        <v>280</v>
      </c>
      <c r="D208" s="1" t="s">
        <v>330</v>
      </c>
      <c r="E208" s="1">
        <v>60</v>
      </c>
      <c r="F208" s="1" t="s">
        <v>302</v>
      </c>
      <c r="G208" s="1">
        <v>0</v>
      </c>
      <c r="H208" s="1">
        <v>50</v>
      </c>
      <c r="I208" s="1">
        <v>28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25</v>
      </c>
      <c r="Q208" s="1">
        <v>18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31</v>
      </c>
      <c r="AE208" s="1">
        <v>49</v>
      </c>
      <c r="AF208" s="1">
        <v>0</v>
      </c>
      <c r="AG208" s="1">
        <v>0</v>
      </c>
      <c r="AH208" s="1">
        <v>0</v>
      </c>
      <c r="AI208" s="1">
        <v>0</v>
      </c>
      <c r="AJ208">
        <v>0</v>
      </c>
      <c r="AK208">
        <v>0</v>
      </c>
      <c r="AM208">
        <f t="shared" si="99"/>
        <v>0</v>
      </c>
      <c r="AN208">
        <f t="shared" si="100"/>
        <v>3000</v>
      </c>
      <c r="AO208">
        <f t="shared" si="101"/>
        <v>1680</v>
      </c>
      <c r="AP208">
        <f t="shared" si="102"/>
        <v>0</v>
      </c>
      <c r="AQ208">
        <f t="shared" si="103"/>
        <v>0</v>
      </c>
      <c r="AR208">
        <f t="shared" si="104"/>
        <v>0</v>
      </c>
      <c r="AS208">
        <f t="shared" si="105"/>
        <v>0</v>
      </c>
      <c r="AT208">
        <f t="shared" si="106"/>
        <v>0</v>
      </c>
      <c r="AU208">
        <f t="shared" si="107"/>
        <v>0</v>
      </c>
      <c r="AV208">
        <f t="shared" si="108"/>
        <v>1500</v>
      </c>
      <c r="AW208">
        <f t="shared" si="109"/>
        <v>1080</v>
      </c>
      <c r="AX208">
        <f t="shared" si="110"/>
        <v>0</v>
      </c>
      <c r="AY208">
        <f t="shared" si="111"/>
        <v>0</v>
      </c>
      <c r="AZ208">
        <f t="shared" si="112"/>
        <v>0</v>
      </c>
      <c r="BA208">
        <f t="shared" si="113"/>
        <v>0</v>
      </c>
      <c r="BB208">
        <f t="shared" si="114"/>
        <v>0</v>
      </c>
      <c r="BC208">
        <f t="shared" si="115"/>
        <v>0</v>
      </c>
      <c r="BD208">
        <f t="shared" si="116"/>
        <v>0</v>
      </c>
      <c r="BE208">
        <f t="shared" si="117"/>
        <v>0</v>
      </c>
      <c r="BF208">
        <f t="shared" si="118"/>
        <v>0</v>
      </c>
      <c r="BG208">
        <f t="shared" si="119"/>
        <v>0</v>
      </c>
      <c r="BH208">
        <f t="shared" si="120"/>
        <v>0</v>
      </c>
      <c r="BI208">
        <f t="shared" si="121"/>
        <v>0</v>
      </c>
      <c r="BJ208">
        <f t="shared" si="122"/>
        <v>1860</v>
      </c>
      <c r="BK208">
        <f t="shared" si="123"/>
        <v>2940</v>
      </c>
      <c r="BL208">
        <f t="shared" si="124"/>
        <v>0</v>
      </c>
      <c r="BM208">
        <f t="shared" si="125"/>
        <v>0</v>
      </c>
      <c r="BN208">
        <f t="shared" si="126"/>
        <v>0</v>
      </c>
      <c r="BO208">
        <f t="shared" si="127"/>
        <v>0</v>
      </c>
      <c r="BP208">
        <f t="shared" si="128"/>
        <v>0</v>
      </c>
      <c r="BQ208">
        <f t="shared" si="129"/>
        <v>0</v>
      </c>
    </row>
    <row r="209" spans="1:69" ht="27.75" customHeight="1">
      <c r="A209">
        <f t="shared" si="98"/>
        <v>206</v>
      </c>
      <c r="B209" s="1" t="s">
        <v>234</v>
      </c>
      <c r="C209" s="3" t="s">
        <v>281</v>
      </c>
      <c r="D209" s="1" t="s">
        <v>331</v>
      </c>
      <c r="E209" s="1">
        <v>13</v>
      </c>
      <c r="F209" s="1" t="s">
        <v>302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12</v>
      </c>
      <c r="Q209" s="1">
        <v>0</v>
      </c>
      <c r="R209" s="1">
        <v>39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>
        <v>0</v>
      </c>
      <c r="AK209">
        <v>0</v>
      </c>
      <c r="AM209">
        <f t="shared" si="99"/>
        <v>0</v>
      </c>
      <c r="AN209">
        <f t="shared" si="100"/>
        <v>0</v>
      </c>
      <c r="AO209">
        <f t="shared" si="101"/>
        <v>0</v>
      </c>
      <c r="AP209">
        <f t="shared" si="102"/>
        <v>0</v>
      </c>
      <c r="AQ209">
        <f t="shared" si="103"/>
        <v>0</v>
      </c>
      <c r="AR209">
        <f t="shared" si="104"/>
        <v>0</v>
      </c>
      <c r="AS209">
        <f t="shared" si="105"/>
        <v>0</v>
      </c>
      <c r="AT209">
        <f t="shared" si="106"/>
        <v>0</v>
      </c>
      <c r="AU209">
        <f t="shared" si="107"/>
        <v>0</v>
      </c>
      <c r="AV209">
        <f t="shared" si="108"/>
        <v>156</v>
      </c>
      <c r="AW209">
        <f t="shared" si="109"/>
        <v>0</v>
      </c>
      <c r="AX209">
        <f t="shared" si="110"/>
        <v>507</v>
      </c>
      <c r="AY209">
        <f t="shared" si="111"/>
        <v>0</v>
      </c>
      <c r="AZ209">
        <f t="shared" si="112"/>
        <v>0</v>
      </c>
      <c r="BA209">
        <f t="shared" si="113"/>
        <v>0</v>
      </c>
      <c r="BB209">
        <f t="shared" si="114"/>
        <v>0</v>
      </c>
      <c r="BC209">
        <f t="shared" si="115"/>
        <v>0</v>
      </c>
      <c r="BD209">
        <f t="shared" si="116"/>
        <v>0</v>
      </c>
      <c r="BE209">
        <f t="shared" si="117"/>
        <v>0</v>
      </c>
      <c r="BF209">
        <f t="shared" si="118"/>
        <v>0</v>
      </c>
      <c r="BG209">
        <f t="shared" si="119"/>
        <v>0</v>
      </c>
      <c r="BH209">
        <f t="shared" si="120"/>
        <v>0</v>
      </c>
      <c r="BI209">
        <f t="shared" si="121"/>
        <v>0</v>
      </c>
      <c r="BJ209">
        <f t="shared" si="122"/>
        <v>0</v>
      </c>
      <c r="BK209">
        <f t="shared" si="123"/>
        <v>0</v>
      </c>
      <c r="BL209">
        <f t="shared" si="124"/>
        <v>0</v>
      </c>
      <c r="BM209">
        <f t="shared" si="125"/>
        <v>0</v>
      </c>
      <c r="BN209">
        <f t="shared" si="126"/>
        <v>0</v>
      </c>
      <c r="BO209">
        <f t="shared" si="127"/>
        <v>0</v>
      </c>
      <c r="BP209">
        <f t="shared" si="128"/>
        <v>0</v>
      </c>
      <c r="BQ209">
        <f t="shared" si="129"/>
        <v>0</v>
      </c>
    </row>
    <row r="210" spans="1:69" ht="27.75" customHeight="1">
      <c r="A210">
        <f t="shared" si="98"/>
        <v>207</v>
      </c>
      <c r="B210" s="1" t="s">
        <v>234</v>
      </c>
      <c r="C210" s="3" t="s">
        <v>282</v>
      </c>
      <c r="D210" s="1" t="s">
        <v>332</v>
      </c>
      <c r="E210" s="1">
        <v>34</v>
      </c>
      <c r="F210" s="1" t="s">
        <v>302</v>
      </c>
      <c r="G210" s="1">
        <v>15</v>
      </c>
      <c r="H210" s="1">
        <v>15</v>
      </c>
      <c r="I210" s="1">
        <v>55</v>
      </c>
      <c r="J210" s="1">
        <v>58</v>
      </c>
      <c r="K210" s="1">
        <v>95</v>
      </c>
      <c r="L210" s="1">
        <v>20</v>
      </c>
      <c r="M210" s="1">
        <v>0</v>
      </c>
      <c r="N210" s="1">
        <v>0</v>
      </c>
      <c r="O210" s="1">
        <v>10</v>
      </c>
      <c r="P210" s="1">
        <v>65</v>
      </c>
      <c r="Q210" s="1">
        <v>70</v>
      </c>
      <c r="R210" s="1">
        <v>95</v>
      </c>
      <c r="S210" s="1">
        <v>0</v>
      </c>
      <c r="T210" s="1">
        <v>0</v>
      </c>
      <c r="U210" s="1">
        <v>115</v>
      </c>
      <c r="V210" s="1">
        <v>55</v>
      </c>
      <c r="W210" s="1">
        <v>52</v>
      </c>
      <c r="X210" s="1">
        <v>64</v>
      </c>
      <c r="Y210" s="1">
        <v>51</v>
      </c>
      <c r="Z210" s="1">
        <v>0</v>
      </c>
      <c r="AA210" s="1">
        <v>0</v>
      </c>
      <c r="AB210" s="1">
        <v>70</v>
      </c>
      <c r="AC210" s="1">
        <v>75</v>
      </c>
      <c r="AD210" s="1">
        <v>70</v>
      </c>
      <c r="AE210" s="1">
        <v>50</v>
      </c>
      <c r="AF210" s="1">
        <v>108</v>
      </c>
      <c r="AG210" s="1">
        <v>0</v>
      </c>
      <c r="AH210" s="1">
        <v>0</v>
      </c>
      <c r="AI210" s="1">
        <v>110</v>
      </c>
      <c r="AJ210">
        <v>105</v>
      </c>
      <c r="AK210">
        <v>0</v>
      </c>
      <c r="AM210">
        <f t="shared" si="99"/>
        <v>510</v>
      </c>
      <c r="AN210">
        <f t="shared" si="100"/>
        <v>510</v>
      </c>
      <c r="AO210">
        <f t="shared" si="101"/>
        <v>1870</v>
      </c>
      <c r="AP210">
        <f t="shared" si="102"/>
        <v>1972</v>
      </c>
      <c r="AQ210">
        <f t="shared" si="103"/>
        <v>3230</v>
      </c>
      <c r="AR210">
        <f t="shared" si="104"/>
        <v>680</v>
      </c>
      <c r="AS210">
        <f t="shared" si="105"/>
        <v>0</v>
      </c>
      <c r="AT210">
        <f t="shared" si="106"/>
        <v>0</v>
      </c>
      <c r="AU210">
        <f t="shared" si="107"/>
        <v>340</v>
      </c>
      <c r="AV210">
        <f t="shared" si="108"/>
        <v>2210</v>
      </c>
      <c r="AW210">
        <f t="shared" si="109"/>
        <v>2380</v>
      </c>
      <c r="AX210">
        <f t="shared" si="110"/>
        <v>3230</v>
      </c>
      <c r="AY210">
        <f t="shared" si="111"/>
        <v>0</v>
      </c>
      <c r="AZ210">
        <f t="shared" si="112"/>
        <v>0</v>
      </c>
      <c r="BA210">
        <f t="shared" si="113"/>
        <v>3910</v>
      </c>
      <c r="BB210">
        <f t="shared" si="114"/>
        <v>1870</v>
      </c>
      <c r="BC210">
        <f t="shared" si="115"/>
        <v>1768</v>
      </c>
      <c r="BD210">
        <f t="shared" si="116"/>
        <v>2176</v>
      </c>
      <c r="BE210">
        <f t="shared" si="117"/>
        <v>1734</v>
      </c>
      <c r="BF210">
        <f t="shared" si="118"/>
        <v>0</v>
      </c>
      <c r="BG210">
        <f t="shared" si="119"/>
        <v>0</v>
      </c>
      <c r="BH210">
        <f t="shared" si="120"/>
        <v>2380</v>
      </c>
      <c r="BI210">
        <f t="shared" si="121"/>
        <v>2550</v>
      </c>
      <c r="BJ210">
        <f t="shared" si="122"/>
        <v>2380</v>
      </c>
      <c r="BK210">
        <f t="shared" si="123"/>
        <v>1700</v>
      </c>
      <c r="BL210">
        <f t="shared" si="124"/>
        <v>3672</v>
      </c>
      <c r="BM210">
        <f t="shared" si="125"/>
        <v>0</v>
      </c>
      <c r="BN210">
        <f t="shared" si="126"/>
        <v>0</v>
      </c>
      <c r="BO210">
        <f t="shared" si="127"/>
        <v>3740</v>
      </c>
      <c r="BP210">
        <f t="shared" si="128"/>
        <v>3570</v>
      </c>
      <c r="BQ210">
        <f t="shared" si="129"/>
        <v>0</v>
      </c>
    </row>
    <row r="211" spans="1:69" ht="27.75" customHeight="1">
      <c r="A211">
        <f t="shared" si="98"/>
        <v>208</v>
      </c>
      <c r="B211" s="1" t="s">
        <v>234</v>
      </c>
      <c r="C211" s="3" t="s">
        <v>283</v>
      </c>
      <c r="D211" s="1" t="s">
        <v>333</v>
      </c>
      <c r="E211" s="1">
        <v>78</v>
      </c>
      <c r="F211" s="1" t="s">
        <v>302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43</v>
      </c>
      <c r="O211" s="1">
        <v>40</v>
      </c>
      <c r="P211" s="1">
        <v>21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>
        <v>0</v>
      </c>
      <c r="AK211">
        <v>0</v>
      </c>
      <c r="AM211">
        <f t="shared" si="99"/>
        <v>0</v>
      </c>
      <c r="AN211">
        <f t="shared" si="100"/>
        <v>0</v>
      </c>
      <c r="AO211">
        <f t="shared" si="101"/>
        <v>0</v>
      </c>
      <c r="AP211">
        <f t="shared" si="102"/>
        <v>0</v>
      </c>
      <c r="AQ211">
        <f t="shared" si="103"/>
        <v>0</v>
      </c>
      <c r="AR211">
        <f t="shared" si="104"/>
        <v>0</v>
      </c>
      <c r="AS211">
        <f t="shared" si="105"/>
        <v>0</v>
      </c>
      <c r="AT211">
        <f t="shared" si="106"/>
        <v>3354</v>
      </c>
      <c r="AU211">
        <f t="shared" si="107"/>
        <v>3120</v>
      </c>
      <c r="AV211">
        <f t="shared" si="108"/>
        <v>1638</v>
      </c>
      <c r="AW211">
        <f t="shared" si="109"/>
        <v>0</v>
      </c>
      <c r="AX211">
        <f t="shared" si="110"/>
        <v>0</v>
      </c>
      <c r="AY211">
        <f t="shared" si="111"/>
        <v>0</v>
      </c>
      <c r="AZ211">
        <f t="shared" si="112"/>
        <v>0</v>
      </c>
      <c r="BA211">
        <f t="shared" si="113"/>
        <v>0</v>
      </c>
      <c r="BB211">
        <f t="shared" si="114"/>
        <v>0</v>
      </c>
      <c r="BC211">
        <f t="shared" si="115"/>
        <v>0</v>
      </c>
      <c r="BD211">
        <f t="shared" si="116"/>
        <v>0</v>
      </c>
      <c r="BE211">
        <f t="shared" si="117"/>
        <v>0</v>
      </c>
      <c r="BF211">
        <f t="shared" si="118"/>
        <v>0</v>
      </c>
      <c r="BG211">
        <f t="shared" si="119"/>
        <v>0</v>
      </c>
      <c r="BH211">
        <f t="shared" si="120"/>
        <v>0</v>
      </c>
      <c r="BI211">
        <f t="shared" si="121"/>
        <v>0</v>
      </c>
      <c r="BJ211">
        <f t="shared" si="122"/>
        <v>0</v>
      </c>
      <c r="BK211">
        <f t="shared" si="123"/>
        <v>0</v>
      </c>
      <c r="BL211">
        <f t="shared" si="124"/>
        <v>0</v>
      </c>
      <c r="BM211">
        <f t="shared" si="125"/>
        <v>0</v>
      </c>
      <c r="BN211">
        <f t="shared" si="126"/>
        <v>0</v>
      </c>
      <c r="BO211">
        <f t="shared" si="127"/>
        <v>0</v>
      </c>
      <c r="BP211">
        <f t="shared" si="128"/>
        <v>0</v>
      </c>
      <c r="BQ211">
        <f t="shared" si="129"/>
        <v>0</v>
      </c>
    </row>
    <row r="212" spans="1:69" ht="27.75" customHeight="1">
      <c r="A212">
        <f t="shared" si="98"/>
        <v>209</v>
      </c>
      <c r="B212" s="1" t="s">
        <v>234</v>
      </c>
      <c r="C212" s="3" t="s">
        <v>284</v>
      </c>
      <c r="D212" s="1" t="s">
        <v>334</v>
      </c>
      <c r="E212" s="1">
        <v>24</v>
      </c>
      <c r="F212" s="1" t="s">
        <v>302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">
        <v>1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>
        <v>0</v>
      </c>
      <c r="AK212">
        <v>0</v>
      </c>
      <c r="AM212">
        <f t="shared" si="99"/>
        <v>0</v>
      </c>
      <c r="AN212">
        <f t="shared" si="100"/>
        <v>0</v>
      </c>
      <c r="AO212">
        <f t="shared" si="101"/>
        <v>0</v>
      </c>
      <c r="AP212">
        <f t="shared" si="102"/>
        <v>0</v>
      </c>
      <c r="AQ212">
        <f t="shared" si="103"/>
        <v>0</v>
      </c>
      <c r="AR212">
        <f t="shared" si="104"/>
        <v>0</v>
      </c>
      <c r="AS212">
        <f t="shared" si="105"/>
        <v>0</v>
      </c>
      <c r="AT212">
        <f t="shared" si="106"/>
        <v>0</v>
      </c>
      <c r="AU212">
        <f t="shared" si="107"/>
        <v>672</v>
      </c>
      <c r="AV212">
        <f t="shared" si="108"/>
        <v>24</v>
      </c>
      <c r="AW212">
        <f t="shared" si="109"/>
        <v>0</v>
      </c>
      <c r="AX212">
        <f t="shared" si="110"/>
        <v>0</v>
      </c>
      <c r="AY212">
        <f t="shared" si="111"/>
        <v>0</v>
      </c>
      <c r="AZ212">
        <f t="shared" si="112"/>
        <v>0</v>
      </c>
      <c r="BA212">
        <f t="shared" si="113"/>
        <v>0</v>
      </c>
      <c r="BB212">
        <f t="shared" si="114"/>
        <v>0</v>
      </c>
      <c r="BC212">
        <f t="shared" si="115"/>
        <v>0</v>
      </c>
      <c r="BD212">
        <f t="shared" si="116"/>
        <v>0</v>
      </c>
      <c r="BE212">
        <f t="shared" si="117"/>
        <v>0</v>
      </c>
      <c r="BF212">
        <f t="shared" si="118"/>
        <v>0</v>
      </c>
      <c r="BG212">
        <f t="shared" si="119"/>
        <v>0</v>
      </c>
      <c r="BH212">
        <f t="shared" si="120"/>
        <v>0</v>
      </c>
      <c r="BI212">
        <f t="shared" si="121"/>
        <v>0</v>
      </c>
      <c r="BJ212">
        <f t="shared" si="122"/>
        <v>0</v>
      </c>
      <c r="BK212">
        <f t="shared" si="123"/>
        <v>0</v>
      </c>
      <c r="BL212">
        <f t="shared" si="124"/>
        <v>0</v>
      </c>
      <c r="BM212">
        <f t="shared" si="125"/>
        <v>0</v>
      </c>
      <c r="BN212">
        <f t="shared" si="126"/>
        <v>0</v>
      </c>
      <c r="BO212">
        <f t="shared" si="127"/>
        <v>0</v>
      </c>
      <c r="BP212">
        <f t="shared" si="128"/>
        <v>0</v>
      </c>
      <c r="BQ212">
        <f t="shared" si="129"/>
        <v>0</v>
      </c>
    </row>
    <row r="213" spans="1:69" ht="27.75" customHeight="1">
      <c r="A213">
        <f t="shared" si="98"/>
        <v>210</v>
      </c>
      <c r="B213" s="1" t="s">
        <v>234</v>
      </c>
      <c r="C213" s="3" t="s">
        <v>285</v>
      </c>
      <c r="D213" s="1" t="s">
        <v>334</v>
      </c>
      <c r="E213" s="1">
        <v>24</v>
      </c>
      <c r="F213" s="1" t="s">
        <v>302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30</v>
      </c>
      <c r="O213" s="1">
        <v>0</v>
      </c>
      <c r="P213" s="1">
        <v>1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>
        <v>0</v>
      </c>
      <c r="AK213">
        <v>0</v>
      </c>
      <c r="AM213">
        <f t="shared" si="99"/>
        <v>0</v>
      </c>
      <c r="AN213">
        <f t="shared" si="100"/>
        <v>0</v>
      </c>
      <c r="AO213">
        <f t="shared" si="101"/>
        <v>0</v>
      </c>
      <c r="AP213">
        <f t="shared" si="102"/>
        <v>0</v>
      </c>
      <c r="AQ213">
        <f t="shared" si="103"/>
        <v>0</v>
      </c>
      <c r="AR213">
        <f t="shared" si="104"/>
        <v>0</v>
      </c>
      <c r="AS213">
        <f t="shared" si="105"/>
        <v>0</v>
      </c>
      <c r="AT213">
        <f t="shared" si="106"/>
        <v>720</v>
      </c>
      <c r="AU213">
        <f t="shared" si="107"/>
        <v>0</v>
      </c>
      <c r="AV213">
        <f t="shared" si="108"/>
        <v>24</v>
      </c>
      <c r="AW213">
        <f t="shared" si="109"/>
        <v>0</v>
      </c>
      <c r="AX213">
        <f t="shared" si="110"/>
        <v>0</v>
      </c>
      <c r="AY213">
        <f t="shared" si="111"/>
        <v>0</v>
      </c>
      <c r="AZ213">
        <f t="shared" si="112"/>
        <v>0</v>
      </c>
      <c r="BA213">
        <f t="shared" si="113"/>
        <v>0</v>
      </c>
      <c r="BB213">
        <f t="shared" si="114"/>
        <v>0</v>
      </c>
      <c r="BC213">
        <f t="shared" si="115"/>
        <v>0</v>
      </c>
      <c r="BD213">
        <f t="shared" si="116"/>
        <v>0</v>
      </c>
      <c r="BE213">
        <f t="shared" si="117"/>
        <v>0</v>
      </c>
      <c r="BF213">
        <f t="shared" si="118"/>
        <v>0</v>
      </c>
      <c r="BG213">
        <f t="shared" si="119"/>
        <v>0</v>
      </c>
      <c r="BH213">
        <f t="shared" si="120"/>
        <v>0</v>
      </c>
      <c r="BI213">
        <f t="shared" si="121"/>
        <v>0</v>
      </c>
      <c r="BJ213">
        <f t="shared" si="122"/>
        <v>0</v>
      </c>
      <c r="BK213">
        <f t="shared" si="123"/>
        <v>0</v>
      </c>
      <c r="BL213">
        <f t="shared" si="124"/>
        <v>0</v>
      </c>
      <c r="BM213">
        <f t="shared" si="125"/>
        <v>0</v>
      </c>
      <c r="BN213">
        <f t="shared" si="126"/>
        <v>0</v>
      </c>
      <c r="BO213">
        <f t="shared" si="127"/>
        <v>0</v>
      </c>
      <c r="BP213">
        <f t="shared" si="128"/>
        <v>0</v>
      </c>
      <c r="BQ213">
        <f t="shared" si="129"/>
        <v>0</v>
      </c>
    </row>
    <row r="214" spans="1:69" ht="27.75" customHeight="1">
      <c r="A214">
        <f t="shared" si="98"/>
        <v>211</v>
      </c>
      <c r="B214" s="1" t="s">
        <v>234</v>
      </c>
      <c r="C214" s="3" t="s">
        <v>286</v>
      </c>
      <c r="D214" s="1" t="s">
        <v>334</v>
      </c>
      <c r="E214" s="1">
        <v>24</v>
      </c>
      <c r="F214" s="1" t="s">
        <v>302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30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>
        <v>0</v>
      </c>
      <c r="AK214">
        <v>0</v>
      </c>
      <c r="AM214">
        <f t="shared" si="99"/>
        <v>0</v>
      </c>
      <c r="AN214">
        <f t="shared" si="100"/>
        <v>0</v>
      </c>
      <c r="AO214">
        <f t="shared" si="101"/>
        <v>0</v>
      </c>
      <c r="AP214">
        <f t="shared" si="102"/>
        <v>0</v>
      </c>
      <c r="AQ214">
        <f t="shared" si="103"/>
        <v>0</v>
      </c>
      <c r="AR214">
        <f t="shared" si="104"/>
        <v>720</v>
      </c>
      <c r="AS214">
        <f t="shared" si="105"/>
        <v>0</v>
      </c>
      <c r="AT214">
        <f t="shared" si="106"/>
        <v>0</v>
      </c>
      <c r="AU214">
        <f t="shared" si="107"/>
        <v>0</v>
      </c>
      <c r="AV214">
        <f t="shared" si="108"/>
        <v>0</v>
      </c>
      <c r="AW214">
        <f t="shared" si="109"/>
        <v>0</v>
      </c>
      <c r="AX214">
        <f t="shared" si="110"/>
        <v>0</v>
      </c>
      <c r="AY214">
        <f t="shared" si="111"/>
        <v>0</v>
      </c>
      <c r="AZ214">
        <f t="shared" si="112"/>
        <v>0</v>
      </c>
      <c r="BA214">
        <f t="shared" si="113"/>
        <v>0</v>
      </c>
      <c r="BB214">
        <f t="shared" si="114"/>
        <v>0</v>
      </c>
      <c r="BC214">
        <f t="shared" si="115"/>
        <v>0</v>
      </c>
      <c r="BD214">
        <f t="shared" si="116"/>
        <v>0</v>
      </c>
      <c r="BE214">
        <f t="shared" si="117"/>
        <v>0</v>
      </c>
      <c r="BF214">
        <f t="shared" si="118"/>
        <v>0</v>
      </c>
      <c r="BG214">
        <f t="shared" si="119"/>
        <v>0</v>
      </c>
      <c r="BH214">
        <f t="shared" si="120"/>
        <v>0</v>
      </c>
      <c r="BI214">
        <f t="shared" si="121"/>
        <v>0</v>
      </c>
      <c r="BJ214">
        <f t="shared" si="122"/>
        <v>0</v>
      </c>
      <c r="BK214">
        <f t="shared" si="123"/>
        <v>0</v>
      </c>
      <c r="BL214">
        <f t="shared" si="124"/>
        <v>0</v>
      </c>
      <c r="BM214">
        <f t="shared" si="125"/>
        <v>0</v>
      </c>
      <c r="BN214">
        <f t="shared" si="126"/>
        <v>0</v>
      </c>
      <c r="BO214">
        <f t="shared" si="127"/>
        <v>0</v>
      </c>
      <c r="BP214">
        <f t="shared" si="128"/>
        <v>0</v>
      </c>
      <c r="BQ214">
        <f t="shared" si="129"/>
        <v>0</v>
      </c>
    </row>
    <row r="215" spans="1:69" ht="27.75" customHeight="1">
      <c r="A215">
        <f t="shared" si="98"/>
        <v>212</v>
      </c>
      <c r="B215" s="1" t="s">
        <v>234</v>
      </c>
      <c r="C215" s="3" t="s">
        <v>287</v>
      </c>
      <c r="D215" s="1" t="s">
        <v>334</v>
      </c>
      <c r="E215" s="1">
        <v>24</v>
      </c>
      <c r="F215" s="1" t="s">
        <v>302</v>
      </c>
      <c r="G215" s="1">
        <v>28</v>
      </c>
      <c r="H215" s="1">
        <v>0</v>
      </c>
      <c r="I215" s="1">
        <v>0</v>
      </c>
      <c r="J215" s="1">
        <v>0</v>
      </c>
      <c r="K215" s="1">
        <v>0</v>
      </c>
      <c r="L215" s="1">
        <v>21</v>
      </c>
      <c r="M215" s="1">
        <v>0</v>
      </c>
      <c r="N215" s="1">
        <v>0</v>
      </c>
      <c r="O215" s="1">
        <v>1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>
        <v>0</v>
      </c>
      <c r="AK215">
        <v>0</v>
      </c>
      <c r="AM215">
        <f t="shared" si="99"/>
        <v>672</v>
      </c>
      <c r="AN215">
        <f t="shared" si="100"/>
        <v>0</v>
      </c>
      <c r="AO215">
        <f t="shared" si="101"/>
        <v>0</v>
      </c>
      <c r="AP215">
        <f t="shared" si="102"/>
        <v>0</v>
      </c>
      <c r="AQ215">
        <f t="shared" si="103"/>
        <v>0</v>
      </c>
      <c r="AR215">
        <f t="shared" si="104"/>
        <v>504</v>
      </c>
      <c r="AS215">
        <f t="shared" si="105"/>
        <v>0</v>
      </c>
      <c r="AT215">
        <f t="shared" si="106"/>
        <v>0</v>
      </c>
      <c r="AU215">
        <f t="shared" si="107"/>
        <v>24</v>
      </c>
      <c r="AV215">
        <f t="shared" si="108"/>
        <v>0</v>
      </c>
      <c r="AW215">
        <f t="shared" si="109"/>
        <v>0</v>
      </c>
      <c r="AX215">
        <f t="shared" si="110"/>
        <v>0</v>
      </c>
      <c r="AY215">
        <f t="shared" si="111"/>
        <v>0</v>
      </c>
      <c r="AZ215">
        <f t="shared" si="112"/>
        <v>0</v>
      </c>
      <c r="BA215">
        <f t="shared" si="113"/>
        <v>0</v>
      </c>
      <c r="BB215">
        <f t="shared" si="114"/>
        <v>0</v>
      </c>
      <c r="BC215">
        <f t="shared" si="115"/>
        <v>0</v>
      </c>
      <c r="BD215">
        <f t="shared" si="116"/>
        <v>0</v>
      </c>
      <c r="BE215">
        <f t="shared" si="117"/>
        <v>0</v>
      </c>
      <c r="BF215">
        <f t="shared" si="118"/>
        <v>0</v>
      </c>
      <c r="BG215">
        <f t="shared" si="119"/>
        <v>0</v>
      </c>
      <c r="BH215">
        <f t="shared" si="120"/>
        <v>0</v>
      </c>
      <c r="BI215">
        <f t="shared" si="121"/>
        <v>0</v>
      </c>
      <c r="BJ215">
        <f t="shared" si="122"/>
        <v>0</v>
      </c>
      <c r="BK215">
        <f t="shared" si="123"/>
        <v>0</v>
      </c>
      <c r="BL215">
        <f t="shared" si="124"/>
        <v>0</v>
      </c>
      <c r="BM215">
        <f t="shared" si="125"/>
        <v>0</v>
      </c>
      <c r="BN215">
        <f t="shared" si="126"/>
        <v>0</v>
      </c>
      <c r="BO215">
        <f t="shared" si="127"/>
        <v>0</v>
      </c>
      <c r="BP215">
        <f t="shared" si="128"/>
        <v>0</v>
      </c>
      <c r="BQ215">
        <f t="shared" si="129"/>
        <v>0</v>
      </c>
    </row>
    <row r="216" spans="1:69" ht="27.75" customHeight="1">
      <c r="A216">
        <f t="shared" si="98"/>
        <v>213</v>
      </c>
      <c r="B216" s="1" t="s">
        <v>234</v>
      </c>
      <c r="C216" s="3" t="s">
        <v>288</v>
      </c>
      <c r="D216" s="1" t="s">
        <v>335</v>
      </c>
      <c r="E216" s="1">
        <v>66</v>
      </c>
      <c r="F216" s="1" t="s">
        <v>302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46</v>
      </c>
      <c r="R216" s="1">
        <v>2</v>
      </c>
      <c r="S216" s="1">
        <v>0</v>
      </c>
      <c r="T216" s="1">
        <v>0</v>
      </c>
      <c r="U216" s="1">
        <v>46</v>
      </c>
      <c r="V216" s="1">
        <v>45</v>
      </c>
      <c r="W216" s="1">
        <v>45</v>
      </c>
      <c r="X216" s="1">
        <v>40</v>
      </c>
      <c r="Y216" s="1">
        <v>60</v>
      </c>
      <c r="Z216" s="1">
        <v>0</v>
      </c>
      <c r="AA216" s="1">
        <v>0</v>
      </c>
      <c r="AB216" s="1">
        <v>40</v>
      </c>
      <c r="AC216" s="1">
        <v>35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>
        <v>0</v>
      </c>
      <c r="AK216">
        <v>0</v>
      </c>
      <c r="AM216">
        <f t="shared" si="99"/>
        <v>0</v>
      </c>
      <c r="AN216">
        <f t="shared" si="100"/>
        <v>0</v>
      </c>
      <c r="AO216">
        <f t="shared" si="101"/>
        <v>0</v>
      </c>
      <c r="AP216">
        <f t="shared" si="102"/>
        <v>0</v>
      </c>
      <c r="AQ216">
        <f t="shared" si="103"/>
        <v>0</v>
      </c>
      <c r="AR216">
        <f t="shared" si="104"/>
        <v>0</v>
      </c>
      <c r="AS216">
        <f t="shared" si="105"/>
        <v>0</v>
      </c>
      <c r="AT216">
        <f t="shared" si="106"/>
        <v>0</v>
      </c>
      <c r="AU216">
        <f t="shared" si="107"/>
        <v>0</v>
      </c>
      <c r="AV216">
        <f t="shared" si="108"/>
        <v>0</v>
      </c>
      <c r="AW216">
        <f t="shared" si="109"/>
        <v>3036</v>
      </c>
      <c r="AX216">
        <f t="shared" si="110"/>
        <v>132</v>
      </c>
      <c r="AY216">
        <f t="shared" si="111"/>
        <v>0</v>
      </c>
      <c r="AZ216">
        <f t="shared" si="112"/>
        <v>0</v>
      </c>
      <c r="BA216">
        <f t="shared" si="113"/>
        <v>3036</v>
      </c>
      <c r="BB216">
        <f t="shared" si="114"/>
        <v>2970</v>
      </c>
      <c r="BC216">
        <f t="shared" si="115"/>
        <v>2970</v>
      </c>
      <c r="BD216">
        <f t="shared" si="116"/>
        <v>2640</v>
      </c>
      <c r="BE216">
        <f t="shared" si="117"/>
        <v>3960</v>
      </c>
      <c r="BF216">
        <f t="shared" si="118"/>
        <v>0</v>
      </c>
      <c r="BG216">
        <f t="shared" si="119"/>
        <v>0</v>
      </c>
      <c r="BH216">
        <f t="shared" si="120"/>
        <v>2640</v>
      </c>
      <c r="BI216">
        <f t="shared" si="121"/>
        <v>2310</v>
      </c>
      <c r="BJ216">
        <f t="shared" si="122"/>
        <v>0</v>
      </c>
      <c r="BK216">
        <f t="shared" si="123"/>
        <v>0</v>
      </c>
      <c r="BL216">
        <f t="shared" si="124"/>
        <v>0</v>
      </c>
      <c r="BM216">
        <f t="shared" si="125"/>
        <v>0</v>
      </c>
      <c r="BN216">
        <f t="shared" si="126"/>
        <v>0</v>
      </c>
      <c r="BO216">
        <f t="shared" si="127"/>
        <v>0</v>
      </c>
      <c r="BP216">
        <f t="shared" si="128"/>
        <v>0</v>
      </c>
      <c r="BQ216">
        <f t="shared" si="129"/>
        <v>0</v>
      </c>
    </row>
    <row r="217" spans="1:69" ht="27.75" customHeight="1">
      <c r="A217">
        <f t="shared" si="98"/>
        <v>214</v>
      </c>
      <c r="B217" s="1" t="s">
        <v>234</v>
      </c>
      <c r="C217" s="3" t="s">
        <v>289</v>
      </c>
      <c r="D217" s="1" t="s">
        <v>336</v>
      </c>
      <c r="E217" s="1">
        <v>40</v>
      </c>
      <c r="F217" s="1" t="s">
        <v>302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12</v>
      </c>
      <c r="Q217" s="1">
        <v>0</v>
      </c>
      <c r="R217" s="1">
        <v>39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>
        <v>0</v>
      </c>
      <c r="AK217">
        <v>0</v>
      </c>
      <c r="AM217">
        <f t="shared" si="99"/>
        <v>0</v>
      </c>
      <c r="AN217">
        <f t="shared" si="100"/>
        <v>0</v>
      </c>
      <c r="AO217">
        <f t="shared" si="101"/>
        <v>0</v>
      </c>
      <c r="AP217">
        <f t="shared" si="102"/>
        <v>0</v>
      </c>
      <c r="AQ217">
        <f t="shared" si="103"/>
        <v>0</v>
      </c>
      <c r="AR217">
        <f t="shared" si="104"/>
        <v>0</v>
      </c>
      <c r="AS217">
        <f t="shared" si="105"/>
        <v>0</v>
      </c>
      <c r="AT217">
        <f t="shared" si="106"/>
        <v>0</v>
      </c>
      <c r="AU217">
        <f t="shared" si="107"/>
        <v>0</v>
      </c>
      <c r="AV217">
        <f t="shared" si="108"/>
        <v>480</v>
      </c>
      <c r="AW217">
        <f t="shared" si="109"/>
        <v>0</v>
      </c>
      <c r="AX217">
        <f t="shared" si="110"/>
        <v>1560</v>
      </c>
      <c r="AY217">
        <f t="shared" si="111"/>
        <v>0</v>
      </c>
      <c r="AZ217">
        <f t="shared" si="112"/>
        <v>0</v>
      </c>
      <c r="BA217">
        <f t="shared" si="113"/>
        <v>0</v>
      </c>
      <c r="BB217">
        <f t="shared" si="114"/>
        <v>0</v>
      </c>
      <c r="BC217">
        <f t="shared" si="115"/>
        <v>0</v>
      </c>
      <c r="BD217">
        <f t="shared" si="116"/>
        <v>0</v>
      </c>
      <c r="BE217">
        <f t="shared" si="117"/>
        <v>0</v>
      </c>
      <c r="BF217">
        <f t="shared" si="118"/>
        <v>0</v>
      </c>
      <c r="BG217">
        <f t="shared" si="119"/>
        <v>0</v>
      </c>
      <c r="BH217">
        <f t="shared" si="120"/>
        <v>0</v>
      </c>
      <c r="BI217">
        <f t="shared" si="121"/>
        <v>0</v>
      </c>
      <c r="BJ217">
        <f t="shared" si="122"/>
        <v>0</v>
      </c>
      <c r="BK217">
        <f t="shared" si="123"/>
        <v>0</v>
      </c>
      <c r="BL217">
        <f t="shared" si="124"/>
        <v>0</v>
      </c>
      <c r="BM217">
        <f t="shared" si="125"/>
        <v>0</v>
      </c>
      <c r="BN217">
        <f t="shared" si="126"/>
        <v>0</v>
      </c>
      <c r="BO217">
        <f t="shared" si="127"/>
        <v>0</v>
      </c>
      <c r="BP217">
        <f t="shared" si="128"/>
        <v>0</v>
      </c>
      <c r="BQ217">
        <f t="shared" si="129"/>
        <v>0</v>
      </c>
    </row>
    <row r="218" spans="1:69" ht="27.75" customHeight="1">
      <c r="A218">
        <f t="shared" si="98"/>
        <v>215</v>
      </c>
      <c r="B218" s="1" t="s">
        <v>234</v>
      </c>
      <c r="C218" s="3" t="s">
        <v>290</v>
      </c>
      <c r="D218" s="1" t="s">
        <v>337</v>
      </c>
      <c r="E218" s="1">
        <v>13.5</v>
      </c>
      <c r="F218" s="1" t="s">
        <v>302</v>
      </c>
      <c r="G218" s="1">
        <v>28</v>
      </c>
      <c r="H218" s="1">
        <v>0</v>
      </c>
      <c r="I218" s="1">
        <v>0</v>
      </c>
      <c r="J218" s="1">
        <v>0</v>
      </c>
      <c r="K218" s="1">
        <v>0</v>
      </c>
      <c r="L218" s="1">
        <v>51</v>
      </c>
      <c r="M218" s="1">
        <v>0</v>
      </c>
      <c r="N218" s="1">
        <v>30</v>
      </c>
      <c r="O218" s="1">
        <v>29</v>
      </c>
      <c r="P218" s="1">
        <v>2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>
        <v>0</v>
      </c>
      <c r="AK218">
        <v>0</v>
      </c>
      <c r="AM218">
        <f t="shared" si="99"/>
        <v>378</v>
      </c>
      <c r="AN218">
        <f t="shared" si="100"/>
        <v>0</v>
      </c>
      <c r="AO218">
        <f t="shared" si="101"/>
        <v>0</v>
      </c>
      <c r="AP218">
        <f t="shared" si="102"/>
        <v>0</v>
      </c>
      <c r="AQ218">
        <f t="shared" si="103"/>
        <v>0</v>
      </c>
      <c r="AR218">
        <f t="shared" si="104"/>
        <v>688.5</v>
      </c>
      <c r="AS218">
        <f t="shared" si="105"/>
        <v>0</v>
      </c>
      <c r="AT218">
        <f t="shared" si="106"/>
        <v>405</v>
      </c>
      <c r="AU218">
        <f t="shared" si="107"/>
        <v>391.5</v>
      </c>
      <c r="AV218">
        <f t="shared" si="108"/>
        <v>27</v>
      </c>
      <c r="AW218">
        <f t="shared" si="109"/>
        <v>0</v>
      </c>
      <c r="AX218">
        <f t="shared" si="110"/>
        <v>0</v>
      </c>
      <c r="AY218">
        <f t="shared" si="111"/>
        <v>0</v>
      </c>
      <c r="AZ218">
        <f t="shared" si="112"/>
        <v>0</v>
      </c>
      <c r="BA218">
        <f t="shared" si="113"/>
        <v>0</v>
      </c>
      <c r="BB218">
        <f t="shared" si="114"/>
        <v>0</v>
      </c>
      <c r="BC218">
        <f t="shared" si="115"/>
        <v>0</v>
      </c>
      <c r="BD218">
        <f t="shared" si="116"/>
        <v>0</v>
      </c>
      <c r="BE218">
        <f t="shared" si="117"/>
        <v>0</v>
      </c>
      <c r="BF218">
        <f t="shared" si="118"/>
        <v>0</v>
      </c>
      <c r="BG218">
        <f t="shared" si="119"/>
        <v>0</v>
      </c>
      <c r="BH218">
        <f t="shared" si="120"/>
        <v>0</v>
      </c>
      <c r="BI218">
        <f t="shared" si="121"/>
        <v>0</v>
      </c>
      <c r="BJ218">
        <f t="shared" si="122"/>
        <v>0</v>
      </c>
      <c r="BK218">
        <f t="shared" si="123"/>
        <v>0</v>
      </c>
      <c r="BL218">
        <f t="shared" si="124"/>
        <v>0</v>
      </c>
      <c r="BM218">
        <f t="shared" si="125"/>
        <v>0</v>
      </c>
      <c r="BN218">
        <f t="shared" si="126"/>
        <v>0</v>
      </c>
      <c r="BO218">
        <f t="shared" si="127"/>
        <v>0</v>
      </c>
      <c r="BP218">
        <f t="shared" si="128"/>
        <v>0</v>
      </c>
      <c r="BQ218">
        <f t="shared" si="129"/>
        <v>0</v>
      </c>
    </row>
    <row r="219" spans="1:69" ht="27.75" customHeight="1">
      <c r="A219">
        <f t="shared" si="98"/>
        <v>216</v>
      </c>
      <c r="B219" s="1" t="s">
        <v>234</v>
      </c>
      <c r="C219" s="3" t="s">
        <v>291</v>
      </c>
      <c r="D219" s="1" t="s">
        <v>338</v>
      </c>
      <c r="E219" s="1">
        <v>14</v>
      </c>
      <c r="F219" s="1" t="s">
        <v>302</v>
      </c>
      <c r="G219" s="1">
        <v>15</v>
      </c>
      <c r="H219" s="1">
        <v>15</v>
      </c>
      <c r="I219" s="1">
        <v>55</v>
      </c>
      <c r="J219" s="1">
        <v>33</v>
      </c>
      <c r="K219" s="1">
        <v>0</v>
      </c>
      <c r="L219" s="1">
        <v>20</v>
      </c>
      <c r="M219" s="1">
        <v>0</v>
      </c>
      <c r="N219" s="1">
        <v>0</v>
      </c>
      <c r="O219" s="1">
        <v>10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55</v>
      </c>
      <c r="W219" s="1">
        <v>52</v>
      </c>
      <c r="X219" s="1">
        <v>64</v>
      </c>
      <c r="Y219" s="1">
        <v>51</v>
      </c>
      <c r="Z219" s="1">
        <v>0</v>
      </c>
      <c r="AA219" s="1">
        <v>0</v>
      </c>
      <c r="AB219" s="1">
        <v>0</v>
      </c>
      <c r="AC219" s="1">
        <v>0</v>
      </c>
      <c r="AD219" s="1">
        <v>70</v>
      </c>
      <c r="AE219" s="1">
        <v>50</v>
      </c>
      <c r="AF219" s="1">
        <v>108</v>
      </c>
      <c r="AG219" s="1">
        <v>0</v>
      </c>
      <c r="AH219" s="1">
        <v>0</v>
      </c>
      <c r="AI219" s="1">
        <v>0</v>
      </c>
      <c r="AJ219">
        <v>95</v>
      </c>
      <c r="AK219">
        <v>0</v>
      </c>
      <c r="AM219">
        <f t="shared" si="99"/>
        <v>210</v>
      </c>
      <c r="AN219">
        <f t="shared" si="100"/>
        <v>210</v>
      </c>
      <c r="AO219">
        <f t="shared" si="101"/>
        <v>770</v>
      </c>
      <c r="AP219">
        <f t="shared" si="102"/>
        <v>462</v>
      </c>
      <c r="AQ219">
        <f t="shared" si="103"/>
        <v>0</v>
      </c>
      <c r="AR219">
        <f t="shared" si="104"/>
        <v>280</v>
      </c>
      <c r="AS219">
        <f t="shared" si="105"/>
        <v>0</v>
      </c>
      <c r="AT219">
        <f t="shared" si="106"/>
        <v>0</v>
      </c>
      <c r="AU219">
        <f t="shared" si="107"/>
        <v>140</v>
      </c>
      <c r="AV219">
        <f t="shared" si="108"/>
        <v>0</v>
      </c>
      <c r="AW219">
        <f t="shared" si="109"/>
        <v>0</v>
      </c>
      <c r="AX219">
        <f t="shared" si="110"/>
        <v>0</v>
      </c>
      <c r="AY219">
        <f t="shared" si="111"/>
        <v>0</v>
      </c>
      <c r="AZ219">
        <f t="shared" si="112"/>
        <v>0</v>
      </c>
      <c r="BA219">
        <f t="shared" si="113"/>
        <v>0</v>
      </c>
      <c r="BB219">
        <f t="shared" si="114"/>
        <v>770</v>
      </c>
      <c r="BC219">
        <f t="shared" si="115"/>
        <v>728</v>
      </c>
      <c r="BD219">
        <f t="shared" si="116"/>
        <v>896</v>
      </c>
      <c r="BE219">
        <f t="shared" si="117"/>
        <v>714</v>
      </c>
      <c r="BF219">
        <f t="shared" si="118"/>
        <v>0</v>
      </c>
      <c r="BG219">
        <f t="shared" si="119"/>
        <v>0</v>
      </c>
      <c r="BH219">
        <f t="shared" si="120"/>
        <v>0</v>
      </c>
      <c r="BI219">
        <f t="shared" si="121"/>
        <v>0</v>
      </c>
      <c r="BJ219">
        <f t="shared" si="122"/>
        <v>980</v>
      </c>
      <c r="BK219">
        <f t="shared" si="123"/>
        <v>700</v>
      </c>
      <c r="BL219">
        <f t="shared" si="124"/>
        <v>1512</v>
      </c>
      <c r="BM219">
        <f t="shared" si="125"/>
        <v>0</v>
      </c>
      <c r="BN219">
        <f t="shared" si="126"/>
        <v>0</v>
      </c>
      <c r="BO219">
        <f t="shared" si="127"/>
        <v>0</v>
      </c>
      <c r="BP219">
        <f t="shared" si="128"/>
        <v>1330</v>
      </c>
      <c r="BQ219">
        <f t="shared" si="129"/>
        <v>0</v>
      </c>
    </row>
    <row r="220" spans="1:69" ht="27.75" customHeight="1">
      <c r="A220">
        <f t="shared" si="98"/>
        <v>217</v>
      </c>
      <c r="B220" s="1" t="s">
        <v>234</v>
      </c>
      <c r="C220" s="3" t="s">
        <v>292</v>
      </c>
      <c r="D220" s="1" t="s">
        <v>339</v>
      </c>
      <c r="E220" s="1">
        <v>60</v>
      </c>
      <c r="F220" s="1" t="s">
        <v>302</v>
      </c>
      <c r="G220" s="1">
        <v>15</v>
      </c>
      <c r="H220" s="1">
        <v>15</v>
      </c>
      <c r="I220" s="1">
        <v>55</v>
      </c>
      <c r="J220" s="1">
        <v>33</v>
      </c>
      <c r="K220" s="1">
        <v>0</v>
      </c>
      <c r="L220" s="1">
        <v>20</v>
      </c>
      <c r="M220" s="1">
        <v>0</v>
      </c>
      <c r="N220" s="1">
        <v>0</v>
      </c>
      <c r="O220" s="1">
        <v>10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55</v>
      </c>
      <c r="W220" s="1">
        <v>52</v>
      </c>
      <c r="X220" s="1">
        <v>64</v>
      </c>
      <c r="Y220" s="1">
        <v>51</v>
      </c>
      <c r="Z220" s="1">
        <v>0</v>
      </c>
      <c r="AA220" s="1">
        <v>0</v>
      </c>
      <c r="AB220" s="1">
        <v>0</v>
      </c>
      <c r="AC220" s="1">
        <v>0</v>
      </c>
      <c r="AD220" s="1">
        <v>70</v>
      </c>
      <c r="AE220" s="1">
        <v>50</v>
      </c>
      <c r="AF220" s="1">
        <v>108</v>
      </c>
      <c r="AG220" s="1">
        <v>0</v>
      </c>
      <c r="AH220" s="1">
        <v>0</v>
      </c>
      <c r="AI220" s="1">
        <v>0</v>
      </c>
      <c r="AJ220">
        <v>95</v>
      </c>
      <c r="AK220">
        <v>0</v>
      </c>
      <c r="AM220">
        <f t="shared" si="99"/>
        <v>900</v>
      </c>
      <c r="AN220">
        <f t="shared" si="100"/>
        <v>900</v>
      </c>
      <c r="AO220">
        <f t="shared" si="101"/>
        <v>3300</v>
      </c>
      <c r="AP220">
        <f t="shared" si="102"/>
        <v>1980</v>
      </c>
      <c r="AQ220">
        <f t="shared" si="103"/>
        <v>0</v>
      </c>
      <c r="AR220">
        <f t="shared" si="104"/>
        <v>1200</v>
      </c>
      <c r="AS220">
        <f t="shared" si="105"/>
        <v>0</v>
      </c>
      <c r="AT220">
        <f t="shared" si="106"/>
        <v>0</v>
      </c>
      <c r="AU220">
        <f t="shared" si="107"/>
        <v>600</v>
      </c>
      <c r="AV220">
        <f t="shared" si="108"/>
        <v>0</v>
      </c>
      <c r="AW220">
        <f t="shared" si="109"/>
        <v>0</v>
      </c>
      <c r="AX220">
        <f t="shared" si="110"/>
        <v>0</v>
      </c>
      <c r="AY220">
        <f t="shared" si="111"/>
        <v>0</v>
      </c>
      <c r="AZ220">
        <f t="shared" si="112"/>
        <v>0</v>
      </c>
      <c r="BA220">
        <f t="shared" si="113"/>
        <v>0</v>
      </c>
      <c r="BB220">
        <f t="shared" si="114"/>
        <v>3300</v>
      </c>
      <c r="BC220">
        <f t="shared" si="115"/>
        <v>3120</v>
      </c>
      <c r="BD220">
        <f t="shared" si="116"/>
        <v>3840</v>
      </c>
      <c r="BE220">
        <f t="shared" si="117"/>
        <v>3060</v>
      </c>
      <c r="BF220">
        <f t="shared" si="118"/>
        <v>0</v>
      </c>
      <c r="BG220">
        <f t="shared" si="119"/>
        <v>0</v>
      </c>
      <c r="BH220">
        <f t="shared" si="120"/>
        <v>0</v>
      </c>
      <c r="BI220">
        <f t="shared" si="121"/>
        <v>0</v>
      </c>
      <c r="BJ220">
        <f t="shared" si="122"/>
        <v>4200</v>
      </c>
      <c r="BK220">
        <f t="shared" si="123"/>
        <v>3000</v>
      </c>
      <c r="BL220">
        <f t="shared" si="124"/>
        <v>6480</v>
      </c>
      <c r="BM220">
        <f t="shared" si="125"/>
        <v>0</v>
      </c>
      <c r="BN220">
        <f t="shared" si="126"/>
        <v>0</v>
      </c>
      <c r="BO220">
        <f t="shared" si="127"/>
        <v>0</v>
      </c>
      <c r="BP220">
        <f t="shared" si="128"/>
        <v>5700</v>
      </c>
      <c r="BQ220">
        <f t="shared" si="129"/>
        <v>0</v>
      </c>
    </row>
    <row r="221" spans="1:69" ht="27.75" customHeight="1">
      <c r="A221">
        <f t="shared" si="98"/>
        <v>218</v>
      </c>
      <c r="B221" s="1" t="s">
        <v>234</v>
      </c>
      <c r="C221" s="3" t="s">
        <v>293</v>
      </c>
      <c r="D221" s="1" t="s">
        <v>340</v>
      </c>
      <c r="E221" s="1">
        <v>3.5</v>
      </c>
      <c r="F221" s="1" t="s">
        <v>302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12</v>
      </c>
      <c r="Q221" s="1">
        <v>46</v>
      </c>
      <c r="R221" s="1">
        <v>41</v>
      </c>
      <c r="S221" s="1">
        <v>0</v>
      </c>
      <c r="T221" s="1">
        <v>0</v>
      </c>
      <c r="U221" s="1">
        <v>46</v>
      </c>
      <c r="V221" s="1">
        <v>45</v>
      </c>
      <c r="W221" s="1">
        <v>45</v>
      </c>
      <c r="X221" s="1">
        <v>40</v>
      </c>
      <c r="Y221" s="1">
        <v>60</v>
      </c>
      <c r="Z221" s="1">
        <v>0</v>
      </c>
      <c r="AA221" s="1">
        <v>0</v>
      </c>
      <c r="AB221" s="1">
        <v>40</v>
      </c>
      <c r="AC221" s="1">
        <v>35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>
        <v>0</v>
      </c>
      <c r="AK221">
        <v>0</v>
      </c>
      <c r="AM221">
        <f t="shared" si="99"/>
        <v>0</v>
      </c>
      <c r="AN221">
        <f t="shared" si="100"/>
        <v>0</v>
      </c>
      <c r="AO221">
        <f t="shared" si="101"/>
        <v>0</v>
      </c>
      <c r="AP221">
        <f t="shared" si="102"/>
        <v>0</v>
      </c>
      <c r="AQ221">
        <f t="shared" si="103"/>
        <v>0</v>
      </c>
      <c r="AR221">
        <f t="shared" si="104"/>
        <v>0</v>
      </c>
      <c r="AS221">
        <f t="shared" si="105"/>
        <v>0</v>
      </c>
      <c r="AT221">
        <f t="shared" si="106"/>
        <v>0</v>
      </c>
      <c r="AU221">
        <f t="shared" si="107"/>
        <v>0</v>
      </c>
      <c r="AV221">
        <f t="shared" si="108"/>
        <v>42</v>
      </c>
      <c r="AW221">
        <f t="shared" si="109"/>
        <v>161</v>
      </c>
      <c r="AX221">
        <f t="shared" si="110"/>
        <v>143.5</v>
      </c>
      <c r="AY221">
        <f t="shared" si="111"/>
        <v>0</v>
      </c>
      <c r="AZ221">
        <f t="shared" si="112"/>
        <v>0</v>
      </c>
      <c r="BA221">
        <f t="shared" si="113"/>
        <v>161</v>
      </c>
      <c r="BB221">
        <f t="shared" si="114"/>
        <v>157.5</v>
      </c>
      <c r="BC221">
        <f t="shared" si="115"/>
        <v>157.5</v>
      </c>
      <c r="BD221">
        <f t="shared" si="116"/>
        <v>140</v>
      </c>
      <c r="BE221">
        <f t="shared" si="117"/>
        <v>210</v>
      </c>
      <c r="BF221">
        <f t="shared" si="118"/>
        <v>0</v>
      </c>
      <c r="BG221">
        <f t="shared" si="119"/>
        <v>0</v>
      </c>
      <c r="BH221">
        <f t="shared" si="120"/>
        <v>140</v>
      </c>
      <c r="BI221">
        <f t="shared" si="121"/>
        <v>122.5</v>
      </c>
      <c r="BJ221">
        <f t="shared" si="122"/>
        <v>0</v>
      </c>
      <c r="BK221">
        <f t="shared" si="123"/>
        <v>0</v>
      </c>
      <c r="BL221">
        <f t="shared" si="124"/>
        <v>0</v>
      </c>
      <c r="BM221">
        <f t="shared" si="125"/>
        <v>0</v>
      </c>
      <c r="BN221">
        <f t="shared" si="126"/>
        <v>0</v>
      </c>
      <c r="BO221">
        <f t="shared" si="127"/>
        <v>0</v>
      </c>
      <c r="BP221">
        <f t="shared" si="128"/>
        <v>0</v>
      </c>
      <c r="BQ221">
        <f t="shared" si="129"/>
        <v>0</v>
      </c>
    </row>
    <row r="222" spans="1:69" ht="27.75" customHeight="1">
      <c r="A222">
        <f t="shared" si="98"/>
        <v>219</v>
      </c>
      <c r="B222" s="1" t="s">
        <v>234</v>
      </c>
      <c r="C222" s="3" t="s">
        <v>294</v>
      </c>
      <c r="D222" s="1" t="s">
        <v>341</v>
      </c>
      <c r="E222" s="1">
        <v>28</v>
      </c>
      <c r="F222" s="1" t="s">
        <v>302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12</v>
      </c>
      <c r="Q222" s="1">
        <v>46</v>
      </c>
      <c r="R222" s="1">
        <v>41</v>
      </c>
      <c r="S222" s="1">
        <v>0</v>
      </c>
      <c r="T222" s="1">
        <v>0</v>
      </c>
      <c r="U222" s="1">
        <v>46</v>
      </c>
      <c r="V222" s="1">
        <v>45</v>
      </c>
      <c r="W222" s="1">
        <v>45</v>
      </c>
      <c r="X222" s="1">
        <v>40</v>
      </c>
      <c r="Y222" s="1">
        <v>60</v>
      </c>
      <c r="Z222" s="1">
        <v>0</v>
      </c>
      <c r="AA222" s="1">
        <v>0</v>
      </c>
      <c r="AB222" s="1">
        <v>40</v>
      </c>
      <c r="AC222" s="1">
        <v>35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>
        <v>0</v>
      </c>
      <c r="AK222">
        <v>0</v>
      </c>
      <c r="AM222">
        <f t="shared" si="99"/>
        <v>0</v>
      </c>
      <c r="AN222">
        <f t="shared" si="100"/>
        <v>0</v>
      </c>
      <c r="AO222">
        <f t="shared" si="101"/>
        <v>0</v>
      </c>
      <c r="AP222">
        <f t="shared" si="102"/>
        <v>0</v>
      </c>
      <c r="AQ222">
        <f t="shared" si="103"/>
        <v>0</v>
      </c>
      <c r="AR222">
        <f t="shared" si="104"/>
        <v>0</v>
      </c>
      <c r="AS222">
        <f t="shared" si="105"/>
        <v>0</v>
      </c>
      <c r="AT222">
        <f t="shared" si="106"/>
        <v>0</v>
      </c>
      <c r="AU222">
        <f t="shared" si="107"/>
        <v>0</v>
      </c>
      <c r="AV222">
        <f t="shared" si="108"/>
        <v>336</v>
      </c>
      <c r="AW222">
        <f t="shared" si="109"/>
        <v>1288</v>
      </c>
      <c r="AX222">
        <f t="shared" si="110"/>
        <v>1148</v>
      </c>
      <c r="AY222">
        <f t="shared" si="111"/>
        <v>0</v>
      </c>
      <c r="AZ222">
        <f t="shared" si="112"/>
        <v>0</v>
      </c>
      <c r="BA222">
        <f t="shared" si="113"/>
        <v>1288</v>
      </c>
      <c r="BB222">
        <f t="shared" si="114"/>
        <v>1260</v>
      </c>
      <c r="BC222">
        <f t="shared" si="115"/>
        <v>1260</v>
      </c>
      <c r="BD222">
        <f t="shared" si="116"/>
        <v>1120</v>
      </c>
      <c r="BE222">
        <f t="shared" si="117"/>
        <v>1680</v>
      </c>
      <c r="BF222">
        <f t="shared" si="118"/>
        <v>0</v>
      </c>
      <c r="BG222">
        <f t="shared" si="119"/>
        <v>0</v>
      </c>
      <c r="BH222">
        <f t="shared" si="120"/>
        <v>1120</v>
      </c>
      <c r="BI222">
        <f t="shared" si="121"/>
        <v>980</v>
      </c>
      <c r="BJ222">
        <f t="shared" si="122"/>
        <v>0</v>
      </c>
      <c r="BK222">
        <f t="shared" si="123"/>
        <v>0</v>
      </c>
      <c r="BL222">
        <f t="shared" si="124"/>
        <v>0</v>
      </c>
      <c r="BM222">
        <f t="shared" si="125"/>
        <v>0</v>
      </c>
      <c r="BN222">
        <f t="shared" si="126"/>
        <v>0</v>
      </c>
      <c r="BO222">
        <f t="shared" si="127"/>
        <v>0</v>
      </c>
      <c r="BP222">
        <f t="shared" si="128"/>
        <v>0</v>
      </c>
      <c r="BQ222">
        <f t="shared" si="129"/>
        <v>0</v>
      </c>
    </row>
    <row r="223" spans="1:69" ht="27.75" customHeight="1">
      <c r="A223">
        <f t="shared" si="98"/>
        <v>220</v>
      </c>
      <c r="B223" s="1" t="s">
        <v>234</v>
      </c>
      <c r="C223" s="3" t="s">
        <v>295</v>
      </c>
      <c r="D223" s="1" t="s">
        <v>342</v>
      </c>
      <c r="E223" s="1">
        <v>24</v>
      </c>
      <c r="F223" s="1" t="s">
        <v>302</v>
      </c>
      <c r="G223" s="1">
        <v>0</v>
      </c>
      <c r="H223" s="1">
        <v>50</v>
      </c>
      <c r="I223" s="1">
        <v>28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25</v>
      </c>
      <c r="Q223" s="1">
        <v>18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31</v>
      </c>
      <c r="AE223" s="1">
        <v>49</v>
      </c>
      <c r="AF223" s="1">
        <v>0</v>
      </c>
      <c r="AG223" s="1">
        <v>0</v>
      </c>
      <c r="AH223" s="1">
        <v>0</v>
      </c>
      <c r="AI223" s="1">
        <v>0</v>
      </c>
      <c r="AJ223">
        <v>0</v>
      </c>
      <c r="AK223">
        <v>0</v>
      </c>
      <c r="AM223">
        <f t="shared" si="99"/>
        <v>0</v>
      </c>
      <c r="AN223">
        <f t="shared" si="100"/>
        <v>1200</v>
      </c>
      <c r="AO223">
        <f t="shared" si="101"/>
        <v>672</v>
      </c>
      <c r="AP223">
        <f t="shared" si="102"/>
        <v>0</v>
      </c>
      <c r="AQ223">
        <f t="shared" si="103"/>
        <v>0</v>
      </c>
      <c r="AR223">
        <f t="shared" si="104"/>
        <v>0</v>
      </c>
      <c r="AS223">
        <f t="shared" si="105"/>
        <v>0</v>
      </c>
      <c r="AT223">
        <f t="shared" si="106"/>
        <v>0</v>
      </c>
      <c r="AU223">
        <f t="shared" si="107"/>
        <v>0</v>
      </c>
      <c r="AV223">
        <f t="shared" si="108"/>
        <v>600</v>
      </c>
      <c r="AW223">
        <f t="shared" si="109"/>
        <v>432</v>
      </c>
      <c r="AX223">
        <f t="shared" si="110"/>
        <v>0</v>
      </c>
      <c r="AY223">
        <f t="shared" si="111"/>
        <v>0</v>
      </c>
      <c r="AZ223">
        <f t="shared" si="112"/>
        <v>0</v>
      </c>
      <c r="BA223">
        <f t="shared" si="113"/>
        <v>0</v>
      </c>
      <c r="BB223">
        <f t="shared" si="114"/>
        <v>0</v>
      </c>
      <c r="BC223">
        <f t="shared" si="115"/>
        <v>0</v>
      </c>
      <c r="BD223">
        <f t="shared" si="116"/>
        <v>0</v>
      </c>
      <c r="BE223">
        <f t="shared" si="117"/>
        <v>0</v>
      </c>
      <c r="BF223">
        <f t="shared" si="118"/>
        <v>0</v>
      </c>
      <c r="BG223">
        <f t="shared" si="119"/>
        <v>0</v>
      </c>
      <c r="BH223">
        <f t="shared" si="120"/>
        <v>0</v>
      </c>
      <c r="BI223">
        <f t="shared" si="121"/>
        <v>0</v>
      </c>
      <c r="BJ223">
        <f t="shared" si="122"/>
        <v>744</v>
      </c>
      <c r="BK223">
        <f t="shared" si="123"/>
        <v>1176</v>
      </c>
      <c r="BL223">
        <f t="shared" si="124"/>
        <v>0</v>
      </c>
      <c r="BM223">
        <f t="shared" si="125"/>
        <v>0</v>
      </c>
      <c r="BN223">
        <f t="shared" si="126"/>
        <v>0</v>
      </c>
      <c r="BO223">
        <f t="shared" si="127"/>
        <v>0</v>
      </c>
      <c r="BP223">
        <f t="shared" si="128"/>
        <v>0</v>
      </c>
      <c r="BQ223">
        <f t="shared" si="129"/>
        <v>0</v>
      </c>
    </row>
    <row r="224" spans="1:69" ht="27.75" customHeight="1">
      <c r="A224">
        <f t="shared" si="98"/>
        <v>221</v>
      </c>
      <c r="B224" s="1" t="s">
        <v>234</v>
      </c>
      <c r="C224" s="3" t="s">
        <v>296</v>
      </c>
      <c r="D224" s="1" t="s">
        <v>343</v>
      </c>
      <c r="E224" s="1">
        <v>27.5</v>
      </c>
      <c r="F224" s="1" t="s">
        <v>302</v>
      </c>
      <c r="G224" s="1">
        <v>0</v>
      </c>
      <c r="H224" s="1">
        <v>50</v>
      </c>
      <c r="I224" s="1">
        <v>28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25</v>
      </c>
      <c r="Q224" s="1">
        <v>18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31</v>
      </c>
      <c r="AE224" s="1">
        <v>49</v>
      </c>
      <c r="AF224" s="1">
        <v>0</v>
      </c>
      <c r="AG224" s="1">
        <v>0</v>
      </c>
      <c r="AH224" s="1">
        <v>0</v>
      </c>
      <c r="AI224" s="1">
        <v>0</v>
      </c>
      <c r="AJ224">
        <v>0</v>
      </c>
      <c r="AK224">
        <v>0</v>
      </c>
      <c r="AM224">
        <f t="shared" si="99"/>
        <v>0</v>
      </c>
      <c r="AN224">
        <f t="shared" si="100"/>
        <v>1375</v>
      </c>
      <c r="AO224">
        <f t="shared" si="101"/>
        <v>770</v>
      </c>
      <c r="AP224">
        <f t="shared" si="102"/>
        <v>0</v>
      </c>
      <c r="AQ224">
        <f t="shared" si="103"/>
        <v>0</v>
      </c>
      <c r="AR224">
        <f t="shared" si="104"/>
        <v>0</v>
      </c>
      <c r="AS224">
        <f t="shared" si="105"/>
        <v>0</v>
      </c>
      <c r="AT224">
        <f t="shared" si="106"/>
        <v>0</v>
      </c>
      <c r="AU224">
        <f t="shared" si="107"/>
        <v>0</v>
      </c>
      <c r="AV224">
        <f t="shared" si="108"/>
        <v>687.5</v>
      </c>
      <c r="AW224">
        <f t="shared" si="109"/>
        <v>495</v>
      </c>
      <c r="AX224">
        <f t="shared" si="110"/>
        <v>0</v>
      </c>
      <c r="AY224">
        <f t="shared" si="111"/>
        <v>0</v>
      </c>
      <c r="AZ224">
        <f t="shared" si="112"/>
        <v>0</v>
      </c>
      <c r="BA224">
        <f t="shared" si="113"/>
        <v>0</v>
      </c>
      <c r="BB224">
        <f t="shared" si="114"/>
        <v>0</v>
      </c>
      <c r="BC224">
        <f t="shared" si="115"/>
        <v>0</v>
      </c>
      <c r="BD224">
        <f t="shared" si="116"/>
        <v>0</v>
      </c>
      <c r="BE224">
        <f t="shared" si="117"/>
        <v>0</v>
      </c>
      <c r="BF224">
        <f t="shared" si="118"/>
        <v>0</v>
      </c>
      <c r="BG224">
        <f t="shared" si="119"/>
        <v>0</v>
      </c>
      <c r="BH224">
        <f t="shared" si="120"/>
        <v>0</v>
      </c>
      <c r="BI224">
        <f t="shared" si="121"/>
        <v>0</v>
      </c>
      <c r="BJ224">
        <f t="shared" si="122"/>
        <v>852.5</v>
      </c>
      <c r="BK224">
        <f t="shared" si="123"/>
        <v>1347.5</v>
      </c>
      <c r="BL224">
        <f t="shared" si="124"/>
        <v>0</v>
      </c>
      <c r="BM224">
        <f t="shared" si="125"/>
        <v>0</v>
      </c>
      <c r="BN224">
        <f t="shared" si="126"/>
        <v>0</v>
      </c>
      <c r="BO224">
        <f t="shared" si="127"/>
        <v>0</v>
      </c>
      <c r="BP224">
        <f t="shared" si="128"/>
        <v>0</v>
      </c>
      <c r="BQ224">
        <f t="shared" si="129"/>
        <v>0</v>
      </c>
    </row>
    <row r="225" spans="1:69" ht="27.75" customHeight="1">
      <c r="A225">
        <f t="shared" si="98"/>
        <v>222</v>
      </c>
      <c r="B225" s="1" t="s">
        <v>234</v>
      </c>
      <c r="C225" s="3" t="s">
        <v>297</v>
      </c>
      <c r="D225" s="1" t="s">
        <v>344</v>
      </c>
      <c r="E225" s="1">
        <v>14</v>
      </c>
      <c r="F225" s="1" t="s">
        <v>302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46</v>
      </c>
      <c r="R225" s="1">
        <v>2</v>
      </c>
      <c r="S225" s="1">
        <v>0</v>
      </c>
      <c r="T225" s="1">
        <v>0</v>
      </c>
      <c r="U225" s="1">
        <v>46</v>
      </c>
      <c r="V225" s="1">
        <v>45</v>
      </c>
      <c r="W225" s="1">
        <v>45</v>
      </c>
      <c r="X225" s="1">
        <v>40</v>
      </c>
      <c r="Y225" s="1">
        <v>60</v>
      </c>
      <c r="Z225" s="1">
        <v>0</v>
      </c>
      <c r="AA225" s="1">
        <v>0</v>
      </c>
      <c r="AB225" s="1">
        <v>40</v>
      </c>
      <c r="AC225" s="1">
        <v>35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>
        <v>0</v>
      </c>
      <c r="AK225">
        <v>0</v>
      </c>
      <c r="AM225">
        <f t="shared" si="99"/>
        <v>0</v>
      </c>
      <c r="AN225">
        <f t="shared" si="100"/>
        <v>0</v>
      </c>
      <c r="AO225">
        <f t="shared" si="101"/>
        <v>0</v>
      </c>
      <c r="AP225">
        <f t="shared" si="102"/>
        <v>0</v>
      </c>
      <c r="AQ225">
        <f t="shared" si="103"/>
        <v>0</v>
      </c>
      <c r="AR225">
        <f t="shared" si="104"/>
        <v>0</v>
      </c>
      <c r="AS225">
        <f t="shared" si="105"/>
        <v>0</v>
      </c>
      <c r="AT225">
        <f t="shared" si="106"/>
        <v>0</v>
      </c>
      <c r="AU225">
        <f t="shared" si="107"/>
        <v>0</v>
      </c>
      <c r="AV225">
        <f t="shared" si="108"/>
        <v>0</v>
      </c>
      <c r="AW225">
        <f t="shared" si="109"/>
        <v>644</v>
      </c>
      <c r="AX225">
        <f t="shared" si="110"/>
        <v>28</v>
      </c>
      <c r="AY225">
        <f t="shared" si="111"/>
        <v>0</v>
      </c>
      <c r="AZ225">
        <f t="shared" si="112"/>
        <v>0</v>
      </c>
      <c r="BA225">
        <f t="shared" si="113"/>
        <v>644</v>
      </c>
      <c r="BB225">
        <f t="shared" si="114"/>
        <v>630</v>
      </c>
      <c r="BC225">
        <f t="shared" si="115"/>
        <v>630</v>
      </c>
      <c r="BD225">
        <f t="shared" si="116"/>
        <v>560</v>
      </c>
      <c r="BE225">
        <f t="shared" si="117"/>
        <v>840</v>
      </c>
      <c r="BF225">
        <f t="shared" si="118"/>
        <v>0</v>
      </c>
      <c r="BG225">
        <f t="shared" si="119"/>
        <v>0</v>
      </c>
      <c r="BH225">
        <f t="shared" si="120"/>
        <v>560</v>
      </c>
      <c r="BI225">
        <f t="shared" si="121"/>
        <v>490</v>
      </c>
      <c r="BJ225">
        <f t="shared" si="122"/>
        <v>0</v>
      </c>
      <c r="BK225">
        <f t="shared" si="123"/>
        <v>0</v>
      </c>
      <c r="BL225">
        <f t="shared" si="124"/>
        <v>0</v>
      </c>
      <c r="BM225">
        <f t="shared" si="125"/>
        <v>0</v>
      </c>
      <c r="BN225">
        <f t="shared" si="126"/>
        <v>0</v>
      </c>
      <c r="BO225">
        <f t="shared" si="127"/>
        <v>0</v>
      </c>
      <c r="BP225">
        <f t="shared" si="128"/>
        <v>0</v>
      </c>
      <c r="BQ225">
        <f t="shared" si="129"/>
        <v>0</v>
      </c>
    </row>
    <row r="226" spans="1:69" ht="27.75" customHeight="1">
      <c r="A226">
        <f t="shared" si="98"/>
        <v>223</v>
      </c>
      <c r="B226" s="1" t="s">
        <v>234</v>
      </c>
      <c r="C226" s="3" t="s">
        <v>298</v>
      </c>
      <c r="D226" s="1" t="s">
        <v>344</v>
      </c>
      <c r="E226" s="1">
        <v>14</v>
      </c>
      <c r="F226" s="1" t="s">
        <v>302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12</v>
      </c>
      <c r="Q226" s="1">
        <v>0</v>
      </c>
      <c r="R226" s="1">
        <v>39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/>
      <c r="Y226" s="1"/>
      <c r="Z226" s="1"/>
      <c r="AA226" s="1"/>
      <c r="AB226" s="1"/>
      <c r="AC226" s="1"/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>
        <v>0</v>
      </c>
      <c r="AK226">
        <v>0</v>
      </c>
      <c r="AM226">
        <f t="shared" si="99"/>
        <v>0</v>
      </c>
      <c r="AN226">
        <f t="shared" si="100"/>
        <v>0</v>
      </c>
      <c r="AO226">
        <f t="shared" si="101"/>
        <v>0</v>
      </c>
      <c r="AP226">
        <f t="shared" si="102"/>
        <v>0</v>
      </c>
      <c r="AQ226">
        <f t="shared" si="103"/>
        <v>0</v>
      </c>
      <c r="AR226">
        <f t="shared" si="104"/>
        <v>0</v>
      </c>
      <c r="AS226">
        <f t="shared" si="105"/>
        <v>0</v>
      </c>
      <c r="AT226">
        <f t="shared" si="106"/>
        <v>0</v>
      </c>
      <c r="AU226">
        <f t="shared" si="107"/>
        <v>0</v>
      </c>
      <c r="AV226">
        <f t="shared" si="108"/>
        <v>168</v>
      </c>
      <c r="AW226">
        <f t="shared" si="109"/>
        <v>0</v>
      </c>
      <c r="AX226">
        <f t="shared" si="110"/>
        <v>546</v>
      </c>
      <c r="AY226">
        <f t="shared" si="111"/>
        <v>0</v>
      </c>
      <c r="AZ226">
        <f t="shared" si="112"/>
        <v>0</v>
      </c>
      <c r="BA226">
        <f t="shared" si="113"/>
        <v>0</v>
      </c>
      <c r="BB226">
        <f t="shared" si="114"/>
        <v>0</v>
      </c>
      <c r="BC226">
        <f t="shared" si="115"/>
        <v>0</v>
      </c>
      <c r="BD226">
        <f t="shared" si="116"/>
        <v>0</v>
      </c>
      <c r="BE226">
        <f t="shared" si="117"/>
        <v>0</v>
      </c>
      <c r="BF226">
        <f t="shared" si="118"/>
        <v>0</v>
      </c>
      <c r="BG226">
        <f t="shared" si="119"/>
        <v>0</v>
      </c>
      <c r="BH226">
        <f t="shared" si="120"/>
        <v>0</v>
      </c>
      <c r="BI226">
        <f t="shared" si="121"/>
        <v>0</v>
      </c>
      <c r="BJ226">
        <f t="shared" si="122"/>
        <v>0</v>
      </c>
      <c r="BK226">
        <f t="shared" si="123"/>
        <v>0</v>
      </c>
      <c r="BL226">
        <f t="shared" si="124"/>
        <v>0</v>
      </c>
      <c r="BM226">
        <f t="shared" si="125"/>
        <v>0</v>
      </c>
      <c r="BN226">
        <f t="shared" si="126"/>
        <v>0</v>
      </c>
      <c r="BO226">
        <f t="shared" si="127"/>
        <v>0</v>
      </c>
      <c r="BP226">
        <f t="shared" si="128"/>
        <v>0</v>
      </c>
      <c r="BQ226">
        <f t="shared" si="129"/>
        <v>0</v>
      </c>
    </row>
    <row r="227" spans="1:69" ht="27.75" customHeight="1">
      <c r="A227">
        <f t="shared" si="98"/>
        <v>224</v>
      </c>
      <c r="B227" s="1" t="s">
        <v>234</v>
      </c>
      <c r="C227" s="3" t="s">
        <v>299</v>
      </c>
      <c r="D227" s="1" t="s">
        <v>345</v>
      </c>
      <c r="E227" s="1">
        <v>3.75</v>
      </c>
      <c r="F227" s="1" t="s">
        <v>302</v>
      </c>
      <c r="G227" s="1">
        <v>0</v>
      </c>
      <c r="H227" s="1">
        <v>50</v>
      </c>
      <c r="I227" s="1">
        <v>28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25</v>
      </c>
      <c r="Q227" s="1">
        <v>18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/>
      <c r="Y227" s="1"/>
      <c r="Z227" s="1"/>
      <c r="AA227" s="1"/>
      <c r="AB227" s="1"/>
      <c r="AC227" s="1"/>
      <c r="AD227" s="1">
        <v>31</v>
      </c>
      <c r="AE227" s="1">
        <v>49</v>
      </c>
      <c r="AF227" s="1">
        <v>0</v>
      </c>
      <c r="AG227" s="1">
        <v>0</v>
      </c>
      <c r="AH227" s="1">
        <v>0</v>
      </c>
      <c r="AI227" s="1">
        <v>0</v>
      </c>
      <c r="AJ227">
        <v>0</v>
      </c>
      <c r="AK227">
        <v>0</v>
      </c>
      <c r="AM227">
        <f t="shared" si="99"/>
        <v>0</v>
      </c>
      <c r="AN227">
        <f t="shared" si="100"/>
        <v>187.5</v>
      </c>
      <c r="AO227">
        <f t="shared" si="101"/>
        <v>105</v>
      </c>
      <c r="AP227">
        <f t="shared" si="102"/>
        <v>0</v>
      </c>
      <c r="AQ227">
        <f t="shared" si="103"/>
        <v>0</v>
      </c>
      <c r="AR227">
        <f t="shared" si="104"/>
        <v>0</v>
      </c>
      <c r="AS227">
        <f t="shared" si="105"/>
        <v>0</v>
      </c>
      <c r="AT227">
        <f t="shared" si="106"/>
        <v>0</v>
      </c>
      <c r="AU227">
        <f t="shared" si="107"/>
        <v>0</v>
      </c>
      <c r="AV227">
        <f t="shared" si="108"/>
        <v>93.75</v>
      </c>
      <c r="AW227">
        <f t="shared" si="109"/>
        <v>67.5</v>
      </c>
      <c r="AX227">
        <f t="shared" si="110"/>
        <v>0</v>
      </c>
      <c r="AY227">
        <f t="shared" si="111"/>
        <v>0</v>
      </c>
      <c r="AZ227">
        <f t="shared" si="112"/>
        <v>0</v>
      </c>
      <c r="BA227">
        <f t="shared" si="113"/>
        <v>0</v>
      </c>
      <c r="BB227">
        <f t="shared" si="114"/>
        <v>0</v>
      </c>
      <c r="BC227">
        <f t="shared" si="115"/>
        <v>0</v>
      </c>
      <c r="BD227">
        <f t="shared" si="116"/>
        <v>0</v>
      </c>
      <c r="BE227">
        <f t="shared" si="117"/>
        <v>0</v>
      </c>
      <c r="BF227">
        <f t="shared" si="118"/>
        <v>0</v>
      </c>
      <c r="BG227">
        <f t="shared" si="119"/>
        <v>0</v>
      </c>
      <c r="BH227">
        <f t="shared" si="120"/>
        <v>0</v>
      </c>
      <c r="BI227">
        <f t="shared" si="121"/>
        <v>0</v>
      </c>
      <c r="BJ227">
        <f t="shared" si="122"/>
        <v>116.25</v>
      </c>
      <c r="BK227">
        <f t="shared" si="123"/>
        <v>183.75</v>
      </c>
      <c r="BL227">
        <f t="shared" si="124"/>
        <v>0</v>
      </c>
      <c r="BM227">
        <f t="shared" si="125"/>
        <v>0</v>
      </c>
      <c r="BN227">
        <f t="shared" si="126"/>
        <v>0</v>
      </c>
      <c r="BO227">
        <f t="shared" si="127"/>
        <v>0</v>
      </c>
      <c r="BP227">
        <f t="shared" si="128"/>
        <v>0</v>
      </c>
      <c r="BQ227">
        <f t="shared" si="129"/>
        <v>0</v>
      </c>
    </row>
    <row r="228" spans="1:69" ht="27.75" customHeight="1">
      <c r="A228">
        <f t="shared" ref="A228:A229" si="130">+A227+1</f>
        <v>225</v>
      </c>
      <c r="B228" s="1" t="s">
        <v>234</v>
      </c>
      <c r="C228" s="3" t="s">
        <v>300</v>
      </c>
      <c r="D228" s="1" t="s">
        <v>346</v>
      </c>
      <c r="E228" s="1">
        <v>11.25</v>
      </c>
      <c r="F228" s="1" t="s">
        <v>302</v>
      </c>
      <c r="G228" s="1">
        <v>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>
        <v>2</v>
      </c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>
        <v>0</v>
      </c>
      <c r="AK228">
        <v>0</v>
      </c>
      <c r="AM228">
        <f t="shared" si="99"/>
        <v>0</v>
      </c>
      <c r="AN228">
        <f t="shared" si="100"/>
        <v>0</v>
      </c>
      <c r="AO228">
        <f t="shared" si="101"/>
        <v>0</v>
      </c>
      <c r="AP228">
        <f t="shared" si="102"/>
        <v>0</v>
      </c>
      <c r="AQ228">
        <f t="shared" si="103"/>
        <v>0</v>
      </c>
      <c r="AR228">
        <f t="shared" si="104"/>
        <v>0</v>
      </c>
      <c r="AS228">
        <f t="shared" si="105"/>
        <v>0</v>
      </c>
      <c r="AT228">
        <f t="shared" si="106"/>
        <v>0</v>
      </c>
      <c r="AU228">
        <f t="shared" si="107"/>
        <v>0</v>
      </c>
      <c r="AV228">
        <f t="shared" si="108"/>
        <v>0</v>
      </c>
      <c r="AW228">
        <f t="shared" si="109"/>
        <v>0</v>
      </c>
      <c r="AX228">
        <f t="shared" si="110"/>
        <v>22.5</v>
      </c>
      <c r="AY228">
        <f t="shared" si="111"/>
        <v>0</v>
      </c>
      <c r="AZ228">
        <f t="shared" si="112"/>
        <v>0</v>
      </c>
      <c r="BA228">
        <f t="shared" si="113"/>
        <v>0</v>
      </c>
      <c r="BB228">
        <f t="shared" si="114"/>
        <v>0</v>
      </c>
      <c r="BC228">
        <f t="shared" si="115"/>
        <v>0</v>
      </c>
      <c r="BD228">
        <f t="shared" si="116"/>
        <v>0</v>
      </c>
      <c r="BE228">
        <f t="shared" si="117"/>
        <v>0</v>
      </c>
      <c r="BF228">
        <f t="shared" si="118"/>
        <v>0</v>
      </c>
      <c r="BG228">
        <f t="shared" si="119"/>
        <v>0</v>
      </c>
      <c r="BH228">
        <f t="shared" si="120"/>
        <v>0</v>
      </c>
      <c r="BI228">
        <f t="shared" si="121"/>
        <v>0</v>
      </c>
      <c r="BJ228">
        <f t="shared" si="122"/>
        <v>0</v>
      </c>
      <c r="BK228">
        <f t="shared" si="123"/>
        <v>0</v>
      </c>
      <c r="BL228">
        <f t="shared" si="124"/>
        <v>0</v>
      </c>
      <c r="BM228">
        <f t="shared" si="125"/>
        <v>0</v>
      </c>
      <c r="BN228">
        <f t="shared" si="126"/>
        <v>0</v>
      </c>
      <c r="BO228">
        <f t="shared" si="127"/>
        <v>0</v>
      </c>
      <c r="BP228">
        <f t="shared" si="128"/>
        <v>0</v>
      </c>
      <c r="BQ228">
        <f t="shared" si="129"/>
        <v>0</v>
      </c>
    </row>
    <row r="229" spans="1:69" ht="27.75" customHeight="1">
      <c r="A229">
        <f t="shared" si="130"/>
        <v>226</v>
      </c>
      <c r="B229" s="1" t="s">
        <v>234</v>
      </c>
      <c r="C229" s="3" t="s">
        <v>301</v>
      </c>
      <c r="D229" s="1" t="s">
        <v>347</v>
      </c>
      <c r="E229" s="1">
        <v>5</v>
      </c>
      <c r="F229" s="1" t="s">
        <v>302</v>
      </c>
      <c r="G229" s="1">
        <v>59</v>
      </c>
      <c r="H229" s="1">
        <v>39</v>
      </c>
      <c r="I229" s="1">
        <v>32</v>
      </c>
      <c r="J229" s="1">
        <v>47</v>
      </c>
      <c r="K229" s="1">
        <v>35</v>
      </c>
      <c r="L229" s="1">
        <v>51</v>
      </c>
      <c r="M229" s="1"/>
      <c r="N229" s="1">
        <v>30</v>
      </c>
      <c r="O229" s="1">
        <v>29</v>
      </c>
      <c r="P229" s="1">
        <v>2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>
        <v>0</v>
      </c>
      <c r="AK229">
        <v>0</v>
      </c>
      <c r="AM229">
        <f t="shared" si="99"/>
        <v>295</v>
      </c>
      <c r="AN229">
        <f t="shared" si="100"/>
        <v>195</v>
      </c>
      <c r="AO229">
        <f t="shared" si="101"/>
        <v>160</v>
      </c>
      <c r="AP229">
        <f t="shared" si="102"/>
        <v>235</v>
      </c>
      <c r="AQ229">
        <f t="shared" si="103"/>
        <v>175</v>
      </c>
      <c r="AR229">
        <f t="shared" si="104"/>
        <v>255</v>
      </c>
      <c r="AS229">
        <f t="shared" si="105"/>
        <v>0</v>
      </c>
      <c r="AT229">
        <f t="shared" si="106"/>
        <v>150</v>
      </c>
      <c r="AU229">
        <f t="shared" si="107"/>
        <v>145</v>
      </c>
      <c r="AV229">
        <f t="shared" si="108"/>
        <v>10</v>
      </c>
      <c r="AW229">
        <f t="shared" si="109"/>
        <v>0</v>
      </c>
      <c r="AX229">
        <f t="shared" si="110"/>
        <v>0</v>
      </c>
      <c r="AY229">
        <f t="shared" si="111"/>
        <v>0</v>
      </c>
      <c r="AZ229">
        <f t="shared" si="112"/>
        <v>0</v>
      </c>
      <c r="BA229">
        <f t="shared" si="113"/>
        <v>0</v>
      </c>
      <c r="BB229">
        <f t="shared" si="114"/>
        <v>0</v>
      </c>
      <c r="BC229">
        <f t="shared" si="115"/>
        <v>0</v>
      </c>
      <c r="BD229">
        <f t="shared" si="116"/>
        <v>0</v>
      </c>
      <c r="BE229">
        <f t="shared" si="117"/>
        <v>0</v>
      </c>
      <c r="BF229">
        <f t="shared" si="118"/>
        <v>0</v>
      </c>
      <c r="BG229">
        <f t="shared" si="119"/>
        <v>0</v>
      </c>
      <c r="BH229">
        <f t="shared" si="120"/>
        <v>0</v>
      </c>
      <c r="BI229">
        <f t="shared" si="121"/>
        <v>0</v>
      </c>
      <c r="BJ229">
        <f t="shared" si="122"/>
        <v>0</v>
      </c>
      <c r="BK229">
        <f t="shared" si="123"/>
        <v>0</v>
      </c>
      <c r="BL229">
        <f t="shared" si="124"/>
        <v>0</v>
      </c>
      <c r="BM229">
        <f t="shared" si="125"/>
        <v>0</v>
      </c>
      <c r="BN229">
        <f t="shared" si="126"/>
        <v>0</v>
      </c>
      <c r="BO229">
        <f t="shared" si="127"/>
        <v>0</v>
      </c>
      <c r="BP229">
        <f t="shared" si="128"/>
        <v>0</v>
      </c>
      <c r="BQ229">
        <f t="shared" si="129"/>
        <v>0</v>
      </c>
    </row>
  </sheetData>
  <autoFilter ref="A3:BQ229" xr:uid="{973405CA-3726-447C-9EF8-2B74CCDA6A3B}"/>
  <pageMargins left="0.45" right="0.45" top="0.5" bottom="0.5" header="0.3" footer="0.3"/>
  <pageSetup paperSize="9"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AE2-8205-4E21-9305-D08CB150CCCF}">
  <dimension ref="A1:AK230"/>
  <sheetViews>
    <sheetView zoomScale="54" zoomScaleNormal="54" workbookViewId="0">
      <pane xSplit="5" ySplit="4" topLeftCell="G5" activePane="bottomRight" state="frozen"/>
      <selection pane="topRight" activeCell="F1" sqref="F1"/>
      <selection pane="bottomLeft" activeCell="A2" sqref="A2"/>
      <selection pane="bottomRight" activeCell="O14" sqref="O14"/>
    </sheetView>
  </sheetViews>
  <sheetFormatPr defaultRowHeight="14.5"/>
  <cols>
    <col min="2" max="2" width="10.7265625" bestFit="1" customWidth="1"/>
    <col min="3" max="3" width="22.453125" bestFit="1" customWidth="1"/>
    <col min="4" max="4" width="22.453125" customWidth="1"/>
    <col min="5" max="5" width="17" customWidth="1"/>
    <col min="6" max="6" width="24.54296875" bestFit="1" customWidth="1"/>
    <col min="7" max="37" width="7.453125" customWidth="1"/>
  </cols>
  <sheetData>
    <row r="1" spans="1:37" ht="22" customHeight="1">
      <c r="F1" t="s">
        <v>569</v>
      </c>
      <c r="G1" s="7">
        <f>G2*15</f>
        <v>615</v>
      </c>
      <c r="H1" s="7">
        <f t="shared" ref="H1:AK1" si="0">H2*15</f>
        <v>720</v>
      </c>
      <c r="I1" s="7">
        <f t="shared" si="0"/>
        <v>735</v>
      </c>
      <c r="J1" s="7">
        <f t="shared" si="0"/>
        <v>675</v>
      </c>
      <c r="K1" s="7">
        <f t="shared" si="0"/>
        <v>1080</v>
      </c>
      <c r="L1" s="7">
        <f t="shared" si="0"/>
        <v>495</v>
      </c>
      <c r="M1" s="7">
        <f t="shared" si="0"/>
        <v>0</v>
      </c>
      <c r="N1" s="7">
        <f t="shared" si="0"/>
        <v>600</v>
      </c>
      <c r="O1" s="7">
        <f t="shared" si="0"/>
        <v>600</v>
      </c>
      <c r="P1" s="7">
        <f t="shared" si="0"/>
        <v>765</v>
      </c>
      <c r="Q1" s="7">
        <f t="shared" si="0"/>
        <v>450</v>
      </c>
      <c r="R1" s="7">
        <f t="shared" si="0"/>
        <v>405</v>
      </c>
      <c r="S1" s="7">
        <f t="shared" si="0"/>
        <v>285</v>
      </c>
      <c r="T1" s="7">
        <f t="shared" si="0"/>
        <v>0</v>
      </c>
      <c r="U1" s="7">
        <f t="shared" si="0"/>
        <v>450</v>
      </c>
      <c r="V1" s="7">
        <f t="shared" si="0"/>
        <v>375</v>
      </c>
      <c r="W1" s="7">
        <f t="shared" si="0"/>
        <v>405</v>
      </c>
      <c r="X1" s="7">
        <f t="shared" si="0"/>
        <v>480</v>
      </c>
      <c r="Y1" s="7">
        <f t="shared" si="0"/>
        <v>555</v>
      </c>
      <c r="Z1" s="7">
        <f t="shared" si="0"/>
        <v>0</v>
      </c>
      <c r="AA1" s="7">
        <f t="shared" si="0"/>
        <v>0</v>
      </c>
      <c r="AB1" s="7">
        <f t="shared" si="0"/>
        <v>150</v>
      </c>
      <c r="AC1" s="7">
        <f t="shared" si="0"/>
        <v>405</v>
      </c>
      <c r="AD1" s="7">
        <f t="shared" si="0"/>
        <v>375</v>
      </c>
      <c r="AE1" s="7">
        <f t="shared" si="0"/>
        <v>345</v>
      </c>
      <c r="AF1" s="7">
        <f t="shared" si="0"/>
        <v>60</v>
      </c>
      <c r="AG1" s="7">
        <f t="shared" si="0"/>
        <v>0</v>
      </c>
      <c r="AH1" s="7">
        <f t="shared" si="0"/>
        <v>0</v>
      </c>
      <c r="AI1" s="7">
        <f t="shared" si="0"/>
        <v>60</v>
      </c>
      <c r="AJ1" s="7">
        <f t="shared" si="0"/>
        <v>105</v>
      </c>
      <c r="AK1" s="7">
        <f t="shared" si="0"/>
        <v>0</v>
      </c>
    </row>
    <row r="2" spans="1:37">
      <c r="G2">
        <f>COUNTA(G5:G235)</f>
        <v>41</v>
      </c>
      <c r="H2">
        <f t="shared" ref="H2:AJ2" si="1">COUNTA(H5:H235)</f>
        <v>48</v>
      </c>
      <c r="I2">
        <f t="shared" si="1"/>
        <v>49</v>
      </c>
      <c r="J2">
        <f t="shared" si="1"/>
        <v>45</v>
      </c>
      <c r="K2">
        <f t="shared" si="1"/>
        <v>72</v>
      </c>
      <c r="L2">
        <f t="shared" si="1"/>
        <v>33</v>
      </c>
      <c r="M2">
        <f t="shared" si="1"/>
        <v>0</v>
      </c>
      <c r="N2">
        <f t="shared" si="1"/>
        <v>40</v>
      </c>
      <c r="O2">
        <f t="shared" si="1"/>
        <v>40</v>
      </c>
      <c r="P2">
        <f t="shared" si="1"/>
        <v>51</v>
      </c>
      <c r="Q2">
        <f t="shared" si="1"/>
        <v>30</v>
      </c>
      <c r="R2">
        <f t="shared" si="1"/>
        <v>27</v>
      </c>
      <c r="S2">
        <f t="shared" si="1"/>
        <v>19</v>
      </c>
      <c r="T2">
        <f t="shared" si="1"/>
        <v>0</v>
      </c>
      <c r="U2">
        <f t="shared" si="1"/>
        <v>30</v>
      </c>
      <c r="V2">
        <f t="shared" si="1"/>
        <v>25</v>
      </c>
      <c r="W2">
        <f t="shared" si="1"/>
        <v>27</v>
      </c>
      <c r="X2">
        <f t="shared" si="1"/>
        <v>32</v>
      </c>
      <c r="Y2">
        <f t="shared" si="1"/>
        <v>37</v>
      </c>
      <c r="Z2">
        <f t="shared" si="1"/>
        <v>0</v>
      </c>
      <c r="AA2">
        <f t="shared" si="1"/>
        <v>0</v>
      </c>
      <c r="AB2">
        <f t="shared" si="1"/>
        <v>10</v>
      </c>
      <c r="AC2">
        <f t="shared" si="1"/>
        <v>27</v>
      </c>
      <c r="AD2">
        <f>COUNTA(AD5:AD235)</f>
        <v>25</v>
      </c>
      <c r="AE2">
        <f t="shared" si="1"/>
        <v>23</v>
      </c>
      <c r="AF2">
        <f t="shared" si="1"/>
        <v>4</v>
      </c>
      <c r="AG2">
        <f t="shared" si="1"/>
        <v>0</v>
      </c>
      <c r="AH2">
        <f t="shared" si="1"/>
        <v>0</v>
      </c>
      <c r="AI2">
        <f t="shared" si="1"/>
        <v>4</v>
      </c>
      <c r="AJ2">
        <f t="shared" si="1"/>
        <v>7</v>
      </c>
    </row>
    <row r="3" spans="1:37">
      <c r="G3">
        <f>SUBTOTAL(9,G5:G23)</f>
        <v>123</v>
      </c>
      <c r="H3">
        <f>SUBTOTAL(9,H5:H23)</f>
        <v>92</v>
      </c>
      <c r="I3">
        <f>SUBTOTAL(9,I5:I23)</f>
        <v>55</v>
      </c>
      <c r="J3">
        <f>SUBTOTAL(9,J5:J23)</f>
        <v>18</v>
      </c>
      <c r="K3">
        <f>SUBTOTAL(9,K5:K23)</f>
        <v>37</v>
      </c>
      <c r="L3">
        <f>SUBTOTAL(9,L5:L23)</f>
        <v>0</v>
      </c>
      <c r="M3">
        <f>SUBTOTAL(9,M5:M23)</f>
        <v>0</v>
      </c>
      <c r="N3">
        <f>SUBTOTAL(9,N5:N23)</f>
        <v>4</v>
      </c>
      <c r="O3">
        <f>SUBTOTAL(9,O5:O23)</f>
        <v>0</v>
      </c>
      <c r="P3">
        <f>SUBTOTAL(9,P5:P23)</f>
        <v>16</v>
      </c>
      <c r="Q3">
        <f>SUBTOTAL(9,Q5:Q23)</f>
        <v>74</v>
      </c>
      <c r="R3">
        <f>SUBTOTAL(9,R5:R23)</f>
        <v>18</v>
      </c>
      <c r="S3">
        <f>SUBTOTAL(9,S5:S23)</f>
        <v>130</v>
      </c>
      <c r="T3">
        <f>SUBTOTAL(9,T5:T23)</f>
        <v>0</v>
      </c>
      <c r="U3">
        <f>SUBTOTAL(9,U5:U23)</f>
        <v>175</v>
      </c>
      <c r="V3">
        <f>SUBTOTAL(9,V5:V23)</f>
        <v>15</v>
      </c>
      <c r="W3">
        <f>SUBTOTAL(9,W5:W23)</f>
        <v>155</v>
      </c>
      <c r="X3">
        <f>SUBTOTAL(9,X5:X23)</f>
        <v>54</v>
      </c>
      <c r="Y3">
        <f>SUBTOTAL(9,Y5:Y23)</f>
        <v>52</v>
      </c>
      <c r="Z3">
        <f>SUBTOTAL(9,Z5:Z23)</f>
        <v>0</v>
      </c>
      <c r="AA3">
        <f>SUBTOTAL(9,AA5:AA23)</f>
        <v>0</v>
      </c>
      <c r="AB3">
        <f>SUBTOTAL(9,AB5:AB23)</f>
        <v>0</v>
      </c>
      <c r="AC3">
        <f>SUBTOTAL(9,AC5:AC23)</f>
        <v>16</v>
      </c>
      <c r="AD3">
        <f>SUBTOTAL(9,AD5:AD23)</f>
        <v>121</v>
      </c>
      <c r="AE3">
        <f>SUBTOTAL(9,AE5:AE23)</f>
        <v>8</v>
      </c>
      <c r="AF3">
        <f>SUBTOTAL(9,AF5:AF23)</f>
        <v>0</v>
      </c>
      <c r="AG3">
        <f>SUBTOTAL(9,AG5:AG23)</f>
        <v>0</v>
      </c>
      <c r="AH3">
        <f>SUBTOTAL(9,AH5:AH23)</f>
        <v>0</v>
      </c>
      <c r="AI3">
        <f>SUBTOTAL(9,AI5:AI23)</f>
        <v>0</v>
      </c>
      <c r="AJ3">
        <f>SUBTOTAL(9,AJ5:AJ23)</f>
        <v>0</v>
      </c>
      <c r="AK3">
        <f>SUBTOTAL(9,AK5:AK23)</f>
        <v>0</v>
      </c>
    </row>
    <row r="4" spans="1:37" ht="27.75" customHeight="1">
      <c r="A4" t="s">
        <v>226</v>
      </c>
      <c r="B4" s="1" t="s">
        <v>1</v>
      </c>
      <c r="C4" s="1" t="s">
        <v>0</v>
      </c>
      <c r="D4" s="1" t="s">
        <v>152</v>
      </c>
      <c r="E4" s="1" t="s">
        <v>233</v>
      </c>
      <c r="F4" s="1" t="s">
        <v>227</v>
      </c>
      <c r="G4" s="2" t="s">
        <v>348</v>
      </c>
      <c r="H4" s="2" t="s">
        <v>349</v>
      </c>
      <c r="I4" s="2" t="s">
        <v>350</v>
      </c>
      <c r="J4" s="2" t="s">
        <v>351</v>
      </c>
      <c r="K4" s="2" t="s">
        <v>352</v>
      </c>
      <c r="L4" s="2" t="s">
        <v>353</v>
      </c>
      <c r="M4" s="2" t="s">
        <v>354</v>
      </c>
      <c r="N4" s="2" t="s">
        <v>355</v>
      </c>
      <c r="O4" s="2" t="s">
        <v>356</v>
      </c>
      <c r="P4" s="2" t="s">
        <v>348</v>
      </c>
      <c r="Q4" s="2" t="s">
        <v>357</v>
      </c>
      <c r="R4" s="2" t="s">
        <v>358</v>
      </c>
      <c r="S4" s="2" t="s">
        <v>359</v>
      </c>
      <c r="T4" s="2" t="s">
        <v>360</v>
      </c>
      <c r="U4" s="2" t="s">
        <v>361</v>
      </c>
      <c r="V4" s="2" t="s">
        <v>362</v>
      </c>
      <c r="W4" s="2" t="s">
        <v>363</v>
      </c>
      <c r="X4" s="2" t="s">
        <v>364</v>
      </c>
      <c r="Y4" s="2" t="s">
        <v>365</v>
      </c>
      <c r="Z4" s="2" t="s">
        <v>349</v>
      </c>
      <c r="AA4" s="2" t="s">
        <v>366</v>
      </c>
      <c r="AB4" s="2" t="s">
        <v>367</v>
      </c>
      <c r="AC4" s="2" t="s">
        <v>368</v>
      </c>
      <c r="AD4" s="2" t="s">
        <v>369</v>
      </c>
      <c r="AE4" s="2" t="s">
        <v>370</v>
      </c>
      <c r="AF4" s="2" t="s">
        <v>371</v>
      </c>
      <c r="AG4" s="2" t="s">
        <v>372</v>
      </c>
      <c r="AH4" s="2" t="s">
        <v>373</v>
      </c>
      <c r="AI4" s="2" t="s">
        <v>374</v>
      </c>
      <c r="AJ4" s="2" t="s">
        <v>350</v>
      </c>
      <c r="AK4" s="2" t="s">
        <v>375</v>
      </c>
    </row>
    <row r="5" spans="1:37" ht="27.75" customHeight="1">
      <c r="A5">
        <v>1</v>
      </c>
      <c r="B5" s="1" t="s">
        <v>2</v>
      </c>
      <c r="C5" s="1" t="s">
        <v>376</v>
      </c>
      <c r="D5" s="1" t="s">
        <v>377</v>
      </c>
      <c r="E5" s="1">
        <v>17.5</v>
      </c>
      <c r="F5" s="1" t="s">
        <v>378</v>
      </c>
      <c r="G5" s="1">
        <v>96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7" ht="27.75" customHeight="1">
      <c r="A6">
        <v>2</v>
      </c>
      <c r="B6" s="1" t="s">
        <v>2</v>
      </c>
      <c r="C6" s="1" t="s">
        <v>379</v>
      </c>
      <c r="D6" s="1" t="s">
        <v>377</v>
      </c>
      <c r="E6" s="1">
        <v>17.5</v>
      </c>
      <c r="F6" s="1" t="s">
        <v>378</v>
      </c>
      <c r="G6" s="1">
        <v>27</v>
      </c>
      <c r="H6" s="1">
        <v>3</v>
      </c>
      <c r="I6" s="1">
        <v>7</v>
      </c>
      <c r="J6" s="1">
        <v>18</v>
      </c>
      <c r="K6" s="1">
        <v>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7" ht="27.75" customHeight="1">
      <c r="A7">
        <v>3</v>
      </c>
      <c r="B7" s="1" t="s">
        <v>2</v>
      </c>
      <c r="C7" s="1" t="s">
        <v>380</v>
      </c>
      <c r="D7" s="1" t="s">
        <v>377</v>
      </c>
      <c r="E7" s="1">
        <v>17.5</v>
      </c>
      <c r="F7" s="1" t="s">
        <v>378</v>
      </c>
      <c r="G7" s="1"/>
      <c r="H7" s="1">
        <v>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7" ht="27.75" customHeight="1">
      <c r="A8">
        <v>4</v>
      </c>
      <c r="B8" s="1" t="s">
        <v>2</v>
      </c>
      <c r="C8" s="1" t="s">
        <v>381</v>
      </c>
      <c r="D8" s="1" t="s">
        <v>377</v>
      </c>
      <c r="E8" s="1">
        <v>17.5</v>
      </c>
      <c r="F8" s="1" t="s">
        <v>378</v>
      </c>
      <c r="G8" s="1"/>
      <c r="H8" s="1">
        <v>43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7" ht="27.75" customHeight="1">
      <c r="A9">
        <v>5</v>
      </c>
      <c r="B9" s="1" t="s">
        <v>2</v>
      </c>
      <c r="C9" s="1" t="s">
        <v>382</v>
      </c>
      <c r="D9" s="1" t="s">
        <v>377</v>
      </c>
      <c r="E9" s="1">
        <v>17.5</v>
      </c>
      <c r="F9" s="1" t="s">
        <v>378</v>
      </c>
      <c r="G9" s="1"/>
      <c r="H9" s="1"/>
      <c r="I9" s="1"/>
      <c r="J9" s="1"/>
      <c r="K9" s="1">
        <v>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7" ht="27.75" customHeight="1">
      <c r="A10">
        <v>6</v>
      </c>
      <c r="B10" s="1" t="s">
        <v>2</v>
      </c>
      <c r="C10" s="1" t="s">
        <v>383</v>
      </c>
      <c r="D10" s="1" t="s">
        <v>377</v>
      </c>
      <c r="E10" s="1">
        <v>17.5</v>
      </c>
      <c r="F10" s="1" t="s">
        <v>378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>
        <v>125</v>
      </c>
      <c r="T10" s="1"/>
      <c r="U10" s="1">
        <v>175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7" ht="27.75" customHeight="1">
      <c r="A11">
        <v>7</v>
      </c>
      <c r="B11" s="1" t="s">
        <v>2</v>
      </c>
      <c r="C11" s="1" t="s">
        <v>384</v>
      </c>
      <c r="D11" s="1" t="s">
        <v>377</v>
      </c>
      <c r="E11" s="1">
        <v>17.5</v>
      </c>
      <c r="F11" s="1" t="s">
        <v>378</v>
      </c>
      <c r="G11" s="1"/>
      <c r="H11" s="1">
        <v>44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7" ht="27.75" customHeight="1">
      <c r="A12">
        <v>8</v>
      </c>
      <c r="B12" s="1" t="s">
        <v>2</v>
      </c>
      <c r="C12" s="1" t="s">
        <v>385</v>
      </c>
      <c r="D12" s="1" t="s">
        <v>386</v>
      </c>
      <c r="E12" s="1">
        <v>25</v>
      </c>
      <c r="F12" s="1" t="s">
        <v>378</v>
      </c>
      <c r="G12" s="1"/>
      <c r="H12" s="1"/>
      <c r="I12" s="1"/>
      <c r="J12" s="1"/>
      <c r="K12" s="1">
        <v>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>
        <v>8</v>
      </c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7" ht="27.75" customHeight="1">
      <c r="A13">
        <v>9</v>
      </c>
      <c r="B13" s="1" t="s">
        <v>2</v>
      </c>
      <c r="C13" s="1" t="s">
        <v>387</v>
      </c>
      <c r="D13" s="1" t="s">
        <v>388</v>
      </c>
      <c r="E13" s="1">
        <v>25</v>
      </c>
      <c r="F13" s="1" t="s">
        <v>378</v>
      </c>
      <c r="G13" s="1"/>
      <c r="H13" s="1"/>
      <c r="I13" s="1"/>
      <c r="J13" s="1"/>
      <c r="K13" s="1">
        <v>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7" ht="27.75" customHeight="1">
      <c r="A14">
        <v>1</v>
      </c>
      <c r="B14" s="1" t="s">
        <v>2</v>
      </c>
      <c r="C14" s="1" t="s">
        <v>389</v>
      </c>
      <c r="D14" s="1" t="s">
        <v>390</v>
      </c>
      <c r="E14" s="1">
        <v>17.5</v>
      </c>
      <c r="F14" s="1" t="s">
        <v>378</v>
      </c>
      <c r="G14" s="1"/>
      <c r="H14" s="1"/>
      <c r="I14" s="1"/>
      <c r="J14" s="1"/>
      <c r="K14" s="1">
        <v>22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7" ht="27.75" customHeight="1">
      <c r="A15">
        <v>11</v>
      </c>
      <c r="B15" s="1" t="s">
        <v>2</v>
      </c>
      <c r="C15" s="1" t="s">
        <v>391</v>
      </c>
      <c r="D15" s="1" t="s">
        <v>390</v>
      </c>
      <c r="E15" s="1">
        <v>17.5</v>
      </c>
      <c r="F15" s="1" t="s">
        <v>378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>
        <v>15</v>
      </c>
      <c r="W15" s="1">
        <v>155</v>
      </c>
      <c r="X15" s="1">
        <v>53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7" ht="27.75" customHeight="1">
      <c r="A16">
        <v>12</v>
      </c>
      <c r="B16" s="1" t="s">
        <v>2</v>
      </c>
      <c r="C16" s="1" t="s">
        <v>392</v>
      </c>
      <c r="D16" s="1" t="s">
        <v>390</v>
      </c>
      <c r="E16" s="1">
        <v>17.5</v>
      </c>
      <c r="F16" s="1" t="s">
        <v>378</v>
      </c>
      <c r="G16" s="1"/>
      <c r="H16" s="1"/>
      <c r="I16" s="1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27.75" customHeight="1">
      <c r="A17">
        <v>13</v>
      </c>
      <c r="B17" s="1" t="s">
        <v>2</v>
      </c>
      <c r="C17" s="1" t="s">
        <v>393</v>
      </c>
      <c r="D17" s="1" t="s">
        <v>394</v>
      </c>
      <c r="E17" s="1">
        <v>17.5</v>
      </c>
      <c r="F17" s="1" t="s">
        <v>378</v>
      </c>
      <c r="G17" s="1"/>
      <c r="H17" s="1"/>
      <c r="I17" s="1"/>
      <c r="J17" s="1"/>
      <c r="K17" s="1"/>
      <c r="L17" s="1"/>
      <c r="M17" s="1"/>
      <c r="N17" s="1">
        <v>4</v>
      </c>
      <c r="O17" s="1"/>
      <c r="P17" s="1"/>
      <c r="Q17" s="1"/>
      <c r="R17" s="1"/>
      <c r="S17" s="1"/>
      <c r="T17" s="1"/>
      <c r="U17" s="1"/>
      <c r="V17" s="1"/>
      <c r="W17" s="1"/>
      <c r="X17" s="1">
        <v>1</v>
      </c>
      <c r="Y17" s="1">
        <v>7</v>
      </c>
      <c r="Z17" s="1"/>
      <c r="AA17" s="1"/>
      <c r="AB17" s="1"/>
      <c r="AC17" s="1"/>
      <c r="AD17" s="1">
        <v>4</v>
      </c>
      <c r="AE17" s="1"/>
      <c r="AF17" s="1"/>
      <c r="AG17" s="1"/>
      <c r="AH17" s="1"/>
      <c r="AI17" s="1"/>
    </row>
    <row r="18" spans="1:35" ht="27.75" customHeight="1">
      <c r="A18">
        <v>14</v>
      </c>
      <c r="B18" s="1" t="s">
        <v>2</v>
      </c>
      <c r="C18" s="1" t="s">
        <v>395</v>
      </c>
      <c r="D18" s="1" t="s">
        <v>394</v>
      </c>
      <c r="E18" s="1">
        <v>17.5</v>
      </c>
      <c r="F18" s="1" t="s">
        <v>378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>
        <v>73</v>
      </c>
      <c r="R18" s="1">
        <v>18</v>
      </c>
      <c r="S18" s="1">
        <v>5</v>
      </c>
      <c r="T18" s="1"/>
      <c r="U18" s="1"/>
      <c r="V18" s="1"/>
      <c r="W18" s="1"/>
      <c r="X18" s="1"/>
      <c r="Y18" s="1"/>
      <c r="Z18" s="1"/>
      <c r="AA18" s="1"/>
      <c r="AB18" s="1"/>
      <c r="AC18" s="1">
        <v>8</v>
      </c>
      <c r="AD18" s="1">
        <v>117</v>
      </c>
      <c r="AE18" s="1"/>
      <c r="AF18" s="1"/>
      <c r="AG18" s="1"/>
      <c r="AH18" s="1"/>
      <c r="AI18" s="1"/>
    </row>
    <row r="19" spans="1:35" ht="27.75" customHeight="1">
      <c r="A19">
        <v>15</v>
      </c>
      <c r="B19" s="1" t="s">
        <v>2</v>
      </c>
      <c r="C19" s="1" t="s">
        <v>396</v>
      </c>
      <c r="D19" s="1" t="s">
        <v>394</v>
      </c>
      <c r="E19" s="1">
        <v>17.5</v>
      </c>
      <c r="F19" s="1" t="s">
        <v>378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v>2</v>
      </c>
      <c r="AF19" s="1"/>
      <c r="AG19" s="1"/>
      <c r="AH19" s="1"/>
      <c r="AI19" s="1"/>
    </row>
    <row r="20" spans="1:35" ht="27.75" customHeight="1">
      <c r="A20">
        <v>16</v>
      </c>
      <c r="B20" s="1" t="s">
        <v>2</v>
      </c>
      <c r="C20" s="1" t="s">
        <v>397</v>
      </c>
      <c r="D20" s="1" t="s">
        <v>394</v>
      </c>
      <c r="E20" s="1">
        <v>17.5</v>
      </c>
      <c r="F20" s="1" t="s">
        <v>378</v>
      </c>
      <c r="G20" s="1"/>
      <c r="H20" s="1"/>
      <c r="I20" s="1">
        <v>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27.75" customHeight="1">
      <c r="A21">
        <v>17</v>
      </c>
      <c r="B21" s="1" t="s">
        <v>2</v>
      </c>
      <c r="C21" s="1" t="s">
        <v>398</v>
      </c>
      <c r="D21" s="1" t="s">
        <v>394</v>
      </c>
      <c r="E21" s="1">
        <v>17.5</v>
      </c>
      <c r="F21" s="1" t="s">
        <v>378</v>
      </c>
      <c r="G21" s="1"/>
      <c r="H21" s="1"/>
      <c r="I21" s="1">
        <v>23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>
        <v>37</v>
      </c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27.75" customHeight="1">
      <c r="A22">
        <v>18</v>
      </c>
      <c r="B22" s="1" t="s">
        <v>2</v>
      </c>
      <c r="C22" s="1" t="s">
        <v>399</v>
      </c>
      <c r="D22" s="1" t="s">
        <v>394</v>
      </c>
      <c r="E22" s="1">
        <v>17.5</v>
      </c>
      <c r="F22" s="1" t="s">
        <v>378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>
        <v>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v>6</v>
      </c>
      <c r="AF22" s="1"/>
      <c r="AG22" s="1"/>
      <c r="AH22" s="1"/>
      <c r="AI22" s="1"/>
    </row>
    <row r="23" spans="1:35" ht="27.75" customHeight="1">
      <c r="A23">
        <v>19</v>
      </c>
      <c r="B23" s="1" t="s">
        <v>2</v>
      </c>
      <c r="C23" s="1" t="s">
        <v>400</v>
      </c>
      <c r="D23" s="1" t="s">
        <v>394</v>
      </c>
      <c r="E23" s="1">
        <v>17.5</v>
      </c>
      <c r="F23" s="1" t="s">
        <v>378</v>
      </c>
      <c r="G23" s="1"/>
      <c r="H23" s="1"/>
      <c r="I23" s="1"/>
      <c r="J23" s="1"/>
      <c r="K23" s="1"/>
      <c r="L23" s="1"/>
      <c r="M23" s="1"/>
      <c r="N23" s="1"/>
      <c r="O23" s="1"/>
      <c r="P23" s="1">
        <v>16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>
        <v>8</v>
      </c>
      <c r="AD23" s="1"/>
      <c r="AE23" s="1"/>
      <c r="AF23" s="1"/>
      <c r="AG23" s="1"/>
      <c r="AH23" s="1"/>
      <c r="AI23" s="1"/>
    </row>
    <row r="24" spans="1:35" ht="27.75" customHeight="1">
      <c r="A24">
        <v>2</v>
      </c>
      <c r="B24" s="1" t="s">
        <v>2</v>
      </c>
      <c r="C24" s="1" t="s">
        <v>401</v>
      </c>
      <c r="D24" s="1" t="s">
        <v>402</v>
      </c>
      <c r="E24" s="1">
        <v>12</v>
      </c>
      <c r="F24" s="1" t="s">
        <v>378</v>
      </c>
      <c r="G24" s="1"/>
      <c r="H24" s="1"/>
      <c r="I24" s="1"/>
      <c r="J24" s="1"/>
      <c r="K24" s="1"/>
      <c r="L24" s="1"/>
      <c r="M24" s="1"/>
      <c r="N24" s="1"/>
      <c r="O24" s="1"/>
      <c r="P24" s="1">
        <v>1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27.75" customHeight="1">
      <c r="A25">
        <v>21</v>
      </c>
      <c r="B25" s="1" t="s">
        <v>2</v>
      </c>
      <c r="C25" s="1" t="s">
        <v>403</v>
      </c>
      <c r="D25" s="1" t="s">
        <v>404</v>
      </c>
      <c r="E25" s="1">
        <v>17.5</v>
      </c>
      <c r="F25" s="1" t="s">
        <v>378</v>
      </c>
      <c r="G25" s="1"/>
      <c r="H25" s="1"/>
      <c r="I25" s="1"/>
      <c r="J25" s="1"/>
      <c r="K25" s="1"/>
      <c r="L25" s="1"/>
      <c r="M25" s="1"/>
      <c r="N25" s="1">
        <v>12</v>
      </c>
      <c r="O25" s="1">
        <v>8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27.75" customHeight="1">
      <c r="A26">
        <v>22</v>
      </c>
      <c r="B26" s="1" t="s">
        <v>2</v>
      </c>
      <c r="C26" s="1" t="s">
        <v>405</v>
      </c>
      <c r="D26" s="1" t="s">
        <v>406</v>
      </c>
      <c r="E26" s="1">
        <v>8.5</v>
      </c>
      <c r="F26" s="1" t="s">
        <v>378</v>
      </c>
      <c r="G26" s="1">
        <v>123</v>
      </c>
      <c r="H26" s="1">
        <v>137</v>
      </c>
      <c r="I26" s="1">
        <v>136</v>
      </c>
      <c r="J26" s="1">
        <v>18</v>
      </c>
      <c r="K26" s="1">
        <v>33</v>
      </c>
      <c r="L26" s="1"/>
      <c r="M26" s="1"/>
      <c r="N26" s="1">
        <v>16</v>
      </c>
      <c r="O26" s="1">
        <v>8</v>
      </c>
      <c r="P26" s="1">
        <v>16</v>
      </c>
      <c r="Q26" s="1">
        <v>173</v>
      </c>
      <c r="R26" s="1">
        <v>18</v>
      </c>
      <c r="S26" s="1">
        <v>175</v>
      </c>
      <c r="T26" s="1"/>
      <c r="U26" s="1">
        <v>175</v>
      </c>
      <c r="V26" s="1">
        <v>15</v>
      </c>
      <c r="W26" s="1">
        <v>155</v>
      </c>
      <c r="X26" s="1">
        <v>153</v>
      </c>
      <c r="Y26" s="1">
        <v>17</v>
      </c>
      <c r="Z26" s="1"/>
      <c r="AA26" s="1"/>
      <c r="AB26" s="1"/>
      <c r="AC26" s="1">
        <v>16</v>
      </c>
      <c r="AD26" s="1">
        <v>157</v>
      </c>
      <c r="AE26" s="1">
        <v>8</v>
      </c>
      <c r="AF26" s="1"/>
      <c r="AG26" s="1"/>
      <c r="AH26" s="1"/>
      <c r="AI26" s="1"/>
    </row>
    <row r="27" spans="1:35" ht="27.75" customHeight="1">
      <c r="A27">
        <v>23</v>
      </c>
      <c r="B27" s="1" t="s">
        <v>2</v>
      </c>
      <c r="C27" s="1" t="s">
        <v>407</v>
      </c>
      <c r="D27" s="1" t="s">
        <v>408</v>
      </c>
      <c r="E27" s="1">
        <v>8.5</v>
      </c>
      <c r="F27" s="1" t="s">
        <v>378</v>
      </c>
      <c r="G27" s="1"/>
      <c r="H27" s="1"/>
      <c r="I27" s="1"/>
      <c r="J27" s="1"/>
      <c r="K27" s="1"/>
      <c r="L27" s="1"/>
      <c r="M27" s="1"/>
      <c r="N27" s="1"/>
      <c r="O27" s="1"/>
      <c r="P27" s="1">
        <v>1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27.75" customHeight="1">
      <c r="A28">
        <v>24</v>
      </c>
      <c r="B28" s="1" t="s">
        <v>2</v>
      </c>
      <c r="C28" s="1" t="s">
        <v>409</v>
      </c>
      <c r="D28" s="1" t="s">
        <v>410</v>
      </c>
      <c r="E28" s="1">
        <v>8</v>
      </c>
      <c r="F28" s="1" t="s">
        <v>378</v>
      </c>
      <c r="G28" s="1"/>
      <c r="H28" s="1"/>
      <c r="I28" s="1"/>
      <c r="J28" s="1"/>
      <c r="K28" s="1">
        <v>58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>
        <v>8</v>
      </c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27.75" customHeight="1">
      <c r="A29">
        <v>25</v>
      </c>
      <c r="B29" s="1" t="s">
        <v>2</v>
      </c>
      <c r="C29" s="1" t="s">
        <v>411</v>
      </c>
      <c r="D29" s="1" t="s">
        <v>412</v>
      </c>
      <c r="E29" s="1">
        <v>2</v>
      </c>
      <c r="F29" s="1" t="s">
        <v>378</v>
      </c>
      <c r="G29" s="1"/>
      <c r="H29" s="1"/>
      <c r="I29" s="1"/>
      <c r="J29" s="1"/>
      <c r="K29" s="1">
        <v>22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27.75" customHeight="1">
      <c r="A30">
        <v>26</v>
      </c>
      <c r="B30" s="1" t="s">
        <v>2</v>
      </c>
      <c r="C30" s="1" t="s">
        <v>413</v>
      </c>
      <c r="D30" s="1" t="s">
        <v>412</v>
      </c>
      <c r="E30" s="1">
        <v>2</v>
      </c>
      <c r="F30" s="1" t="s">
        <v>378</v>
      </c>
      <c r="G30" s="1"/>
      <c r="H30" s="1"/>
      <c r="I30" s="1">
        <v>23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v>15</v>
      </c>
      <c r="W30" s="1">
        <v>155</v>
      </c>
      <c r="X30" s="1">
        <v>53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27.75" customHeight="1">
      <c r="A31">
        <v>27</v>
      </c>
      <c r="B31" s="1" t="s">
        <v>2</v>
      </c>
      <c r="C31" s="1" t="s">
        <v>414</v>
      </c>
      <c r="D31" s="1" t="s">
        <v>412</v>
      </c>
      <c r="E31" s="1">
        <v>2</v>
      </c>
      <c r="F31" s="1" t="s">
        <v>378</v>
      </c>
      <c r="G31" s="1"/>
      <c r="H31" s="1"/>
      <c r="I31" s="1"/>
      <c r="J31" s="1"/>
      <c r="K31" s="1">
        <v>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27.75" customHeight="1">
      <c r="A32">
        <v>28</v>
      </c>
      <c r="B32" s="1" t="s">
        <v>2</v>
      </c>
      <c r="C32" s="1" t="s">
        <v>415</v>
      </c>
      <c r="D32" s="1" t="s">
        <v>416</v>
      </c>
      <c r="E32" s="1">
        <v>2</v>
      </c>
      <c r="F32" s="1" t="s">
        <v>378</v>
      </c>
      <c r="G32" s="1">
        <v>16</v>
      </c>
      <c r="H32" s="1"/>
      <c r="I32" s="1">
        <v>7</v>
      </c>
      <c r="J32" s="1">
        <v>18</v>
      </c>
      <c r="K32" s="1">
        <v>1</v>
      </c>
      <c r="L32" s="1"/>
      <c r="M32" s="1"/>
      <c r="N32" s="1"/>
      <c r="O32" s="1"/>
      <c r="P32" s="1"/>
      <c r="Q32" s="1"/>
      <c r="R32" s="1"/>
      <c r="S32" s="1">
        <v>125</v>
      </c>
      <c r="T32" s="1"/>
      <c r="U32" s="1">
        <v>125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27.75" customHeight="1">
      <c r="A33">
        <v>29</v>
      </c>
      <c r="B33" s="1" t="s">
        <v>2</v>
      </c>
      <c r="C33" s="1" t="s">
        <v>417</v>
      </c>
      <c r="D33" s="1" t="s">
        <v>416</v>
      </c>
      <c r="E33" s="1">
        <v>2</v>
      </c>
      <c r="F33" s="1" t="s">
        <v>378</v>
      </c>
      <c r="G33" s="1"/>
      <c r="H33" s="1">
        <v>63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27.75" customHeight="1">
      <c r="A34">
        <v>3</v>
      </c>
      <c r="B34" s="1" t="s">
        <v>2</v>
      </c>
      <c r="C34" s="1" t="s">
        <v>418</v>
      </c>
      <c r="D34" s="1" t="s">
        <v>416</v>
      </c>
      <c r="E34" s="1">
        <v>2</v>
      </c>
      <c r="F34" s="1" t="s">
        <v>378</v>
      </c>
      <c r="G34" s="1">
        <v>17</v>
      </c>
      <c r="H34" s="1">
        <v>74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v>5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27.75" customHeight="1">
      <c r="A35">
        <v>31</v>
      </c>
      <c r="B35" s="1" t="s">
        <v>2</v>
      </c>
      <c r="C35" s="1" t="s">
        <v>419</v>
      </c>
      <c r="D35" s="1" t="s">
        <v>420</v>
      </c>
      <c r="E35" s="1">
        <v>25</v>
      </c>
      <c r="F35" s="1" t="s">
        <v>378</v>
      </c>
      <c r="G35" s="1"/>
      <c r="H35" s="1"/>
      <c r="I35" s="1">
        <v>43</v>
      </c>
      <c r="J35" s="1"/>
      <c r="K35" s="1"/>
      <c r="L35" s="1"/>
      <c r="M35" s="1"/>
      <c r="N35" s="1">
        <v>4</v>
      </c>
      <c r="O35" s="1"/>
      <c r="P35" s="1">
        <v>16</v>
      </c>
      <c r="Q35" s="1">
        <v>173</v>
      </c>
      <c r="R35" s="1">
        <v>18</v>
      </c>
      <c r="S35" s="1">
        <v>5</v>
      </c>
      <c r="T35" s="1"/>
      <c r="U35" s="1"/>
      <c r="V35" s="1"/>
      <c r="W35" s="1"/>
      <c r="X35" s="1">
        <v>1</v>
      </c>
      <c r="Y35" s="1">
        <v>17</v>
      </c>
      <c r="Z35" s="1"/>
      <c r="AA35" s="1"/>
      <c r="AB35" s="1"/>
      <c r="AC35" s="1">
        <v>16</v>
      </c>
      <c r="AD35" s="1">
        <v>157</v>
      </c>
      <c r="AE35" s="1">
        <v>8</v>
      </c>
      <c r="AF35" s="1"/>
      <c r="AG35" s="1"/>
      <c r="AH35" s="1"/>
      <c r="AI35" s="1"/>
    </row>
    <row r="36" spans="1:35" ht="27.75" customHeight="1">
      <c r="A36">
        <v>32</v>
      </c>
      <c r="B36" s="1" t="s">
        <v>2</v>
      </c>
      <c r="C36" s="1" t="s">
        <v>421</v>
      </c>
      <c r="D36" s="1" t="s">
        <v>177</v>
      </c>
      <c r="E36" s="1">
        <v>25</v>
      </c>
      <c r="F36" s="1" t="s">
        <v>378</v>
      </c>
      <c r="G36" s="1"/>
      <c r="H36" s="1"/>
      <c r="I36" s="1"/>
      <c r="J36" s="1"/>
      <c r="K36" s="1"/>
      <c r="L36" s="1"/>
      <c r="M36" s="1"/>
      <c r="N36" s="1">
        <v>12</v>
      </c>
      <c r="O36" s="1">
        <v>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27.75" customHeight="1">
      <c r="A37">
        <v>33</v>
      </c>
      <c r="B37" s="1" t="s">
        <v>2</v>
      </c>
      <c r="C37" s="1" t="s">
        <v>422</v>
      </c>
      <c r="D37" s="1" t="s">
        <v>423</v>
      </c>
      <c r="E37" s="1">
        <v>9</v>
      </c>
      <c r="F37" s="1" t="s">
        <v>378</v>
      </c>
      <c r="G37" s="1"/>
      <c r="H37" s="1"/>
      <c r="I37" s="1"/>
      <c r="J37" s="1"/>
      <c r="K37" s="1"/>
      <c r="L37" s="1"/>
      <c r="M37" s="1"/>
      <c r="N37" s="1"/>
      <c r="O37" s="1"/>
      <c r="P37" s="1">
        <v>1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27.75" customHeight="1">
      <c r="A38">
        <v>34</v>
      </c>
      <c r="B38" s="1" t="s">
        <v>2</v>
      </c>
      <c r="C38" s="1" t="s">
        <v>424</v>
      </c>
      <c r="D38" s="1" t="s">
        <v>200</v>
      </c>
      <c r="E38" s="1">
        <v>12</v>
      </c>
      <c r="F38" s="1" t="s">
        <v>378</v>
      </c>
      <c r="G38" s="1"/>
      <c r="H38" s="1"/>
      <c r="I38" s="1"/>
      <c r="J38" s="1"/>
      <c r="K38" s="1">
        <v>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27.75" customHeight="1">
      <c r="A39">
        <v>35</v>
      </c>
      <c r="B39" s="1" t="s">
        <v>2</v>
      </c>
      <c r="C39" s="1" t="s">
        <v>425</v>
      </c>
      <c r="D39" s="1" t="s">
        <v>200</v>
      </c>
      <c r="E39" s="1">
        <v>12</v>
      </c>
      <c r="F39" s="1" t="s">
        <v>378</v>
      </c>
      <c r="G39" s="1"/>
      <c r="H39" s="1"/>
      <c r="I39" s="1"/>
      <c r="J39" s="1"/>
      <c r="K39" s="1">
        <v>8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>
        <v>8</v>
      </c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27.75" customHeight="1">
      <c r="A40">
        <v>36</v>
      </c>
      <c r="B40" s="1" t="s">
        <v>2</v>
      </c>
      <c r="C40" s="1" t="s">
        <v>426</v>
      </c>
      <c r="D40" s="1" t="s">
        <v>427</v>
      </c>
      <c r="E40" s="1">
        <v>7</v>
      </c>
      <c r="F40" s="1" t="s">
        <v>378</v>
      </c>
      <c r="G40" s="1">
        <v>123</v>
      </c>
      <c r="H40" s="1">
        <v>137</v>
      </c>
      <c r="I40" s="1">
        <v>136</v>
      </c>
      <c r="J40" s="1">
        <v>18</v>
      </c>
      <c r="K40" s="1">
        <v>33</v>
      </c>
      <c r="L40" s="1"/>
      <c r="M40" s="1"/>
      <c r="N40" s="1">
        <v>16</v>
      </c>
      <c r="O40" s="1">
        <v>8</v>
      </c>
      <c r="P40" s="1">
        <v>17</v>
      </c>
      <c r="Q40" s="1">
        <v>173</v>
      </c>
      <c r="R40" s="1">
        <v>18</v>
      </c>
      <c r="S40" s="1">
        <v>175</v>
      </c>
      <c r="T40" s="1"/>
      <c r="U40" s="1">
        <v>175</v>
      </c>
      <c r="V40" s="1">
        <v>15</v>
      </c>
      <c r="W40" s="1">
        <v>155</v>
      </c>
      <c r="X40" s="1">
        <v>153</v>
      </c>
      <c r="Y40" s="1">
        <v>17</v>
      </c>
      <c r="Z40" s="1"/>
      <c r="AA40" s="1"/>
      <c r="AB40" s="1"/>
      <c r="AC40" s="1">
        <v>16</v>
      </c>
      <c r="AD40" s="1">
        <v>157</v>
      </c>
      <c r="AE40" s="1">
        <v>8</v>
      </c>
      <c r="AF40" s="1"/>
      <c r="AG40" s="1"/>
      <c r="AH40" s="1"/>
      <c r="AI40" s="1"/>
    </row>
    <row r="41" spans="1:35" ht="27.75" customHeight="1">
      <c r="A41">
        <v>37</v>
      </c>
      <c r="B41" s="1" t="s">
        <v>2</v>
      </c>
      <c r="C41" s="1" t="s">
        <v>428</v>
      </c>
      <c r="D41" s="1" t="s">
        <v>429</v>
      </c>
      <c r="E41" s="1">
        <v>12</v>
      </c>
      <c r="F41" s="1" t="s">
        <v>378</v>
      </c>
      <c r="G41" s="1">
        <v>123</v>
      </c>
      <c r="H41" s="1">
        <v>137</v>
      </c>
      <c r="I41" s="1">
        <v>7</v>
      </c>
      <c r="J41" s="1">
        <v>18</v>
      </c>
      <c r="K41" s="1">
        <v>1</v>
      </c>
      <c r="L41" s="1"/>
      <c r="M41" s="1"/>
      <c r="N41" s="1"/>
      <c r="O41" s="1"/>
      <c r="P41" s="1"/>
      <c r="Q41" s="1"/>
      <c r="R41" s="1"/>
      <c r="S41" s="1">
        <v>125</v>
      </c>
      <c r="T41" s="1"/>
      <c r="U41" s="1">
        <v>175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27.75" customHeight="1">
      <c r="A42">
        <v>38</v>
      </c>
      <c r="B42" s="1" t="s">
        <v>2</v>
      </c>
      <c r="C42" s="1" t="s">
        <v>430</v>
      </c>
      <c r="D42" s="1" t="s">
        <v>429</v>
      </c>
      <c r="E42" s="1">
        <v>12</v>
      </c>
      <c r="F42" s="1" t="s">
        <v>378</v>
      </c>
      <c r="G42" s="1"/>
      <c r="H42" s="1"/>
      <c r="I42" s="1"/>
      <c r="J42" s="1"/>
      <c r="K42" s="1">
        <v>23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27.75" customHeight="1">
      <c r="A43">
        <v>39</v>
      </c>
      <c r="B43" s="1" t="s">
        <v>2</v>
      </c>
      <c r="C43" s="1" t="s">
        <v>431</v>
      </c>
      <c r="D43" s="1" t="s">
        <v>429</v>
      </c>
      <c r="E43" s="1">
        <v>12</v>
      </c>
      <c r="F43" s="1" t="s">
        <v>378</v>
      </c>
      <c r="G43" s="1"/>
      <c r="H43" s="1"/>
      <c r="I43" s="1">
        <v>23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>
        <v>15</v>
      </c>
      <c r="W43" s="1">
        <v>155</v>
      </c>
      <c r="X43" s="1">
        <v>53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27.75" customHeight="1">
      <c r="A44">
        <v>4</v>
      </c>
      <c r="B44" s="1" t="s">
        <v>2</v>
      </c>
      <c r="C44" s="1" t="s">
        <v>432</v>
      </c>
      <c r="D44" s="1" t="s">
        <v>432</v>
      </c>
      <c r="E44" s="1">
        <v>7</v>
      </c>
      <c r="F44" s="1" t="s">
        <v>378</v>
      </c>
      <c r="G44" s="1">
        <v>96</v>
      </c>
      <c r="H44" s="1">
        <v>2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27.75" customHeight="1">
      <c r="A45">
        <v>41</v>
      </c>
      <c r="B45" s="1" t="s">
        <v>2</v>
      </c>
      <c r="C45" s="1" t="s">
        <v>433</v>
      </c>
      <c r="D45" s="1" t="s">
        <v>434</v>
      </c>
      <c r="E45" s="1">
        <v>8.75</v>
      </c>
      <c r="F45" s="1" t="s">
        <v>378</v>
      </c>
      <c r="G45" s="1"/>
      <c r="H45" s="1"/>
      <c r="I45" s="1"/>
      <c r="J45" s="1"/>
      <c r="K45" s="1"/>
      <c r="L45" s="1"/>
      <c r="M45" s="1"/>
      <c r="N45" s="1"/>
      <c r="O45" s="1"/>
      <c r="P45" s="1">
        <v>1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27.75" customHeight="1">
      <c r="A46">
        <v>42</v>
      </c>
      <c r="B46" s="1" t="s">
        <v>2</v>
      </c>
      <c r="C46" s="1" t="s">
        <v>435</v>
      </c>
      <c r="D46" s="1" t="s">
        <v>201</v>
      </c>
      <c r="E46" s="1">
        <v>8</v>
      </c>
      <c r="F46" s="1" t="s">
        <v>378</v>
      </c>
      <c r="G46" s="1"/>
      <c r="H46" s="1"/>
      <c r="I46" s="1"/>
      <c r="J46" s="1"/>
      <c r="K46" s="1">
        <v>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>
        <v>8</v>
      </c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27.75" customHeight="1">
      <c r="A47">
        <v>43</v>
      </c>
      <c r="B47" s="1" t="s">
        <v>2</v>
      </c>
      <c r="C47" s="1" t="s">
        <v>436</v>
      </c>
      <c r="D47" s="1" t="s">
        <v>197</v>
      </c>
      <c r="E47" s="1">
        <v>12</v>
      </c>
      <c r="F47" s="1" t="s">
        <v>378</v>
      </c>
      <c r="G47" s="1"/>
      <c r="H47" s="1"/>
      <c r="I47" s="1"/>
      <c r="J47" s="1"/>
      <c r="K47" s="1">
        <v>5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27.75" customHeight="1">
      <c r="A48">
        <v>44</v>
      </c>
      <c r="B48" s="1" t="s">
        <v>2</v>
      </c>
      <c r="C48" s="1" t="s">
        <v>51</v>
      </c>
      <c r="D48" s="1" t="s">
        <v>51</v>
      </c>
      <c r="E48" s="1">
        <v>12</v>
      </c>
      <c r="F48" s="1" t="s">
        <v>378</v>
      </c>
      <c r="G48" s="1">
        <v>96</v>
      </c>
      <c r="H48" s="1">
        <v>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27.75" customHeight="1">
      <c r="A49">
        <v>45</v>
      </c>
      <c r="B49" s="1" t="s">
        <v>2</v>
      </c>
      <c r="C49" s="1" t="s">
        <v>437</v>
      </c>
      <c r="D49" s="1" t="s">
        <v>438</v>
      </c>
      <c r="E49" s="1">
        <v>17.5</v>
      </c>
      <c r="F49" s="1" t="s">
        <v>378</v>
      </c>
      <c r="G49" s="1"/>
      <c r="H49" s="1"/>
      <c r="I49" s="1"/>
      <c r="J49" s="1"/>
      <c r="K49" s="1">
        <v>72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v>48</v>
      </c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27.75" customHeight="1">
      <c r="A50">
        <v>46</v>
      </c>
      <c r="B50" s="1" t="s">
        <v>2</v>
      </c>
      <c r="C50" s="1" t="s">
        <v>439</v>
      </c>
      <c r="D50" s="1" t="s">
        <v>438</v>
      </c>
      <c r="E50" s="1">
        <v>17.5</v>
      </c>
      <c r="F50" s="1" t="s">
        <v>378</v>
      </c>
      <c r="G50" s="1"/>
      <c r="H50" s="1"/>
      <c r="I50" s="1"/>
      <c r="J50" s="1"/>
      <c r="K50" s="1">
        <v>72</v>
      </c>
      <c r="L50" s="1"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>
        <v>96</v>
      </c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27.75" customHeight="1">
      <c r="A51">
        <v>47</v>
      </c>
      <c r="B51" s="1" t="s">
        <v>2</v>
      </c>
      <c r="C51" s="1" t="s">
        <v>440</v>
      </c>
      <c r="D51" s="1" t="s">
        <v>438</v>
      </c>
      <c r="E51" s="1">
        <v>17.5</v>
      </c>
      <c r="F51" s="1" t="s">
        <v>378</v>
      </c>
      <c r="G51" s="1"/>
      <c r="H51" s="1"/>
      <c r="I51" s="1">
        <v>5</v>
      </c>
      <c r="J51" s="1"/>
      <c r="K51" s="1">
        <v>5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27.75" customHeight="1">
      <c r="A52">
        <v>48</v>
      </c>
      <c r="B52" s="1" t="s">
        <v>2</v>
      </c>
      <c r="C52" s="1" t="s">
        <v>441</v>
      </c>
      <c r="D52" s="1" t="s">
        <v>438</v>
      </c>
      <c r="E52" s="1">
        <v>17.5</v>
      </c>
      <c r="F52" s="1" t="s">
        <v>378</v>
      </c>
      <c r="G52" s="1"/>
      <c r="H52" s="1"/>
      <c r="I52" s="1">
        <v>162</v>
      </c>
      <c r="J52" s="1">
        <v>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27.75" customHeight="1">
      <c r="A53">
        <v>49</v>
      </c>
      <c r="B53" s="1" t="s">
        <v>2</v>
      </c>
      <c r="C53" s="1" t="s">
        <v>442</v>
      </c>
      <c r="D53" s="1" t="s">
        <v>443</v>
      </c>
      <c r="E53" s="1">
        <v>17.5</v>
      </c>
      <c r="F53" s="1" t="s">
        <v>378</v>
      </c>
      <c r="G53" s="1"/>
      <c r="H53" s="1"/>
      <c r="I53" s="1"/>
      <c r="J53" s="1"/>
      <c r="K53" s="1"/>
      <c r="L53" s="1"/>
      <c r="M53" s="1"/>
      <c r="N53" s="1"/>
      <c r="O53" s="1">
        <v>8</v>
      </c>
      <c r="P53" s="1"/>
      <c r="Q53" s="1">
        <v>18</v>
      </c>
      <c r="R53" s="1">
        <v>25</v>
      </c>
      <c r="S53" s="1">
        <v>25</v>
      </c>
      <c r="T53" s="1"/>
      <c r="U53" s="1">
        <v>12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27.75" customHeight="1">
      <c r="A54">
        <v>5</v>
      </c>
      <c r="B54" s="1" t="s">
        <v>2</v>
      </c>
      <c r="C54" s="1" t="s">
        <v>444</v>
      </c>
      <c r="D54" s="1" t="s">
        <v>444</v>
      </c>
      <c r="E54" s="1">
        <v>8.75</v>
      </c>
      <c r="F54" s="1" t="s">
        <v>378</v>
      </c>
      <c r="G54" s="1"/>
      <c r="H54" s="1"/>
      <c r="I54" s="1"/>
      <c r="J54" s="1">
        <v>33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27.75" customHeight="1">
      <c r="A55">
        <v>51</v>
      </c>
      <c r="B55" s="1" t="s">
        <v>2</v>
      </c>
      <c r="C55" s="1" t="s">
        <v>445</v>
      </c>
      <c r="D55" s="1" t="s">
        <v>446</v>
      </c>
      <c r="E55" s="1">
        <v>8.75</v>
      </c>
      <c r="F55" s="1" t="s">
        <v>378</v>
      </c>
      <c r="G55" s="1"/>
      <c r="H55" s="1"/>
      <c r="I55" s="1"/>
      <c r="J55" s="1"/>
      <c r="K55" s="1">
        <v>72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>
        <v>48</v>
      </c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27.75" customHeight="1">
      <c r="A56">
        <v>52</v>
      </c>
      <c r="B56" s="1" t="s">
        <v>2</v>
      </c>
      <c r="C56" s="1" t="s">
        <v>6</v>
      </c>
      <c r="D56" s="1" t="s">
        <v>446</v>
      </c>
      <c r="E56" s="1">
        <v>8.75</v>
      </c>
      <c r="F56" s="1" t="s">
        <v>378</v>
      </c>
      <c r="G56" s="1"/>
      <c r="H56" s="1"/>
      <c r="I56" s="1"/>
      <c r="J56" s="1"/>
      <c r="K56" s="1">
        <v>72</v>
      </c>
      <c r="L56" s="1">
        <v>12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>
        <v>96</v>
      </c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27.75" customHeight="1">
      <c r="A57">
        <v>53</v>
      </c>
      <c r="B57" s="1" t="s">
        <v>2</v>
      </c>
      <c r="C57" s="1" t="s">
        <v>447</v>
      </c>
      <c r="D57" s="1" t="s">
        <v>446</v>
      </c>
      <c r="E57" s="1">
        <v>8.75</v>
      </c>
      <c r="F57" s="1" t="s">
        <v>378</v>
      </c>
      <c r="G57" s="1"/>
      <c r="H57" s="1"/>
      <c r="I57" s="1">
        <v>212</v>
      </c>
      <c r="J57" s="1">
        <v>5</v>
      </c>
      <c r="K57" s="1">
        <v>5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27.75" customHeight="1">
      <c r="A58">
        <v>54</v>
      </c>
      <c r="B58" s="1" t="s">
        <v>2</v>
      </c>
      <c r="C58" s="1" t="s">
        <v>11</v>
      </c>
      <c r="D58" s="1" t="s">
        <v>446</v>
      </c>
      <c r="E58" s="1">
        <v>8.75</v>
      </c>
      <c r="F58" s="1" t="s">
        <v>378</v>
      </c>
      <c r="G58" s="1"/>
      <c r="H58" s="1"/>
      <c r="I58" s="1"/>
      <c r="J58" s="1">
        <v>165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27.75" customHeight="1">
      <c r="A59">
        <v>55</v>
      </c>
      <c r="B59" s="1" t="s">
        <v>2</v>
      </c>
      <c r="C59" s="1" t="s">
        <v>448</v>
      </c>
      <c r="D59" s="1" t="s">
        <v>449</v>
      </c>
      <c r="E59" s="1">
        <v>8.75</v>
      </c>
      <c r="F59" s="1" t="s">
        <v>378</v>
      </c>
      <c r="G59" s="1"/>
      <c r="H59" s="1"/>
      <c r="I59" s="1"/>
      <c r="J59" s="1"/>
      <c r="K59" s="1"/>
      <c r="L59" s="1"/>
      <c r="M59" s="1"/>
      <c r="N59" s="1"/>
      <c r="O59" s="1">
        <v>11</v>
      </c>
      <c r="P59" s="1">
        <v>25</v>
      </c>
      <c r="Q59" s="1">
        <v>1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27.75" customHeight="1">
      <c r="A60">
        <v>56</v>
      </c>
      <c r="B60" s="1" t="s">
        <v>2</v>
      </c>
      <c r="C60" s="1" t="s">
        <v>450</v>
      </c>
      <c r="D60" s="1" t="s">
        <v>182</v>
      </c>
      <c r="E60" s="1">
        <v>8.75</v>
      </c>
      <c r="F60" s="1" t="s">
        <v>378</v>
      </c>
      <c r="G60" s="1"/>
      <c r="H60" s="1"/>
      <c r="I60" s="1"/>
      <c r="J60" s="1"/>
      <c r="K60" s="1"/>
      <c r="L60" s="1"/>
      <c r="M60" s="1"/>
      <c r="N60" s="1"/>
      <c r="O60" s="1">
        <v>8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27.75" customHeight="1">
      <c r="A61">
        <v>57</v>
      </c>
      <c r="B61" s="1" t="s">
        <v>2</v>
      </c>
      <c r="C61" s="1" t="s">
        <v>451</v>
      </c>
      <c r="D61" s="1" t="s">
        <v>452</v>
      </c>
      <c r="E61" s="1">
        <v>25</v>
      </c>
      <c r="F61" s="1" t="s">
        <v>378</v>
      </c>
      <c r="G61" s="1"/>
      <c r="H61" s="1"/>
      <c r="I61" s="1"/>
      <c r="J61" s="1"/>
      <c r="K61" s="1"/>
      <c r="L61" s="1"/>
      <c r="M61" s="1"/>
      <c r="N61" s="1">
        <v>32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>
        <v>24</v>
      </c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27.75" customHeight="1">
      <c r="A62">
        <v>58</v>
      </c>
      <c r="B62" s="1" t="s">
        <v>2</v>
      </c>
      <c r="C62" s="1" t="s">
        <v>453</v>
      </c>
      <c r="D62" s="1" t="s">
        <v>454</v>
      </c>
      <c r="E62" s="1">
        <v>25</v>
      </c>
      <c r="F62" s="1" t="s">
        <v>378</v>
      </c>
      <c r="G62" s="1"/>
      <c r="H62" s="1"/>
      <c r="I62" s="1"/>
      <c r="J62" s="1"/>
      <c r="K62" s="1"/>
      <c r="L62" s="1"/>
      <c r="M62" s="1"/>
      <c r="N62" s="1">
        <v>36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27.75" customHeight="1">
      <c r="A63">
        <v>59</v>
      </c>
      <c r="B63" s="1" t="s">
        <v>2</v>
      </c>
      <c r="C63" s="1" t="s">
        <v>455</v>
      </c>
      <c r="D63" s="1" t="s">
        <v>456</v>
      </c>
      <c r="E63" s="1">
        <v>17.5</v>
      </c>
      <c r="F63" s="1" t="s">
        <v>378</v>
      </c>
      <c r="G63" s="1">
        <v>24</v>
      </c>
      <c r="H63" s="1">
        <v>25</v>
      </c>
      <c r="I63" s="1"/>
      <c r="J63" s="1"/>
      <c r="K63" s="1"/>
      <c r="L63" s="1">
        <v>1</v>
      </c>
      <c r="M63" s="1"/>
      <c r="N63" s="1">
        <v>22</v>
      </c>
      <c r="O63" s="1">
        <v>14</v>
      </c>
      <c r="P63" s="1">
        <v>25</v>
      </c>
      <c r="Q63" s="1">
        <v>1</v>
      </c>
      <c r="R63" s="1"/>
      <c r="S63" s="1">
        <v>13</v>
      </c>
      <c r="T63" s="1"/>
      <c r="U63" s="1">
        <v>13</v>
      </c>
      <c r="V63" s="1">
        <v>25</v>
      </c>
      <c r="W63" s="1">
        <v>25</v>
      </c>
      <c r="X63" s="1">
        <v>25</v>
      </c>
      <c r="Y63" s="1">
        <v>5</v>
      </c>
      <c r="Z63" s="1"/>
      <c r="AA63" s="1"/>
      <c r="AB63" s="1"/>
      <c r="AC63" s="1">
        <v>25</v>
      </c>
      <c r="AD63" s="1">
        <v>25</v>
      </c>
      <c r="AE63" s="1">
        <v>25</v>
      </c>
      <c r="AF63" s="1"/>
      <c r="AG63" s="1"/>
      <c r="AH63" s="1"/>
      <c r="AI63" s="1"/>
    </row>
    <row r="64" spans="1:35" ht="27.75" customHeight="1">
      <c r="A64">
        <v>6</v>
      </c>
      <c r="B64" s="1" t="s">
        <v>2</v>
      </c>
      <c r="C64" s="1" t="s">
        <v>457</v>
      </c>
      <c r="D64" s="1" t="s">
        <v>458</v>
      </c>
      <c r="E64" s="1">
        <v>25</v>
      </c>
      <c r="F64" s="1" t="s">
        <v>378</v>
      </c>
      <c r="G64" s="1"/>
      <c r="H64" s="1"/>
      <c r="I64" s="1"/>
      <c r="J64" s="1"/>
      <c r="K64" s="1"/>
      <c r="L64" s="1"/>
      <c r="M64" s="1"/>
      <c r="N64" s="1"/>
      <c r="O64" s="1"/>
      <c r="P64" s="1">
        <v>1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27.75" customHeight="1">
      <c r="A65">
        <v>61</v>
      </c>
      <c r="B65" s="1" t="s">
        <v>2</v>
      </c>
      <c r="C65" s="1" t="s">
        <v>459</v>
      </c>
      <c r="D65" s="1" t="s">
        <v>460</v>
      </c>
      <c r="E65" s="1">
        <v>9</v>
      </c>
      <c r="F65" s="1" t="s">
        <v>378</v>
      </c>
      <c r="G65" s="1"/>
      <c r="H65" s="1"/>
      <c r="I65" s="1"/>
      <c r="J65" s="1"/>
      <c r="K65" s="1"/>
      <c r="L65" s="1"/>
      <c r="M65" s="1"/>
      <c r="N65" s="1">
        <v>32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>
        <v>24</v>
      </c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27.75" customHeight="1">
      <c r="A66">
        <v>62</v>
      </c>
      <c r="B66" s="1" t="s">
        <v>2</v>
      </c>
      <c r="C66" s="1" t="s">
        <v>461</v>
      </c>
      <c r="D66" s="1" t="s">
        <v>460</v>
      </c>
      <c r="E66" s="1">
        <v>9</v>
      </c>
      <c r="F66" s="1" t="s">
        <v>378</v>
      </c>
      <c r="G66" s="1"/>
      <c r="H66" s="1"/>
      <c r="I66" s="1"/>
      <c r="J66" s="1"/>
      <c r="K66" s="1"/>
      <c r="L66" s="1"/>
      <c r="M66" s="1"/>
      <c r="N66" s="1">
        <v>36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27.75" customHeight="1">
      <c r="A67">
        <v>63</v>
      </c>
      <c r="B67" s="1" t="s">
        <v>2</v>
      </c>
      <c r="C67" s="1" t="s">
        <v>462</v>
      </c>
      <c r="D67" s="1" t="s">
        <v>463</v>
      </c>
      <c r="E67" s="1">
        <v>19</v>
      </c>
      <c r="F67" s="1" t="s">
        <v>378</v>
      </c>
      <c r="G67" s="1"/>
      <c r="H67" s="1"/>
      <c r="I67" s="1"/>
      <c r="J67" s="1"/>
      <c r="K67" s="1"/>
      <c r="L67" s="1"/>
      <c r="M67" s="1"/>
      <c r="N67" s="1">
        <v>32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>
        <v>24</v>
      </c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27.75" customHeight="1">
      <c r="A68">
        <v>64</v>
      </c>
      <c r="B68" s="1" t="s">
        <v>2</v>
      </c>
      <c r="C68" s="1" t="s">
        <v>464</v>
      </c>
      <c r="D68" s="1" t="s">
        <v>463</v>
      </c>
      <c r="E68" s="1">
        <v>19</v>
      </c>
      <c r="F68" s="1" t="s">
        <v>378</v>
      </c>
      <c r="G68" s="1"/>
      <c r="H68" s="1"/>
      <c r="I68" s="1"/>
      <c r="J68" s="1"/>
      <c r="K68" s="1"/>
      <c r="L68" s="1"/>
      <c r="M68" s="1"/>
      <c r="N68" s="1">
        <v>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27.75" customHeight="1">
      <c r="A69">
        <v>65</v>
      </c>
      <c r="B69" s="1" t="s">
        <v>14</v>
      </c>
      <c r="C69" s="1" t="s">
        <v>35</v>
      </c>
      <c r="D69" s="1" t="s">
        <v>172</v>
      </c>
      <c r="E69" s="1">
        <v>15</v>
      </c>
      <c r="F69" s="1" t="s">
        <v>465</v>
      </c>
      <c r="G69" s="1"/>
      <c r="H69" s="1"/>
      <c r="I69" s="1">
        <v>85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27.75" customHeight="1">
      <c r="A70">
        <v>66</v>
      </c>
      <c r="B70" s="1" t="s">
        <v>14</v>
      </c>
      <c r="C70" s="1" t="s">
        <v>137</v>
      </c>
      <c r="D70" s="1" t="s">
        <v>172</v>
      </c>
      <c r="E70" s="1">
        <v>15</v>
      </c>
      <c r="F70" s="1" t="s">
        <v>465</v>
      </c>
      <c r="G70" s="1"/>
      <c r="H70" s="1"/>
      <c r="I70" s="1">
        <v>2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27.75" customHeight="1">
      <c r="A71">
        <v>67</v>
      </c>
      <c r="B71" s="1" t="s">
        <v>14</v>
      </c>
      <c r="C71" s="1" t="s">
        <v>466</v>
      </c>
      <c r="D71" s="1" t="s">
        <v>155</v>
      </c>
      <c r="E71" s="1">
        <v>3</v>
      </c>
      <c r="F71" s="1" t="s">
        <v>465</v>
      </c>
      <c r="G71" s="1"/>
      <c r="H71" s="1"/>
      <c r="I71" s="1"/>
      <c r="J71" s="1"/>
      <c r="K71" s="1">
        <v>36</v>
      </c>
      <c r="L71" s="1"/>
      <c r="M71" s="1"/>
      <c r="N71" s="1"/>
      <c r="O71" s="1"/>
      <c r="P71" s="1"/>
      <c r="Q71" s="1">
        <v>48</v>
      </c>
      <c r="R71" s="1"/>
      <c r="S71" s="1">
        <v>36</v>
      </c>
      <c r="T71" s="1"/>
      <c r="U71" s="1">
        <v>7</v>
      </c>
      <c r="V71" s="1">
        <v>7</v>
      </c>
      <c r="W71" s="1">
        <v>7</v>
      </c>
      <c r="X71" s="1">
        <v>38</v>
      </c>
      <c r="Y71" s="1">
        <v>36</v>
      </c>
      <c r="Z71" s="1"/>
      <c r="AA71" s="1"/>
      <c r="AB71" s="1"/>
      <c r="AC71" s="1">
        <v>36</v>
      </c>
      <c r="AD71" s="1"/>
      <c r="AE71" s="1"/>
      <c r="AF71" s="1"/>
      <c r="AG71" s="1"/>
      <c r="AH71" s="1"/>
      <c r="AI71" s="1"/>
    </row>
    <row r="72" spans="1:35" ht="27.75" customHeight="1">
      <c r="A72">
        <v>68</v>
      </c>
      <c r="B72" s="1" t="s">
        <v>14</v>
      </c>
      <c r="C72" s="1" t="s">
        <v>467</v>
      </c>
      <c r="D72" s="1" t="s">
        <v>468</v>
      </c>
      <c r="E72" s="1">
        <v>15</v>
      </c>
      <c r="F72" s="1" t="s">
        <v>465</v>
      </c>
      <c r="G72" s="1"/>
      <c r="H72" s="1"/>
      <c r="I72" s="1"/>
      <c r="J72" s="1"/>
      <c r="K72" s="1"/>
      <c r="L72" s="1">
        <v>15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27.75" customHeight="1">
      <c r="A73">
        <v>69</v>
      </c>
      <c r="B73" s="1" t="s">
        <v>14</v>
      </c>
      <c r="C73" s="1" t="s">
        <v>469</v>
      </c>
      <c r="D73" s="1" t="s">
        <v>470</v>
      </c>
      <c r="E73" s="1">
        <v>3</v>
      </c>
      <c r="F73" s="1" t="s">
        <v>465</v>
      </c>
      <c r="G73" s="1"/>
      <c r="H73" s="1">
        <v>3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27.75" customHeight="1">
      <c r="A74">
        <v>7</v>
      </c>
      <c r="B74" s="1" t="s">
        <v>14</v>
      </c>
      <c r="C74" s="1" t="s">
        <v>471</v>
      </c>
      <c r="D74" s="1" t="s">
        <v>472</v>
      </c>
      <c r="E74" s="1">
        <v>3</v>
      </c>
      <c r="F74" s="1" t="s">
        <v>465</v>
      </c>
      <c r="G74" s="1"/>
      <c r="H74" s="1"/>
      <c r="I74" s="1"/>
      <c r="J74" s="1">
        <v>1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27.75" customHeight="1">
      <c r="A75">
        <v>71</v>
      </c>
      <c r="B75" s="1" t="s">
        <v>14</v>
      </c>
      <c r="C75" s="1" t="s">
        <v>473</v>
      </c>
      <c r="D75" s="1" t="s">
        <v>474</v>
      </c>
      <c r="E75" s="1">
        <v>9.5</v>
      </c>
      <c r="F75" s="1" t="s">
        <v>465</v>
      </c>
      <c r="G75" s="1"/>
      <c r="H75" s="1"/>
      <c r="I75" s="1"/>
      <c r="J75" s="1"/>
      <c r="K75" s="1"/>
      <c r="L75" s="1">
        <v>15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27.75" customHeight="1">
      <c r="A76">
        <v>72</v>
      </c>
      <c r="B76" s="1" t="s">
        <v>14</v>
      </c>
      <c r="C76" s="1" t="s">
        <v>16</v>
      </c>
      <c r="D76" s="1" t="s">
        <v>475</v>
      </c>
      <c r="E76" s="1">
        <v>1</v>
      </c>
      <c r="F76" s="1" t="s">
        <v>465</v>
      </c>
      <c r="G76" s="1"/>
      <c r="H76" s="1"/>
      <c r="I76" s="1"/>
      <c r="J76" s="1"/>
      <c r="K76" s="1">
        <v>132</v>
      </c>
      <c r="L76" s="1">
        <v>128</v>
      </c>
      <c r="M76" s="1"/>
      <c r="N76" s="1"/>
      <c r="O76" s="1"/>
      <c r="P76" s="1"/>
      <c r="Q76" s="1">
        <v>74</v>
      </c>
      <c r="R76" s="1">
        <v>26</v>
      </c>
      <c r="S76" s="1">
        <v>26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27.75" customHeight="1">
      <c r="A77">
        <v>73</v>
      </c>
      <c r="B77" s="1" t="s">
        <v>14</v>
      </c>
      <c r="C77" s="1" t="s">
        <v>476</v>
      </c>
      <c r="D77" s="1" t="s">
        <v>163</v>
      </c>
      <c r="E77" s="1">
        <v>2</v>
      </c>
      <c r="F77" s="1" t="s">
        <v>465</v>
      </c>
      <c r="G77" s="1"/>
      <c r="H77" s="1">
        <v>14</v>
      </c>
      <c r="I77" s="1">
        <v>24</v>
      </c>
      <c r="J77" s="1">
        <v>17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>
        <v>12</v>
      </c>
      <c r="Z77" s="1"/>
      <c r="AA77" s="1"/>
      <c r="AB77" s="1"/>
      <c r="AC77" s="1">
        <v>14</v>
      </c>
      <c r="AD77" s="1">
        <v>14</v>
      </c>
      <c r="AE77" s="1">
        <v>14</v>
      </c>
      <c r="AF77" s="1"/>
      <c r="AG77" s="1"/>
      <c r="AH77" s="1"/>
      <c r="AI77" s="1"/>
    </row>
    <row r="78" spans="1:35" ht="27.75" customHeight="1">
      <c r="A78">
        <v>74</v>
      </c>
      <c r="B78" s="1" t="s">
        <v>14</v>
      </c>
      <c r="C78" s="1" t="s">
        <v>477</v>
      </c>
      <c r="D78" s="1" t="s">
        <v>163</v>
      </c>
      <c r="E78" s="1">
        <v>2</v>
      </c>
      <c r="F78" s="1" t="s">
        <v>465</v>
      </c>
      <c r="G78" s="1"/>
      <c r="H78" s="1"/>
      <c r="I78" s="1"/>
      <c r="J78" s="1">
        <v>15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27.75" customHeight="1">
      <c r="A79">
        <v>75</v>
      </c>
      <c r="B79" s="1" t="s">
        <v>14</v>
      </c>
      <c r="C79" s="1" t="s">
        <v>478</v>
      </c>
      <c r="D79" s="1" t="s">
        <v>163</v>
      </c>
      <c r="E79" s="1">
        <v>2</v>
      </c>
      <c r="F79" s="1" t="s">
        <v>465</v>
      </c>
      <c r="G79" s="1"/>
      <c r="H79" s="1">
        <v>4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27.75" customHeight="1">
      <c r="A80">
        <v>76</v>
      </c>
      <c r="B80" s="1" t="s">
        <v>14</v>
      </c>
      <c r="C80" s="1" t="s">
        <v>479</v>
      </c>
      <c r="D80" s="1" t="s">
        <v>163</v>
      </c>
      <c r="E80" s="1">
        <v>2</v>
      </c>
      <c r="F80" s="1" t="s">
        <v>465</v>
      </c>
      <c r="G80" s="1"/>
      <c r="H80" s="1"/>
      <c r="I80" s="1"/>
      <c r="J80" s="1">
        <v>2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27.75" customHeight="1">
      <c r="A81">
        <v>77</v>
      </c>
      <c r="B81" s="1" t="s">
        <v>14</v>
      </c>
      <c r="C81" s="1" t="s">
        <v>480</v>
      </c>
      <c r="D81" s="1" t="s">
        <v>164</v>
      </c>
      <c r="E81" s="1">
        <v>2</v>
      </c>
      <c r="F81" s="1" t="s">
        <v>465</v>
      </c>
      <c r="G81" s="1">
        <v>23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27.75" customHeight="1">
      <c r="A82">
        <v>78</v>
      </c>
      <c r="B82" s="1" t="s">
        <v>14</v>
      </c>
      <c r="C82" s="1" t="s">
        <v>481</v>
      </c>
      <c r="D82" s="1" t="s">
        <v>164</v>
      </c>
      <c r="E82" s="1">
        <v>2</v>
      </c>
      <c r="F82" s="1" t="s">
        <v>465</v>
      </c>
      <c r="G82" s="1"/>
      <c r="H82" s="1">
        <v>3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27.75" customHeight="1">
      <c r="A83">
        <v>79</v>
      </c>
      <c r="B83" s="1" t="s">
        <v>14</v>
      </c>
      <c r="C83" s="1" t="s">
        <v>482</v>
      </c>
      <c r="D83" s="1" t="s">
        <v>167</v>
      </c>
      <c r="E83" s="1">
        <v>3</v>
      </c>
      <c r="F83" s="1" t="s">
        <v>465</v>
      </c>
      <c r="G83" s="1">
        <v>2</v>
      </c>
      <c r="H83" s="1">
        <v>3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>
        <v>16</v>
      </c>
      <c r="AE83" s="1">
        <v>14</v>
      </c>
      <c r="AF83" s="1"/>
      <c r="AG83" s="1"/>
      <c r="AH83" s="1"/>
      <c r="AI83" s="1"/>
    </row>
    <row r="84" spans="1:35" ht="27.75" customHeight="1">
      <c r="A84">
        <v>8</v>
      </c>
      <c r="B84" s="1" t="s">
        <v>14</v>
      </c>
      <c r="C84" s="1" t="s">
        <v>483</v>
      </c>
      <c r="D84" s="1" t="s">
        <v>156</v>
      </c>
      <c r="E84" s="1">
        <v>2</v>
      </c>
      <c r="F84" s="1" t="s">
        <v>465</v>
      </c>
      <c r="G84" s="1"/>
      <c r="H84" s="1">
        <v>13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27.75" customHeight="1">
      <c r="A85">
        <v>81</v>
      </c>
      <c r="B85" s="1" t="s">
        <v>14</v>
      </c>
      <c r="C85" s="1" t="s">
        <v>484</v>
      </c>
      <c r="D85" s="1" t="s">
        <v>161</v>
      </c>
      <c r="E85" s="1">
        <v>3</v>
      </c>
      <c r="F85" s="1" t="s">
        <v>465</v>
      </c>
      <c r="G85" s="1"/>
      <c r="H85" s="1"/>
      <c r="I85" s="1"/>
      <c r="J85" s="1"/>
      <c r="K85" s="1">
        <v>2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27.75" customHeight="1">
      <c r="A86">
        <v>82</v>
      </c>
      <c r="B86" s="1" t="s">
        <v>14</v>
      </c>
      <c r="C86" s="1" t="s">
        <v>485</v>
      </c>
      <c r="D86" s="1" t="s">
        <v>161</v>
      </c>
      <c r="E86" s="1">
        <v>3</v>
      </c>
      <c r="F86" s="1" t="s">
        <v>465</v>
      </c>
      <c r="G86" s="1"/>
      <c r="H86" s="1"/>
      <c r="I86" s="1"/>
      <c r="J86" s="1"/>
      <c r="K86" s="1">
        <v>15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27.75" customHeight="1">
      <c r="A87">
        <v>83</v>
      </c>
      <c r="B87" s="1" t="s">
        <v>14</v>
      </c>
      <c r="C87" s="1" t="s">
        <v>486</v>
      </c>
      <c r="D87" s="1" t="s">
        <v>161</v>
      </c>
      <c r="E87" s="1">
        <v>3</v>
      </c>
      <c r="F87" s="1" t="s">
        <v>465</v>
      </c>
      <c r="G87" s="1"/>
      <c r="H87" s="1"/>
      <c r="I87" s="1"/>
      <c r="J87" s="1"/>
      <c r="K87" s="1">
        <v>6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27.75" customHeight="1">
      <c r="A88">
        <v>84</v>
      </c>
      <c r="B88" s="1" t="s">
        <v>14</v>
      </c>
      <c r="C88" s="1" t="s">
        <v>487</v>
      </c>
      <c r="D88" s="1" t="s">
        <v>161</v>
      </c>
      <c r="E88" s="1">
        <v>3</v>
      </c>
      <c r="F88" s="1" t="s">
        <v>465</v>
      </c>
      <c r="G88" s="1"/>
      <c r="H88" s="1"/>
      <c r="I88" s="1"/>
      <c r="J88" s="1"/>
      <c r="K88" s="1">
        <v>4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27.75" customHeight="1">
      <c r="A89">
        <v>85</v>
      </c>
      <c r="B89" s="1" t="s">
        <v>14</v>
      </c>
      <c r="C89" s="1" t="s">
        <v>488</v>
      </c>
      <c r="D89" s="1" t="s">
        <v>161</v>
      </c>
      <c r="E89" s="1">
        <v>3</v>
      </c>
      <c r="F89" s="1" t="s">
        <v>465</v>
      </c>
      <c r="G89" s="1"/>
      <c r="H89" s="1"/>
      <c r="I89" s="1"/>
      <c r="J89" s="1"/>
      <c r="K89" s="1">
        <v>3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27.75" customHeight="1">
      <c r="A90">
        <v>86</v>
      </c>
      <c r="B90" s="1" t="s">
        <v>14</v>
      </c>
      <c r="C90" s="1" t="s">
        <v>489</v>
      </c>
      <c r="D90" s="1" t="s">
        <v>222</v>
      </c>
      <c r="E90" s="1">
        <v>3</v>
      </c>
      <c r="F90" s="1" t="s">
        <v>465</v>
      </c>
      <c r="G90" s="1"/>
      <c r="H90" s="1"/>
      <c r="I90" s="1"/>
      <c r="J90" s="1"/>
      <c r="K90" s="1">
        <v>2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27.75" customHeight="1">
      <c r="A91">
        <v>87</v>
      </c>
      <c r="B91" s="1" t="s">
        <v>14</v>
      </c>
      <c r="C91" s="1" t="s">
        <v>490</v>
      </c>
      <c r="D91" s="1" t="s">
        <v>159</v>
      </c>
      <c r="E91" s="1">
        <v>25</v>
      </c>
      <c r="F91" s="1" t="s">
        <v>465</v>
      </c>
      <c r="G91" s="1"/>
      <c r="H91" s="1"/>
      <c r="I91" s="1"/>
      <c r="J91" s="1"/>
      <c r="K91" s="1">
        <v>1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27.75" customHeight="1">
      <c r="A92">
        <v>88</v>
      </c>
      <c r="B92" s="1" t="s">
        <v>14</v>
      </c>
      <c r="C92" s="1" t="s">
        <v>491</v>
      </c>
      <c r="D92" s="1" t="s">
        <v>159</v>
      </c>
      <c r="E92" s="1">
        <v>25</v>
      </c>
      <c r="F92" s="1" t="s">
        <v>465</v>
      </c>
      <c r="G92" s="1"/>
      <c r="H92" s="1"/>
      <c r="I92" s="1"/>
      <c r="J92" s="1"/>
      <c r="K92" s="1">
        <v>7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27.75" customHeight="1">
      <c r="A93">
        <v>89</v>
      </c>
      <c r="B93" s="1" t="s">
        <v>14</v>
      </c>
      <c r="C93" s="1" t="s">
        <v>492</v>
      </c>
      <c r="D93" s="1" t="s">
        <v>159</v>
      </c>
      <c r="E93" s="1">
        <v>25</v>
      </c>
      <c r="F93" s="1" t="s">
        <v>465</v>
      </c>
      <c r="G93" s="1"/>
      <c r="H93" s="1"/>
      <c r="I93" s="1"/>
      <c r="J93" s="1"/>
      <c r="K93" s="1">
        <v>6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27.75" customHeight="1">
      <c r="A94">
        <v>9</v>
      </c>
      <c r="B94" s="1" t="s">
        <v>14</v>
      </c>
      <c r="C94" s="1" t="s">
        <v>493</v>
      </c>
      <c r="D94" s="1" t="s">
        <v>159</v>
      </c>
      <c r="E94" s="1">
        <v>25</v>
      </c>
      <c r="F94" s="1" t="s">
        <v>465</v>
      </c>
      <c r="G94" s="1"/>
      <c r="H94" s="1"/>
      <c r="I94" s="1"/>
      <c r="J94" s="1"/>
      <c r="K94" s="1">
        <v>2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27.75" customHeight="1">
      <c r="A95">
        <v>91</v>
      </c>
      <c r="B95" s="1" t="s">
        <v>14</v>
      </c>
      <c r="C95" s="1" t="s">
        <v>494</v>
      </c>
      <c r="D95" s="1" t="s">
        <v>158</v>
      </c>
      <c r="E95" s="1">
        <v>36</v>
      </c>
      <c r="F95" s="1" t="s">
        <v>465</v>
      </c>
      <c r="G95" s="1"/>
      <c r="H95" s="1"/>
      <c r="I95" s="1"/>
      <c r="J95" s="1"/>
      <c r="K95" s="1">
        <v>2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27.75" customHeight="1">
      <c r="A96">
        <v>92</v>
      </c>
      <c r="B96" s="1" t="s">
        <v>14</v>
      </c>
      <c r="C96" s="1" t="s">
        <v>495</v>
      </c>
      <c r="D96" s="1" t="s">
        <v>158</v>
      </c>
      <c r="E96" s="1">
        <v>36</v>
      </c>
      <c r="F96" s="1" t="s">
        <v>465</v>
      </c>
      <c r="G96" s="1"/>
      <c r="H96" s="1"/>
      <c r="I96" s="1"/>
      <c r="J96" s="1"/>
      <c r="K96" s="1">
        <v>8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27.75" customHeight="1">
      <c r="A97">
        <v>93</v>
      </c>
      <c r="B97" s="1" t="s">
        <v>14</v>
      </c>
      <c r="C97" s="1" t="s">
        <v>496</v>
      </c>
      <c r="D97" s="1" t="s">
        <v>158</v>
      </c>
      <c r="E97" s="1">
        <v>36</v>
      </c>
      <c r="F97" s="1" t="s">
        <v>465</v>
      </c>
      <c r="G97" s="1"/>
      <c r="H97" s="1"/>
      <c r="I97" s="1"/>
      <c r="J97" s="1"/>
      <c r="K97" s="1">
        <v>7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27.75" customHeight="1">
      <c r="A98">
        <v>94</v>
      </c>
      <c r="B98" s="1" t="s">
        <v>14</v>
      </c>
      <c r="C98" s="1" t="s">
        <v>497</v>
      </c>
      <c r="D98" s="1" t="s">
        <v>158</v>
      </c>
      <c r="E98" s="1">
        <v>36</v>
      </c>
      <c r="F98" s="1" t="s">
        <v>465</v>
      </c>
      <c r="G98" s="1"/>
      <c r="H98" s="1"/>
      <c r="I98" s="1"/>
      <c r="J98" s="1"/>
      <c r="K98" s="1">
        <v>4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27.75" customHeight="1">
      <c r="A99">
        <v>95</v>
      </c>
      <c r="B99" s="1" t="s">
        <v>14</v>
      </c>
      <c r="C99" s="1" t="s">
        <v>498</v>
      </c>
      <c r="D99" s="1" t="s">
        <v>158</v>
      </c>
      <c r="E99" s="1">
        <v>36</v>
      </c>
      <c r="F99" s="1" t="s">
        <v>465</v>
      </c>
      <c r="G99" s="1"/>
      <c r="H99" s="1"/>
      <c r="I99" s="1"/>
      <c r="J99" s="1"/>
      <c r="K99" s="1">
        <v>6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27.75" customHeight="1">
      <c r="A100">
        <v>96</v>
      </c>
      <c r="B100" s="1" t="s">
        <v>14</v>
      </c>
      <c r="C100" s="1" t="s">
        <v>499</v>
      </c>
      <c r="D100" s="1" t="s">
        <v>158</v>
      </c>
      <c r="E100" s="1">
        <v>36</v>
      </c>
      <c r="F100" s="1" t="s">
        <v>465</v>
      </c>
      <c r="G100" s="1"/>
      <c r="H100" s="1"/>
      <c r="I100" s="1"/>
      <c r="J100" s="1"/>
      <c r="K100" s="1">
        <v>3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27.75" customHeight="1">
      <c r="A101">
        <v>97</v>
      </c>
      <c r="B101" s="1" t="s">
        <v>14</v>
      </c>
      <c r="C101" s="1" t="s">
        <v>500</v>
      </c>
      <c r="D101" s="1" t="s">
        <v>221</v>
      </c>
      <c r="E101" s="1">
        <v>36</v>
      </c>
      <c r="F101" s="1" t="s">
        <v>465</v>
      </c>
      <c r="G101" s="1"/>
      <c r="H101" s="1"/>
      <c r="I101" s="1"/>
      <c r="J101" s="1"/>
      <c r="K101" s="1">
        <v>2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27.75" customHeight="1">
      <c r="A102">
        <v>98</v>
      </c>
      <c r="B102" s="1" t="s">
        <v>14</v>
      </c>
      <c r="C102" s="1" t="s">
        <v>501</v>
      </c>
      <c r="D102" s="1" t="s">
        <v>160</v>
      </c>
      <c r="E102" s="1">
        <v>25</v>
      </c>
      <c r="F102" s="1" t="s">
        <v>465</v>
      </c>
      <c r="G102" s="1"/>
      <c r="H102" s="1"/>
      <c r="I102" s="1"/>
      <c r="J102" s="1"/>
      <c r="K102" s="1">
        <v>17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27.75" customHeight="1">
      <c r="A103">
        <v>99</v>
      </c>
      <c r="B103" s="1" t="s">
        <v>14</v>
      </c>
      <c r="C103" s="1" t="s">
        <v>502</v>
      </c>
      <c r="D103" s="1" t="s">
        <v>160</v>
      </c>
      <c r="E103" s="1">
        <v>25</v>
      </c>
      <c r="F103" s="1" t="s">
        <v>465</v>
      </c>
      <c r="G103" s="1"/>
      <c r="H103" s="1"/>
      <c r="I103" s="1"/>
      <c r="J103" s="1"/>
      <c r="K103" s="1">
        <v>4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27.75" customHeight="1">
      <c r="A104">
        <v>1</v>
      </c>
      <c r="B104" s="1" t="s">
        <v>14</v>
      </c>
      <c r="C104" s="1" t="s">
        <v>503</v>
      </c>
      <c r="D104" s="1" t="s">
        <v>160</v>
      </c>
      <c r="E104" s="1">
        <v>25</v>
      </c>
      <c r="F104" s="1" t="s">
        <v>465</v>
      </c>
      <c r="G104" s="1"/>
      <c r="H104" s="1"/>
      <c r="I104" s="1"/>
      <c r="J104" s="1"/>
      <c r="K104" s="1">
        <v>6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27.75" customHeight="1">
      <c r="A105">
        <v>11</v>
      </c>
      <c r="B105" s="1" t="s">
        <v>14</v>
      </c>
      <c r="C105" s="1" t="s">
        <v>504</v>
      </c>
      <c r="D105" s="1" t="s">
        <v>160</v>
      </c>
      <c r="E105" s="1">
        <v>25</v>
      </c>
      <c r="F105" s="1" t="s">
        <v>465</v>
      </c>
      <c r="G105" s="1"/>
      <c r="H105" s="1"/>
      <c r="I105" s="1"/>
      <c r="J105" s="1"/>
      <c r="K105" s="1">
        <v>3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27.75" customHeight="1">
      <c r="A106">
        <v>12</v>
      </c>
      <c r="B106" s="1" t="s">
        <v>14</v>
      </c>
      <c r="C106" s="1" t="s">
        <v>505</v>
      </c>
      <c r="D106" s="1" t="s">
        <v>160</v>
      </c>
      <c r="E106" s="1">
        <v>25</v>
      </c>
      <c r="F106" s="1" t="s">
        <v>465</v>
      </c>
      <c r="G106" s="1"/>
      <c r="H106" s="1"/>
      <c r="I106" s="1"/>
      <c r="J106" s="1"/>
      <c r="K106" s="1">
        <v>2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27.75" customHeight="1">
      <c r="A107">
        <v>13</v>
      </c>
      <c r="B107" s="1" t="s">
        <v>14</v>
      </c>
      <c r="C107" s="1" t="s">
        <v>506</v>
      </c>
      <c r="D107" s="1" t="s">
        <v>166</v>
      </c>
      <c r="E107" s="1">
        <v>3</v>
      </c>
      <c r="F107" s="1" t="s">
        <v>465</v>
      </c>
      <c r="G107" s="1"/>
      <c r="H107" s="1"/>
      <c r="I107" s="1"/>
      <c r="J107" s="1">
        <v>1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27.75" customHeight="1">
      <c r="A108">
        <v>14</v>
      </c>
      <c r="B108" s="1" t="s">
        <v>14</v>
      </c>
      <c r="C108" s="1" t="s">
        <v>507</v>
      </c>
      <c r="D108" s="1" t="s">
        <v>165</v>
      </c>
      <c r="E108" s="1">
        <v>2</v>
      </c>
      <c r="F108" s="1" t="s">
        <v>465</v>
      </c>
      <c r="G108" s="1"/>
      <c r="H108" s="1"/>
      <c r="I108" s="1"/>
      <c r="J108" s="1">
        <v>1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27.75" customHeight="1">
      <c r="A109">
        <v>15</v>
      </c>
      <c r="B109" s="1" t="s">
        <v>14</v>
      </c>
      <c r="C109" s="1" t="s">
        <v>508</v>
      </c>
      <c r="D109" s="1" t="s">
        <v>174</v>
      </c>
      <c r="E109" s="1">
        <v>3</v>
      </c>
      <c r="F109" s="1" t="s">
        <v>465</v>
      </c>
      <c r="G109" s="1"/>
      <c r="H109" s="1">
        <v>8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27.75" customHeight="1">
      <c r="A110">
        <v>16</v>
      </c>
      <c r="B110" s="1" t="s">
        <v>14</v>
      </c>
      <c r="C110" s="1" t="s">
        <v>509</v>
      </c>
      <c r="D110" s="1" t="s">
        <v>157</v>
      </c>
      <c r="E110" s="1">
        <v>3</v>
      </c>
      <c r="F110" s="1" t="s">
        <v>465</v>
      </c>
      <c r="G110" s="1">
        <v>1</v>
      </c>
      <c r="H110" s="1">
        <v>1</v>
      </c>
      <c r="I110" s="1">
        <v>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>
        <v>7</v>
      </c>
      <c r="AD110" s="1">
        <v>7</v>
      </c>
      <c r="AE110" s="1">
        <v>7</v>
      </c>
      <c r="AF110" s="1"/>
      <c r="AG110" s="1"/>
      <c r="AH110" s="1"/>
      <c r="AI110" s="1"/>
    </row>
    <row r="111" spans="1:35" ht="27.75" customHeight="1">
      <c r="A111">
        <v>17</v>
      </c>
      <c r="B111" s="1" t="s">
        <v>14</v>
      </c>
      <c r="C111" s="1" t="s">
        <v>510</v>
      </c>
      <c r="D111" s="1" t="s">
        <v>157</v>
      </c>
      <c r="E111" s="1">
        <v>3</v>
      </c>
      <c r="F111" s="1" t="s">
        <v>465</v>
      </c>
      <c r="G111" s="1"/>
      <c r="H111" s="1"/>
      <c r="I111" s="1"/>
      <c r="J111" s="1">
        <v>14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27.75" customHeight="1">
      <c r="A112">
        <v>18</v>
      </c>
      <c r="B112" s="1" t="s">
        <v>14</v>
      </c>
      <c r="C112" s="1" t="s">
        <v>15</v>
      </c>
      <c r="D112" s="1" t="s">
        <v>511</v>
      </c>
      <c r="E112" s="1">
        <v>2</v>
      </c>
      <c r="F112" s="1" t="s">
        <v>465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>
        <v>74</v>
      </c>
      <c r="R112" s="1">
        <v>26</v>
      </c>
      <c r="S112" s="1">
        <v>26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27.75" customHeight="1">
      <c r="A113">
        <v>19</v>
      </c>
      <c r="B113" s="1" t="s">
        <v>14</v>
      </c>
      <c r="C113" s="1" t="s">
        <v>74</v>
      </c>
      <c r="D113" s="1" t="s">
        <v>511</v>
      </c>
      <c r="E113" s="1">
        <v>2</v>
      </c>
      <c r="F113" s="1" t="s">
        <v>465</v>
      </c>
      <c r="G113" s="1"/>
      <c r="H113" s="1"/>
      <c r="I113" s="1"/>
      <c r="J113" s="1"/>
      <c r="K113" s="1">
        <v>132</v>
      </c>
      <c r="L113" s="1">
        <v>128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27.75" customHeight="1">
      <c r="A114">
        <v>11</v>
      </c>
      <c r="B114" s="1" t="s">
        <v>14</v>
      </c>
      <c r="C114" s="1" t="s">
        <v>23</v>
      </c>
      <c r="D114" s="1" t="s">
        <v>512</v>
      </c>
      <c r="E114" s="1">
        <v>3</v>
      </c>
      <c r="F114" s="1" t="s">
        <v>465</v>
      </c>
      <c r="G114" s="1"/>
      <c r="H114" s="1"/>
      <c r="I114" s="1"/>
      <c r="J114" s="1">
        <v>6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27.75" customHeight="1">
      <c r="A115">
        <v>111</v>
      </c>
      <c r="B115" s="1" t="s">
        <v>14</v>
      </c>
      <c r="C115" s="1" t="s">
        <v>513</v>
      </c>
      <c r="D115" s="1" t="s">
        <v>512</v>
      </c>
      <c r="E115" s="1">
        <v>3</v>
      </c>
      <c r="F115" s="1" t="s">
        <v>465</v>
      </c>
      <c r="G115" s="1"/>
      <c r="H115" s="1"/>
      <c r="I115" s="1"/>
      <c r="J115" s="1">
        <v>5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27.75" customHeight="1">
      <c r="A116">
        <v>112</v>
      </c>
      <c r="B116" s="1" t="s">
        <v>14</v>
      </c>
      <c r="C116" s="1" t="s">
        <v>514</v>
      </c>
      <c r="D116" s="1" t="s">
        <v>512</v>
      </c>
      <c r="E116" s="1">
        <v>3</v>
      </c>
      <c r="F116" s="1" t="s">
        <v>465</v>
      </c>
      <c r="G116" s="1"/>
      <c r="H116" s="1"/>
      <c r="I116" s="1"/>
      <c r="J116" s="1">
        <v>2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27.75" customHeight="1">
      <c r="A117">
        <v>113</v>
      </c>
      <c r="B117" s="1" t="s">
        <v>14</v>
      </c>
      <c r="C117" s="1" t="s">
        <v>36</v>
      </c>
      <c r="D117" s="1" t="s">
        <v>515</v>
      </c>
      <c r="E117" s="1">
        <v>3</v>
      </c>
      <c r="F117" s="1" t="s">
        <v>465</v>
      </c>
      <c r="G117" s="1"/>
      <c r="H117" s="1"/>
      <c r="I117" s="1">
        <v>7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27.75" customHeight="1">
      <c r="A118">
        <v>114</v>
      </c>
      <c r="B118" s="1" t="s">
        <v>14</v>
      </c>
      <c r="C118" s="1" t="s">
        <v>37</v>
      </c>
      <c r="D118" s="1" t="s">
        <v>515</v>
      </c>
      <c r="E118" s="1">
        <v>3</v>
      </c>
      <c r="F118" s="1" t="s">
        <v>465</v>
      </c>
      <c r="G118" s="1"/>
      <c r="H118" s="1"/>
      <c r="I118" s="1">
        <v>15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27.75" customHeight="1">
      <c r="A119">
        <v>115</v>
      </c>
      <c r="B119" s="1" t="s">
        <v>14</v>
      </c>
      <c r="C119" s="1" t="s">
        <v>138</v>
      </c>
      <c r="D119" s="1" t="s">
        <v>515</v>
      </c>
      <c r="E119" s="1">
        <v>3</v>
      </c>
      <c r="F119" s="1" t="s">
        <v>465</v>
      </c>
      <c r="G119" s="1"/>
      <c r="H119" s="1"/>
      <c r="I119" s="1">
        <v>2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27.75" customHeight="1">
      <c r="A120">
        <v>116</v>
      </c>
      <c r="B120" s="1" t="s">
        <v>14</v>
      </c>
      <c r="C120" s="1" t="s">
        <v>516</v>
      </c>
      <c r="D120" s="1" t="s">
        <v>517</v>
      </c>
      <c r="E120" s="1">
        <v>1</v>
      </c>
      <c r="F120" s="1" t="s">
        <v>465</v>
      </c>
      <c r="G120" s="1"/>
      <c r="H120" s="1"/>
      <c r="I120" s="1"/>
      <c r="J120" s="1">
        <v>66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27.75" customHeight="1">
      <c r="A121">
        <v>117</v>
      </c>
      <c r="B121" s="1" t="s">
        <v>14</v>
      </c>
      <c r="C121" s="1" t="s">
        <v>518</v>
      </c>
      <c r="D121" s="1" t="s">
        <v>518</v>
      </c>
      <c r="E121" s="1">
        <v>2</v>
      </c>
      <c r="F121" s="1" t="s">
        <v>465</v>
      </c>
      <c r="G121" s="1"/>
      <c r="H121" s="1"/>
      <c r="I121" s="1">
        <v>85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27.75" customHeight="1">
      <c r="A122">
        <v>118</v>
      </c>
      <c r="B122" s="1" t="s">
        <v>14</v>
      </c>
      <c r="C122" s="1" t="s">
        <v>519</v>
      </c>
      <c r="D122" s="1" t="s">
        <v>520</v>
      </c>
      <c r="E122" s="1">
        <v>3</v>
      </c>
      <c r="F122" s="1" t="s">
        <v>465</v>
      </c>
      <c r="G122" s="1"/>
      <c r="H122" s="1"/>
      <c r="I122" s="1"/>
      <c r="J122" s="1">
        <v>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27.75" customHeight="1">
      <c r="A123">
        <v>119</v>
      </c>
      <c r="B123" s="1" t="s">
        <v>14</v>
      </c>
      <c r="C123" s="1" t="s">
        <v>521</v>
      </c>
      <c r="D123" s="1" t="s">
        <v>522</v>
      </c>
      <c r="E123" s="1">
        <v>3</v>
      </c>
      <c r="F123" s="1" t="s">
        <v>465</v>
      </c>
      <c r="G123" s="1"/>
      <c r="H123" s="1"/>
      <c r="I123" s="1"/>
      <c r="J123" s="1"/>
      <c r="K123" s="1">
        <v>3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27.75" customHeight="1">
      <c r="A124">
        <v>12</v>
      </c>
      <c r="B124" s="1" t="s">
        <v>14</v>
      </c>
      <c r="C124" s="1" t="s">
        <v>523</v>
      </c>
      <c r="D124" s="1" t="s">
        <v>524</v>
      </c>
      <c r="E124" s="1">
        <v>3</v>
      </c>
      <c r="F124" s="1" t="s">
        <v>465</v>
      </c>
      <c r="G124" s="1"/>
      <c r="H124" s="1"/>
      <c r="I124" s="1"/>
      <c r="J124" s="1"/>
      <c r="K124" s="1">
        <v>4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27.75" customHeight="1">
      <c r="A125">
        <v>121</v>
      </c>
      <c r="B125" s="1" t="s">
        <v>14</v>
      </c>
      <c r="C125" s="1" t="s">
        <v>525</v>
      </c>
      <c r="D125" s="1" t="s">
        <v>526</v>
      </c>
      <c r="E125" s="1">
        <v>3</v>
      </c>
      <c r="F125" s="1" t="s">
        <v>465</v>
      </c>
      <c r="G125" s="1"/>
      <c r="H125" s="1">
        <v>37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27.75" customHeight="1">
      <c r="A126">
        <v>122</v>
      </c>
      <c r="B126" s="1" t="s">
        <v>14</v>
      </c>
      <c r="C126" s="1" t="s">
        <v>527</v>
      </c>
      <c r="D126" s="1" t="s">
        <v>528</v>
      </c>
      <c r="E126" s="1">
        <v>3</v>
      </c>
      <c r="F126" s="1" t="s">
        <v>465</v>
      </c>
      <c r="G126" s="1"/>
      <c r="H126" s="1"/>
      <c r="I126" s="1"/>
      <c r="J126" s="1"/>
      <c r="K126" s="1"/>
      <c r="L126" s="1">
        <v>5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27.75" customHeight="1">
      <c r="A127">
        <v>123</v>
      </c>
      <c r="B127" s="1" t="s">
        <v>14</v>
      </c>
      <c r="C127" s="1" t="s">
        <v>529</v>
      </c>
      <c r="D127" s="1" t="s">
        <v>528</v>
      </c>
      <c r="E127" s="1">
        <v>3</v>
      </c>
      <c r="F127" s="1" t="s">
        <v>465</v>
      </c>
      <c r="G127" s="1"/>
      <c r="H127" s="1"/>
      <c r="I127" s="1"/>
      <c r="J127" s="1"/>
      <c r="K127" s="1"/>
      <c r="L127" s="1">
        <v>15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27.75" customHeight="1">
      <c r="A128">
        <v>124</v>
      </c>
      <c r="B128" s="1" t="s">
        <v>14</v>
      </c>
      <c r="C128" s="1" t="s">
        <v>530</v>
      </c>
      <c r="D128" s="1" t="s">
        <v>531</v>
      </c>
      <c r="E128" s="1">
        <v>3</v>
      </c>
      <c r="F128" s="1" t="s">
        <v>465</v>
      </c>
      <c r="G128" s="1"/>
      <c r="H128" s="1"/>
      <c r="I128" s="1"/>
      <c r="J128" s="1"/>
      <c r="K128" s="1"/>
      <c r="L128" s="1">
        <v>14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27.75" customHeight="1">
      <c r="A129">
        <v>125</v>
      </c>
      <c r="B129" s="1" t="s">
        <v>14</v>
      </c>
      <c r="C129" s="1" t="s">
        <v>532</v>
      </c>
      <c r="D129" s="1" t="s">
        <v>533</v>
      </c>
      <c r="E129" s="1">
        <v>3</v>
      </c>
      <c r="F129" s="1" t="s">
        <v>465</v>
      </c>
      <c r="G129" s="1"/>
      <c r="H129" s="1"/>
      <c r="I129" s="1"/>
      <c r="J129" s="1"/>
      <c r="K129" s="1"/>
      <c r="L129" s="1"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27.75" customHeight="1">
      <c r="A130">
        <v>126</v>
      </c>
      <c r="B130" s="1" t="s">
        <v>14</v>
      </c>
      <c r="C130" s="1" t="s">
        <v>534</v>
      </c>
      <c r="D130" s="1" t="s">
        <v>535</v>
      </c>
      <c r="E130" s="1">
        <v>3</v>
      </c>
      <c r="F130" s="1" t="s">
        <v>465</v>
      </c>
      <c r="G130" s="1"/>
      <c r="H130" s="1"/>
      <c r="I130" s="1"/>
      <c r="J130" s="1"/>
      <c r="K130" s="1"/>
      <c r="L130" s="1">
        <v>14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27.75" customHeight="1">
      <c r="A131">
        <v>127</v>
      </c>
      <c r="B131" s="1" t="s">
        <v>14</v>
      </c>
      <c r="C131" s="1" t="s">
        <v>102</v>
      </c>
      <c r="D131" s="1" t="s">
        <v>536</v>
      </c>
      <c r="E131" s="1">
        <v>5</v>
      </c>
      <c r="F131" s="4" t="s">
        <v>537</v>
      </c>
      <c r="G131" s="1"/>
      <c r="H131" s="1"/>
      <c r="I131" s="1"/>
      <c r="J131" s="1"/>
      <c r="K131" s="1"/>
      <c r="L131" s="1">
        <v>35</v>
      </c>
      <c r="M131" s="1"/>
      <c r="N131" s="1">
        <v>7</v>
      </c>
      <c r="O131" s="1">
        <v>7</v>
      </c>
      <c r="P131" s="1">
        <v>7</v>
      </c>
      <c r="Q131" s="1"/>
      <c r="R131" s="1">
        <v>35</v>
      </c>
      <c r="S131" s="1"/>
      <c r="T131" s="1"/>
      <c r="U131" s="1">
        <v>35</v>
      </c>
      <c r="V131" s="1">
        <v>35</v>
      </c>
      <c r="W131" s="1">
        <v>35</v>
      </c>
      <c r="X131" s="1">
        <v>7</v>
      </c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27.75" customHeight="1">
      <c r="A132">
        <v>128</v>
      </c>
      <c r="B132" s="1" t="s">
        <v>14</v>
      </c>
      <c r="C132" s="1" t="s">
        <v>101</v>
      </c>
      <c r="D132" s="1" t="s">
        <v>538</v>
      </c>
      <c r="E132" s="1">
        <v>15</v>
      </c>
      <c r="F132" s="4" t="s">
        <v>537</v>
      </c>
      <c r="G132" s="1"/>
      <c r="H132" s="1"/>
      <c r="I132" s="1"/>
      <c r="J132" s="1"/>
      <c r="K132" s="1"/>
      <c r="L132" s="1"/>
      <c r="M132" s="1"/>
      <c r="N132" s="1">
        <v>7</v>
      </c>
      <c r="O132" s="1">
        <v>7</v>
      </c>
      <c r="P132" s="1">
        <v>7</v>
      </c>
      <c r="Q132" s="1">
        <v>7</v>
      </c>
      <c r="R132" s="1">
        <v>35</v>
      </c>
      <c r="S132" s="1">
        <v>35</v>
      </c>
      <c r="T132" s="1"/>
      <c r="U132" s="1">
        <v>35</v>
      </c>
      <c r="V132" s="1">
        <v>35</v>
      </c>
      <c r="W132" s="1">
        <v>35</v>
      </c>
      <c r="X132" s="1">
        <v>35</v>
      </c>
      <c r="Y132" s="1">
        <v>7</v>
      </c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27.75" customHeight="1">
      <c r="A133">
        <v>129</v>
      </c>
      <c r="B133" s="1" t="s">
        <v>106</v>
      </c>
      <c r="C133" s="1" t="s">
        <v>121</v>
      </c>
      <c r="D133" s="1" t="s">
        <v>214</v>
      </c>
      <c r="E133" s="1">
        <v>2</v>
      </c>
      <c r="F133" s="1" t="s">
        <v>537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>
        <v>32</v>
      </c>
      <c r="Y133" s="1"/>
      <c r="Z133" s="1"/>
      <c r="AA133" s="1"/>
      <c r="AB133" s="1"/>
      <c r="AC133" s="1"/>
      <c r="AD133" s="1"/>
      <c r="AE133" s="1">
        <v>96</v>
      </c>
      <c r="AF133" s="1"/>
      <c r="AG133" s="1"/>
      <c r="AH133" s="1"/>
      <c r="AI133" s="1"/>
    </row>
    <row r="134" spans="1:35" ht="27.75" customHeight="1">
      <c r="A134">
        <v>13</v>
      </c>
      <c r="B134" s="1" t="s">
        <v>106</v>
      </c>
      <c r="C134" s="1" t="s">
        <v>122</v>
      </c>
      <c r="D134" s="1" t="s">
        <v>214</v>
      </c>
      <c r="E134" s="1">
        <v>2</v>
      </c>
      <c r="F134" s="1" t="s">
        <v>537</v>
      </c>
      <c r="G134" s="1"/>
      <c r="H134" s="1"/>
      <c r="I134" s="1">
        <v>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>
        <v>8</v>
      </c>
      <c r="Y134" s="1"/>
      <c r="Z134" s="1"/>
      <c r="AA134" s="1"/>
      <c r="AB134" s="1"/>
      <c r="AC134" s="1">
        <v>8</v>
      </c>
      <c r="AD134" s="1">
        <v>8</v>
      </c>
      <c r="AE134" s="1"/>
      <c r="AF134" s="1"/>
      <c r="AG134" s="1"/>
      <c r="AH134" s="1"/>
      <c r="AI134" s="1"/>
    </row>
    <row r="135" spans="1:35" ht="27.75" customHeight="1">
      <c r="A135">
        <v>131</v>
      </c>
      <c r="B135" s="1" t="s">
        <v>106</v>
      </c>
      <c r="C135" s="1" t="s">
        <v>118</v>
      </c>
      <c r="D135" s="1" t="s">
        <v>213</v>
      </c>
      <c r="E135" s="1">
        <v>14</v>
      </c>
      <c r="F135" s="1" t="s">
        <v>537</v>
      </c>
      <c r="G135" s="1">
        <v>48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>
        <v>96</v>
      </c>
      <c r="AE135" s="1"/>
      <c r="AF135" s="1"/>
      <c r="AG135" s="1"/>
      <c r="AH135" s="1"/>
      <c r="AI135" s="1"/>
    </row>
    <row r="136" spans="1:35" ht="27.75" customHeight="1">
      <c r="A136">
        <v>132</v>
      </c>
      <c r="B136" s="1" t="s">
        <v>106</v>
      </c>
      <c r="C136" s="1" t="s">
        <v>119</v>
      </c>
      <c r="D136" s="1" t="s">
        <v>213</v>
      </c>
      <c r="E136" s="1">
        <v>14</v>
      </c>
      <c r="F136" s="1" t="s">
        <v>537</v>
      </c>
      <c r="G136" s="1"/>
      <c r="H136" s="1"/>
      <c r="I136" s="1">
        <v>8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>
        <v>8</v>
      </c>
      <c r="Y136" s="1"/>
      <c r="Z136" s="1"/>
      <c r="AA136" s="1"/>
      <c r="AB136" s="1"/>
      <c r="AC136" s="1">
        <v>8</v>
      </c>
      <c r="AD136" s="1">
        <v>8</v>
      </c>
      <c r="AE136" s="1"/>
      <c r="AF136" s="1"/>
      <c r="AG136" s="1"/>
      <c r="AH136" s="1"/>
      <c r="AI136" s="1"/>
    </row>
    <row r="137" spans="1:35" ht="27.75" customHeight="1">
      <c r="A137">
        <v>133</v>
      </c>
      <c r="B137" s="1" t="s">
        <v>106</v>
      </c>
      <c r="C137" s="1" t="s">
        <v>120</v>
      </c>
      <c r="D137" s="1" t="s">
        <v>213</v>
      </c>
      <c r="E137" s="1">
        <v>14</v>
      </c>
      <c r="F137" s="1" t="s">
        <v>537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>
        <v>32</v>
      </c>
      <c r="Y137" s="1"/>
      <c r="Z137" s="1"/>
      <c r="AA137" s="1"/>
      <c r="AB137" s="1"/>
      <c r="AC137" s="1"/>
      <c r="AD137" s="1"/>
      <c r="AE137" s="1">
        <v>96</v>
      </c>
      <c r="AF137" s="1"/>
      <c r="AG137" s="1"/>
      <c r="AH137" s="1"/>
      <c r="AI137" s="1"/>
    </row>
    <row r="138" spans="1:35" ht="27.75" customHeight="1">
      <c r="A138">
        <v>134</v>
      </c>
      <c r="B138" s="1" t="s">
        <v>106</v>
      </c>
      <c r="C138" s="1" t="s">
        <v>112</v>
      </c>
      <c r="D138" s="1" t="s">
        <v>210</v>
      </c>
      <c r="E138" s="1">
        <v>16</v>
      </c>
      <c r="F138" s="1" t="s">
        <v>537</v>
      </c>
      <c r="G138" s="1">
        <v>16</v>
      </c>
      <c r="H138" s="1">
        <v>88</v>
      </c>
      <c r="I138" s="1"/>
      <c r="J138" s="1">
        <v>96</v>
      </c>
      <c r="K138" s="1">
        <v>8</v>
      </c>
      <c r="L138" s="1">
        <v>8</v>
      </c>
      <c r="M138" s="1"/>
      <c r="N138" s="1">
        <v>12</v>
      </c>
      <c r="O138" s="1">
        <v>12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27.75" customHeight="1">
      <c r="A139">
        <v>135</v>
      </c>
      <c r="B139" s="1" t="s">
        <v>106</v>
      </c>
      <c r="C139" s="1" t="s">
        <v>123</v>
      </c>
      <c r="D139" s="1" t="s">
        <v>215</v>
      </c>
      <c r="E139" s="1">
        <v>3</v>
      </c>
      <c r="F139" s="1" t="s">
        <v>537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>
        <v>32</v>
      </c>
      <c r="Y139" s="1"/>
      <c r="Z139" s="1"/>
      <c r="AA139" s="1"/>
      <c r="AB139" s="1"/>
      <c r="AC139" s="1"/>
      <c r="AD139" s="1"/>
      <c r="AE139" s="1">
        <v>96</v>
      </c>
      <c r="AF139" s="1"/>
      <c r="AG139" s="1"/>
      <c r="AH139" s="1"/>
      <c r="AI139" s="1"/>
    </row>
    <row r="140" spans="1:35" ht="27.75" customHeight="1">
      <c r="A140">
        <v>136</v>
      </c>
      <c r="B140" s="1" t="s">
        <v>106</v>
      </c>
      <c r="C140" s="1" t="s">
        <v>124</v>
      </c>
      <c r="D140" s="1" t="s">
        <v>215</v>
      </c>
      <c r="E140" s="1">
        <v>3</v>
      </c>
      <c r="F140" s="1" t="s">
        <v>537</v>
      </c>
      <c r="G140" s="1"/>
      <c r="H140" s="1"/>
      <c r="I140" s="1">
        <v>8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>
        <v>8</v>
      </c>
      <c r="Y140" s="1"/>
      <c r="Z140" s="1"/>
      <c r="AA140" s="1"/>
      <c r="AB140" s="1"/>
      <c r="AC140" s="1">
        <v>8</v>
      </c>
      <c r="AD140" s="1">
        <v>8</v>
      </c>
      <c r="AE140" s="1"/>
      <c r="AF140" s="1"/>
      <c r="AG140" s="1"/>
      <c r="AH140" s="1"/>
      <c r="AI140" s="1"/>
    </row>
    <row r="141" spans="1:35" ht="27.75" customHeight="1">
      <c r="A141">
        <v>137</v>
      </c>
      <c r="B141" s="1" t="s">
        <v>106</v>
      </c>
      <c r="C141" s="1" t="s">
        <v>539</v>
      </c>
      <c r="D141" s="1" t="s">
        <v>540</v>
      </c>
      <c r="E141" s="1">
        <v>3</v>
      </c>
      <c r="F141" s="1" t="s">
        <v>537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>
        <v>2</v>
      </c>
      <c r="X141" s="1">
        <v>2</v>
      </c>
      <c r="Y141" s="1">
        <v>12</v>
      </c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27.75" customHeight="1">
      <c r="A142">
        <v>138</v>
      </c>
      <c r="B142" s="1" t="s">
        <v>106</v>
      </c>
      <c r="C142" s="1" t="s">
        <v>541</v>
      </c>
      <c r="D142" s="1" t="s">
        <v>540</v>
      </c>
      <c r="E142" s="1">
        <v>3</v>
      </c>
      <c r="F142" s="1" t="s">
        <v>537</v>
      </c>
      <c r="G142" s="1">
        <v>16</v>
      </c>
      <c r="H142" s="1">
        <v>4</v>
      </c>
      <c r="I142" s="1"/>
      <c r="J142" s="1"/>
      <c r="K142" s="1">
        <v>8</v>
      </c>
      <c r="L142" s="1">
        <v>8</v>
      </c>
      <c r="M142" s="1"/>
      <c r="N142" s="1"/>
      <c r="O142" s="1"/>
      <c r="P142" s="1"/>
      <c r="Q142" s="1"/>
      <c r="R142" s="1"/>
      <c r="S142" s="1"/>
      <c r="T142" s="1"/>
      <c r="U142" s="1">
        <v>144</v>
      </c>
      <c r="V142" s="1"/>
      <c r="W142" s="1">
        <v>96</v>
      </c>
      <c r="X142" s="1">
        <v>48</v>
      </c>
      <c r="Y142" s="1">
        <v>48</v>
      </c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27.75" customHeight="1">
      <c r="A143">
        <v>139</v>
      </c>
      <c r="B143" s="1" t="s">
        <v>106</v>
      </c>
      <c r="C143" s="1" t="s">
        <v>542</v>
      </c>
      <c r="D143" s="1" t="s">
        <v>540</v>
      </c>
      <c r="E143" s="1">
        <v>3</v>
      </c>
      <c r="F143" s="1" t="s">
        <v>537</v>
      </c>
      <c r="G143" s="1"/>
      <c r="H143" s="1">
        <v>48</v>
      </c>
      <c r="I143" s="1"/>
      <c r="J143" s="1">
        <v>96</v>
      </c>
      <c r="K143" s="1"/>
      <c r="L143" s="1"/>
      <c r="M143" s="1"/>
      <c r="N143" s="1">
        <v>12</v>
      </c>
      <c r="O143" s="1">
        <v>12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27.75" customHeight="1">
      <c r="A144">
        <v>14</v>
      </c>
      <c r="B144" s="1" t="s">
        <v>106</v>
      </c>
      <c r="C144" s="1" t="s">
        <v>543</v>
      </c>
      <c r="D144" s="1" t="s">
        <v>540</v>
      </c>
      <c r="E144" s="1">
        <v>3</v>
      </c>
      <c r="F144" s="1" t="s">
        <v>537</v>
      </c>
      <c r="G144" s="1"/>
      <c r="H144" s="1"/>
      <c r="I144" s="1"/>
      <c r="J144" s="1"/>
      <c r="K144" s="1"/>
      <c r="L144" s="1"/>
      <c r="M144" s="1"/>
      <c r="N144" s="1"/>
      <c r="O144" s="1"/>
      <c r="P144" s="1">
        <v>285</v>
      </c>
      <c r="Q144" s="1">
        <v>29</v>
      </c>
      <c r="R144" s="1">
        <v>29</v>
      </c>
      <c r="S144" s="1">
        <v>11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27.75" customHeight="1">
      <c r="A145">
        <v>141</v>
      </c>
      <c r="B145" s="1" t="s">
        <v>106</v>
      </c>
      <c r="C145" s="1" t="s">
        <v>544</v>
      </c>
      <c r="D145" s="1" t="s">
        <v>540</v>
      </c>
      <c r="E145" s="1">
        <v>3</v>
      </c>
      <c r="F145" s="1" t="s">
        <v>537</v>
      </c>
      <c r="G145" s="1">
        <v>48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>
        <v>96</v>
      </c>
      <c r="AE145" s="1"/>
      <c r="AF145" s="1"/>
      <c r="AG145" s="1"/>
      <c r="AH145" s="1"/>
      <c r="AI145" s="1"/>
    </row>
    <row r="146" spans="1:35" ht="27.75" customHeight="1">
      <c r="A146">
        <v>142</v>
      </c>
      <c r="B146" s="1" t="s">
        <v>106</v>
      </c>
      <c r="C146" s="3" t="s">
        <v>539</v>
      </c>
      <c r="D146" s="1" t="s">
        <v>540</v>
      </c>
      <c r="E146" s="1">
        <v>3</v>
      </c>
      <c r="F146" s="1" t="s">
        <v>537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>
        <v>12</v>
      </c>
      <c r="AD146" s="1"/>
      <c r="AE146" s="1"/>
      <c r="AF146" s="1"/>
      <c r="AG146" s="1"/>
      <c r="AH146" s="1"/>
      <c r="AI146" s="1"/>
    </row>
    <row r="147" spans="1:35" ht="27.75" customHeight="1">
      <c r="A147">
        <v>143</v>
      </c>
      <c r="B147" s="1" t="s">
        <v>106</v>
      </c>
      <c r="C147" s="3" t="s">
        <v>541</v>
      </c>
      <c r="D147" s="1" t="s">
        <v>540</v>
      </c>
      <c r="E147" s="1">
        <v>3</v>
      </c>
      <c r="F147" s="1" t="s">
        <v>537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>
        <v>168</v>
      </c>
      <c r="W147" s="1">
        <v>12</v>
      </c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27.75" customHeight="1">
      <c r="A148">
        <v>144</v>
      </c>
      <c r="B148" s="1" t="s">
        <v>106</v>
      </c>
      <c r="C148" s="3" t="s">
        <v>541</v>
      </c>
      <c r="D148" s="1" t="s">
        <v>540</v>
      </c>
      <c r="E148" s="1">
        <v>3</v>
      </c>
      <c r="F148" s="1" t="s">
        <v>537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>
        <v>64</v>
      </c>
      <c r="V148" s="1">
        <v>8</v>
      </c>
      <c r="W148" s="1"/>
      <c r="X148" s="1"/>
      <c r="Y148" s="1">
        <v>48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27.75" customHeight="1">
      <c r="A149">
        <v>145</v>
      </c>
      <c r="B149" s="1" t="s">
        <v>106</v>
      </c>
      <c r="C149" s="3" t="s">
        <v>541</v>
      </c>
      <c r="D149" s="1" t="s">
        <v>540</v>
      </c>
      <c r="E149" s="1">
        <v>3</v>
      </c>
      <c r="F149" s="1" t="s">
        <v>537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>
        <v>152</v>
      </c>
      <c r="T149" s="1"/>
      <c r="U149" s="1">
        <v>4</v>
      </c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27.75" customHeight="1">
      <c r="A150">
        <v>146</v>
      </c>
      <c r="B150" s="1" t="s">
        <v>106</v>
      </c>
      <c r="C150" s="1" t="s">
        <v>111</v>
      </c>
      <c r="D150" s="1" t="s">
        <v>209</v>
      </c>
      <c r="E150" s="1">
        <v>3</v>
      </c>
      <c r="F150" s="1" t="s">
        <v>537</v>
      </c>
      <c r="G150" s="1"/>
      <c r="H150" s="1">
        <v>15</v>
      </c>
      <c r="I150" s="1">
        <v>15</v>
      </c>
      <c r="J150" s="1">
        <v>15</v>
      </c>
      <c r="K150" s="1">
        <v>16</v>
      </c>
      <c r="L150" s="1">
        <v>14</v>
      </c>
      <c r="M150" s="1"/>
      <c r="N150" s="1">
        <v>15</v>
      </c>
      <c r="O150" s="1">
        <v>15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27.75" customHeight="1">
      <c r="A151">
        <v>147</v>
      </c>
      <c r="B151" s="1" t="s">
        <v>106</v>
      </c>
      <c r="C151" s="1" t="s">
        <v>113</v>
      </c>
      <c r="D151" s="1" t="s">
        <v>211</v>
      </c>
      <c r="E151" s="1">
        <v>18</v>
      </c>
      <c r="F151" s="1" t="s">
        <v>537</v>
      </c>
      <c r="G151" s="1">
        <v>48</v>
      </c>
      <c r="H151" s="1">
        <v>15</v>
      </c>
      <c r="I151" s="1">
        <v>23</v>
      </c>
      <c r="J151" s="1">
        <v>15</v>
      </c>
      <c r="K151" s="1">
        <v>16</v>
      </c>
      <c r="L151" s="1">
        <v>14</v>
      </c>
      <c r="M151" s="1"/>
      <c r="N151" s="1">
        <v>15</v>
      </c>
      <c r="O151" s="1">
        <v>15</v>
      </c>
      <c r="P151" s="1">
        <v>285</v>
      </c>
      <c r="Q151" s="1">
        <v>29</v>
      </c>
      <c r="R151" s="1">
        <v>29</v>
      </c>
      <c r="S151" s="1">
        <v>11</v>
      </c>
      <c r="T151" s="1"/>
      <c r="U151" s="1">
        <v>144</v>
      </c>
      <c r="V151" s="1"/>
      <c r="W151" s="1">
        <v>116</v>
      </c>
      <c r="X151" s="1">
        <v>18</v>
      </c>
      <c r="Y151" s="1">
        <v>168</v>
      </c>
      <c r="Z151" s="1"/>
      <c r="AA151" s="1"/>
      <c r="AB151" s="1"/>
      <c r="AC151" s="1">
        <v>8</v>
      </c>
      <c r="AD151" s="1">
        <v>176</v>
      </c>
      <c r="AE151" s="1">
        <v>96</v>
      </c>
      <c r="AF151" s="1"/>
      <c r="AG151" s="1"/>
      <c r="AH151" s="1"/>
      <c r="AI151" s="1"/>
    </row>
    <row r="152" spans="1:35" ht="27.75" customHeight="1">
      <c r="A152">
        <v>148</v>
      </c>
      <c r="B152" s="1" t="s">
        <v>106</v>
      </c>
      <c r="C152" s="3" t="s">
        <v>113</v>
      </c>
      <c r="D152" s="1" t="s">
        <v>211</v>
      </c>
      <c r="E152" s="1">
        <v>18</v>
      </c>
      <c r="F152" s="1" t="s">
        <v>537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>
        <v>12</v>
      </c>
      <c r="AD152" s="1"/>
      <c r="AE152" s="1"/>
      <c r="AF152" s="1"/>
      <c r="AG152" s="1"/>
      <c r="AH152" s="1"/>
      <c r="AI152" s="1"/>
    </row>
    <row r="153" spans="1:35" ht="27.75" customHeight="1">
      <c r="A153">
        <v>149</v>
      </c>
      <c r="B153" s="1" t="s">
        <v>106</v>
      </c>
      <c r="C153" s="3" t="s">
        <v>113</v>
      </c>
      <c r="D153" s="1" t="s">
        <v>211</v>
      </c>
      <c r="E153" s="1">
        <v>18</v>
      </c>
      <c r="F153" s="1" t="s">
        <v>537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>
        <v>168</v>
      </c>
      <c r="W153" s="1">
        <v>12</v>
      </c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27.75" customHeight="1">
      <c r="A154">
        <v>15</v>
      </c>
      <c r="B154" s="1" t="s">
        <v>106</v>
      </c>
      <c r="C154" s="3" t="s">
        <v>113</v>
      </c>
      <c r="D154" s="1" t="s">
        <v>211</v>
      </c>
      <c r="E154" s="1">
        <v>18</v>
      </c>
      <c r="F154" s="1" t="s">
        <v>537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>
        <v>64</v>
      </c>
      <c r="V154" s="1">
        <v>8</v>
      </c>
      <c r="W154" s="1"/>
      <c r="X154" s="1"/>
      <c r="Y154" s="1">
        <v>48</v>
      </c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27.75" customHeight="1">
      <c r="A155">
        <v>151</v>
      </c>
      <c r="B155" s="1" t="s">
        <v>106</v>
      </c>
      <c r="C155" s="3" t="s">
        <v>113</v>
      </c>
      <c r="D155" s="1" t="s">
        <v>211</v>
      </c>
      <c r="E155" s="1">
        <v>18</v>
      </c>
      <c r="F155" s="1" t="s">
        <v>537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>
        <v>152</v>
      </c>
      <c r="T155" s="1"/>
      <c r="U155" s="1">
        <v>4</v>
      </c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27.75" customHeight="1">
      <c r="A156">
        <v>152</v>
      </c>
      <c r="B156" s="1" t="s">
        <v>106</v>
      </c>
      <c r="C156" s="1" t="s">
        <v>114</v>
      </c>
      <c r="D156" s="1" t="s">
        <v>212</v>
      </c>
      <c r="E156" s="1">
        <v>3</v>
      </c>
      <c r="F156" s="1" t="s">
        <v>537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>
        <v>144</v>
      </c>
      <c r="V156" s="1"/>
      <c r="W156" s="1">
        <v>116</v>
      </c>
      <c r="X156" s="1">
        <v>68</v>
      </c>
      <c r="Y156" s="1">
        <v>168</v>
      </c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27.75" customHeight="1">
      <c r="A157">
        <v>153</v>
      </c>
      <c r="B157" s="1" t="s">
        <v>106</v>
      </c>
      <c r="C157" s="1" t="s">
        <v>115</v>
      </c>
      <c r="D157" s="1" t="s">
        <v>212</v>
      </c>
      <c r="E157" s="1">
        <v>3</v>
      </c>
      <c r="F157" s="1" t="s">
        <v>537</v>
      </c>
      <c r="G157" s="1"/>
      <c r="H157" s="1">
        <v>15</v>
      </c>
      <c r="I157" s="1">
        <v>15</v>
      </c>
      <c r="J157" s="1">
        <v>15</v>
      </c>
      <c r="K157" s="1">
        <v>16</v>
      </c>
      <c r="L157" s="1">
        <v>14</v>
      </c>
      <c r="M157" s="1"/>
      <c r="N157" s="1">
        <v>15</v>
      </c>
      <c r="O157" s="1">
        <v>15</v>
      </c>
      <c r="P157" s="1">
        <v>285</v>
      </c>
      <c r="Q157" s="1">
        <v>29</v>
      </c>
      <c r="R157" s="1">
        <v>29</v>
      </c>
      <c r="S157" s="1">
        <v>11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27.75" customHeight="1">
      <c r="A158">
        <v>154</v>
      </c>
      <c r="B158" s="1" t="s">
        <v>106</v>
      </c>
      <c r="C158" s="1" t="s">
        <v>116</v>
      </c>
      <c r="D158" s="1" t="s">
        <v>212</v>
      </c>
      <c r="E158" s="1">
        <v>3</v>
      </c>
      <c r="F158" s="1" t="s">
        <v>537</v>
      </c>
      <c r="G158" s="1">
        <v>16</v>
      </c>
      <c r="H158" s="1">
        <v>88</v>
      </c>
      <c r="I158" s="1"/>
      <c r="J158" s="1">
        <v>96</v>
      </c>
      <c r="K158" s="1">
        <v>8</v>
      </c>
      <c r="L158" s="1">
        <v>8</v>
      </c>
      <c r="M158" s="1"/>
      <c r="N158" s="1">
        <v>12</v>
      </c>
      <c r="O158" s="1">
        <v>12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27.75" customHeight="1">
      <c r="A159">
        <v>155</v>
      </c>
      <c r="B159" s="1" t="s">
        <v>106</v>
      </c>
      <c r="C159" s="1" t="s">
        <v>117</v>
      </c>
      <c r="D159" s="1" t="s">
        <v>212</v>
      </c>
      <c r="E159" s="1">
        <v>3</v>
      </c>
      <c r="F159" s="1" t="s">
        <v>537</v>
      </c>
      <c r="G159" s="1">
        <v>48</v>
      </c>
      <c r="H159" s="1"/>
      <c r="I159" s="1">
        <v>8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>
        <v>112</v>
      </c>
      <c r="Y159" s="1"/>
      <c r="Z159" s="1"/>
      <c r="AA159" s="1"/>
      <c r="AB159" s="1"/>
      <c r="AC159" s="1">
        <v>8</v>
      </c>
      <c r="AD159" s="1">
        <v>176</v>
      </c>
      <c r="AE159" s="1">
        <v>96</v>
      </c>
      <c r="AF159" s="1"/>
      <c r="AG159" s="1"/>
      <c r="AH159" s="1"/>
      <c r="AI159" s="1"/>
    </row>
    <row r="160" spans="1:35" ht="27.75" customHeight="1">
      <c r="A160">
        <v>156</v>
      </c>
      <c r="B160" s="1" t="s">
        <v>106</v>
      </c>
      <c r="C160" s="3" t="s">
        <v>114</v>
      </c>
      <c r="D160" s="1" t="s">
        <v>212</v>
      </c>
      <c r="E160" s="1">
        <v>3</v>
      </c>
      <c r="F160" s="1" t="s">
        <v>537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>
        <v>12</v>
      </c>
      <c r="AD160" s="1"/>
      <c r="AE160" s="1"/>
      <c r="AF160" s="1"/>
      <c r="AG160" s="1"/>
      <c r="AH160" s="1"/>
      <c r="AI160" s="1"/>
    </row>
    <row r="161" spans="1:36" ht="27.75" customHeight="1">
      <c r="A161">
        <v>157</v>
      </c>
      <c r="B161" s="1" t="s">
        <v>106</v>
      </c>
      <c r="C161" s="3" t="s">
        <v>114</v>
      </c>
      <c r="D161" s="1" t="s">
        <v>212</v>
      </c>
      <c r="E161" s="1">
        <v>3</v>
      </c>
      <c r="F161" s="1" t="s">
        <v>537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>
        <v>168</v>
      </c>
      <c r="W161" s="1">
        <v>12</v>
      </c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6" ht="27.75" customHeight="1">
      <c r="A162">
        <v>158</v>
      </c>
      <c r="B162" s="1" t="s">
        <v>106</v>
      </c>
      <c r="C162" s="3" t="s">
        <v>114</v>
      </c>
      <c r="D162" s="1" t="s">
        <v>212</v>
      </c>
      <c r="E162" s="1">
        <v>3</v>
      </c>
      <c r="F162" s="1" t="s">
        <v>537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>
        <v>64</v>
      </c>
      <c r="V162" s="1">
        <v>8</v>
      </c>
      <c r="W162" s="1"/>
      <c r="X162" s="1"/>
      <c r="Y162" s="1">
        <v>48</v>
      </c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6" ht="27.75" customHeight="1">
      <c r="A163">
        <v>159</v>
      </c>
      <c r="B163" s="1" t="s">
        <v>106</v>
      </c>
      <c r="C163" s="3" t="s">
        <v>114</v>
      </c>
      <c r="D163" s="1" t="s">
        <v>212</v>
      </c>
      <c r="E163" s="1">
        <v>3</v>
      </c>
      <c r="F163" s="1" t="s">
        <v>537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152</v>
      </c>
      <c r="T163" s="1"/>
      <c r="U163" s="1">
        <v>4</v>
      </c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6" ht="27.75" customHeight="1">
      <c r="A164">
        <f>+A163+1</f>
        <v>160</v>
      </c>
      <c r="B164" s="1" t="s">
        <v>234</v>
      </c>
      <c r="C164" s="3" t="s">
        <v>235</v>
      </c>
      <c r="D164" s="1" t="s">
        <v>303</v>
      </c>
      <c r="E164" s="1">
        <v>29</v>
      </c>
      <c r="F164" s="1" t="s">
        <v>545</v>
      </c>
      <c r="G164" s="1"/>
      <c r="H164" s="1"/>
      <c r="I164" s="1"/>
      <c r="J164" s="1"/>
      <c r="K164" s="1"/>
      <c r="L164" s="1"/>
      <c r="M164" s="1"/>
      <c r="N164" s="1">
        <v>43</v>
      </c>
      <c r="O164" s="1">
        <v>4</v>
      </c>
      <c r="P164" s="1">
        <v>21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6" ht="27.75" customHeight="1">
      <c r="A165">
        <f t="shared" ref="A165:A228" si="2">+A164+1</f>
        <v>161</v>
      </c>
      <c r="B165" s="1" t="s">
        <v>234</v>
      </c>
      <c r="C165" s="3" t="s">
        <v>236</v>
      </c>
      <c r="D165" s="1" t="s">
        <v>303</v>
      </c>
      <c r="E165" s="1">
        <v>29</v>
      </c>
      <c r="F165" s="1" t="s">
        <v>545</v>
      </c>
      <c r="G165" s="1">
        <v>59</v>
      </c>
      <c r="H165" s="1">
        <v>39</v>
      </c>
      <c r="I165" s="1">
        <v>32</v>
      </c>
      <c r="J165" s="1">
        <v>47</v>
      </c>
      <c r="K165" s="1">
        <v>35</v>
      </c>
      <c r="L165" s="1">
        <v>51</v>
      </c>
      <c r="M165" s="1"/>
      <c r="N165" s="1">
        <v>3</v>
      </c>
      <c r="O165" s="1">
        <v>1</v>
      </c>
      <c r="P165" s="1">
        <v>1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6" ht="27.75" customHeight="1">
      <c r="A166">
        <f t="shared" si="2"/>
        <v>162</v>
      </c>
      <c r="B166" s="1" t="s">
        <v>234</v>
      </c>
      <c r="C166" s="3" t="s">
        <v>237</v>
      </c>
      <c r="D166" s="1" t="s">
        <v>303</v>
      </c>
      <c r="E166" s="1">
        <v>29</v>
      </c>
      <c r="F166" s="1" t="s">
        <v>545</v>
      </c>
      <c r="G166" s="1"/>
      <c r="H166" s="1"/>
      <c r="I166" s="1"/>
      <c r="J166" s="1"/>
      <c r="K166" s="1"/>
      <c r="L166" s="1"/>
      <c r="M166" s="1"/>
      <c r="N166" s="1"/>
      <c r="O166" s="1">
        <v>28</v>
      </c>
      <c r="P166" s="1">
        <v>1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6" ht="27.75" customHeight="1">
      <c r="A167">
        <f t="shared" si="2"/>
        <v>163</v>
      </c>
      <c r="B167" s="1" t="s">
        <v>234</v>
      </c>
      <c r="C167" s="3" t="s">
        <v>546</v>
      </c>
      <c r="D167" s="1" t="s">
        <v>547</v>
      </c>
      <c r="E167" s="1">
        <v>4</v>
      </c>
      <c r="F167" s="1" t="s">
        <v>545</v>
      </c>
      <c r="G167" s="1"/>
      <c r="H167" s="1"/>
      <c r="I167" s="1"/>
      <c r="J167" s="1"/>
      <c r="K167" s="1"/>
      <c r="L167" s="1"/>
      <c r="M167" s="1"/>
      <c r="N167" s="1">
        <v>43</v>
      </c>
      <c r="O167" s="1">
        <v>4</v>
      </c>
      <c r="P167" s="1">
        <v>21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6" ht="27.75" customHeight="1">
      <c r="A168">
        <f t="shared" si="2"/>
        <v>164</v>
      </c>
      <c r="B168" s="1" t="s">
        <v>234</v>
      </c>
      <c r="C168" s="3" t="s">
        <v>548</v>
      </c>
      <c r="D168" s="1" t="s">
        <v>549</v>
      </c>
      <c r="E168" s="1">
        <v>45</v>
      </c>
      <c r="F168" s="1" t="s">
        <v>545</v>
      </c>
      <c r="G168" s="1">
        <v>31</v>
      </c>
      <c r="H168" s="1">
        <v>39</v>
      </c>
      <c r="I168" s="1">
        <v>32</v>
      </c>
      <c r="J168" s="1">
        <v>47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6" ht="27.75" customHeight="1">
      <c r="A169">
        <f t="shared" si="2"/>
        <v>165</v>
      </c>
      <c r="B169" s="1" t="s">
        <v>234</v>
      </c>
      <c r="C169" s="3" t="s">
        <v>550</v>
      </c>
      <c r="D169" s="1" t="s">
        <v>551</v>
      </c>
      <c r="E169" s="1">
        <v>6</v>
      </c>
      <c r="F169" s="1" t="s">
        <v>545</v>
      </c>
      <c r="G169" s="1"/>
      <c r="H169" s="1"/>
      <c r="I169" s="1"/>
      <c r="J169" s="1">
        <v>25</v>
      </c>
      <c r="K169" s="1">
        <v>95</v>
      </c>
      <c r="L169" s="1"/>
      <c r="M169" s="1"/>
      <c r="N169" s="1"/>
      <c r="O169" s="1"/>
      <c r="P169" s="1">
        <v>65</v>
      </c>
      <c r="Q169" s="1">
        <v>7</v>
      </c>
      <c r="R169" s="1">
        <v>95</v>
      </c>
      <c r="S169" s="1"/>
      <c r="T169" s="1"/>
      <c r="U169" s="1">
        <v>115</v>
      </c>
      <c r="V169" s="1"/>
      <c r="W169" s="1"/>
      <c r="X169" s="1"/>
      <c r="Y169" s="1"/>
      <c r="Z169" s="1"/>
      <c r="AA169" s="1"/>
      <c r="AB169" s="1">
        <v>7</v>
      </c>
      <c r="AC169" s="1">
        <v>75</v>
      </c>
      <c r="AD169" s="1"/>
      <c r="AE169" s="1"/>
      <c r="AF169" s="1"/>
      <c r="AG169" s="1"/>
      <c r="AH169" s="1"/>
      <c r="AI169" s="1">
        <v>11</v>
      </c>
      <c r="AJ169">
        <v>1</v>
      </c>
    </row>
    <row r="170" spans="1:36" ht="27.75" customHeight="1">
      <c r="A170">
        <f t="shared" si="2"/>
        <v>166</v>
      </c>
      <c r="B170" s="1" t="s">
        <v>234</v>
      </c>
      <c r="C170" s="3" t="s">
        <v>552</v>
      </c>
      <c r="D170" s="1" t="s">
        <v>553</v>
      </c>
      <c r="E170" s="1">
        <v>15</v>
      </c>
      <c r="F170" s="1" t="s">
        <v>545</v>
      </c>
      <c r="G170" s="1">
        <v>28</v>
      </c>
      <c r="H170" s="1"/>
      <c r="I170" s="1"/>
      <c r="J170" s="1"/>
      <c r="K170" s="1"/>
      <c r="L170" s="1">
        <v>51</v>
      </c>
      <c r="M170" s="1"/>
      <c r="N170" s="1">
        <v>3</v>
      </c>
      <c r="O170" s="1">
        <v>29</v>
      </c>
      <c r="P170" s="1">
        <v>2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6" ht="27.75" customHeight="1">
      <c r="A171">
        <f>+A17+1</f>
        <v>14</v>
      </c>
      <c r="B171" s="1" t="s">
        <v>234</v>
      </c>
      <c r="C171" s="3" t="s">
        <v>242</v>
      </c>
      <c r="D171" s="1" t="s">
        <v>308</v>
      </c>
      <c r="E171" s="1">
        <v>3</v>
      </c>
      <c r="F171" s="1" t="s">
        <v>545</v>
      </c>
      <c r="G171" s="1"/>
      <c r="H171" s="1"/>
      <c r="I171" s="1"/>
      <c r="J171" s="1"/>
      <c r="K171" s="1">
        <v>35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6" ht="27.75" customHeight="1">
      <c r="A172">
        <f t="shared" si="2"/>
        <v>15</v>
      </c>
      <c r="B172" s="1" t="s">
        <v>234</v>
      </c>
      <c r="C172" s="3" t="s">
        <v>243</v>
      </c>
      <c r="D172" s="1" t="s">
        <v>309</v>
      </c>
      <c r="E172" s="1">
        <v>1</v>
      </c>
      <c r="F172" s="1" t="s">
        <v>545</v>
      </c>
      <c r="G172" s="1">
        <v>59</v>
      </c>
      <c r="H172" s="1">
        <v>39</v>
      </c>
      <c r="I172" s="1">
        <v>32</v>
      </c>
      <c r="J172" s="1">
        <v>47</v>
      </c>
      <c r="K172" s="1">
        <v>35</v>
      </c>
      <c r="L172" s="1">
        <v>51</v>
      </c>
      <c r="M172" s="1"/>
      <c r="N172" s="1">
        <v>3</v>
      </c>
      <c r="O172" s="1">
        <v>1</v>
      </c>
      <c r="P172" s="1">
        <v>1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6" ht="27.75" customHeight="1">
      <c r="A173">
        <f t="shared" si="2"/>
        <v>16</v>
      </c>
      <c r="B173" s="1" t="s">
        <v>234</v>
      </c>
      <c r="C173" s="3" t="s">
        <v>244</v>
      </c>
      <c r="D173" s="1" t="s">
        <v>309</v>
      </c>
      <c r="E173" s="1">
        <v>1</v>
      </c>
      <c r="F173" s="1" t="s">
        <v>545</v>
      </c>
      <c r="G173" s="1"/>
      <c r="H173" s="1"/>
      <c r="I173" s="1"/>
      <c r="J173" s="1"/>
      <c r="K173" s="1"/>
      <c r="L173" s="1"/>
      <c r="M173" s="1"/>
      <c r="N173" s="1"/>
      <c r="O173" s="1">
        <v>28</v>
      </c>
      <c r="P173" s="1">
        <v>1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6" ht="27.75" customHeight="1">
      <c r="A174">
        <f t="shared" si="2"/>
        <v>17</v>
      </c>
      <c r="B174" s="1" t="s">
        <v>234</v>
      </c>
      <c r="C174" s="3" t="s">
        <v>245</v>
      </c>
      <c r="D174" s="1" t="s">
        <v>309</v>
      </c>
      <c r="E174" s="1">
        <v>1</v>
      </c>
      <c r="F174" s="1" t="s">
        <v>545</v>
      </c>
      <c r="G174" s="1"/>
      <c r="H174" s="1"/>
      <c r="I174" s="1"/>
      <c r="J174" s="1"/>
      <c r="K174" s="1"/>
      <c r="L174" s="1"/>
      <c r="M174" s="1"/>
      <c r="N174" s="1">
        <v>43</v>
      </c>
      <c r="O174" s="1">
        <v>4</v>
      </c>
      <c r="P174" s="1">
        <v>21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6" ht="27.75" customHeight="1">
      <c r="A175">
        <f t="shared" si="2"/>
        <v>18</v>
      </c>
      <c r="B175" s="1" t="s">
        <v>234</v>
      </c>
      <c r="C175" s="3" t="s">
        <v>246</v>
      </c>
      <c r="D175" s="1" t="s">
        <v>310</v>
      </c>
      <c r="E175" s="1">
        <v>53</v>
      </c>
      <c r="F175" s="1" t="s">
        <v>545</v>
      </c>
      <c r="G175" s="1"/>
      <c r="H175" s="1"/>
      <c r="I175" s="1"/>
      <c r="J175" s="1"/>
      <c r="K175" s="1"/>
      <c r="L175" s="1"/>
      <c r="M175" s="1"/>
      <c r="N175" s="1">
        <v>22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6" ht="27.75" customHeight="1">
      <c r="A176">
        <f t="shared" si="2"/>
        <v>19</v>
      </c>
      <c r="B176" s="1" t="s">
        <v>234</v>
      </c>
      <c r="C176" s="3" t="s">
        <v>247</v>
      </c>
      <c r="D176" s="1" t="s">
        <v>310</v>
      </c>
      <c r="E176" s="1">
        <v>53</v>
      </c>
      <c r="F176" s="1" t="s">
        <v>545</v>
      </c>
      <c r="G176" s="1"/>
      <c r="H176" s="1"/>
      <c r="I176" s="1"/>
      <c r="J176" s="1"/>
      <c r="K176" s="1"/>
      <c r="L176" s="1"/>
      <c r="M176" s="1"/>
      <c r="N176" s="1">
        <v>21</v>
      </c>
      <c r="O176" s="1">
        <v>4</v>
      </c>
      <c r="P176" s="1">
        <v>21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6" ht="27.75" customHeight="1">
      <c r="A177">
        <f t="shared" si="2"/>
        <v>20</v>
      </c>
      <c r="B177" s="1" t="s">
        <v>234</v>
      </c>
      <c r="C177" s="3" t="s">
        <v>248</v>
      </c>
      <c r="D177" s="1" t="s">
        <v>311</v>
      </c>
      <c r="E177" s="1">
        <v>25.5</v>
      </c>
      <c r="F177" s="1" t="s">
        <v>545</v>
      </c>
      <c r="G177" s="1"/>
      <c r="H177" s="1"/>
      <c r="I177" s="1"/>
      <c r="J177" s="1"/>
      <c r="K177" s="1"/>
      <c r="L177" s="1"/>
      <c r="M177" s="1"/>
      <c r="N177" s="1">
        <v>86</v>
      </c>
      <c r="O177" s="1">
        <v>8</v>
      </c>
      <c r="P177" s="1">
        <v>42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6" ht="27.75" customHeight="1">
      <c r="A178">
        <f t="shared" si="2"/>
        <v>21</v>
      </c>
      <c r="B178" s="1" t="s">
        <v>234</v>
      </c>
      <c r="C178" s="3" t="s">
        <v>249</v>
      </c>
      <c r="D178" s="1" t="s">
        <v>312</v>
      </c>
      <c r="E178" s="1">
        <v>53</v>
      </c>
      <c r="F178" s="1" t="s">
        <v>545</v>
      </c>
      <c r="G178" s="1"/>
      <c r="H178" s="1"/>
      <c r="I178" s="1"/>
      <c r="J178" s="1"/>
      <c r="K178" s="1"/>
      <c r="L178" s="1"/>
      <c r="M178" s="1"/>
      <c r="N178" s="1">
        <v>21</v>
      </c>
      <c r="O178" s="1">
        <v>4</v>
      </c>
      <c r="P178" s="1">
        <v>21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6" ht="27.75" customHeight="1">
      <c r="A179">
        <f t="shared" si="2"/>
        <v>22</v>
      </c>
      <c r="B179" s="1" t="s">
        <v>234</v>
      </c>
      <c r="C179" s="3" t="s">
        <v>250</v>
      </c>
      <c r="D179" s="1" t="s">
        <v>312</v>
      </c>
      <c r="E179" s="1">
        <v>53</v>
      </c>
      <c r="F179" s="1" t="s">
        <v>545</v>
      </c>
      <c r="G179" s="1"/>
      <c r="H179" s="1"/>
      <c r="I179" s="1"/>
      <c r="J179" s="1"/>
      <c r="K179" s="1"/>
      <c r="L179" s="1"/>
      <c r="M179" s="1"/>
      <c r="N179" s="1">
        <v>22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6" ht="27.75" customHeight="1">
      <c r="A180">
        <f t="shared" si="2"/>
        <v>23</v>
      </c>
      <c r="B180" s="1" t="s">
        <v>234</v>
      </c>
      <c r="C180" s="3" t="s">
        <v>251</v>
      </c>
      <c r="D180" s="1" t="s">
        <v>313</v>
      </c>
      <c r="E180" s="1">
        <v>53</v>
      </c>
      <c r="F180" s="1" t="s">
        <v>545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>
        <v>46</v>
      </c>
      <c r="R180" s="1"/>
      <c r="S180" s="1"/>
      <c r="T180" s="1"/>
      <c r="U180" s="1"/>
      <c r="V180" s="1"/>
      <c r="W180" s="1">
        <v>25</v>
      </c>
      <c r="X180" s="1">
        <v>4</v>
      </c>
      <c r="Y180" s="1">
        <v>6</v>
      </c>
      <c r="Z180" s="1"/>
      <c r="AA180" s="1"/>
      <c r="AB180" s="1">
        <v>4</v>
      </c>
      <c r="AC180" s="1">
        <v>35</v>
      </c>
      <c r="AD180" s="1"/>
      <c r="AE180" s="1"/>
      <c r="AF180" s="1"/>
      <c r="AG180" s="1"/>
      <c r="AH180" s="1"/>
      <c r="AI180" s="1"/>
    </row>
    <row r="181" spans="1:36" ht="27.75" customHeight="1">
      <c r="A181">
        <f>+A18+1</f>
        <v>15</v>
      </c>
      <c r="B181" s="1" t="s">
        <v>234</v>
      </c>
      <c r="C181" s="3" t="s">
        <v>252</v>
      </c>
      <c r="D181" s="1" t="s">
        <v>313</v>
      </c>
      <c r="E181" s="1">
        <v>53</v>
      </c>
      <c r="F181" s="1" t="s">
        <v>545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>
        <v>46</v>
      </c>
      <c r="V181" s="1">
        <v>45</v>
      </c>
      <c r="W181" s="1">
        <v>2</v>
      </c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6" ht="27.75" customHeight="1">
      <c r="A182">
        <f t="shared" si="2"/>
        <v>16</v>
      </c>
      <c r="B182" s="1" t="s">
        <v>234</v>
      </c>
      <c r="C182" s="3" t="s">
        <v>253</v>
      </c>
      <c r="D182" s="1" t="s">
        <v>313</v>
      </c>
      <c r="E182" s="1">
        <v>53</v>
      </c>
      <c r="F182" s="1" t="s">
        <v>545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>
        <v>2</v>
      </c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6" ht="27.75" customHeight="1">
      <c r="A183">
        <f t="shared" si="2"/>
        <v>17</v>
      </c>
      <c r="B183" s="1" t="s">
        <v>234</v>
      </c>
      <c r="C183" s="3" t="s">
        <v>254</v>
      </c>
      <c r="D183" s="1" t="s">
        <v>314</v>
      </c>
      <c r="E183" s="1">
        <v>14</v>
      </c>
      <c r="F183" s="1" t="s">
        <v>545</v>
      </c>
      <c r="G183" s="1"/>
      <c r="H183" s="1"/>
      <c r="I183" s="1"/>
      <c r="J183" s="1"/>
      <c r="K183" s="1"/>
      <c r="L183" s="1"/>
      <c r="M183" s="1"/>
      <c r="N183" s="1">
        <v>43</v>
      </c>
      <c r="O183" s="1">
        <v>4</v>
      </c>
      <c r="P183" s="1">
        <v>21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6" ht="27.75" customHeight="1">
      <c r="A184">
        <f t="shared" si="2"/>
        <v>18</v>
      </c>
      <c r="B184" s="1" t="s">
        <v>234</v>
      </c>
      <c r="C184" s="3" t="s">
        <v>255</v>
      </c>
      <c r="D184" s="1" t="s">
        <v>315</v>
      </c>
      <c r="E184" s="1">
        <v>27.5</v>
      </c>
      <c r="F184" s="1" t="s">
        <v>545</v>
      </c>
      <c r="G184" s="1">
        <v>62</v>
      </c>
      <c r="H184" s="1">
        <v>78</v>
      </c>
      <c r="I184" s="1">
        <v>64</v>
      </c>
      <c r="J184" s="1">
        <v>94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6" ht="27.75" customHeight="1">
      <c r="A185">
        <f t="shared" si="2"/>
        <v>19</v>
      </c>
      <c r="B185" s="1" t="s">
        <v>234</v>
      </c>
      <c r="C185" s="3" t="s">
        <v>256</v>
      </c>
      <c r="D185" s="1" t="s">
        <v>315</v>
      </c>
      <c r="E185" s="1">
        <v>27.5</v>
      </c>
      <c r="F185" s="1" t="s">
        <v>545</v>
      </c>
      <c r="G185" s="1"/>
      <c r="H185" s="1"/>
      <c r="I185" s="1"/>
      <c r="J185" s="1"/>
      <c r="K185" s="1">
        <v>7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6" ht="27.75" customHeight="1">
      <c r="A186">
        <f t="shared" si="2"/>
        <v>20</v>
      </c>
      <c r="B186" s="1" t="s">
        <v>234</v>
      </c>
      <c r="C186" s="3" t="s">
        <v>257</v>
      </c>
      <c r="D186" s="1" t="s">
        <v>316</v>
      </c>
      <c r="E186" s="1">
        <v>53</v>
      </c>
      <c r="F186" s="1" t="s">
        <v>545</v>
      </c>
      <c r="G186" s="1"/>
      <c r="H186" s="1">
        <v>5</v>
      </c>
      <c r="I186" s="1">
        <v>28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>
        <v>31</v>
      </c>
      <c r="AE186" s="1"/>
      <c r="AF186" s="1"/>
      <c r="AG186" s="1"/>
      <c r="AH186" s="1"/>
      <c r="AI186" s="1"/>
    </row>
    <row r="187" spans="1:36" ht="27.75" customHeight="1">
      <c r="A187">
        <f t="shared" si="2"/>
        <v>21</v>
      </c>
      <c r="B187" s="1" t="s">
        <v>234</v>
      </c>
      <c r="C187" s="3" t="s">
        <v>258</v>
      </c>
      <c r="D187" s="1" t="s">
        <v>316</v>
      </c>
      <c r="E187" s="1">
        <v>53</v>
      </c>
      <c r="F187" s="1" t="s">
        <v>545</v>
      </c>
      <c r="G187" s="1"/>
      <c r="H187" s="1"/>
      <c r="I187" s="1"/>
      <c r="J187" s="1"/>
      <c r="K187" s="1"/>
      <c r="L187" s="1"/>
      <c r="M187" s="1"/>
      <c r="N187" s="1"/>
      <c r="O187" s="1"/>
      <c r="P187" s="1">
        <v>25</v>
      </c>
      <c r="Q187" s="1">
        <v>18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6" ht="27.75" customHeight="1">
      <c r="A188">
        <f t="shared" si="2"/>
        <v>22</v>
      </c>
      <c r="B188" s="1" t="s">
        <v>234</v>
      </c>
      <c r="C188" s="3" t="s">
        <v>259</v>
      </c>
      <c r="D188" s="1" t="s">
        <v>316</v>
      </c>
      <c r="E188" s="1">
        <v>53</v>
      </c>
      <c r="F188" s="1" t="s">
        <v>545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>
        <v>49</v>
      </c>
      <c r="AF188" s="1"/>
      <c r="AG188" s="1"/>
      <c r="AH188" s="1"/>
      <c r="AI188" s="1"/>
    </row>
    <row r="189" spans="1:36" ht="27.75" customHeight="1">
      <c r="A189">
        <f t="shared" si="2"/>
        <v>23</v>
      </c>
      <c r="B189" s="1" t="s">
        <v>234</v>
      </c>
      <c r="C189" s="3" t="s">
        <v>260</v>
      </c>
      <c r="D189" s="1" t="s">
        <v>317</v>
      </c>
      <c r="E189" s="1">
        <v>53</v>
      </c>
      <c r="F189" s="1" t="s">
        <v>545</v>
      </c>
      <c r="G189" s="1"/>
      <c r="H189" s="1"/>
      <c r="I189" s="1"/>
      <c r="J189" s="1"/>
      <c r="K189" s="1"/>
      <c r="L189" s="1"/>
      <c r="M189" s="1"/>
      <c r="N189" s="1"/>
      <c r="O189" s="1"/>
      <c r="P189" s="1">
        <v>12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6" ht="27.75" customHeight="1">
      <c r="A190">
        <f t="shared" si="2"/>
        <v>24</v>
      </c>
      <c r="B190" s="1" t="s">
        <v>234</v>
      </c>
      <c r="C190" s="3" t="s">
        <v>261</v>
      </c>
      <c r="D190" s="1" t="s">
        <v>317</v>
      </c>
      <c r="E190" s="1">
        <v>53</v>
      </c>
      <c r="F190" s="1" t="s">
        <v>545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>
        <v>39</v>
      </c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6" ht="27.75" customHeight="1">
      <c r="A191">
        <f>+A19+1</f>
        <v>16</v>
      </c>
      <c r="B191" s="1" t="s">
        <v>234</v>
      </c>
      <c r="C191" s="3" t="s">
        <v>262</v>
      </c>
      <c r="D191" s="1" t="s">
        <v>318</v>
      </c>
      <c r="E191" s="1">
        <v>1</v>
      </c>
      <c r="F191" s="1" t="s">
        <v>545</v>
      </c>
      <c r="G191" s="1"/>
      <c r="H191" s="1"/>
      <c r="I191" s="1"/>
      <c r="J191" s="1">
        <v>25</v>
      </c>
      <c r="K191" s="1">
        <v>95</v>
      </c>
      <c r="L191" s="1"/>
      <c r="M191" s="1"/>
      <c r="N191" s="1"/>
      <c r="O191" s="1"/>
      <c r="P191" s="1">
        <v>65</v>
      </c>
      <c r="Q191" s="1">
        <v>7</v>
      </c>
      <c r="R191" s="1">
        <v>95</v>
      </c>
      <c r="S191" s="1"/>
      <c r="T191" s="1"/>
      <c r="U191" s="1">
        <v>115</v>
      </c>
      <c r="V191" s="1"/>
      <c r="W191" s="1"/>
      <c r="X191" s="1"/>
      <c r="Y191" s="1"/>
      <c r="Z191" s="1"/>
      <c r="AA191" s="1"/>
      <c r="AB191" s="1">
        <v>7</v>
      </c>
      <c r="AC191" s="1">
        <v>75</v>
      </c>
      <c r="AD191" s="1"/>
      <c r="AE191" s="1"/>
      <c r="AF191" s="1"/>
      <c r="AG191" s="1"/>
      <c r="AH191" s="1"/>
      <c r="AI191" s="1">
        <v>11</v>
      </c>
      <c r="AJ191">
        <v>1</v>
      </c>
    </row>
    <row r="192" spans="1:36" ht="27.75" customHeight="1">
      <c r="A192">
        <f t="shared" si="2"/>
        <v>17</v>
      </c>
      <c r="B192" s="1" t="s">
        <v>234</v>
      </c>
      <c r="C192" s="3" t="s">
        <v>263</v>
      </c>
      <c r="D192" s="1" t="s">
        <v>319</v>
      </c>
      <c r="E192" s="1">
        <v>53</v>
      </c>
      <c r="F192" s="1" t="s">
        <v>545</v>
      </c>
      <c r="G192" s="1">
        <v>15</v>
      </c>
      <c r="H192" s="1"/>
      <c r="I192" s="1"/>
      <c r="J192" s="1"/>
      <c r="K192" s="1"/>
      <c r="L192" s="1"/>
      <c r="M192" s="1"/>
      <c r="N192" s="1"/>
      <c r="O192" s="1">
        <v>1</v>
      </c>
      <c r="P192" s="1"/>
      <c r="Q192" s="1"/>
      <c r="R192" s="1"/>
      <c r="S192" s="1"/>
      <c r="T192" s="1"/>
      <c r="U192" s="1"/>
      <c r="V192" s="1">
        <v>55</v>
      </c>
      <c r="W192" s="1">
        <v>52</v>
      </c>
      <c r="X192" s="1">
        <v>64</v>
      </c>
      <c r="Y192" s="1">
        <v>51</v>
      </c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>
        <v>95</v>
      </c>
    </row>
    <row r="193" spans="1:36" ht="27.75" customHeight="1">
      <c r="A193">
        <f t="shared" si="2"/>
        <v>18</v>
      </c>
      <c r="B193" s="1" t="s">
        <v>234</v>
      </c>
      <c r="C193" s="3" t="s">
        <v>264</v>
      </c>
      <c r="D193" s="1" t="s">
        <v>319</v>
      </c>
      <c r="E193" s="1">
        <v>53</v>
      </c>
      <c r="F193" s="1" t="s">
        <v>545</v>
      </c>
      <c r="G193" s="1"/>
      <c r="H193" s="1">
        <v>15</v>
      </c>
      <c r="I193" s="1">
        <v>55</v>
      </c>
      <c r="J193" s="1">
        <v>33</v>
      </c>
      <c r="K193" s="1"/>
      <c r="L193" s="1">
        <v>2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>
        <v>7</v>
      </c>
      <c r="AE193" s="1">
        <v>5</v>
      </c>
      <c r="AF193" s="1">
        <v>18</v>
      </c>
      <c r="AG193" s="1"/>
      <c r="AH193" s="1"/>
      <c r="AI193" s="1"/>
    </row>
    <row r="194" spans="1:36" ht="27.75" customHeight="1">
      <c r="A194">
        <f t="shared" si="2"/>
        <v>19</v>
      </c>
      <c r="B194" s="1" t="s">
        <v>234</v>
      </c>
      <c r="C194" s="3" t="s">
        <v>265</v>
      </c>
      <c r="D194" s="1" t="s">
        <v>319</v>
      </c>
      <c r="E194" s="1">
        <v>53</v>
      </c>
      <c r="F194" s="1" t="s">
        <v>545</v>
      </c>
      <c r="G194" s="1"/>
      <c r="H194" s="1"/>
      <c r="I194" s="1"/>
      <c r="J194" s="1">
        <v>25</v>
      </c>
      <c r="K194" s="1">
        <v>45</v>
      </c>
      <c r="L194" s="1"/>
      <c r="M194" s="1"/>
      <c r="N194" s="1"/>
      <c r="O194" s="1"/>
      <c r="P194" s="1">
        <v>65</v>
      </c>
      <c r="Q194" s="1">
        <v>7</v>
      </c>
      <c r="R194" s="1">
        <v>95</v>
      </c>
      <c r="S194" s="1"/>
      <c r="T194" s="1"/>
      <c r="U194" s="1">
        <v>115</v>
      </c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>
        <v>11</v>
      </c>
      <c r="AJ194">
        <v>1</v>
      </c>
    </row>
    <row r="195" spans="1:36" ht="27.75" customHeight="1">
      <c r="A195">
        <f t="shared" si="2"/>
        <v>20</v>
      </c>
      <c r="B195" s="1" t="s">
        <v>234</v>
      </c>
      <c r="C195" s="3" t="s">
        <v>266</v>
      </c>
      <c r="D195" s="1" t="s">
        <v>319</v>
      </c>
      <c r="E195" s="1">
        <v>53</v>
      </c>
      <c r="F195" s="1" t="s">
        <v>545</v>
      </c>
      <c r="G195" s="1"/>
      <c r="H195" s="1"/>
      <c r="I195" s="1"/>
      <c r="J195" s="1"/>
      <c r="K195" s="1">
        <v>5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>
        <v>7</v>
      </c>
      <c r="AC195" s="1">
        <v>75</v>
      </c>
      <c r="AD195" s="1"/>
      <c r="AE195" s="1"/>
      <c r="AF195" s="1"/>
      <c r="AG195" s="1"/>
      <c r="AH195" s="1"/>
      <c r="AI195" s="1"/>
    </row>
    <row r="196" spans="1:36" ht="27.75" customHeight="1">
      <c r="A196">
        <f t="shared" si="2"/>
        <v>21</v>
      </c>
      <c r="B196" s="1" t="s">
        <v>234</v>
      </c>
      <c r="C196" s="3" t="s">
        <v>267</v>
      </c>
      <c r="D196" s="1" t="s">
        <v>320</v>
      </c>
      <c r="E196" s="1">
        <v>53</v>
      </c>
      <c r="F196" s="1" t="s">
        <v>545</v>
      </c>
      <c r="G196" s="1">
        <v>28</v>
      </c>
      <c r="H196" s="1"/>
      <c r="I196" s="1"/>
      <c r="J196" s="1"/>
      <c r="K196" s="1"/>
      <c r="L196" s="1">
        <v>51</v>
      </c>
      <c r="M196" s="1"/>
      <c r="N196" s="1">
        <v>3</v>
      </c>
      <c r="O196" s="1">
        <v>29</v>
      </c>
      <c r="P196" s="1">
        <v>2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6" ht="27.75" customHeight="1">
      <c r="A197">
        <f t="shared" si="2"/>
        <v>22</v>
      </c>
      <c r="B197" s="1" t="s">
        <v>234</v>
      </c>
      <c r="C197" s="3" t="s">
        <v>268</v>
      </c>
      <c r="D197" s="1" t="s">
        <v>321</v>
      </c>
      <c r="E197" s="1">
        <v>48</v>
      </c>
      <c r="F197" s="1" t="s">
        <v>545</v>
      </c>
      <c r="G197" s="1">
        <v>28</v>
      </c>
      <c r="H197" s="1"/>
      <c r="I197" s="1"/>
      <c r="J197" s="1"/>
      <c r="K197" s="1"/>
      <c r="L197" s="1">
        <v>51</v>
      </c>
      <c r="M197" s="1"/>
      <c r="N197" s="1">
        <v>3</v>
      </c>
      <c r="O197" s="1">
        <v>29</v>
      </c>
      <c r="P197" s="1">
        <v>2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6" ht="27.75" customHeight="1">
      <c r="A198">
        <f t="shared" si="2"/>
        <v>23</v>
      </c>
      <c r="B198" s="1" t="s">
        <v>234</v>
      </c>
      <c r="C198" s="3" t="s">
        <v>269</v>
      </c>
      <c r="D198" s="1" t="s">
        <v>322</v>
      </c>
      <c r="E198" s="1">
        <v>4</v>
      </c>
      <c r="F198" s="1" t="s">
        <v>545</v>
      </c>
      <c r="G198" s="1">
        <v>28</v>
      </c>
      <c r="H198" s="1"/>
      <c r="I198" s="1"/>
      <c r="J198" s="1"/>
      <c r="K198" s="1"/>
      <c r="L198" s="1">
        <v>51</v>
      </c>
      <c r="M198" s="1"/>
      <c r="N198" s="1">
        <v>3</v>
      </c>
      <c r="O198" s="1">
        <v>29</v>
      </c>
      <c r="P198" s="1">
        <v>2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6" ht="27.75" customHeight="1">
      <c r="A199">
        <f t="shared" si="2"/>
        <v>24</v>
      </c>
      <c r="B199" s="1" t="s">
        <v>234</v>
      </c>
      <c r="C199" s="3" t="s">
        <v>270</v>
      </c>
      <c r="D199" s="1" t="s">
        <v>323</v>
      </c>
      <c r="E199" s="1">
        <v>53</v>
      </c>
      <c r="F199" s="1" t="s">
        <v>545</v>
      </c>
      <c r="G199" s="1">
        <v>31</v>
      </c>
      <c r="H199" s="1">
        <v>39</v>
      </c>
      <c r="I199" s="1">
        <v>32</v>
      </c>
      <c r="J199" s="1">
        <v>47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6" ht="27.75" customHeight="1">
      <c r="A200">
        <f t="shared" si="2"/>
        <v>25</v>
      </c>
      <c r="B200" s="1" t="s">
        <v>234</v>
      </c>
      <c r="C200" s="3" t="s">
        <v>271</v>
      </c>
      <c r="D200" s="1" t="s">
        <v>323</v>
      </c>
      <c r="E200" s="1">
        <v>53</v>
      </c>
      <c r="F200" s="1" t="s">
        <v>545</v>
      </c>
      <c r="G200" s="1"/>
      <c r="H200" s="1"/>
      <c r="I200" s="1"/>
      <c r="J200" s="1"/>
      <c r="K200" s="1">
        <v>35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6" ht="27.75" customHeight="1">
      <c r="A201">
        <f>+A2+1</f>
        <v>1</v>
      </c>
      <c r="B201" s="1" t="s">
        <v>234</v>
      </c>
      <c r="C201" s="3" t="s">
        <v>272</v>
      </c>
      <c r="D201" s="1" t="s">
        <v>324</v>
      </c>
      <c r="E201" s="1">
        <v>13.25</v>
      </c>
      <c r="F201" s="1" t="s">
        <v>545</v>
      </c>
      <c r="G201" s="1">
        <v>31</v>
      </c>
      <c r="H201" s="1">
        <v>39</v>
      </c>
      <c r="I201" s="1">
        <v>32</v>
      </c>
      <c r="J201" s="1">
        <v>47</v>
      </c>
      <c r="K201" s="1">
        <v>35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6" ht="27.75" customHeight="1">
      <c r="A202">
        <f>+A21+1</f>
        <v>18</v>
      </c>
      <c r="B202" s="1" t="s">
        <v>234</v>
      </c>
      <c r="C202" s="3" t="s">
        <v>273</v>
      </c>
      <c r="D202" s="1" t="s">
        <v>325</v>
      </c>
      <c r="E202" s="1">
        <v>45</v>
      </c>
      <c r="F202" s="1" t="s">
        <v>545</v>
      </c>
      <c r="G202" s="1">
        <v>31</v>
      </c>
      <c r="H202" s="1">
        <v>39</v>
      </c>
      <c r="I202" s="1">
        <v>32</v>
      </c>
      <c r="J202" s="1">
        <v>47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6" ht="27.75" customHeight="1">
      <c r="A203">
        <f>+A22+1</f>
        <v>19</v>
      </c>
      <c r="B203" s="1" t="s">
        <v>234</v>
      </c>
      <c r="C203" s="3" t="s">
        <v>274</v>
      </c>
      <c r="D203" s="1" t="s">
        <v>325</v>
      </c>
      <c r="E203" s="1">
        <v>45</v>
      </c>
      <c r="F203" s="1" t="s">
        <v>545</v>
      </c>
      <c r="G203" s="1"/>
      <c r="H203" s="1"/>
      <c r="I203" s="1"/>
      <c r="J203" s="1"/>
      <c r="K203" s="1">
        <v>35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6" ht="27.75" customHeight="1">
      <c r="A204">
        <f>+A23+1</f>
        <v>20</v>
      </c>
      <c r="B204" s="1" t="s">
        <v>234</v>
      </c>
      <c r="C204" s="3" t="s">
        <v>275</v>
      </c>
      <c r="D204" s="1" t="s">
        <v>326</v>
      </c>
      <c r="E204" s="1">
        <v>27.5</v>
      </c>
      <c r="F204" s="1" t="s">
        <v>545</v>
      </c>
      <c r="G204" s="1">
        <v>31</v>
      </c>
      <c r="H204" s="1">
        <v>39</v>
      </c>
      <c r="I204" s="1">
        <v>32</v>
      </c>
      <c r="J204" s="1">
        <v>47</v>
      </c>
      <c r="K204" s="1">
        <v>35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6" ht="27.75" customHeight="1">
      <c r="A205">
        <f>+A24+1</f>
        <v>3</v>
      </c>
      <c r="B205" s="1" t="s">
        <v>234</v>
      </c>
      <c r="C205" s="3" t="s">
        <v>276</v>
      </c>
      <c r="D205" s="1" t="s">
        <v>327</v>
      </c>
      <c r="E205" s="1">
        <v>58</v>
      </c>
      <c r="F205" s="1" t="s">
        <v>545</v>
      </c>
      <c r="G205" s="1">
        <v>31</v>
      </c>
      <c r="H205" s="1">
        <v>39</v>
      </c>
      <c r="I205" s="1">
        <v>32</v>
      </c>
      <c r="J205" s="1">
        <v>47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6" ht="27.75" customHeight="1">
      <c r="A206">
        <f>+A25+1</f>
        <v>22</v>
      </c>
      <c r="B206" s="1" t="s">
        <v>234</v>
      </c>
      <c r="C206" s="3" t="s">
        <v>277</v>
      </c>
      <c r="D206" s="1" t="s">
        <v>327</v>
      </c>
      <c r="E206" s="1">
        <v>58</v>
      </c>
      <c r="F206" s="1" t="s">
        <v>545</v>
      </c>
      <c r="G206" s="1"/>
      <c r="H206" s="1"/>
      <c r="I206" s="1"/>
      <c r="J206" s="1"/>
      <c r="K206" s="1">
        <v>35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6" ht="27.75" customHeight="1">
      <c r="A207">
        <f>+A26+1</f>
        <v>23</v>
      </c>
      <c r="B207" s="1" t="s">
        <v>234</v>
      </c>
      <c r="C207" s="3" t="s">
        <v>278</v>
      </c>
      <c r="D207" s="1" t="s">
        <v>328</v>
      </c>
      <c r="E207" s="1">
        <v>27</v>
      </c>
      <c r="F207" s="1" t="s">
        <v>545</v>
      </c>
      <c r="G207" s="1">
        <v>31</v>
      </c>
      <c r="H207" s="1">
        <v>39</v>
      </c>
      <c r="I207" s="1">
        <v>32</v>
      </c>
      <c r="J207" s="1">
        <v>47</v>
      </c>
      <c r="K207" s="1">
        <v>35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6" ht="27.75" customHeight="1">
      <c r="A208">
        <f>+A27+1</f>
        <v>24</v>
      </c>
      <c r="B208" s="1" t="s">
        <v>234</v>
      </c>
      <c r="C208" s="3" t="s">
        <v>554</v>
      </c>
      <c r="D208" s="1" t="s">
        <v>555</v>
      </c>
      <c r="E208" s="1">
        <v>13</v>
      </c>
      <c r="F208" s="1" t="s">
        <v>545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>
        <v>46</v>
      </c>
      <c r="R208" s="1">
        <v>2</v>
      </c>
      <c r="S208" s="1"/>
      <c r="T208" s="1"/>
      <c r="U208" s="1">
        <v>46</v>
      </c>
      <c r="V208" s="1">
        <v>45</v>
      </c>
      <c r="W208" s="1">
        <v>45</v>
      </c>
      <c r="X208" s="1">
        <v>4</v>
      </c>
      <c r="Y208" s="1">
        <v>6</v>
      </c>
      <c r="Z208" s="1"/>
      <c r="AA208" s="1"/>
      <c r="AB208" s="1">
        <v>4</v>
      </c>
      <c r="AC208" s="1">
        <v>35</v>
      </c>
      <c r="AD208" s="1"/>
      <c r="AE208" s="1"/>
      <c r="AF208" s="1"/>
      <c r="AG208" s="1"/>
      <c r="AH208" s="1"/>
      <c r="AI208" s="1"/>
    </row>
    <row r="209" spans="1:36" ht="27.75" customHeight="1">
      <c r="A209">
        <f>+A28+1</f>
        <v>25</v>
      </c>
      <c r="B209" s="1" t="s">
        <v>234</v>
      </c>
      <c r="C209" s="3" t="s">
        <v>280</v>
      </c>
      <c r="D209" s="1" t="s">
        <v>330</v>
      </c>
      <c r="E209" s="1">
        <v>6</v>
      </c>
      <c r="F209" s="1" t="s">
        <v>545</v>
      </c>
      <c r="G209" s="1"/>
      <c r="H209" s="1">
        <v>5</v>
      </c>
      <c r="I209" s="1">
        <v>28</v>
      </c>
      <c r="J209" s="1"/>
      <c r="K209" s="1"/>
      <c r="L209" s="1"/>
      <c r="M209" s="1"/>
      <c r="N209" s="1"/>
      <c r="O209" s="1"/>
      <c r="P209" s="1">
        <v>25</v>
      </c>
      <c r="Q209" s="1">
        <v>18</v>
      </c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>
        <v>31</v>
      </c>
      <c r="AE209" s="1">
        <v>49</v>
      </c>
      <c r="AF209" s="1"/>
      <c r="AG209" s="1"/>
      <c r="AH209" s="1"/>
      <c r="AI209" s="1"/>
    </row>
    <row r="210" spans="1:36" ht="27.75" customHeight="1">
      <c r="A210">
        <f>+A29+1</f>
        <v>26</v>
      </c>
      <c r="B210" s="1" t="s">
        <v>234</v>
      </c>
      <c r="C210" s="3" t="s">
        <v>281</v>
      </c>
      <c r="D210" s="1" t="s">
        <v>331</v>
      </c>
      <c r="E210" s="1">
        <v>13</v>
      </c>
      <c r="F210" s="1" t="s">
        <v>545</v>
      </c>
      <c r="G210" s="1"/>
      <c r="H210" s="1"/>
      <c r="I210" s="1"/>
      <c r="J210" s="1"/>
      <c r="K210" s="1"/>
      <c r="L210" s="1"/>
      <c r="M210" s="1"/>
      <c r="N210" s="1"/>
      <c r="O210" s="1"/>
      <c r="P210" s="1">
        <v>12</v>
      </c>
      <c r="Q210" s="1"/>
      <c r="R210" s="1">
        <v>39</v>
      </c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6" ht="27.75" customHeight="1">
      <c r="A211">
        <f>+A21+1</f>
        <v>18</v>
      </c>
      <c r="B211" s="1" t="s">
        <v>234</v>
      </c>
      <c r="C211" s="3" t="s">
        <v>282</v>
      </c>
      <c r="D211" s="1" t="s">
        <v>332</v>
      </c>
      <c r="E211" s="1">
        <v>34</v>
      </c>
      <c r="F211" s="1" t="s">
        <v>545</v>
      </c>
      <c r="G211" s="1">
        <v>15</v>
      </c>
      <c r="H211" s="1">
        <v>15</v>
      </c>
      <c r="I211" s="1">
        <v>55</v>
      </c>
      <c r="J211" s="1">
        <v>58</v>
      </c>
      <c r="K211" s="1">
        <v>95</v>
      </c>
      <c r="L211" s="1">
        <v>2</v>
      </c>
      <c r="M211" s="1"/>
      <c r="N211" s="1"/>
      <c r="O211" s="1">
        <v>1</v>
      </c>
      <c r="P211" s="1">
        <v>65</v>
      </c>
      <c r="Q211" s="1">
        <v>7</v>
      </c>
      <c r="R211" s="1">
        <v>95</v>
      </c>
      <c r="S211" s="1"/>
      <c r="T211" s="1"/>
      <c r="U211" s="1">
        <v>115</v>
      </c>
      <c r="V211" s="1">
        <v>55</v>
      </c>
      <c r="W211" s="1">
        <v>52</v>
      </c>
      <c r="X211" s="1">
        <v>64</v>
      </c>
      <c r="Y211" s="1">
        <v>51</v>
      </c>
      <c r="Z211" s="1"/>
      <c r="AA211" s="1"/>
      <c r="AB211" s="1">
        <v>7</v>
      </c>
      <c r="AC211" s="1">
        <v>75</v>
      </c>
      <c r="AD211" s="1">
        <v>7</v>
      </c>
      <c r="AE211" s="1">
        <v>5</v>
      </c>
      <c r="AF211" s="1">
        <v>18</v>
      </c>
      <c r="AG211" s="1"/>
      <c r="AH211" s="1"/>
      <c r="AI211" s="1">
        <v>11</v>
      </c>
      <c r="AJ211">
        <v>15</v>
      </c>
    </row>
    <row r="212" spans="1:36" ht="27.75" customHeight="1">
      <c r="A212">
        <f t="shared" si="2"/>
        <v>19</v>
      </c>
      <c r="B212" s="1" t="s">
        <v>234</v>
      </c>
      <c r="C212" s="3" t="s">
        <v>556</v>
      </c>
      <c r="D212" s="1" t="s">
        <v>557</v>
      </c>
      <c r="E212" s="1">
        <v>78</v>
      </c>
      <c r="F212" s="1" t="s">
        <v>545</v>
      </c>
      <c r="G212" s="1"/>
      <c r="H212" s="1"/>
      <c r="I212" s="1"/>
      <c r="J212" s="1"/>
      <c r="K212" s="1"/>
      <c r="L212" s="1"/>
      <c r="M212" s="1"/>
      <c r="N212" s="1">
        <v>43</v>
      </c>
      <c r="O212" s="1">
        <v>4</v>
      </c>
      <c r="P212" s="1">
        <v>21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6" ht="27.75" customHeight="1">
      <c r="A213">
        <f t="shared" si="2"/>
        <v>20</v>
      </c>
      <c r="B213" s="1" t="s">
        <v>234</v>
      </c>
      <c r="C213" s="3" t="s">
        <v>284</v>
      </c>
      <c r="D213" s="1" t="s">
        <v>334</v>
      </c>
      <c r="E213" s="1">
        <v>24</v>
      </c>
      <c r="F213" s="1" t="s">
        <v>545</v>
      </c>
      <c r="G213" s="1"/>
      <c r="H213" s="1"/>
      <c r="I213" s="1"/>
      <c r="J213" s="1"/>
      <c r="K213" s="1"/>
      <c r="L213" s="1"/>
      <c r="M213" s="1"/>
      <c r="N213" s="1"/>
      <c r="O213" s="1">
        <v>28</v>
      </c>
      <c r="P213" s="1">
        <v>1</v>
      </c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6" ht="27.75" customHeight="1">
      <c r="A214">
        <f t="shared" si="2"/>
        <v>21</v>
      </c>
      <c r="B214" s="1" t="s">
        <v>234</v>
      </c>
      <c r="C214" s="3" t="s">
        <v>285</v>
      </c>
      <c r="D214" s="1" t="s">
        <v>334</v>
      </c>
      <c r="E214" s="1">
        <v>24</v>
      </c>
      <c r="F214" s="1" t="s">
        <v>545</v>
      </c>
      <c r="G214" s="1"/>
      <c r="H214" s="1"/>
      <c r="I214" s="1"/>
      <c r="J214" s="1"/>
      <c r="K214" s="1"/>
      <c r="L214" s="1"/>
      <c r="M214" s="1"/>
      <c r="N214" s="1">
        <v>3</v>
      </c>
      <c r="O214" s="1"/>
      <c r="P214" s="1">
        <v>1</v>
      </c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6" ht="27.75" customHeight="1">
      <c r="A215">
        <f t="shared" si="2"/>
        <v>22</v>
      </c>
      <c r="B215" s="1" t="s">
        <v>234</v>
      </c>
      <c r="C215" s="3" t="s">
        <v>286</v>
      </c>
      <c r="D215" s="1" t="s">
        <v>334</v>
      </c>
      <c r="E215" s="1">
        <v>24</v>
      </c>
      <c r="F215" s="1" t="s">
        <v>545</v>
      </c>
      <c r="G215" s="1"/>
      <c r="H215" s="1"/>
      <c r="I215" s="1"/>
      <c r="J215" s="1"/>
      <c r="K215" s="1"/>
      <c r="L215" s="1">
        <v>3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6" ht="27.75" customHeight="1">
      <c r="A216">
        <f t="shared" si="2"/>
        <v>23</v>
      </c>
      <c r="B216" s="1" t="s">
        <v>234</v>
      </c>
      <c r="C216" s="3" t="s">
        <v>287</v>
      </c>
      <c r="D216" s="1" t="s">
        <v>334</v>
      </c>
      <c r="E216" s="1">
        <v>24</v>
      </c>
      <c r="F216" s="1" t="s">
        <v>545</v>
      </c>
      <c r="G216" s="1">
        <v>28</v>
      </c>
      <c r="H216" s="1"/>
      <c r="I216" s="1"/>
      <c r="J216" s="1"/>
      <c r="K216" s="1"/>
      <c r="L216" s="1">
        <v>21</v>
      </c>
      <c r="M216" s="1"/>
      <c r="N216" s="1"/>
      <c r="O216" s="1">
        <v>1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6" ht="27.75" customHeight="1">
      <c r="A217">
        <f t="shared" si="2"/>
        <v>24</v>
      </c>
      <c r="B217" s="1" t="s">
        <v>234</v>
      </c>
      <c r="C217" s="3" t="s">
        <v>288</v>
      </c>
      <c r="D217" s="1" t="s">
        <v>335</v>
      </c>
      <c r="E217" s="1">
        <v>66</v>
      </c>
      <c r="F217" s="1" t="s">
        <v>545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>
        <v>46</v>
      </c>
      <c r="R217" s="1">
        <v>2</v>
      </c>
      <c r="S217" s="1"/>
      <c r="T217" s="1"/>
      <c r="U217" s="1">
        <v>46</v>
      </c>
      <c r="V217" s="1">
        <v>45</v>
      </c>
      <c r="W217" s="1">
        <v>45</v>
      </c>
      <c r="X217" s="1">
        <v>4</v>
      </c>
      <c r="Y217" s="1">
        <v>6</v>
      </c>
      <c r="Z217" s="1"/>
      <c r="AA217" s="1"/>
      <c r="AB217" s="1">
        <v>4</v>
      </c>
      <c r="AC217" s="1">
        <v>35</v>
      </c>
      <c r="AD217" s="1"/>
      <c r="AE217" s="1"/>
      <c r="AF217" s="1"/>
      <c r="AG217" s="1"/>
      <c r="AH217" s="1"/>
      <c r="AI217" s="1"/>
    </row>
    <row r="218" spans="1:36" ht="27.75" customHeight="1">
      <c r="A218">
        <f t="shared" si="2"/>
        <v>25</v>
      </c>
      <c r="B218" s="1" t="s">
        <v>234</v>
      </c>
      <c r="C218" s="3" t="s">
        <v>289</v>
      </c>
      <c r="D218" s="1" t="s">
        <v>336</v>
      </c>
      <c r="E218" s="1">
        <v>4</v>
      </c>
      <c r="F218" s="1" t="s">
        <v>545</v>
      </c>
      <c r="G218" s="1"/>
      <c r="H218" s="1"/>
      <c r="I218" s="1"/>
      <c r="J218" s="1"/>
      <c r="K218" s="1"/>
      <c r="L218" s="1"/>
      <c r="M218" s="1"/>
      <c r="N218" s="1"/>
      <c r="O218" s="1"/>
      <c r="P218" s="1">
        <v>12</v>
      </c>
      <c r="Q218" s="1"/>
      <c r="R218" s="1">
        <v>39</v>
      </c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6" ht="27.75" customHeight="1">
      <c r="A219">
        <f t="shared" si="2"/>
        <v>26</v>
      </c>
      <c r="B219" s="1" t="s">
        <v>234</v>
      </c>
      <c r="C219" s="3" t="s">
        <v>290</v>
      </c>
      <c r="D219" s="1" t="s">
        <v>337</v>
      </c>
      <c r="E219" s="1">
        <v>13.5</v>
      </c>
      <c r="F219" s="1" t="s">
        <v>545</v>
      </c>
      <c r="G219" s="1">
        <v>28</v>
      </c>
      <c r="H219" s="1"/>
      <c r="I219" s="1"/>
      <c r="J219" s="1"/>
      <c r="K219" s="1"/>
      <c r="L219" s="1">
        <v>51</v>
      </c>
      <c r="M219" s="1"/>
      <c r="N219" s="1">
        <v>3</v>
      </c>
      <c r="O219" s="1">
        <v>29</v>
      </c>
      <c r="P219" s="1">
        <v>2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6" ht="27.75" customHeight="1">
      <c r="A220">
        <f t="shared" si="2"/>
        <v>27</v>
      </c>
      <c r="B220" s="1" t="s">
        <v>234</v>
      </c>
      <c r="C220" s="3" t="s">
        <v>291</v>
      </c>
      <c r="D220" s="1" t="s">
        <v>338</v>
      </c>
      <c r="E220" s="1">
        <v>14</v>
      </c>
      <c r="F220" s="1" t="s">
        <v>545</v>
      </c>
      <c r="G220" s="1">
        <v>15</v>
      </c>
      <c r="H220" s="1">
        <v>15</v>
      </c>
      <c r="I220" s="1">
        <v>55</v>
      </c>
      <c r="J220" s="1">
        <v>33</v>
      </c>
      <c r="K220" s="1"/>
      <c r="L220" s="1">
        <v>2</v>
      </c>
      <c r="M220" s="1"/>
      <c r="N220" s="1"/>
      <c r="O220" s="1">
        <v>1</v>
      </c>
      <c r="P220" s="1"/>
      <c r="Q220" s="1"/>
      <c r="R220" s="1"/>
      <c r="S220" s="1"/>
      <c r="T220" s="1"/>
      <c r="U220" s="1"/>
      <c r="V220" s="1">
        <v>55</v>
      </c>
      <c r="W220" s="1">
        <v>52</v>
      </c>
      <c r="X220" s="1">
        <v>64</v>
      </c>
      <c r="Y220" s="1">
        <v>51</v>
      </c>
      <c r="Z220" s="1"/>
      <c r="AA220" s="1"/>
      <c r="AB220" s="1"/>
      <c r="AC220" s="1"/>
      <c r="AD220" s="1">
        <v>7</v>
      </c>
      <c r="AE220" s="1">
        <v>5</v>
      </c>
      <c r="AF220" s="1">
        <v>18</v>
      </c>
      <c r="AG220" s="1"/>
      <c r="AH220" s="1"/>
      <c r="AI220" s="1"/>
      <c r="AJ220">
        <v>95</v>
      </c>
    </row>
    <row r="221" spans="1:36" ht="27.75" customHeight="1">
      <c r="A221">
        <f>+A22+1</f>
        <v>19</v>
      </c>
      <c r="B221" s="1" t="s">
        <v>234</v>
      </c>
      <c r="C221" s="3" t="s">
        <v>292</v>
      </c>
      <c r="D221" s="1" t="s">
        <v>339</v>
      </c>
      <c r="E221" s="1">
        <v>6</v>
      </c>
      <c r="F221" s="1" t="s">
        <v>545</v>
      </c>
      <c r="G221" s="1">
        <v>15</v>
      </c>
      <c r="H221" s="1">
        <v>15</v>
      </c>
      <c r="I221" s="1">
        <v>55</v>
      </c>
      <c r="J221" s="1">
        <v>33</v>
      </c>
      <c r="K221" s="1"/>
      <c r="L221" s="1">
        <v>2</v>
      </c>
      <c r="M221" s="1"/>
      <c r="N221" s="1"/>
      <c r="O221" s="1">
        <v>1</v>
      </c>
      <c r="P221" s="1"/>
      <c r="Q221" s="1"/>
      <c r="R221" s="1"/>
      <c r="S221" s="1"/>
      <c r="T221" s="1"/>
      <c r="U221" s="1"/>
      <c r="V221" s="1">
        <v>55</v>
      </c>
      <c r="W221" s="1">
        <v>52</v>
      </c>
      <c r="X221" s="1">
        <v>64</v>
      </c>
      <c r="Y221" s="1">
        <v>51</v>
      </c>
      <c r="Z221" s="1"/>
      <c r="AA221" s="1"/>
      <c r="AB221" s="1"/>
      <c r="AC221" s="1"/>
      <c r="AD221" s="1">
        <v>7</v>
      </c>
      <c r="AE221" s="1">
        <v>5</v>
      </c>
      <c r="AF221" s="1">
        <v>18</v>
      </c>
      <c r="AG221" s="1"/>
      <c r="AH221" s="1"/>
      <c r="AI221" s="1"/>
      <c r="AJ221">
        <v>95</v>
      </c>
    </row>
    <row r="222" spans="1:36" ht="27.75" customHeight="1">
      <c r="A222">
        <f t="shared" si="2"/>
        <v>20</v>
      </c>
      <c r="B222" s="1" t="s">
        <v>234</v>
      </c>
      <c r="C222" s="3" t="s">
        <v>558</v>
      </c>
      <c r="D222" s="1" t="s">
        <v>559</v>
      </c>
      <c r="E222" s="1">
        <v>3.5</v>
      </c>
      <c r="F222" s="1" t="s">
        <v>545</v>
      </c>
      <c r="G222" s="1"/>
      <c r="H222" s="1"/>
      <c r="I222" s="1"/>
      <c r="J222" s="1"/>
      <c r="K222" s="1"/>
      <c r="L222" s="1"/>
      <c r="M222" s="1"/>
      <c r="N222" s="1"/>
      <c r="O222" s="1"/>
      <c r="P222" s="1">
        <v>12</v>
      </c>
      <c r="Q222" s="1">
        <v>46</v>
      </c>
      <c r="R222" s="1">
        <v>41</v>
      </c>
      <c r="S222" s="1"/>
      <c r="T222" s="1"/>
      <c r="U222" s="1">
        <v>46</v>
      </c>
      <c r="V222" s="1">
        <v>45</v>
      </c>
      <c r="W222" s="1">
        <v>45</v>
      </c>
      <c r="X222" s="1">
        <v>4</v>
      </c>
      <c r="Y222" s="1">
        <v>6</v>
      </c>
      <c r="Z222" s="1"/>
      <c r="AA222" s="1"/>
      <c r="AB222" s="1">
        <v>4</v>
      </c>
      <c r="AC222" s="1">
        <v>35</v>
      </c>
      <c r="AD222" s="1"/>
      <c r="AE222" s="1"/>
      <c r="AF222" s="1"/>
      <c r="AG222" s="1"/>
      <c r="AH222" s="1"/>
      <c r="AI222" s="1"/>
    </row>
    <row r="223" spans="1:36" ht="27.75" customHeight="1">
      <c r="A223">
        <f t="shared" si="2"/>
        <v>21</v>
      </c>
      <c r="B223" s="1" t="s">
        <v>234</v>
      </c>
      <c r="C223" s="3" t="s">
        <v>560</v>
      </c>
      <c r="D223" s="1" t="s">
        <v>561</v>
      </c>
      <c r="E223" s="1">
        <v>28</v>
      </c>
      <c r="F223" s="1" t="s">
        <v>545</v>
      </c>
      <c r="G223" s="1"/>
      <c r="H223" s="1"/>
      <c r="I223" s="1"/>
      <c r="J223" s="1"/>
      <c r="K223" s="1"/>
      <c r="L223" s="1"/>
      <c r="M223" s="1"/>
      <c r="N223" s="1"/>
      <c r="O223" s="1"/>
      <c r="P223" s="1">
        <v>12</v>
      </c>
      <c r="Q223" s="1">
        <v>46</v>
      </c>
      <c r="R223" s="1">
        <v>41</v>
      </c>
      <c r="S223" s="1"/>
      <c r="T223" s="1"/>
      <c r="U223" s="1">
        <v>46</v>
      </c>
      <c r="V223" s="1">
        <v>45</v>
      </c>
      <c r="W223" s="1">
        <v>45</v>
      </c>
      <c r="X223" s="1">
        <v>4</v>
      </c>
      <c r="Y223" s="1">
        <v>6</v>
      </c>
      <c r="Z223" s="1"/>
      <c r="AA223" s="1"/>
      <c r="AB223" s="1">
        <v>4</v>
      </c>
      <c r="AC223" s="1">
        <v>35</v>
      </c>
      <c r="AD223" s="1"/>
      <c r="AE223" s="1"/>
      <c r="AF223" s="1"/>
      <c r="AG223" s="1"/>
      <c r="AH223" s="1"/>
      <c r="AI223" s="1"/>
    </row>
    <row r="224" spans="1:36" ht="27.75" customHeight="1">
      <c r="A224">
        <f t="shared" si="2"/>
        <v>22</v>
      </c>
      <c r="B224" s="1" t="s">
        <v>234</v>
      </c>
      <c r="C224" s="3" t="s">
        <v>295</v>
      </c>
      <c r="D224" s="1" t="s">
        <v>342</v>
      </c>
      <c r="E224" s="1">
        <v>24</v>
      </c>
      <c r="F224" s="1" t="s">
        <v>545</v>
      </c>
      <c r="G224" s="1"/>
      <c r="H224" s="1">
        <v>5</v>
      </c>
      <c r="I224" s="1">
        <v>28</v>
      </c>
      <c r="J224" s="1"/>
      <c r="K224" s="1"/>
      <c r="L224" s="1"/>
      <c r="M224" s="1"/>
      <c r="N224" s="1"/>
      <c r="O224" s="1"/>
      <c r="P224" s="1">
        <v>25</v>
      </c>
      <c r="Q224" s="1">
        <v>18</v>
      </c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>
        <v>31</v>
      </c>
      <c r="AE224" s="1">
        <v>49</v>
      </c>
      <c r="AF224" s="1"/>
      <c r="AG224" s="1"/>
      <c r="AH224" s="1"/>
      <c r="AI224" s="1"/>
    </row>
    <row r="225" spans="1:35" ht="27.75" customHeight="1">
      <c r="A225">
        <f t="shared" si="2"/>
        <v>23</v>
      </c>
      <c r="B225" s="1" t="s">
        <v>234</v>
      </c>
      <c r="C225" s="3" t="s">
        <v>296</v>
      </c>
      <c r="D225" s="1" t="s">
        <v>343</v>
      </c>
      <c r="E225" s="1">
        <v>27.5</v>
      </c>
      <c r="F225" s="1" t="s">
        <v>545</v>
      </c>
      <c r="G225" s="1"/>
      <c r="H225" s="1">
        <v>5</v>
      </c>
      <c r="I225" s="1">
        <v>28</v>
      </c>
      <c r="J225" s="1"/>
      <c r="K225" s="1"/>
      <c r="L225" s="1"/>
      <c r="M225" s="1"/>
      <c r="N225" s="1"/>
      <c r="O225" s="1"/>
      <c r="P225" s="1">
        <v>25</v>
      </c>
      <c r="Q225" s="1">
        <v>18</v>
      </c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>
        <v>31</v>
      </c>
      <c r="AE225" s="1">
        <v>49</v>
      </c>
      <c r="AF225" s="1"/>
      <c r="AG225" s="1"/>
      <c r="AH225" s="1"/>
      <c r="AI225" s="1"/>
    </row>
    <row r="226" spans="1:35" ht="27.75" customHeight="1">
      <c r="A226">
        <f t="shared" si="2"/>
        <v>24</v>
      </c>
      <c r="B226" s="1" t="s">
        <v>234</v>
      </c>
      <c r="C226" s="3" t="s">
        <v>562</v>
      </c>
      <c r="D226" s="1" t="s">
        <v>563</v>
      </c>
      <c r="E226" s="1">
        <v>14</v>
      </c>
      <c r="F226" s="1" t="s">
        <v>545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>
        <v>46</v>
      </c>
      <c r="R226" s="1">
        <v>2</v>
      </c>
      <c r="S226" s="1"/>
      <c r="T226" s="1"/>
      <c r="U226" s="1">
        <v>46</v>
      </c>
      <c r="V226" s="1">
        <v>45</v>
      </c>
      <c r="W226" s="1">
        <v>45</v>
      </c>
      <c r="X226" s="1">
        <v>4</v>
      </c>
      <c r="Y226" s="1">
        <v>6</v>
      </c>
      <c r="Z226" s="1"/>
      <c r="AA226" s="1"/>
      <c r="AB226" s="1">
        <v>4</v>
      </c>
      <c r="AC226" s="1">
        <v>35</v>
      </c>
      <c r="AD226" s="1"/>
      <c r="AE226" s="1"/>
      <c r="AF226" s="1"/>
      <c r="AG226" s="1"/>
      <c r="AH226" s="1"/>
      <c r="AI226" s="1"/>
    </row>
    <row r="227" spans="1:35" ht="27.75" customHeight="1">
      <c r="A227">
        <f t="shared" si="2"/>
        <v>25</v>
      </c>
      <c r="B227" s="1" t="s">
        <v>234</v>
      </c>
      <c r="C227" s="3" t="s">
        <v>564</v>
      </c>
      <c r="D227" s="1" t="s">
        <v>563</v>
      </c>
      <c r="E227" s="1">
        <v>14</v>
      </c>
      <c r="F227" s="1" t="s">
        <v>545</v>
      </c>
      <c r="G227" s="1"/>
      <c r="H227" s="1"/>
      <c r="I227" s="1"/>
      <c r="J227" s="1"/>
      <c r="K227" s="1"/>
      <c r="L227" s="1"/>
      <c r="M227" s="1"/>
      <c r="N227" s="1"/>
      <c r="O227" s="1"/>
      <c r="P227" s="1">
        <v>12</v>
      </c>
      <c r="Q227" s="1"/>
      <c r="R227" s="1">
        <v>39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27.75" customHeight="1">
      <c r="A228">
        <f t="shared" si="2"/>
        <v>26</v>
      </c>
      <c r="B228" s="1" t="s">
        <v>234</v>
      </c>
      <c r="C228" s="3" t="s">
        <v>299</v>
      </c>
      <c r="D228" s="1" t="s">
        <v>345</v>
      </c>
      <c r="E228" s="1">
        <v>3.75</v>
      </c>
      <c r="F228" s="1" t="s">
        <v>545</v>
      </c>
      <c r="G228" s="1"/>
      <c r="H228" s="1">
        <v>5</v>
      </c>
      <c r="I228" s="1">
        <v>28</v>
      </c>
      <c r="J228" s="1"/>
      <c r="K228" s="1"/>
      <c r="L228" s="1"/>
      <c r="M228" s="1"/>
      <c r="N228" s="1"/>
      <c r="O228" s="1"/>
      <c r="P228" s="1">
        <v>25</v>
      </c>
      <c r="Q228" s="1">
        <v>18</v>
      </c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>
        <v>31</v>
      </c>
      <c r="AE228" s="1">
        <v>49</v>
      </c>
      <c r="AF228" s="1"/>
      <c r="AG228" s="1"/>
      <c r="AH228" s="1"/>
      <c r="AI228" s="1"/>
    </row>
    <row r="229" spans="1:35" ht="27.75" customHeight="1">
      <c r="A229">
        <f t="shared" ref="A229:A230" si="3">+A228+1</f>
        <v>27</v>
      </c>
      <c r="B229" s="1" t="s">
        <v>234</v>
      </c>
      <c r="C229" s="3" t="s">
        <v>565</v>
      </c>
      <c r="D229" s="1" t="s">
        <v>566</v>
      </c>
      <c r="E229" s="1">
        <v>11.25</v>
      </c>
      <c r="F229" s="1" t="s">
        <v>545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>
        <v>2</v>
      </c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27.75" customHeight="1">
      <c r="A230">
        <f t="shared" si="3"/>
        <v>28</v>
      </c>
      <c r="B230" s="1" t="s">
        <v>234</v>
      </c>
      <c r="C230" s="3" t="s">
        <v>567</v>
      </c>
      <c r="D230" s="1" t="s">
        <v>568</v>
      </c>
      <c r="E230" s="1">
        <v>5</v>
      </c>
      <c r="F230" s="1" t="s">
        <v>545</v>
      </c>
      <c r="G230" s="1">
        <v>59</v>
      </c>
      <c r="H230" s="1">
        <v>39</v>
      </c>
      <c r="I230" s="1">
        <v>32</v>
      </c>
      <c r="J230" s="1">
        <v>47</v>
      </c>
      <c r="K230" s="1">
        <v>35</v>
      </c>
      <c r="L230" s="1">
        <v>51</v>
      </c>
      <c r="M230" s="1"/>
      <c r="N230" s="1">
        <v>3</v>
      </c>
      <c r="O230" s="1">
        <v>29</v>
      </c>
      <c r="P230" s="1">
        <v>2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</sheetData>
  <pageMargins left="0.45" right="0.45" top="0.5" bottom="0.5" header="0.3" footer="0.3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Total </vt:lpstr>
      <vt:lpstr>KHSX T7 Time pro</vt:lpstr>
      <vt:lpstr>KHSX T7 (time change model</vt:lpstr>
      <vt:lpstr>'KHSX T7 (time change model'!Print_Area</vt:lpstr>
      <vt:lpstr>'KHSX T7 Time pro'!Print_Area</vt:lpstr>
      <vt:lpstr>'KHSX T7 (time change model'!Print_Titles</vt:lpstr>
      <vt:lpstr>'KHSX T7 Time pro'!Print_Titles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DOAN THI_Thao</dc:creator>
  <cp:lastModifiedBy>TRAN THANH_Huong</cp:lastModifiedBy>
  <cp:lastPrinted>2024-03-27T08:56:38Z</cp:lastPrinted>
  <dcterms:created xsi:type="dcterms:W3CDTF">2024-03-25T07:03:27Z</dcterms:created>
  <dcterms:modified xsi:type="dcterms:W3CDTF">2024-04-02T06:27:45Z</dcterms:modified>
</cp:coreProperties>
</file>