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drawings/drawing8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90.xml" ContentType="application/vnd.ms-office.chartcolorstyle+xml"/>
  <Override PartName="/xl/charts/style9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" i="14" l="1"/>
  <c r="P136" i="14" l="1"/>
  <c r="P212" i="14"/>
  <c r="P211" i="14"/>
  <c r="P200" i="14"/>
  <c r="O211" i="14"/>
  <c r="R213" i="14" l="1"/>
  <c r="P205" i="14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<sst xmlns="http://schemas.openxmlformats.org/spreadsheetml/2006/main" count="793" uniqueCount="265">
  <si>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</si>
  <si>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</si>
  <si>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</si>
  <si>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</si>
  <si>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</si>
  <si>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</si>
  <si>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</si>
  <si>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</si>
  <si>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</si>
  <si>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</si>
  <si>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</si>
  <si>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</si>
  <si>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</si>
  <si>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</si>
  <si>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</si>
  <si>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</si>
  <si>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</si>
  <si>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</si>
  <si>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</si>
  <si>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</si>
  <si>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</si>
  <si>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</si>
  <si>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</si>
  <si>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</si>
  <si>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</si>
  <si>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</si>
  <si>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</si>
  <si>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</si>
  <si>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</si>
  <si>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</si>
  <si>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</si>
  <si>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</si>
  <si>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</si>
  <si>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</si>
  <si>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</si>
  <si>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</si>
  <si>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</si>
  <si>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</si>
  <si>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</si>
  <si>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</si>
  <si>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</si>
  <si>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</si>
  <si>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</si>
  <si>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</si>
  <si>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</si>
  <si>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</si>
  <si>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</si>
  <si>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</si>
  <si>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</si>
  <si>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</si>
  <si>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</si>
  <si>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</si>
  <si>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</si>
  <si>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</si>
  <si>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</si>
  <si>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</si>
  <si>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</si>
  <si>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</si>
  <si>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</si>
  <si>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</si>
  <si>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</si>
  <si>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</si>
  <si>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</si>
  <si>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</si>
  <si>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</si>
  <si>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</si>
  <si>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</si>
  <si>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</si>
  <si>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</si>
  <si>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</si>
  <si>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</si>
  <si>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</si>
  <si>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</si>
  <si>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</si>
  <si>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</si>
  <si>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</si>
  <si>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</si>
  <si>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</si>
  <si>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</si>
  <si>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</si>
  <si>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</si>
  <si>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</si>
  <si>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</si>
  <si>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</si>
  <si>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</si>
  <si>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</si>
  <si>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</si>
  <si>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</si>
  <si>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</si>
  <si>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</si>
  <si>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</si>
  <si>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</si>
  <si>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</si>
  <si>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</si>
  <si>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</si>
  <si>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</si>
  <si>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</si>
  <si>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</si>
  <si>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</si>
  <si>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</si>
  <si>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</si>
  <si>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</si>
  <si>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</si>
  <si>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</si>
  <si>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</si>
  <si>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</si>
  <si>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</si>
  <si>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</si>
  <si>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</si>
  <si>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</si>
  <si>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</si>
  <si>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</si>
  <si>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</si>
  <si>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</si>
  <si>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</si>
  <si>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</si>
  <si>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</si>
  <si>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</si>
  <si>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</si>
  <si>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</si>
  <si>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</si>
  <si>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</si>
  <si>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</si>
  <si>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</si>
  <si>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</si>
  <si>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</si>
  <si>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</si>
  <si>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</si>
  <si>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</si>
  <si>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</si>
  <si>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</si>
  <si>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</si>
  <si>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</si>
  <si>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</si>
  <si>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</si>
  <si>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</si>
  <si>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</si>
  <si>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</si>
  <si>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</si>
  <si>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</si>
  <si>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</si>
  <si>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</si>
  <si>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</si>
  <si>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</si>
  <si>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</si>
  <si>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</si>
  <si>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</si>
  <si>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</si>
  <si>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</si>
  <si>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</si>
  <si>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</si>
  <si>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</si>
  <si>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</si>
  <si>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</si>
  <si>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</si>
  <si>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</si>
  <si>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</si>
  <si>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</si>
  <si>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</si>
  <si>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</si>
  <si>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</si>
  <si>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</si>
  <si>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</si>
  <si>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</si>
  <si>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</si>
  <si>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</si>
  <si>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</si>
  <si>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</si>
  <si>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</si>
  <si>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</si>
  <si>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</si>
  <si>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</si>
  <si>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</si>
  <si>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</si>
  <si>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</si>
  <si>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</si>
  <si>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</si>
  <si>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</si>
  <si>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</si>
  <si>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</si>
  <si>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</si>
  <si>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</si>
  <si>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</si>
  <si>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</si>
  <si>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</si>
  <si>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</si>
  <si>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</si>
  <si>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</si>
  <si>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</si>
  <si>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</si>
  <si>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</si>
  <si>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</si>
  <si>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</si>
  <si>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</si>
  <si>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</si>
  <si>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</si>
  <si>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</si>
  <si>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</si>
  <si>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</si>
  <si>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</si>
  <si>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</si>
  <si>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</si>
  <si>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</si>
  <si>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</si>
  <si>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</si>
  <si>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</si>
  <si>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</si>
  <si>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</si>
  <si>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</si>
  <si>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</si>
  <si>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</si>
  <si>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</si>
  <si>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</si>
  <si>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</si>
  <si>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</si>
  <si>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</si>
  <si>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</si>
  <si>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</si>
  <si>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</si>
  <si>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</si>
  <si>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</si>
  <si>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</si>
  <si>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</si>
  <si>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</si>
  <si>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</si>
  <si>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</si>
  <si>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</si>
  <si>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</si>
  <si>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</si>
  <si>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</si>
  <si>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</si>
  <si>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</si>
  <si>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</si>
  <si>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</si>
  <si>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</si>
  <si>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</si>
  <si>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</si>
  <si>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</si>
  <si>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</si>
  <si>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</si>
  <si>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</si>
  <si>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</si>
  <si>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</si>
  <si>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</si>
  <si>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</si>
  <si>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</si>
  <si>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</si>
  <si>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</si>
  <si>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</si>
  <si>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3 min/60 * 20 * 1060 pcs = 1060 h/month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</si>
  <si>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</si>
  <si>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</si>
  <si>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</si>
  <si>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</si>
  <si>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</si>
  <si>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</si>
  <si>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</si>
  <si>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</si>
  <si>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</si>
  <si>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</si>
  <si>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</si>
  <si>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</si>
  <si>
    <t>Good Receive</t>
  </si>
  <si>
    <t>Kitting outside</t>
  </si>
  <si>
    <t>Free temp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</si>
</sst>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  <font>
      <sz val="18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2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45" fillId="0" borderId="0" xfId="0" applyFont="1" applyAlignment="1">
      <alignment horizontal="left" vertical="center" readingOrder="1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1142</c:v>
                </c:pt>
                <c:pt idx="1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596062547375114E-2"/>
                  <c:y val="-3.83849330040054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FC9-4651-A62A-3E7493426DF2}"/>
                </c:ext>
              </c:extLst>
            </c:dLbl>
            <c:dLbl>
              <c:idx val="1"/>
              <c:layout>
                <c:manualLayout>
                  <c:x val="2.50331420842160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FC9-4651-A62A-3E749342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6036745406818E-2"/>
          <c:y val="6.9861111111111124E-2"/>
          <c:w val="0.42802116948496194"/>
          <c:h val="0.71683617672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P3_1!$T$218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P3_1!$U$218:$V$218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C62-B344-E5AA64F88DCB}"/>
            </c:ext>
          </c:extLst>
        </c:ser>
        <c:ser>
          <c:idx val="1"/>
          <c:order val="1"/>
          <c:tx>
            <c:strRef>
              <c:f>P3_1!$T$219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P3_1!$U$219:$V$219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C62-B344-E5AA64F88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800120"/>
        <c:axId val="440800448"/>
      </c:barChart>
      <c:catAx>
        <c:axId val="440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800448"/>
        <c:crosses val="autoZero"/>
        <c:auto val="1"/>
        <c:lblAlgn val="ctr"/>
        <c:lblOffset val="100"/>
        <c:noMultiLvlLbl val="0"/>
      </c:catAx>
      <c:valAx>
        <c:axId val="440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31483154769587"/>
          <c:y val="0.89409667541557303"/>
          <c:w val="0.219777634353082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P3_1!$V$112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P3_1!$W$112:$AB$112</c:f>
              <c:numCache>
                <c:formatCode>General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193-B4D8-189C7C26BEDD}"/>
            </c:ext>
          </c:extLst>
        </c:ser>
        <c:ser>
          <c:idx val="1"/>
          <c:order val="1"/>
          <c:tx>
            <c:strRef>
              <c:f>P3_1!$V$113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465090841473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7A6-4193-B4D8-189C7C26BEDD}"/>
                </c:ext>
              </c:extLst>
            </c:dLbl>
            <c:dLbl>
              <c:idx val="1"/>
              <c:layout>
                <c:manualLayout>
                  <c:x val="1.9534881813110486E-2"/>
                  <c:y val="-3.3120397862038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7A6-4193-B4D8-189C7C26BEDD}"/>
                </c:ext>
              </c:extLst>
            </c:dLbl>
            <c:dLbl>
              <c:idx val="2"/>
              <c:layout>
                <c:manualLayout>
                  <c:x val="1.95348818131104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7A6-4193-B4D8-189C7C26BEDD}"/>
                </c:ext>
              </c:extLst>
            </c:dLbl>
            <c:dLbl>
              <c:idx val="3"/>
              <c:layout>
                <c:manualLayout>
                  <c:x val="2.17054242367894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7A6-4193-B4D8-189C7C26BEDD}"/>
                </c:ext>
              </c:extLst>
            </c:dLbl>
            <c:dLbl>
              <c:idx val="4"/>
              <c:layout>
                <c:manualLayout>
                  <c:x val="2.1705424236789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7A6-4193-B4D8-189C7C26BEDD}"/>
                </c:ext>
              </c:extLst>
            </c:dLbl>
            <c:dLbl>
              <c:idx val="5"/>
              <c:layout>
                <c:manualLayout>
                  <c:x val="3.25581363551841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7A6-4193-B4D8-189C7C26B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P3_1!$W$111:$AB$111</c:f>
              <c:strCache>
                <c:ptCount val="6"/>
                <c:pt idx="0">
                  <c:v>Good Receive</c:v>
                </c:pt>
                <c:pt idx="1">
                  <c:v>Storing</c:v>
                </c:pt>
                <c:pt idx="2">
                  <c:v>Kitting FA</c:v>
                </c:pt>
                <c:pt idx="3">
                  <c:v>Kitting outside</c:v>
                </c:pt>
                <c:pt idx="4">
                  <c:v>Free temp Location</c:v>
                </c:pt>
                <c:pt idx="5">
                  <c:v>Common</c:v>
                </c:pt>
              </c:strCache>
            </c:strRef>
          </c:cat>
          <c:val>
            <c:numRef>
              <c:f>P3_1!$W$113:$AB$113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6-4193-B4D8-189C7C26BE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352560"/>
        <c:axId val="433359448"/>
        <c:axId val="0"/>
      </c:bar3DChart>
      <c:catAx>
        <c:axId val="4333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9448"/>
        <c:crosses val="autoZero"/>
        <c:auto val="1"/>
        <c:lblAlgn val="ctr"/>
        <c:lblOffset val="100"/>
        <c:noMultiLvlLbl val="0"/>
      </c:catAx>
      <c:valAx>
        <c:axId val="4333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25586114817934219"/>
              <c:y val="3.46055980890429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33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44050047581028"/>
          <c:y val="5.0805667513362462E-2"/>
          <c:w val="0.23338236138608445"/>
          <c:h val="6.6837932919057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33617</xdr:colOff>
      <xdr:row>145</xdr:row>
      <xdr:rowOff>11206</xdr:rowOff>
    </xdr:from>
    <xdr:to>
      <xdr:col>14</xdr:col>
      <xdr:colOff>448235</xdr:colOff>
      <xdr:row>146</xdr:row>
      <xdr:rowOff>112059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5766676" y="34211559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14</xdr:col>
      <xdr:colOff>96370</xdr:colOff>
      <xdr:row>146</xdr:row>
      <xdr:rowOff>6723</xdr:rowOff>
    </xdr:from>
    <xdr:to>
      <xdr:col>14</xdr:col>
      <xdr:colOff>510988</xdr:colOff>
      <xdr:row>147</xdr:row>
      <xdr:rowOff>107576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5829429" y="34397576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21" name="Rectangle 20"/>
            <xdr:cNvSpPr>
              <a:spLocks noTextEdit="1"/>
            </xdr:cNvSpPr>
          </xdr:nvSpPr>
          <xdr:spPr>
            <a:xfrm>
              <a:off x="12536022" y="40899229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216</xdr:row>
      <xdr:rowOff>2721</xdr:rowOff>
    </xdr:from>
    <xdr:to>
      <xdr:col>18</xdr:col>
      <xdr:colOff>666750</xdr:colOff>
      <xdr:row>230</xdr:row>
      <xdr:rowOff>78921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449035</xdr:colOff>
      <xdr:row>114</xdr:row>
      <xdr:rowOff>68035</xdr:rowOff>
    </xdr:from>
    <xdr:to>
      <xdr:col>26</xdr:col>
      <xdr:colOff>136071</xdr:colOff>
      <xdr:row>134</xdr:row>
      <xdr:rowOff>27214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Table1" displayName="Table1" ref="B151:G162" totalsRowShown="0">
  <autoFilter ref="B151:G16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topLeftCell="M110" zoomScale="70" zoomScaleNormal="70" workbookViewId="0">
      <selection activeCell="AA126" sqref="AA126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3.7109375" style="68" customWidth="1"/>
    <col min="21" max="21" width="17.140625" style="68" customWidth="1"/>
    <col min="22" max="22" width="14.7109375" style="68" customWidth="1"/>
    <col min="23" max="23" width="23" style="68" customWidth="1"/>
    <col min="24" max="24" width="15.42578125" style="68" customWidth="1"/>
    <col min="25" max="25" width="16.28515625" style="68" customWidth="1"/>
    <col min="26" max="26" width="22.85546875" style="68" customWidth="1"/>
    <col min="27" max="27" width="28.140625" style="68" customWidth="1"/>
    <col min="28" max="28" width="22.85546875" style="68" customWidth="1"/>
    <col min="29" max="16384" width="9.140625" style="68"/>
  </cols>
  <sheetData>
    <row r="1" spans="1:21" ht="31.5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8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8" ht="20.25">
      <c r="B111" s="181" t="s">
        <v>205</v>
      </c>
      <c r="C111" s="180">
        <v>12</v>
      </c>
      <c r="D111" s="180">
        <v>6</v>
      </c>
      <c r="E111" s="68">
        <v>9</v>
      </c>
      <c r="N111" s="156"/>
      <c r="O111" s="156" t="s">
        <v>32</v>
      </c>
      <c r="P111" s="156" t="s">
        <v>218</v>
      </c>
      <c r="Q111" s="156" t="s">
        <v>215</v>
      </c>
      <c r="R111" s="156" t="s">
        <v>216</v>
      </c>
      <c r="S111" s="156" t="s">
        <v>217</v>
      </c>
      <c r="T111" s="156" t="s">
        <v>206</v>
      </c>
      <c r="W111" s="221" t="s">
        <v>262</v>
      </c>
      <c r="X111" s="221" t="s">
        <v>206</v>
      </c>
      <c r="Y111" s="221" t="s">
        <v>218</v>
      </c>
      <c r="Z111" s="221" t="s">
        <v>263</v>
      </c>
      <c r="AA111" s="221" t="s">
        <v>264</v>
      </c>
      <c r="AB111" s="221" t="s">
        <v>32</v>
      </c>
    </row>
    <row r="112" spans="2:28" ht="18">
      <c r="B112" s="181" t="s">
        <v>206</v>
      </c>
      <c r="C112" s="180">
        <v>3</v>
      </c>
      <c r="D112" s="180">
        <v>1</v>
      </c>
      <c r="E112" s="68">
        <v>1</v>
      </c>
      <c r="N112" s="156" t="s">
        <v>213</v>
      </c>
      <c r="O112" s="156">
        <v>19</v>
      </c>
      <c r="P112" s="156">
        <v>16</v>
      </c>
      <c r="Q112" s="156">
        <v>12</v>
      </c>
      <c r="R112" s="156">
        <v>8</v>
      </c>
      <c r="S112" s="156">
        <v>7</v>
      </c>
      <c r="T112" s="156">
        <v>3</v>
      </c>
      <c r="V112" s="68" t="s">
        <v>213</v>
      </c>
      <c r="W112" s="156">
        <v>12</v>
      </c>
      <c r="X112" s="156">
        <v>3</v>
      </c>
      <c r="Y112" s="156">
        <v>16</v>
      </c>
      <c r="Z112" s="156">
        <v>8</v>
      </c>
      <c r="AA112" s="156">
        <v>7</v>
      </c>
      <c r="AB112" s="156">
        <v>19</v>
      </c>
    </row>
    <row r="113" spans="2:28" ht="18">
      <c r="B113" s="181" t="s">
        <v>207</v>
      </c>
      <c r="C113" s="180">
        <v>16</v>
      </c>
      <c r="D113" s="180">
        <v>10</v>
      </c>
      <c r="E113" s="68">
        <v>10</v>
      </c>
      <c r="N113" s="156" t="s">
        <v>214</v>
      </c>
      <c r="O113" s="156">
        <v>4</v>
      </c>
      <c r="P113" s="156">
        <v>9</v>
      </c>
      <c r="Q113" s="156">
        <v>9</v>
      </c>
      <c r="R113" s="156">
        <v>4</v>
      </c>
      <c r="S113" s="156">
        <v>4</v>
      </c>
      <c r="T113" s="156">
        <v>2</v>
      </c>
      <c r="V113" s="68" t="s">
        <v>214</v>
      </c>
      <c r="W113" s="156">
        <v>9</v>
      </c>
      <c r="X113" s="156">
        <v>2</v>
      </c>
      <c r="Y113" s="156">
        <v>9</v>
      </c>
      <c r="Z113" s="156">
        <v>4</v>
      </c>
      <c r="AA113" s="156">
        <v>4</v>
      </c>
      <c r="AB113" s="156">
        <v>4</v>
      </c>
    </row>
    <row r="114" spans="2:28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8" ht="18">
      <c r="B115" s="181" t="s">
        <v>209</v>
      </c>
      <c r="C115" s="180">
        <v>7</v>
      </c>
      <c r="D115" s="180">
        <v>7</v>
      </c>
      <c r="E115" s="44">
        <v>4</v>
      </c>
    </row>
    <row r="116" spans="2:28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8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8" ht="15.75" thickTop="1">
      <c r="R118" s="187" t="s">
        <v>219</v>
      </c>
      <c r="S118" s="192">
        <v>65</v>
      </c>
      <c r="T118" s="192">
        <v>32</v>
      </c>
    </row>
    <row r="119" spans="2:28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3"/>
      <c r="T119" s="193"/>
    </row>
    <row r="120" spans="2:28" ht="18">
      <c r="B120" s="182" t="s">
        <v>210</v>
      </c>
      <c r="C120" s="182">
        <v>65</v>
      </c>
      <c r="D120" s="183">
        <v>32</v>
      </c>
    </row>
    <row r="135" spans="10:16">
      <c r="P135" s="190" t="s">
        <v>258</v>
      </c>
    </row>
    <row r="136" spans="10:16">
      <c r="O136" s="68">
        <v>1142</v>
      </c>
      <c r="P136" s="68">
        <f>1/60*20*1142</f>
        <v>380.66666666666663</v>
      </c>
    </row>
    <row r="138" spans="10:16">
      <c r="J138" s="68">
        <v>1142</v>
      </c>
      <c r="K138" s="68">
        <v>100</v>
      </c>
      <c r="L138" s="68" t="s">
        <v>261</v>
      </c>
    </row>
    <row r="139" spans="10:16">
      <c r="J139" s="68">
        <v>380.6</v>
      </c>
      <c r="K139" s="68">
        <v>33.299999999999997</v>
      </c>
      <c r="L139" s="68" t="s">
        <v>260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1142</v>
      </c>
      <c r="P140" s="156">
        <v>380.6</v>
      </c>
    </row>
    <row r="141" spans="10:16">
      <c r="J141" s="68" t="s">
        <v>259</v>
      </c>
      <c r="K141" s="68">
        <f>K138-K139</f>
        <v>66.7</v>
      </c>
      <c r="N141" s="156" t="s">
        <v>226</v>
      </c>
      <c r="O141" s="156">
        <v>70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2">
      <c r="T161" s="68" t="s">
        <v>224</v>
      </c>
      <c r="U161" s="68" t="s">
        <v>223</v>
      </c>
      <c r="V161" s="68" t="s">
        <v>235</v>
      </c>
    </row>
    <row r="162" spans="9:22">
      <c r="S162" s="68" t="s">
        <v>221</v>
      </c>
      <c r="T162" s="68">
        <v>65</v>
      </c>
      <c r="U162" s="68">
        <v>35</v>
      </c>
      <c r="V162" s="68">
        <v>6.5</v>
      </c>
    </row>
    <row r="163" spans="9:22">
      <c r="S163" s="68" t="s">
        <v>220</v>
      </c>
      <c r="T163" s="68">
        <v>55</v>
      </c>
      <c r="U163" s="68">
        <v>45</v>
      </c>
      <c r="V163" s="68">
        <v>5.5</v>
      </c>
    </row>
    <row r="165" spans="9:22">
      <c r="I165" s="68" t="s">
        <v>233</v>
      </c>
      <c r="J165" s="49">
        <v>0.35</v>
      </c>
    </row>
    <row r="166" spans="9:22">
      <c r="I166" s="68" t="s">
        <v>234</v>
      </c>
      <c r="J166" s="49">
        <v>0.65</v>
      </c>
    </row>
    <row r="172" spans="9:22">
      <c r="T172" s="68" t="s">
        <v>238</v>
      </c>
    </row>
    <row r="173" spans="9:22">
      <c r="S173" s="68" t="s">
        <v>237</v>
      </c>
      <c r="T173" s="49">
        <v>0.3</v>
      </c>
    </row>
    <row r="174" spans="9:22">
      <c r="S174" s="68" t="s">
        <v>236</v>
      </c>
      <c r="T174" s="49">
        <v>0.1</v>
      </c>
    </row>
    <row r="175" spans="9:22">
      <c r="S175" s="68" t="s">
        <v>239</v>
      </c>
      <c r="T175" s="49">
        <v>0.6</v>
      </c>
    </row>
    <row r="196" spans="14:21">
      <c r="N196" s="156"/>
      <c r="O196" s="156" t="s">
        <v>251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250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 t="s">
        <v>249</v>
      </c>
    </row>
    <row r="210" spans="14:22">
      <c r="N210" s="156"/>
      <c r="O210" s="156" t="s">
        <v>251</v>
      </c>
      <c r="P210" s="156" t="s">
        <v>254</v>
      </c>
    </row>
    <row r="211" spans="14:22">
      <c r="N211" s="156" t="s">
        <v>252</v>
      </c>
      <c r="O211" s="156">
        <f>O197+O200</f>
        <v>490</v>
      </c>
      <c r="P211" s="156">
        <f>3/60*20*490</f>
        <v>490</v>
      </c>
      <c r="Q211" s="68" t="s">
        <v>256</v>
      </c>
    </row>
    <row r="212" spans="14:22">
      <c r="N212" s="156" t="s">
        <v>253</v>
      </c>
      <c r="O212" s="156">
        <v>652</v>
      </c>
      <c r="P212" s="156">
        <f>3/60*20*652</f>
        <v>652</v>
      </c>
      <c r="Q212" s="68" t="s">
        <v>255</v>
      </c>
    </row>
    <row r="213" spans="14:22">
      <c r="Q213" s="68" t="s">
        <v>257</v>
      </c>
      <c r="R213" s="68">
        <f>P211+P212</f>
        <v>1142</v>
      </c>
    </row>
    <row r="217" spans="14:22">
      <c r="U217" s="68" t="s">
        <v>233</v>
      </c>
      <c r="V217" s="68" t="s">
        <v>234</v>
      </c>
    </row>
    <row r="218" spans="14:22">
      <c r="T218" s="68" t="s">
        <v>220</v>
      </c>
      <c r="U218" s="49">
        <v>0.45</v>
      </c>
      <c r="V218" s="49">
        <v>0.55000000000000004</v>
      </c>
    </row>
    <row r="219" spans="14:22">
      <c r="T219" s="68" t="s">
        <v>221</v>
      </c>
      <c r="U219" s="49">
        <v>0.35</v>
      </c>
      <c r="V219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4" t="s">
        <v>136</v>
      </c>
      <c r="B1" s="194"/>
      <c r="C1" s="194"/>
      <c r="D1" s="194"/>
      <c r="E1" s="194"/>
      <c r="F1" s="194"/>
      <c r="G1" s="194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5" t="s">
        <v>106</v>
      </c>
      <c r="C2" s="195"/>
      <c r="D2" s="195"/>
      <c r="E2" s="195"/>
      <c r="F2" s="195"/>
      <c r="G2" s="195"/>
    </row>
    <row r="3" spans="1:16">
      <c r="B3" s="196" t="s">
        <v>107</v>
      </c>
      <c r="C3" s="196"/>
      <c r="D3" s="196"/>
      <c r="E3" s="196"/>
      <c r="F3" s="196"/>
      <c r="G3" s="196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7" t="s">
        <v>93</v>
      </c>
      <c r="B1" s="197"/>
      <c r="C1" s="197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0" t="s">
        <v>152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27" ht="28.5" customHeight="1">
      <c r="A2" s="198" t="s">
        <v>84</v>
      </c>
      <c r="B2" s="199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01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2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3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3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4" t="s">
        <v>153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</row>
    <row r="9" spans="1:27" ht="54" customHeight="1">
      <c r="A9" s="198" t="s">
        <v>88</v>
      </c>
      <c r="B9" s="199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5" t="s">
        <v>101</v>
      </c>
      <c r="B10" s="206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5" t="s">
        <v>102</v>
      </c>
      <c r="B11" s="207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8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8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9" t="s">
        <v>103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</row>
    <row r="16" spans="1:27" ht="42.75" hidden="1" customHeight="1">
      <c r="A16" s="198" t="s">
        <v>82</v>
      </c>
      <c r="B16" s="199"/>
      <c r="C16" s="199" t="s">
        <v>99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84" t="s">
        <v>100</v>
      </c>
    </row>
    <row r="17" spans="1:15" ht="51.75" hidden="1" customHeight="1">
      <c r="A17" s="205" t="s">
        <v>97</v>
      </c>
      <c r="B17" s="206"/>
      <c r="C17" s="210">
        <f>O13</f>
        <v>0.4</v>
      </c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85" t="s">
        <v>89</v>
      </c>
    </row>
    <row r="18" spans="1:15" ht="44.25" hidden="1">
      <c r="A18" s="205" t="s">
        <v>98</v>
      </c>
      <c r="B18" s="206"/>
      <c r="C18" s="211">
        <v>16.3</v>
      </c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85" t="s">
        <v>89</v>
      </c>
    </row>
    <row r="19" spans="1:15" ht="45" hidden="1" thickBot="1">
      <c r="A19" s="212" t="s">
        <v>83</v>
      </c>
      <c r="B19" s="213"/>
      <c r="C19" s="214">
        <f>C17+C18</f>
        <v>16.7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0" t="s">
        <v>154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22" ht="28.5" customHeight="1">
      <c r="A2" s="198" t="s">
        <v>84</v>
      </c>
      <c r="B2" s="199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01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2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6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7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4" t="s">
        <v>155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</row>
    <row r="9" spans="1:22" ht="54" customHeight="1">
      <c r="A9" s="198" t="s">
        <v>88</v>
      </c>
      <c r="B9" s="199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5" t="s">
        <v>101</v>
      </c>
      <c r="B10" s="206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5" t="s">
        <v>102</v>
      </c>
      <c r="B11" s="207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8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9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9" t="s">
        <v>103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</row>
    <row r="16" spans="1:22" ht="42.75" hidden="1" customHeight="1">
      <c r="A16" s="198" t="s">
        <v>82</v>
      </c>
      <c r="B16" s="199"/>
      <c r="C16" s="199" t="s">
        <v>99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84" t="s">
        <v>100</v>
      </c>
    </row>
    <row r="17" spans="1:15" ht="51.75" hidden="1" customHeight="1">
      <c r="A17" s="205" t="s">
        <v>97</v>
      </c>
      <c r="B17" s="206"/>
      <c r="C17" s="210">
        <f>O13</f>
        <v>0</v>
      </c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85" t="s">
        <v>89</v>
      </c>
    </row>
    <row r="18" spans="1:15" ht="44.25" hidden="1">
      <c r="A18" s="205" t="s">
        <v>98</v>
      </c>
      <c r="B18" s="206"/>
      <c r="C18" s="211">
        <v>16.3</v>
      </c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85" t="s">
        <v>89</v>
      </c>
    </row>
    <row r="19" spans="1:15" ht="45" hidden="1" thickBot="1">
      <c r="A19" s="212" t="s">
        <v>83</v>
      </c>
      <c r="B19" s="213"/>
      <c r="C19" s="214">
        <f>C17+C18</f>
        <v>16.3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0" t="s">
        <v>199</v>
      </c>
      <c r="B1" s="220"/>
      <c r="C1" s="220"/>
      <c r="D1" s="220"/>
      <c r="E1" s="220"/>
      <c r="F1" s="220"/>
      <c r="G1" s="220"/>
      <c r="H1" s="220"/>
      <c r="I1" s="220"/>
      <c r="J1" s="220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2024-02-21T17:45:46Z</dcterms:modified>
</cp:coreProperties>
</file>