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7"/>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3637FF82-BD77-45D8-A84B-A0A3782FAC5F}" xr6:coauthVersionLast="47" xr6:coauthVersionMax="47" xr10:uidLastSave="{00000000-0000-0000-0000-000000000000}"/>
  <bookViews>
    <workbookView xWindow="-108" yWindow="-108" windowWidth="23256" windowHeight="12456" xr2:uid="{E8DC41A6-BB54-44C6-ADD1-8137AB23FAC6}"/>
  </bookViews>
  <sheets>
    <sheet name="Testcase" sheetId="22" r:id="rId1"/>
    <sheet name="App_CN Đăng nhập" sheetId="1" r:id="rId2"/>
    <sheet name="App_CN Đăng kí" sheetId="2" r:id="rId3"/>
    <sheet name="App_CN Quên MK" sheetId="5" r:id="rId4"/>
    <sheet name="App_CN Đổi MK " sheetId="4" r:id="rId5"/>
    <sheet name="App_CN Thêm SP" sheetId="6" r:id="rId6"/>
    <sheet name="App_CN Mua hàng" sheetId="7" r:id="rId7"/>
    <sheet name="App_CN Tìm kiếm" sheetId="9" r:id="rId8"/>
    <sheet name="App_CN Hạng TV" sheetId="11" r:id="rId9"/>
    <sheet name="App_CN Chỉnh TTCN" sheetId="12" r:id="rId10"/>
    <sheet name="App_CN Hóa đơn" sheetId="14" r:id="rId11"/>
    <sheet name="Web_Khách hàng" sheetId="15" r:id="rId12"/>
    <sheet name="Web_Hóa đơn" sheetId="17" r:id="rId13"/>
    <sheet name="Web_Sản phẩm" sheetId="18" r:id="rId14"/>
    <sheet name="Web_Danh mục" sheetId="20" r:id="rId15"/>
    <sheet name="Web_Thành viên" sheetId="21"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 i="18" l="1"/>
  <c r="E17" i="22"/>
  <c r="N16" i="15"/>
  <c r="F17" i="22"/>
  <c r="D17" i="22"/>
  <c r="N21" i="21"/>
  <c r="N20" i="21"/>
  <c r="N19" i="21"/>
  <c r="N18" i="21"/>
  <c r="N17" i="21"/>
  <c r="N16" i="21"/>
  <c r="N15" i="21"/>
  <c r="N21" i="20"/>
  <c r="N20" i="20"/>
  <c r="N19" i="20"/>
  <c r="N18" i="20"/>
  <c r="N17" i="20"/>
  <c r="N16" i="20"/>
  <c r="N15" i="20"/>
  <c r="N18" i="7"/>
  <c r="N17" i="7"/>
  <c r="N21" i="18"/>
  <c r="N20" i="18"/>
  <c r="N19" i="18"/>
  <c r="N18" i="18"/>
  <c r="N16" i="18"/>
  <c r="N13" i="17"/>
  <c r="N15" i="17"/>
  <c r="N19" i="17"/>
  <c r="N18" i="17"/>
  <c r="N17" i="17"/>
  <c r="N12" i="21"/>
  <c r="B7" i="21" s="1"/>
  <c r="E7" i="21"/>
  <c r="C7" i="21"/>
  <c r="N12" i="20"/>
  <c r="N15" i="18"/>
  <c r="N12" i="18"/>
  <c r="N16" i="17"/>
  <c r="N12" i="17"/>
  <c r="B7" i="17" s="1"/>
  <c r="N15" i="15"/>
  <c r="N12" i="15"/>
  <c r="D7" i="15" s="1"/>
  <c r="N19" i="14"/>
  <c r="N18" i="14"/>
  <c r="N17" i="14"/>
  <c r="N16" i="14"/>
  <c r="N13" i="14"/>
  <c r="N12" i="14"/>
  <c r="E7" i="14"/>
  <c r="D7" i="14"/>
  <c r="C7" i="14"/>
  <c r="B7" i="14"/>
  <c r="F7" i="14" s="1"/>
  <c r="A7" i="14" s="1"/>
  <c r="N17" i="12"/>
  <c r="N16" i="12"/>
  <c r="N15" i="12"/>
  <c r="N12" i="12"/>
  <c r="E7" i="12"/>
  <c r="D7" i="12"/>
  <c r="C7" i="12"/>
  <c r="B7" i="12"/>
  <c r="F7" i="12" s="1"/>
  <c r="A7" i="12" s="1"/>
  <c r="N18" i="12"/>
  <c r="N18" i="11"/>
  <c r="N17" i="11"/>
  <c r="N16" i="11"/>
  <c r="N15" i="11"/>
  <c r="N12" i="11"/>
  <c r="E7" i="11"/>
  <c r="D7" i="11"/>
  <c r="C7" i="11"/>
  <c r="B7" i="11"/>
  <c r="F7" i="11" s="1"/>
  <c r="A7" i="11" s="1"/>
  <c r="N17" i="9"/>
  <c r="N16" i="9"/>
  <c r="N15" i="9"/>
  <c r="N12" i="9"/>
  <c r="E7" i="9"/>
  <c r="C7" i="9"/>
  <c r="N21" i="7"/>
  <c r="N20" i="7"/>
  <c r="N19" i="7"/>
  <c r="N14" i="7"/>
  <c r="N13" i="7"/>
  <c r="N12" i="7"/>
  <c r="E7" i="7"/>
  <c r="D7" i="7"/>
  <c r="C7" i="7"/>
  <c r="B7" i="7"/>
  <c r="F7" i="7" s="1"/>
  <c r="A7" i="7" s="1"/>
  <c r="N16" i="6"/>
  <c r="N15" i="6"/>
  <c r="N12" i="6"/>
  <c r="N17" i="5"/>
  <c r="N16" i="5"/>
  <c r="N15" i="5"/>
  <c r="N12" i="5"/>
  <c r="E7" i="5"/>
  <c r="D7" i="5"/>
  <c r="C7" i="5"/>
  <c r="B7" i="5"/>
  <c r="F7" i="5" s="1"/>
  <c r="A7" i="5" s="1"/>
  <c r="N17" i="4"/>
  <c r="N16" i="4"/>
  <c r="N15" i="4"/>
  <c r="N12" i="4"/>
  <c r="N18" i="2"/>
  <c r="N17" i="2"/>
  <c r="N16" i="2"/>
  <c r="N15" i="2"/>
  <c r="N12" i="2"/>
  <c r="E7" i="2"/>
  <c r="D7" i="2"/>
  <c r="C7" i="2"/>
  <c r="B7" i="2"/>
  <c r="F7" i="2" s="1"/>
  <c r="A7" i="2"/>
  <c r="N18" i="1"/>
  <c r="N17" i="1"/>
  <c r="N16" i="1"/>
  <c r="N15" i="1"/>
  <c r="N12" i="1"/>
  <c r="B7" i="4" l="1"/>
  <c r="C7" i="6"/>
  <c r="B7" i="9"/>
  <c r="F7" i="9" s="1"/>
  <c r="A7" i="9" s="1"/>
  <c r="E7" i="20"/>
  <c r="C7" i="20"/>
  <c r="B7" i="20"/>
  <c r="F7" i="21"/>
  <c r="A7" i="21" s="1"/>
  <c r="D7" i="21"/>
  <c r="C7" i="18"/>
  <c r="D7" i="18"/>
  <c r="B7" i="18"/>
  <c r="E7" i="18"/>
  <c r="E7" i="17"/>
  <c r="C7" i="17"/>
  <c r="F7" i="17" s="1"/>
  <c r="A7" i="17" s="1"/>
  <c r="D7" i="17"/>
  <c r="D7" i="20"/>
  <c r="F7" i="20"/>
  <c r="A7" i="20" s="1"/>
  <c r="E7" i="15"/>
  <c r="B7" i="15"/>
  <c r="C7" i="15"/>
  <c r="F7" i="15" s="1"/>
  <c r="A7" i="15" s="1"/>
  <c r="D7" i="9"/>
  <c r="B7" i="6"/>
  <c r="F7" i="6" s="1"/>
  <c r="A7" i="6" s="1"/>
  <c r="D7" i="6"/>
  <c r="E7" i="6"/>
  <c r="C7" i="4"/>
  <c r="F7" i="4" s="1"/>
  <c r="A7" i="4" s="1"/>
  <c r="E7" i="4"/>
  <c r="D7" i="4"/>
  <c r="C7" i="1"/>
  <c r="D7" i="1"/>
  <c r="B7" i="1"/>
  <c r="E7" i="1"/>
  <c r="F7" i="18" l="1"/>
  <c r="A7" i="18" s="1"/>
  <c r="F7" i="1"/>
  <c r="A7" i="1" l="1"/>
</calcChain>
</file>

<file path=xl/sharedStrings.xml><?xml version="1.0" encoding="utf-8"?>
<sst xmlns="http://schemas.openxmlformats.org/spreadsheetml/2006/main" count="1342" uniqueCount="453">
  <si>
    <t>Module</t>
  </si>
  <si>
    <t>Tên Test case</t>
  </si>
  <si>
    <t>Mã Test Case</t>
  </si>
  <si>
    <t>Tổng Test case</t>
  </si>
  <si>
    <t>Pass</t>
  </si>
  <si>
    <t>Fail</t>
  </si>
  <si>
    <t>Mã ID_Bug</t>
  </si>
  <si>
    <t>Đường dẫn</t>
  </si>
  <si>
    <t>App</t>
  </si>
  <si>
    <t>Chức năng đăng nhập</t>
  </si>
  <si>
    <t>TCDN</t>
  </si>
  <si>
    <t>App_CN Đăng nhập'!A1</t>
  </si>
  <si>
    <t>Chức năng đăng kí</t>
  </si>
  <si>
    <t>TCDK</t>
  </si>
  <si>
    <t>App_CN Đăng kí'!A1</t>
  </si>
  <si>
    <t>Chức năng quên mật khẩu</t>
  </si>
  <si>
    <t>TCQMK</t>
  </si>
  <si>
    <t>App_CN Quên MK'!A1</t>
  </si>
  <si>
    <t>Chức năng đổi mật khẩu</t>
  </si>
  <si>
    <t>TCDMK</t>
  </si>
  <si>
    <t>App_CN Đổi MK '!A1</t>
  </si>
  <si>
    <t>Chức năng thêm sản phẩm vào giỏ hàng</t>
  </si>
  <si>
    <t>TCTSP</t>
  </si>
  <si>
    <t>App_CN Thêm SP'!A1</t>
  </si>
  <si>
    <t>Chức năng mua hàng</t>
  </si>
  <si>
    <t>TCMH</t>
  </si>
  <si>
    <t>App_CN Mua hàng'!A1</t>
  </si>
  <si>
    <t>Chức năng tìm kiếm</t>
  </si>
  <si>
    <t>TCTK</t>
  </si>
  <si>
    <t>App_CN Tìm kiếm'!A1</t>
  </si>
  <si>
    <t>Chức năng xem hóa đơn</t>
  </si>
  <si>
    <t>TCHD</t>
  </si>
  <si>
    <t>App_CN Hóa đơn'!A1</t>
  </si>
  <si>
    <t>Chức năng hạng thành viên</t>
  </si>
  <si>
    <t>TCHTV</t>
  </si>
  <si>
    <t>App_CN Hạng TV'!A1</t>
  </si>
  <si>
    <t>Chức năng chỉnh thông tin cá nhân</t>
  </si>
  <si>
    <t>TCCS</t>
  </si>
  <si>
    <t>App_CN Chỉnh TTCN'!A1</t>
  </si>
  <si>
    <t>Web</t>
  </si>
  <si>
    <t>Chức năng xem khách hàng</t>
  </si>
  <si>
    <t>TCKH</t>
  </si>
  <si>
    <t>Web_Khách hàng'!A1</t>
  </si>
  <si>
    <t>Chức năng sản phẩm</t>
  </si>
  <si>
    <t>TCSP</t>
  </si>
  <si>
    <t>TCSP_4_1</t>
  </si>
  <si>
    <t>Web_Sản phẩm'!A1</t>
  </si>
  <si>
    <t>Chức năng danh mục</t>
  </si>
  <si>
    <t>TCDM</t>
  </si>
  <si>
    <t>TCDM_3_1,TCDM_4_1</t>
  </si>
  <si>
    <t>Web_Danh mục'!A1</t>
  </si>
  <si>
    <t>Chức năng thành viên</t>
  </si>
  <si>
    <t>TCTV</t>
  </si>
  <si>
    <t>TCTV_3_1,TCTV_4_1</t>
  </si>
  <si>
    <t>Web_Thành viên'!A1</t>
  </si>
  <si>
    <t>Chức năng hóa đơn</t>
  </si>
  <si>
    <t>Web_Hóa đơn'!A1</t>
  </si>
  <si>
    <t>Test requirement</t>
  </si>
  <si>
    <t>TC_ID</t>
  </si>
  <si>
    <t>Reference Document</t>
  </si>
  <si>
    <t>&lt;Reference document&gt;
(SRS/Prototype/Wireframe…)</t>
  </si>
  <si>
    <t>Reference Jira</t>
  </si>
  <si>
    <t>&lt;Jira&gt;</t>
  </si>
  <si>
    <t>Total number of TC's</t>
  </si>
  <si>
    <t>Untest</t>
  </si>
  <si>
    <t>N/A</t>
  </si>
  <si>
    <t>Executed</t>
  </si>
  <si>
    <t>TC_ID (*)</t>
  </si>
  <si>
    <t>Test Case Name (*)</t>
  </si>
  <si>
    <t>Pre-condition</t>
  </si>
  <si>
    <t>Steps (*)</t>
  </si>
  <si>
    <t>Test Data</t>
  </si>
  <si>
    <t>Expected Result (*)</t>
  </si>
  <si>
    <t>Priority</t>
  </si>
  <si>
    <t xml:space="preserve">Test Result </t>
  </si>
  <si>
    <t>ID Bug (*)</t>
  </si>
  <si>
    <t>Note</t>
  </si>
  <si>
    <t>Executed By</t>
  </si>
  <si>
    <t>1st</t>
  </si>
  <si>
    <t>2nd</t>
  </si>
  <si>
    <t>3rd</t>
  </si>
  <si>
    <t>Final</t>
  </si>
  <si>
    <t>UI/UX testing</t>
  </si>
  <si>
    <t>TCDN_1</t>
  </si>
  <si>
    <t>Giao diện đăng nhập</t>
  </si>
  <si>
    <t>Kiểm tra logo (nằm trên cùng, chính giữa chiếm 1/3 màn hình)                Form đăng nhập: gồm 2 textbox (tên tài khoản, mật khẩu (khi nhập hết 1 kí tự sẽ tự động ẩn thành chấm tròn) hiển thị gợi ý "tài khoản", "mật khẩu", khi nhấn vào textbox viền textbox được đổi thành màu xanh),1 button đăng nhập, 1 chức năng quên mật khẩu, 1 chức năng đăng ký                                              Yêu cầu màu sắc, phông chữ hiển thị đúng như thiết kế</t>
  </si>
  <si>
    <t>Medium</t>
  </si>
  <si>
    <t>Thanh Ninh</t>
  </si>
  <si>
    <t>21/1/2024</t>
  </si>
  <si>
    <t>Functional testing</t>
  </si>
  <si>
    <t>Rail pass card</t>
  </si>
  <si>
    <t>TCDN_2</t>
  </si>
  <si>
    <t>Xác minh đăng nhập thành công</t>
  </si>
  <si>
    <t>Người dùng đã đăng ký tài khoản và tài khoản đã tồn tại trong CSDL</t>
  </si>
  <si>
    <r>
      <t xml:space="preserve">B1: Khởi động ứng dụng                   B2: Nhập tên tài khoản, mật khẩu hợp lệ và nhấn button </t>
    </r>
    <r>
      <rPr>
        <b/>
        <sz val="10"/>
        <color theme="1"/>
        <rFont val="Arial"/>
        <family val="2"/>
      </rPr>
      <t>“Đăng nhập”</t>
    </r>
  </si>
  <si>
    <r>
      <t xml:space="preserve">Tên tài khoản: </t>
    </r>
    <r>
      <rPr>
        <sz val="10"/>
        <color theme="4"/>
        <rFont val="Arial"/>
        <family val="2"/>
      </rPr>
      <t>ThanhNinh</t>
    </r>
    <r>
      <rPr>
        <sz val="10"/>
        <color theme="1"/>
        <rFont val="Arial"/>
        <family val="2"/>
      </rPr>
      <t xml:space="preserve">
Mật khẩu: </t>
    </r>
    <r>
      <rPr>
        <sz val="10"/>
        <color theme="4"/>
        <rFont val="Arial"/>
        <family val="2"/>
      </rPr>
      <t>123456</t>
    </r>
  </si>
  <si>
    <r>
      <t xml:space="preserve">Thông báo </t>
    </r>
    <r>
      <rPr>
        <b/>
        <sz val="10"/>
        <color theme="1"/>
        <rFont val="Arial"/>
        <family val="2"/>
      </rPr>
      <t>“Đăng nhập thành công!</t>
    </r>
    <r>
      <rPr>
        <sz val="10"/>
        <color theme="1"/>
        <rFont val="Arial"/>
        <family val="2"/>
      </rPr>
      <t>” và chuyển tới màn hình chính</t>
    </r>
  </si>
  <si>
    <t>TCDN_3</t>
  </si>
  <si>
    <t>Xác minh đăng nhập không thành công- chưa có tài khoản</t>
  </si>
  <si>
    <r>
      <t xml:space="preserve">B1: Khởi động ứng dụng                   B2:Nhập tên tài khoản không tồn tại, mật khẩu bất kì và nhấn button </t>
    </r>
    <r>
      <rPr>
        <b/>
        <sz val="10"/>
        <color theme="1"/>
        <rFont val="Arial"/>
        <family val="2"/>
      </rPr>
      <t>“Đăng nhập”</t>
    </r>
  </si>
  <si>
    <r>
      <t xml:space="preserve">Tên tài khoản: </t>
    </r>
    <r>
      <rPr>
        <sz val="10"/>
        <color theme="4"/>
        <rFont val="Arial"/>
        <family val="2"/>
      </rPr>
      <t>xyz</t>
    </r>
    <r>
      <rPr>
        <sz val="10"/>
        <color theme="1"/>
        <rFont val="Arial"/>
        <family val="2"/>
      </rPr>
      <t xml:space="preserve">
Mật khẩu: </t>
    </r>
    <r>
      <rPr>
        <sz val="10"/>
        <color theme="4"/>
        <rFont val="Arial"/>
        <family val="2"/>
      </rPr>
      <t>123456</t>
    </r>
  </si>
  <si>
    <r>
      <t xml:space="preserve">Thông báo </t>
    </r>
    <r>
      <rPr>
        <b/>
        <sz val="10"/>
        <color rgb="FF000000"/>
        <rFont val="Arial"/>
        <family val="2"/>
      </rPr>
      <t>“Đăng nhập không thành công”</t>
    </r>
  </si>
  <si>
    <t>TCDN_4</t>
  </si>
  <si>
    <t>Xác minh đăng nhập không thành công-sai mật khẩu</t>
  </si>
  <si>
    <r>
      <t xml:space="preserve">B1: Khởi động ứng dụng                   B2:Nhập tên tài khoản hợp lệ, mật khẩu sai và nhấn button </t>
    </r>
    <r>
      <rPr>
        <b/>
        <sz val="10"/>
        <color rgb="FF000000"/>
        <rFont val="Arial"/>
        <family val="2"/>
      </rPr>
      <t>“Đăng nhập”</t>
    </r>
  </si>
  <si>
    <r>
      <t xml:space="preserve">Tên tài khoản: </t>
    </r>
    <r>
      <rPr>
        <sz val="10"/>
        <color theme="4"/>
        <rFont val="Arial"/>
        <family val="2"/>
      </rPr>
      <t>ThanhNinh</t>
    </r>
    <r>
      <rPr>
        <sz val="10"/>
        <color theme="1"/>
        <rFont val="Arial"/>
        <family val="2"/>
      </rPr>
      <t xml:space="preserve">
Mật khẩu: </t>
    </r>
    <r>
      <rPr>
        <sz val="10"/>
        <color theme="4"/>
        <rFont val="Arial"/>
        <family val="2"/>
      </rPr>
      <t>abc</t>
    </r>
  </si>
  <si>
    <t>TCDN_5</t>
  </si>
  <si>
    <t>Xác minh đăng nhập không thành công-để trống</t>
  </si>
  <si>
    <r>
      <t xml:space="preserve">B1: Khởi động ứng dụng                   B2:Để trống một trong hai trường hoặc cả hai trường tên tài khoản và mật khẩu và nhấn button </t>
    </r>
    <r>
      <rPr>
        <b/>
        <sz val="10"/>
        <color theme="1"/>
        <rFont val="Arial"/>
        <family val="2"/>
      </rPr>
      <t>“Đăng nhập”</t>
    </r>
  </si>
  <si>
    <r>
      <t xml:space="preserve">Tên tài khoản: </t>
    </r>
    <r>
      <rPr>
        <sz val="10"/>
        <color theme="4"/>
        <rFont val="Arial"/>
        <family val="2"/>
      </rPr>
      <t>ThanhNinh</t>
    </r>
    <r>
      <rPr>
        <sz val="10"/>
        <color theme="1"/>
        <rFont val="Arial"/>
        <family val="2"/>
      </rPr>
      <t xml:space="preserve">
Mật khẩu:              Hoặc: Tên tài khoản:
Mật khẩu:</t>
    </r>
    <r>
      <rPr>
        <sz val="10"/>
        <color theme="4"/>
        <rFont val="Arial"/>
        <family val="2"/>
      </rPr>
      <t>123456</t>
    </r>
    <r>
      <rPr>
        <sz val="10"/>
        <color theme="1"/>
        <rFont val="Arial"/>
        <family val="2"/>
      </rPr>
      <t xml:space="preserve">
Hoặc: Tên tài khoản:
Mật khẩu:</t>
    </r>
  </si>
  <si>
    <r>
      <t xml:space="preserve">Thông báo </t>
    </r>
    <r>
      <rPr>
        <b/>
        <sz val="10"/>
        <color rgb="FF000000"/>
        <rFont val="Arial"/>
        <family val="2"/>
      </rPr>
      <t>“Không được để trống!</t>
    </r>
    <r>
      <rPr>
        <sz val="10"/>
        <color rgb="FF000000"/>
        <rFont val="Arial"/>
        <family val="2"/>
      </rPr>
      <t>”</t>
    </r>
  </si>
  <si>
    <t>Chức năng đăng ký</t>
  </si>
  <si>
    <t>TCDK_1</t>
  </si>
  <si>
    <t>Giao diện đăng kí</t>
  </si>
  <si>
    <r>
      <rPr>
        <b/>
        <sz val="10"/>
        <color theme="1"/>
        <rFont val="Arial"/>
        <family val="2"/>
      </rPr>
      <t xml:space="preserve">Kiểm tra logo </t>
    </r>
    <r>
      <rPr>
        <sz val="10"/>
        <color theme="1"/>
        <rFont val="Arial"/>
        <family val="2"/>
      </rPr>
      <t xml:space="preserve">(nằm trên cùng, chính giữa chiếm 1/3 màn hình)                                                                     </t>
    </r>
    <r>
      <rPr>
        <b/>
        <sz val="10"/>
        <color theme="1"/>
        <rFont val="Arial"/>
        <family val="2"/>
      </rPr>
      <t>Form đăng ký:</t>
    </r>
    <r>
      <rPr>
        <sz val="10"/>
        <color theme="1"/>
        <rFont val="Arial"/>
        <family val="2"/>
      </rPr>
      <t xml:space="preserve"> gồm 3 textbox (tên tài khoản, mật khẩu, xác nhận mật khẩu) hiển thị gợi ý "tài khoản", "mật khẩu","nhập lại mật khẩu"), khi nhấn vào textbox viền textbox được đổi thành màu xanh),1 button đăng kí,1 chức năng đăng nhập                                          </t>
    </r>
    <r>
      <rPr>
        <b/>
        <sz val="10"/>
        <color theme="1"/>
        <rFont val="Arial"/>
        <family val="2"/>
      </rPr>
      <t>Yêu cầu</t>
    </r>
    <r>
      <rPr>
        <sz val="10"/>
        <color theme="1"/>
        <rFont val="Arial"/>
        <family val="2"/>
      </rPr>
      <t xml:space="preserve"> màu sắc, phông chữ hiển thị đúng như thiết kế</t>
    </r>
  </si>
  <si>
    <t>TCDK_2</t>
  </si>
  <si>
    <t>Xác minh đăng ký thành công</t>
  </si>
  <si>
    <t xml:space="preserve"> Tài khoản chưa tồn tại trong CSDL</t>
  </si>
  <si>
    <r>
      <t xml:space="preserve">B1: Khởi động ứng dụng                                  B2:Nhấn </t>
    </r>
    <r>
      <rPr>
        <b/>
        <sz val="11"/>
        <color theme="1"/>
        <rFont val="Calibri"/>
        <family val="2"/>
      </rPr>
      <t xml:space="preserve">“Bạn chưa có tài khoản? Đăng Ký” </t>
    </r>
    <r>
      <rPr>
        <sz val="11"/>
        <color theme="1"/>
        <rFont val="Calibri"/>
        <family val="2"/>
      </rPr>
      <t xml:space="preserve">                                            B3: Nhập tên tài khoản chưa tồn tại, mật khẩu, xác nhận mật khẩu trùng khớp và nhấn button </t>
    </r>
    <r>
      <rPr>
        <b/>
        <sz val="11"/>
        <color theme="1"/>
        <rFont val="Calibri"/>
        <family val="2"/>
      </rPr>
      <t>“Đăng ký”</t>
    </r>
  </si>
  <si>
    <r>
      <t>Tên tài khoản:</t>
    </r>
    <r>
      <rPr>
        <sz val="11"/>
        <color theme="4"/>
        <rFont val="Calibri"/>
        <family val="2"/>
      </rPr>
      <t>Tom</t>
    </r>
    <r>
      <rPr>
        <sz val="11"/>
        <color theme="1"/>
        <rFont val="Calibri"/>
        <family val="2"/>
      </rPr>
      <t xml:space="preserve">
Mật khẩu:</t>
    </r>
    <r>
      <rPr>
        <sz val="11"/>
        <color theme="4"/>
        <rFont val="Calibri"/>
        <family val="2"/>
      </rPr>
      <t>3010</t>
    </r>
    <r>
      <rPr>
        <sz val="11"/>
        <color theme="1"/>
        <rFont val="Calibri"/>
        <family val="2"/>
      </rPr>
      <t xml:space="preserve">
Xác nhận mật khẩu:</t>
    </r>
    <r>
      <rPr>
        <sz val="11"/>
        <color theme="4"/>
        <rFont val="Calibri"/>
        <family val="2"/>
      </rPr>
      <t>3010</t>
    </r>
  </si>
  <si>
    <r>
      <t>Thông báo “</t>
    </r>
    <r>
      <rPr>
        <b/>
        <sz val="11"/>
        <color theme="1"/>
        <rFont val="Calibri"/>
        <family val="2"/>
      </rPr>
      <t>Đăng ký thành công”</t>
    </r>
    <r>
      <rPr>
        <sz val="11"/>
        <color theme="1"/>
        <rFont val="Calibri"/>
        <family val="2"/>
      </rPr>
      <t xml:space="preserve"> và chuyển tới màn hình đăng nhập</t>
    </r>
  </si>
  <si>
    <t>TCDK_3</t>
  </si>
  <si>
    <t>Xác minh đăng ký không thành công- đã tồn tại tài khoản</t>
  </si>
  <si>
    <r>
      <t xml:space="preserve">B1: Khởi động ứng dụng                                  B2:Nhấn </t>
    </r>
    <r>
      <rPr>
        <b/>
        <sz val="11"/>
        <color theme="1"/>
        <rFont val="Calibri"/>
        <family val="2"/>
      </rPr>
      <t xml:space="preserve">“Bạn chưa có tài khoản? Đăng Ký” </t>
    </r>
    <r>
      <rPr>
        <sz val="11"/>
        <color theme="1"/>
        <rFont val="Calibri"/>
        <family val="2"/>
      </rPr>
      <t xml:space="preserve">                                            B3: Nhập tên tài khoản đã tồn tại và mật khẩu bất kì, xác nhận mật khẩu trùng khớp  và nhấn button </t>
    </r>
    <r>
      <rPr>
        <b/>
        <sz val="11"/>
        <color theme="1"/>
        <rFont val="Calibri"/>
        <family val="2"/>
      </rPr>
      <t>“Đăng ký”</t>
    </r>
  </si>
  <si>
    <r>
      <t xml:space="preserve">Thông báo </t>
    </r>
    <r>
      <rPr>
        <b/>
        <sz val="11"/>
        <color rgb="FF000000"/>
        <rFont val="Calibri"/>
        <family val="2"/>
      </rPr>
      <t>“Người dùng đã tồn tại!”</t>
    </r>
  </si>
  <si>
    <t>TCDK_4</t>
  </si>
  <si>
    <t>Xác minh đăng nhập không thành công-nhập mật khẩu không trùng khớp</t>
  </si>
  <si>
    <r>
      <t xml:space="preserve">B1: Khởi động ứng dụng                                  B2:Nhấn </t>
    </r>
    <r>
      <rPr>
        <b/>
        <sz val="11"/>
        <color theme="1"/>
        <rFont val="Calibri"/>
        <family val="2"/>
      </rPr>
      <t xml:space="preserve">“Bạn chưa có tài khoản? Đăng Ký” </t>
    </r>
    <r>
      <rPr>
        <sz val="11"/>
        <color theme="1"/>
        <rFont val="Calibri"/>
        <family val="2"/>
      </rPr>
      <t xml:space="preserve">                                            B3: Nhập tên tài khoản chưa tồn tại, mật khẩu, xác nhận mật khẩu không trùng khớp  và nhấn button </t>
    </r>
    <r>
      <rPr>
        <b/>
        <sz val="11"/>
        <color theme="1"/>
        <rFont val="Calibri"/>
        <family val="2"/>
      </rPr>
      <t>“Đăng ký”</t>
    </r>
  </si>
  <si>
    <r>
      <t>Tên tài khoản:</t>
    </r>
    <r>
      <rPr>
        <sz val="11"/>
        <color theme="4"/>
        <rFont val="Calibri"/>
        <family val="2"/>
      </rPr>
      <t>Tom</t>
    </r>
    <r>
      <rPr>
        <sz val="11"/>
        <color theme="1"/>
        <rFont val="Calibri"/>
        <family val="2"/>
      </rPr>
      <t xml:space="preserve">
Mật khẩu: </t>
    </r>
    <r>
      <rPr>
        <sz val="11"/>
        <color theme="4"/>
        <rFont val="Calibri"/>
        <family val="2"/>
      </rPr>
      <t>234</t>
    </r>
    <r>
      <rPr>
        <sz val="11"/>
        <color theme="1"/>
        <rFont val="Calibri"/>
        <family val="2"/>
      </rPr>
      <t xml:space="preserve">
Xác nhận mật khẩu:</t>
    </r>
    <r>
      <rPr>
        <sz val="11"/>
        <color theme="4"/>
        <rFont val="Calibri"/>
        <family val="2"/>
      </rPr>
      <t>123</t>
    </r>
  </si>
  <si>
    <r>
      <t>Thông báo</t>
    </r>
    <r>
      <rPr>
        <b/>
        <sz val="11"/>
        <color theme="4"/>
        <rFont val="Calibri"/>
        <family val="2"/>
      </rPr>
      <t xml:space="preserve"> </t>
    </r>
    <r>
      <rPr>
        <b/>
        <sz val="11"/>
        <rFont val="Calibri"/>
        <family val="2"/>
      </rPr>
      <t>“Vui lòng kiểm tra lại mật khẩu!”</t>
    </r>
  </si>
  <si>
    <t>TCDK_5</t>
  </si>
  <si>
    <r>
      <t xml:space="preserve">B1: Khởi động ứng dụng                                  B2:Nhấn </t>
    </r>
    <r>
      <rPr>
        <b/>
        <sz val="11"/>
        <color theme="1"/>
        <rFont val="Calibri"/>
        <family val="2"/>
      </rPr>
      <t xml:space="preserve">“Bạn chưa có tài khoản? Đăng Ký” </t>
    </r>
    <r>
      <rPr>
        <sz val="11"/>
        <color theme="1"/>
        <rFont val="Calibri"/>
        <family val="2"/>
      </rPr>
      <t xml:space="preserve">                                            B3: Để trống một trong ba trường hoặc tất cả các trường tên tài khoản, mật khẩu, xác nhận mật khẩu  và nhấn button </t>
    </r>
    <r>
      <rPr>
        <b/>
        <sz val="11"/>
        <color theme="1"/>
        <rFont val="Calibri"/>
        <family val="2"/>
      </rPr>
      <t>“Đăng ký”</t>
    </r>
  </si>
  <si>
    <r>
      <t>Tên tài khoản:</t>
    </r>
    <r>
      <rPr>
        <sz val="10"/>
        <color theme="4"/>
        <rFont val="Arial"/>
        <family val="2"/>
      </rPr>
      <t>rei</t>
    </r>
    <r>
      <rPr>
        <sz val="10"/>
        <color theme="1"/>
        <rFont val="Arial"/>
        <family val="2"/>
      </rPr>
      <t xml:space="preserve">
Mật khẩu: 
Xác nhận mật khẩu:</t>
    </r>
    <r>
      <rPr>
        <sz val="10"/>
        <color theme="4"/>
        <rFont val="Arial"/>
        <family val="2"/>
      </rPr>
      <t>123</t>
    </r>
    <r>
      <rPr>
        <sz val="10"/>
        <color theme="1"/>
        <rFont val="Arial"/>
        <family val="2"/>
      </rPr>
      <t xml:space="preserve">
Hoặc:  Tên tài khoản:
Mật khẩu: </t>
    </r>
    <r>
      <rPr>
        <sz val="10"/>
        <color theme="4"/>
        <rFont val="Arial"/>
        <family val="2"/>
      </rPr>
      <t>123</t>
    </r>
    <r>
      <rPr>
        <sz val="10"/>
        <color theme="1"/>
        <rFont val="Arial"/>
        <family val="2"/>
      </rPr>
      <t xml:space="preserve">
Xác nhận mật khẩu:</t>
    </r>
    <r>
      <rPr>
        <sz val="10"/>
        <color theme="4"/>
        <rFont val="Arial"/>
        <family val="2"/>
      </rPr>
      <t>123</t>
    </r>
    <r>
      <rPr>
        <sz val="10"/>
        <color theme="1"/>
        <rFont val="Arial"/>
        <family val="2"/>
      </rPr>
      <t xml:space="preserve">
Hoặc  Tên tài khoản:
Mật khẩu: 
Xác nhận mật khẩu:</t>
    </r>
  </si>
  <si>
    <r>
      <t xml:space="preserve">Thông báo </t>
    </r>
    <r>
      <rPr>
        <b/>
        <sz val="11"/>
        <color rgb="FF000000"/>
        <rFont val="Calibri"/>
        <family val="2"/>
      </rPr>
      <t>“Không được để trống!</t>
    </r>
    <r>
      <rPr>
        <sz val="11"/>
        <color rgb="FF000000"/>
        <rFont val="Calibri"/>
      </rPr>
      <t>”</t>
    </r>
  </si>
  <si>
    <t>TCQMK_1</t>
  </si>
  <si>
    <t>Giao diện quên mật khẩu</t>
  </si>
  <si>
    <r>
      <rPr>
        <b/>
        <sz val="10"/>
        <color theme="1"/>
        <rFont val="Arial"/>
        <family val="2"/>
      </rPr>
      <t>Kiểm tra logo</t>
    </r>
    <r>
      <rPr>
        <sz val="10"/>
        <color theme="1"/>
        <rFont val="Arial"/>
        <family val="2"/>
      </rPr>
      <t xml:space="preserve"> (nằm trên cùng, chính giữa chiếm 1/3 màn hình)                                               </t>
    </r>
    <r>
      <rPr>
        <b/>
        <sz val="10"/>
        <color theme="1"/>
        <rFont val="Arial"/>
        <family val="2"/>
      </rPr>
      <t>Form quên mật khẩu:</t>
    </r>
    <r>
      <rPr>
        <sz val="10"/>
        <color theme="1"/>
        <rFont val="Arial"/>
        <family val="2"/>
      </rPr>
      <t xml:space="preserve"> gồm 1 textbox tên tài khoản (hiển thị gợi ý "tài khoản", khi nhấn vào textbox viền textbox được đổi thành màu xanh),1 button quên mật khẩu,1 chức năng đăng nhập                                          </t>
    </r>
    <r>
      <rPr>
        <b/>
        <sz val="10"/>
        <color theme="1"/>
        <rFont val="Arial"/>
        <family val="2"/>
      </rPr>
      <t xml:space="preserve">Yêu cầu </t>
    </r>
    <r>
      <rPr>
        <sz val="10"/>
        <color theme="1"/>
        <rFont val="Arial"/>
        <family val="2"/>
      </rPr>
      <t>màu sắc, phông chữ hiển thị đúng như thiết kế</t>
    </r>
  </si>
  <si>
    <t>TCQMK_2</t>
  </si>
  <si>
    <t>Cấp lại mật khẩu thành công</t>
  </si>
  <si>
    <t xml:space="preserve"> Người dùng đã đăng ký tài khoản và tài khoản đã tồn tại trong CSDL</t>
  </si>
  <si>
    <r>
      <t>B1: Khởi động ứng dụng                                   B2:Nhấn</t>
    </r>
    <r>
      <rPr>
        <b/>
        <sz val="11"/>
        <color theme="1"/>
        <rFont val="Calibri"/>
        <family val="2"/>
      </rPr>
      <t xml:space="preserve"> “Bạn quên mật khẩu?” </t>
    </r>
    <r>
      <rPr>
        <sz val="11"/>
        <color theme="1"/>
        <rFont val="Calibri"/>
        <family val="2"/>
      </rPr>
      <t xml:space="preserve">                                            B3: Nhập tên tài khoản hợp lệ và nhấn </t>
    </r>
    <r>
      <rPr>
        <b/>
        <sz val="11"/>
        <color theme="1"/>
        <rFont val="Calibri"/>
        <family val="2"/>
      </rPr>
      <t>“Quên mật khẩu”</t>
    </r>
  </si>
  <si>
    <r>
      <t>Tên tài khoản:</t>
    </r>
    <r>
      <rPr>
        <sz val="11"/>
        <color theme="4"/>
        <rFont val="Calibri"/>
        <family val="2"/>
      </rPr>
      <t>ThanhNinh</t>
    </r>
  </si>
  <si>
    <r>
      <t xml:space="preserve">Thông báo </t>
    </r>
    <r>
      <rPr>
        <b/>
        <sz val="11"/>
        <color theme="1"/>
        <rFont val="Calibri"/>
        <family val="2"/>
      </rPr>
      <t>“Mật khẩu đã được đổi thành tên tài khoản!”</t>
    </r>
    <r>
      <rPr>
        <sz val="11"/>
        <color theme="1"/>
        <rFont val="Calibri"/>
        <family val="2"/>
      </rPr>
      <t>, chuyển tới màn hình đăng nhập và có thể đăng nhập thành công với mật khẩu mới</t>
    </r>
  </si>
  <si>
    <t>TCQMK_3</t>
  </si>
  <si>
    <t xml:space="preserve">Cấp lại không thành công- tài khoản chưa tồn tại </t>
  </si>
  <si>
    <r>
      <t>B1: Khởi động ứng dụng                                  B2:Nhấn</t>
    </r>
    <r>
      <rPr>
        <b/>
        <sz val="11"/>
        <color theme="1"/>
        <rFont val="Calibri"/>
        <family val="2"/>
      </rPr>
      <t xml:space="preserve"> “Bạn quên mật khẩu?” </t>
    </r>
    <r>
      <rPr>
        <sz val="11"/>
        <color theme="1"/>
        <rFont val="Calibri"/>
        <family val="2"/>
      </rPr>
      <t xml:space="preserve">                                            B3: Nhập tên tài khoản chưa tồn tại và nhấn </t>
    </r>
    <r>
      <rPr>
        <b/>
        <sz val="11"/>
        <color theme="1"/>
        <rFont val="Calibri"/>
        <family val="2"/>
      </rPr>
      <t>“Quên mật khẩu”</t>
    </r>
  </si>
  <si>
    <r>
      <t>Tên tài khoản:</t>
    </r>
    <r>
      <rPr>
        <sz val="11"/>
        <color theme="4"/>
        <rFont val="Calibri"/>
        <family val="2"/>
      </rPr>
      <t>rei</t>
    </r>
  </si>
  <si>
    <r>
      <t xml:space="preserve">Thông báo </t>
    </r>
    <r>
      <rPr>
        <b/>
        <sz val="11"/>
        <color rgb="FF000000"/>
        <rFont val="Calibri"/>
        <family val="2"/>
      </rPr>
      <t>“Người dùng không tồn tại!”</t>
    </r>
  </si>
  <si>
    <t>TCQMK_4</t>
  </si>
  <si>
    <t>Cấp lại không thành công- để trống</t>
  </si>
  <si>
    <r>
      <t>B1: Khởi động ứng dụng                                 B2:Nhấn</t>
    </r>
    <r>
      <rPr>
        <b/>
        <sz val="11"/>
        <color theme="1"/>
        <rFont val="Calibri"/>
        <family val="2"/>
      </rPr>
      <t xml:space="preserve"> “Bạn quên mật khẩu?” </t>
    </r>
    <r>
      <rPr>
        <sz val="11"/>
        <color theme="1"/>
        <rFont val="Calibri"/>
        <family val="2"/>
      </rPr>
      <t xml:space="preserve">                                            B3:Để trống trường tên tài khoản và nhấn </t>
    </r>
    <r>
      <rPr>
        <b/>
        <sz val="11"/>
        <color theme="1"/>
        <rFont val="Calibri"/>
        <family val="2"/>
      </rPr>
      <t>“Quên mật khẩu”</t>
    </r>
  </si>
  <si>
    <t>Tên tài khoản:</t>
  </si>
  <si>
    <t>TCDMK_1</t>
  </si>
  <si>
    <t>Giao diện đổi mật khẩu</t>
  </si>
  <si>
    <r>
      <rPr>
        <b/>
        <sz val="10"/>
        <color theme="1"/>
        <rFont val="Arial"/>
        <family val="2"/>
      </rPr>
      <t>Kiểm tra logo</t>
    </r>
    <r>
      <rPr>
        <sz val="10"/>
        <color theme="1"/>
        <rFont val="Arial"/>
        <family val="2"/>
      </rPr>
      <t xml:space="preserve"> (nằm trên cùng, chính giữa chiếm 1/3 màn hình)                                              </t>
    </r>
    <r>
      <rPr>
        <b/>
        <sz val="10"/>
        <color theme="1"/>
        <rFont val="Arial"/>
        <family val="2"/>
      </rPr>
      <t>Form thay đổi mật khẩu</t>
    </r>
    <r>
      <rPr>
        <sz val="10"/>
        <color theme="1"/>
        <rFont val="Arial"/>
        <family val="2"/>
      </rPr>
      <t xml:space="preserve">: gồm 2 textbox ( mật khẩu, xác nhận mật khẩu) hiển thị gợi ý, "mật khẩu mới","nhập lại mật khẩu"), khi nhấn vào textbox viền textbox được đổi thành màu xanh),1 button thay đổi mật khẩu, sau khi nhấn button sẽ thông báo thành công và tự động trở về trang chủ                                               </t>
    </r>
    <r>
      <rPr>
        <b/>
        <sz val="10"/>
        <color theme="1"/>
        <rFont val="Arial"/>
        <family val="2"/>
      </rPr>
      <t>Yêu cầu</t>
    </r>
    <r>
      <rPr>
        <sz val="10"/>
        <color theme="1"/>
        <rFont val="Arial"/>
        <family val="2"/>
      </rPr>
      <t xml:space="preserve"> màu sắc, phông chữ hiển thị đúng như thiết kế</t>
    </r>
  </si>
  <si>
    <t>High</t>
  </si>
  <si>
    <t>24/1/2024</t>
  </si>
  <si>
    <t>TCDMK_2</t>
  </si>
  <si>
    <t>Đổi mật khẩu thành công</t>
  </si>
  <si>
    <t xml:space="preserve"> Đăng nhập thành công</t>
  </si>
  <si>
    <r>
      <t xml:space="preserve">B1: Nhấn </t>
    </r>
    <r>
      <rPr>
        <b/>
        <sz val="11"/>
        <color theme="1"/>
        <rFont val="Calibri"/>
        <family val="2"/>
      </rPr>
      <t xml:space="preserve"> “Thông tin”</t>
    </r>
    <r>
      <rPr>
        <sz val="11"/>
        <color theme="1"/>
        <rFont val="Calibri"/>
        <family val="2"/>
      </rPr>
      <t xml:space="preserve">                                     B2:Nhấn button </t>
    </r>
    <r>
      <rPr>
        <b/>
        <sz val="11"/>
        <color theme="1"/>
        <rFont val="Calibri"/>
        <family val="2"/>
      </rPr>
      <t xml:space="preserve">““Đổi mật khẩu”                                       </t>
    </r>
    <r>
      <rPr>
        <sz val="11"/>
        <color theme="1"/>
        <rFont val="Calibri"/>
        <family val="2"/>
      </rPr>
      <t xml:space="preserve">B3: Nhập mật khẩu mới và xác nhận mật khẩu mới trùng khớp và nhấn </t>
    </r>
    <r>
      <rPr>
        <b/>
        <sz val="11"/>
        <color theme="1"/>
        <rFont val="Calibri"/>
        <family val="2"/>
      </rPr>
      <t>“Thay đổi mật khẩu”</t>
    </r>
  </si>
  <si>
    <r>
      <t xml:space="preserve">Mật khẩu mới: </t>
    </r>
    <r>
      <rPr>
        <sz val="11"/>
        <color theme="4"/>
        <rFont val="Calibri"/>
        <family val="2"/>
      </rPr>
      <t>123</t>
    </r>
    <r>
      <rPr>
        <sz val="11"/>
        <color theme="1"/>
        <rFont val="Calibri"/>
        <family val="2"/>
      </rPr>
      <t xml:space="preserve">
Nhập lại mật khẩu mới: </t>
    </r>
    <r>
      <rPr>
        <sz val="11"/>
        <color theme="4"/>
        <rFont val="Calibri"/>
        <family val="2"/>
      </rPr>
      <t>123</t>
    </r>
  </si>
  <si>
    <r>
      <t xml:space="preserve">Thông báo  </t>
    </r>
    <r>
      <rPr>
        <b/>
        <sz val="11"/>
        <color theme="1"/>
        <rFont val="Calibri"/>
        <family val="2"/>
      </rPr>
      <t>“Đăng nhập thành công”</t>
    </r>
    <r>
      <rPr>
        <sz val="11"/>
        <color theme="1"/>
        <rFont val="Calibri"/>
        <family val="2"/>
      </rPr>
      <t xml:space="preserve"> và chuyển về màn hình chính</t>
    </r>
  </si>
  <si>
    <t>TCDMK_3</t>
  </si>
  <si>
    <t>Đổi mật khẩu không thành công - mật khẩu không trùng khớp</t>
  </si>
  <si>
    <r>
      <t xml:space="preserve">B1: Nhấn </t>
    </r>
    <r>
      <rPr>
        <b/>
        <sz val="11"/>
        <color theme="1"/>
        <rFont val="Calibri"/>
        <family val="2"/>
      </rPr>
      <t xml:space="preserve"> “Thông tin”</t>
    </r>
    <r>
      <rPr>
        <sz val="11"/>
        <color theme="1"/>
        <rFont val="Calibri"/>
        <family val="2"/>
      </rPr>
      <t xml:space="preserve">                                     B2:Nhấn button </t>
    </r>
    <r>
      <rPr>
        <b/>
        <sz val="11"/>
        <color theme="1"/>
        <rFont val="Calibri"/>
        <family val="2"/>
      </rPr>
      <t xml:space="preserve">““Đổi mật khẩu”                                       </t>
    </r>
    <r>
      <rPr>
        <sz val="11"/>
        <color theme="1"/>
        <rFont val="Calibri"/>
        <family val="2"/>
      </rPr>
      <t xml:space="preserve">B3: Nhập mật khẩu mới và xác nhận mật khẩu mới không trùng khớp  và nhấn </t>
    </r>
    <r>
      <rPr>
        <b/>
        <sz val="11"/>
        <color theme="1"/>
        <rFont val="Calibri"/>
        <family val="2"/>
      </rPr>
      <t>“Thay đổi mật khẩu”</t>
    </r>
  </si>
  <si>
    <r>
      <t xml:space="preserve">Mật khẩu mới: </t>
    </r>
    <r>
      <rPr>
        <sz val="11"/>
        <color theme="4"/>
        <rFont val="Calibri"/>
        <family val="2"/>
      </rPr>
      <t>123</t>
    </r>
    <r>
      <rPr>
        <sz val="11"/>
        <color theme="1"/>
        <rFont val="Calibri"/>
        <family val="2"/>
      </rPr>
      <t xml:space="preserve">
Nhập lại mật khẩu mới: </t>
    </r>
    <r>
      <rPr>
        <sz val="11"/>
        <color theme="4"/>
        <rFont val="Calibri"/>
        <family val="2"/>
      </rPr>
      <t>246</t>
    </r>
  </si>
  <si>
    <r>
      <t xml:space="preserve">Thông báo  </t>
    </r>
    <r>
      <rPr>
        <b/>
        <sz val="11"/>
        <color rgb="FF000000"/>
        <rFont val="Calibri"/>
        <family val="2"/>
      </rPr>
      <t>“Mật khẩu đã nhập không trùng khớp”</t>
    </r>
    <r>
      <rPr>
        <sz val="11"/>
        <color rgb="FF000000"/>
        <rFont val="Calibri"/>
        <family val="2"/>
      </rPr>
      <t xml:space="preserve"> </t>
    </r>
  </si>
  <si>
    <t>TCDMK_4</t>
  </si>
  <si>
    <t>Đổi mật khẩu không thành công - để trống</t>
  </si>
  <si>
    <r>
      <t xml:space="preserve">B1: Nhấn </t>
    </r>
    <r>
      <rPr>
        <b/>
        <sz val="11"/>
        <color theme="1"/>
        <rFont val="Calibri"/>
        <family val="2"/>
      </rPr>
      <t xml:space="preserve"> “Thông tin”</t>
    </r>
    <r>
      <rPr>
        <sz val="11"/>
        <color theme="1"/>
        <rFont val="Calibri"/>
        <family val="2"/>
      </rPr>
      <t xml:space="preserve">                                      B2:Nhấn button </t>
    </r>
    <r>
      <rPr>
        <b/>
        <sz val="11"/>
        <color theme="1"/>
        <rFont val="Calibri"/>
        <family val="2"/>
      </rPr>
      <t xml:space="preserve">““Đổi mật khẩu”                                       </t>
    </r>
    <r>
      <rPr>
        <sz val="11"/>
        <color theme="1"/>
        <rFont val="Calibri"/>
        <family val="2"/>
      </rPr>
      <t xml:space="preserve">B3: Nhập mật khẩu mới và xác nhận mật khẩu mới không trùng khớp  và nhấn </t>
    </r>
    <r>
      <rPr>
        <b/>
        <sz val="11"/>
        <color theme="1"/>
        <rFont val="Calibri"/>
        <family val="2"/>
      </rPr>
      <t>“Thay đổi mật khẩu”</t>
    </r>
  </si>
  <si>
    <r>
      <t xml:space="preserve">Mật khẩu mới: </t>
    </r>
    <r>
      <rPr>
        <sz val="11"/>
        <color theme="4"/>
        <rFont val="Calibri"/>
        <family val="2"/>
      </rPr>
      <t>123</t>
    </r>
    <r>
      <rPr>
        <sz val="11"/>
        <color theme="1"/>
        <rFont val="Calibri"/>
        <family val="2"/>
      </rPr>
      <t xml:space="preserve">
Nhập lại mật khẩu mới: 
Hoặc: Mật khẩu mới: 
Nhập lại mật khẩu mới: </t>
    </r>
    <r>
      <rPr>
        <sz val="11"/>
        <color theme="4"/>
        <rFont val="Calibri"/>
        <family val="2"/>
      </rPr>
      <t>246</t>
    </r>
    <r>
      <rPr>
        <sz val="11"/>
        <color theme="1"/>
        <rFont val="Calibri"/>
        <family val="2"/>
      </rPr>
      <t xml:space="preserve">
Hoặc: Mật khẩu mới: 
Nhập lại mật khẩu mới:</t>
    </r>
  </si>
  <si>
    <r>
      <t xml:space="preserve">Thông báo </t>
    </r>
    <r>
      <rPr>
        <b/>
        <sz val="11"/>
        <color rgb="FF000000"/>
        <rFont val="Calibri"/>
        <family val="2"/>
      </rPr>
      <t>“Không được để trống!”</t>
    </r>
  </si>
  <si>
    <t>TCTSP_1</t>
  </si>
  <si>
    <t>Giao diện thêm sản phẩm</t>
  </si>
  <si>
    <t>Đã có sản phẩm trên app</t>
  </si>
  <si>
    <r>
      <rPr>
        <b/>
        <sz val="10"/>
        <color theme="1"/>
        <rFont val="Arial"/>
        <family val="2"/>
      </rPr>
      <t>Tên sản phẩm</t>
    </r>
    <r>
      <rPr>
        <sz val="10"/>
        <color theme="1"/>
        <rFont val="Arial"/>
        <family val="2"/>
      </rPr>
      <t xml:space="preserve"> nằm trên cùng bên phải nút back                          </t>
    </r>
    <r>
      <rPr>
        <b/>
        <sz val="10"/>
        <color theme="1"/>
        <rFont val="Arial"/>
        <family val="2"/>
      </rPr>
      <t>Thông tin sản phẩm</t>
    </r>
    <r>
      <rPr>
        <sz val="10"/>
        <color theme="1"/>
        <rFont val="Arial"/>
        <family val="2"/>
      </rPr>
      <t xml:space="preserve">:hình ảnh sản phẩm, tên sản phẩm, danh mục, mô tả                                                    </t>
    </r>
    <r>
      <rPr>
        <b/>
        <sz val="10"/>
        <color theme="1"/>
        <rFont val="Arial"/>
        <family val="2"/>
      </rPr>
      <t>Phần cuối màn hình</t>
    </r>
    <r>
      <rPr>
        <sz val="10"/>
        <color theme="1"/>
        <rFont val="Arial"/>
        <family val="2"/>
      </rPr>
      <t xml:space="preserve"> cố định button thêm vào giỏ hàng nằm bên phải và gia sản phẩm nằm bên trái          </t>
    </r>
    <r>
      <rPr>
        <b/>
        <sz val="10"/>
        <color theme="1"/>
        <rFont val="Arial"/>
        <family val="2"/>
      </rPr>
      <t xml:space="preserve">Yêu cầu </t>
    </r>
    <r>
      <rPr>
        <sz val="10"/>
        <color theme="1"/>
        <rFont val="Arial"/>
        <family val="2"/>
      </rPr>
      <t>màu sắc, phông chữ hiển thị đúng như thiết kế, các thông tin hiển thị đúng như thông tin được cung cấp</t>
    </r>
  </si>
  <si>
    <t>22/1/2024</t>
  </si>
  <si>
    <t>TCTSP_2</t>
  </si>
  <si>
    <t>Thêm sản phẩm vào giỏ hàng thành công</t>
  </si>
  <si>
    <t xml:space="preserve"> Đăng nhập thành công, có sản phẩm trên app, sản phẩm đã chọn chưa trong giỏ hàng</t>
  </si>
  <si>
    <r>
      <t xml:space="preserve">B1: Nhấn vào sản phẩm muốn mua                    B2:Nhấn button </t>
    </r>
    <r>
      <rPr>
        <b/>
        <sz val="11"/>
        <color theme="1"/>
        <rFont val="Calibri"/>
        <family val="2"/>
      </rPr>
      <t>“Thêm vào giỏ hàng</t>
    </r>
    <r>
      <rPr>
        <sz val="11"/>
        <color theme="1"/>
        <rFont val="Calibri"/>
        <family val="2"/>
      </rPr>
      <t>"</t>
    </r>
  </si>
  <si>
    <t>SP: Cây Bàng Sinh</t>
  </si>
  <si>
    <r>
      <t xml:space="preserve">Thông báo </t>
    </r>
    <r>
      <rPr>
        <b/>
        <sz val="11"/>
        <color theme="1"/>
        <rFont val="Calibri"/>
        <family val="2"/>
      </rPr>
      <t>“Thêm vào giỏ hàng thành công!”</t>
    </r>
  </si>
  <si>
    <t>TCTSP_3</t>
  </si>
  <si>
    <t>Thêm sản phẩm vào giỏ hàng không thành công - đã tồn tại sản phẩm trong giỏ hảng</t>
  </si>
  <si>
    <t xml:space="preserve"> Đăng nhập thành công, có sản phẩm trên app, sản phẩm đã có trong giỏ hàng</t>
  </si>
  <si>
    <r>
      <t xml:space="preserve">Thông báo </t>
    </r>
    <r>
      <rPr>
        <b/>
        <sz val="11"/>
        <color rgb="FF000000"/>
        <rFont val="Calibri"/>
        <family val="2"/>
      </rPr>
      <t>“Đã tồn tại trong giỏ hàng”</t>
    </r>
  </si>
  <si>
    <t>TCMH_1</t>
  </si>
  <si>
    <t>Giao diện giỏ hàng</t>
  </si>
  <si>
    <t>Đã có sản phẩm trong giỏ hàng</t>
  </si>
  <si>
    <r>
      <rPr>
        <b/>
        <sz val="10"/>
        <color theme="1"/>
        <rFont val="Arial"/>
        <family val="2"/>
      </rPr>
      <t>Thông tin sản phẩm:</t>
    </r>
    <r>
      <rPr>
        <sz val="10"/>
        <color theme="1"/>
        <rFont val="Arial"/>
        <family val="2"/>
      </rPr>
      <t xml:space="preserve">hình ảnh sản phẩm, tên sản phẩm, giá sản phẩm, button xóa. (Sản phẩm được thêm sau sẽ được đẩy lên trước), bên cạnh sẽ có button xóa                                                   </t>
    </r>
    <r>
      <rPr>
        <b/>
        <sz val="10"/>
        <color theme="1"/>
        <rFont val="Arial"/>
        <family val="2"/>
      </rPr>
      <t>Phần cuối màn hình</t>
    </r>
    <r>
      <rPr>
        <sz val="10"/>
        <color theme="1"/>
        <rFont val="Arial"/>
        <family val="2"/>
      </rPr>
      <t xml:space="preserve"> cố định tổng tiền các sản phẩm, button xóa toàn bộ sản phẩm và button mua hàng                                                             </t>
    </r>
    <r>
      <rPr>
        <b/>
        <sz val="10"/>
        <color theme="1"/>
        <rFont val="Arial"/>
        <family val="2"/>
      </rPr>
      <t>Yêu cầu</t>
    </r>
    <r>
      <rPr>
        <sz val="10"/>
        <color theme="1"/>
        <rFont val="Arial"/>
        <family val="2"/>
      </rPr>
      <t xml:space="preserve"> màu sắc, phông chữ hiển thị đúng như thiết kế, các thông tin hiển thị đúng như thông tin được cung cấp</t>
    </r>
  </si>
  <si>
    <t>23/1/2024</t>
  </si>
  <si>
    <t>TCMH_2</t>
  </si>
  <si>
    <t>Giao diện xác nhận mua hàng</t>
  </si>
  <si>
    <t>Đã cập nhật thông tin khách hàng</t>
  </si>
  <si>
    <r>
      <rPr>
        <b/>
        <sz val="10"/>
        <color theme="1"/>
        <rFont val="Arial"/>
        <family val="2"/>
      </rPr>
      <t>Thông tin khách hàng:</t>
    </r>
    <r>
      <rPr>
        <sz val="10"/>
        <color theme="1"/>
        <rFont val="Arial"/>
        <family val="2"/>
      </rPr>
      <t xml:space="preserve"> họ tên, số điện thoại, địa chỉ trùng khớp với thông tin của khách hàng cung cấp (phần chỉnh sửa thông tin cá nhân)                          </t>
    </r>
    <r>
      <rPr>
        <b/>
        <sz val="10"/>
        <color theme="1"/>
        <rFont val="Arial"/>
        <family val="2"/>
      </rPr>
      <t>Thông tin sản phẩm:</t>
    </r>
    <r>
      <rPr>
        <sz val="10"/>
        <color theme="1"/>
        <rFont val="Arial"/>
        <family val="2"/>
      </rPr>
      <t xml:space="preserve">hình ảnh sản phẩm, tên sản phẩm, giá                                                    </t>
    </r>
    <r>
      <rPr>
        <b/>
        <sz val="10"/>
        <color theme="1"/>
        <rFont val="Arial"/>
        <family val="2"/>
      </rPr>
      <t>Phần cuối màn hình</t>
    </r>
    <r>
      <rPr>
        <sz val="10"/>
        <color theme="1"/>
        <rFont val="Arial"/>
        <family val="2"/>
      </rPr>
      <t xml:space="preserve"> hiển thị tổng số tiền, chiết khấu dựa vào hạng thành viên (Đồng - 0%, Bạc-10%, Vàng-20%, Kim Cương- 30%) và số tiền phải thanh toán bằng tổng số tiền - chiết khấu                         </t>
    </r>
    <r>
      <rPr>
        <b/>
        <sz val="10"/>
        <color theme="1"/>
        <rFont val="Arial"/>
        <family val="2"/>
      </rPr>
      <t>Yêu cầu</t>
    </r>
    <r>
      <rPr>
        <sz val="10"/>
        <color theme="1"/>
        <rFont val="Arial"/>
        <family val="2"/>
      </rPr>
      <t xml:space="preserve"> màu sắc, phông chữ hiển thị đúng như thiết kế, các thông tin hiển thị đúng như thông tin đã cung cấp</t>
    </r>
  </si>
  <si>
    <t>TCMH_3</t>
  </si>
  <si>
    <t>Giao diện Mua hàng thành công</t>
  </si>
  <si>
    <t>Logo nằm ở chính giữa màn hình     Thông báo "Mua hàng thành công!" và button trở về trang chủ            Yêu cầu màu sắc, phông chữ hiển thị đúng như thiết kế</t>
  </si>
  <si>
    <t>TCMH_4</t>
  </si>
  <si>
    <t>Xóa 1 sản phẩm</t>
  </si>
  <si>
    <t>Đăng nhập thành công
Đã tồn tại thông tin cá nhân và tồn tại sản phẩm trong giỏ hàng</t>
  </si>
  <si>
    <t>B1: Tích vào button xóa của sản phẩm                                     B2:Nhấn button "Xóa"</t>
  </si>
  <si>
    <t xml:space="preserve">Tên sản phẩm: Cây Tùng Chồn          </t>
  </si>
  <si>
    <t>Thông báo"Sản phẩm được loại bỏ khỏi giỏ hàng", Sản phẩm vừa xóa không còn trong giỏ hàng</t>
  </si>
  <si>
    <t xml:space="preserve">26/1/2024               </t>
  </si>
  <si>
    <t>TCMH_5</t>
  </si>
  <si>
    <t>Xóa nhiều sản phẩm</t>
  </si>
  <si>
    <t xml:space="preserve"> B1:Nhấn button "Xóa toàn bộ sản phẩm"</t>
  </si>
  <si>
    <t xml:space="preserve">      </t>
  </si>
  <si>
    <t>Thông báo"Loại bỏ sản phẩm thành công", giỏ hàng trống</t>
  </si>
  <si>
    <t>TCMH_6</t>
  </si>
  <si>
    <t>Mua hàng thành công</t>
  </si>
  <si>
    <r>
      <t xml:space="preserve">B1: Nhấn </t>
    </r>
    <r>
      <rPr>
        <b/>
        <sz val="11"/>
        <color theme="1"/>
        <rFont val="Calibri"/>
        <family val="2"/>
      </rPr>
      <t xml:space="preserve"> “Giỏ hàng”</t>
    </r>
    <r>
      <rPr>
        <sz val="11"/>
        <color theme="1"/>
        <rFont val="Calibri"/>
        <family val="2"/>
      </rPr>
      <t xml:space="preserve">                                        B2:Nhấn button </t>
    </r>
    <r>
      <rPr>
        <b/>
        <sz val="11"/>
        <color theme="1"/>
        <rFont val="Calibri"/>
        <family val="2"/>
      </rPr>
      <t xml:space="preserve">“Mua hàng”                                  </t>
    </r>
    <r>
      <rPr>
        <sz val="11"/>
        <color theme="1"/>
        <rFont val="Calibri"/>
        <family val="2"/>
      </rPr>
      <t>B3: Nhấn button</t>
    </r>
    <r>
      <rPr>
        <b/>
        <sz val="11"/>
        <color theme="1"/>
        <rFont val="Calibri"/>
        <family val="2"/>
      </rPr>
      <t xml:space="preserve"> "Xác nhận mua hàng"</t>
    </r>
  </si>
  <si>
    <r>
      <t>Thông báo</t>
    </r>
    <r>
      <rPr>
        <b/>
        <sz val="11"/>
        <color theme="1"/>
        <rFont val="Calibri"/>
        <family val="2"/>
      </rPr>
      <t xml:space="preserve"> “Mua hàng thành công!”</t>
    </r>
    <r>
      <rPr>
        <sz val="11"/>
        <color theme="1"/>
        <rFont val="Calibri"/>
        <family val="2"/>
      </rPr>
      <t xml:space="preserve">, chuyển tới màn hình thông báo mua hàng thành công </t>
    </r>
  </si>
  <si>
    <t>TCMH_7</t>
  </si>
  <si>
    <t>Mua hàng không thành công - chưa có sản phẩm trong giỏ hàng</t>
  </si>
  <si>
    <r>
      <t xml:space="preserve">B1: Nhấn </t>
    </r>
    <r>
      <rPr>
        <b/>
        <sz val="11"/>
        <color theme="1"/>
        <rFont val="Calibri"/>
        <family val="2"/>
      </rPr>
      <t xml:space="preserve"> “Giỏ hàng”</t>
    </r>
    <r>
      <rPr>
        <sz val="11"/>
        <color theme="1"/>
        <rFont val="Calibri"/>
        <family val="2"/>
      </rPr>
      <t xml:space="preserve">                                      B2:Nhấn button </t>
    </r>
    <r>
      <rPr>
        <b/>
        <sz val="11"/>
        <color theme="1"/>
        <rFont val="Calibri"/>
        <family val="2"/>
      </rPr>
      <t xml:space="preserve">“Mua hàng”                                 </t>
    </r>
    <r>
      <rPr>
        <sz val="11"/>
        <color theme="1"/>
        <rFont val="Calibri"/>
        <family val="2"/>
      </rPr>
      <t>B3: Nhấn button</t>
    </r>
    <r>
      <rPr>
        <b/>
        <sz val="11"/>
        <color theme="1"/>
        <rFont val="Calibri"/>
        <family val="2"/>
      </rPr>
      <t xml:space="preserve"> "Xác nhận mua hàng"</t>
    </r>
  </si>
  <si>
    <r>
      <t>Thông báo</t>
    </r>
    <r>
      <rPr>
        <b/>
        <sz val="11"/>
        <color rgb="FF000000"/>
        <rFont val="Calibri"/>
        <family val="2"/>
      </rPr>
      <t xml:space="preserve"> “Bạn chưa có sản phẩm nào trong giỏ hàng”</t>
    </r>
  </si>
  <si>
    <t>TCMH_8</t>
  </si>
  <si>
    <t>Mua hàng không thành công - chưa cập nhật thông tin cá nhân</t>
  </si>
  <si>
    <t xml:space="preserve"> Đăng nhập thành công, chưa có thông tin cá nhân</t>
  </si>
  <si>
    <r>
      <t xml:space="preserve">B1: Nhấn </t>
    </r>
    <r>
      <rPr>
        <b/>
        <sz val="11"/>
        <color theme="1"/>
        <rFont val="Calibri"/>
        <family val="2"/>
      </rPr>
      <t xml:space="preserve"> “Giỏ hàng”</t>
    </r>
    <r>
      <rPr>
        <sz val="11"/>
        <color theme="1"/>
        <rFont val="Calibri"/>
        <family val="2"/>
      </rPr>
      <t xml:space="preserve">                                        B2:Nhấn button </t>
    </r>
    <r>
      <rPr>
        <b/>
        <sz val="11"/>
        <color theme="1"/>
        <rFont val="Calibri"/>
        <family val="2"/>
      </rPr>
      <t xml:space="preserve">“Mua hàng”                                   </t>
    </r>
    <r>
      <rPr>
        <sz val="11"/>
        <color theme="1"/>
        <rFont val="Calibri"/>
        <family val="2"/>
      </rPr>
      <t>B3: Nhấn button</t>
    </r>
    <r>
      <rPr>
        <b/>
        <sz val="11"/>
        <color theme="1"/>
        <rFont val="Calibri"/>
        <family val="2"/>
      </rPr>
      <t xml:space="preserve"> "Xác nhận mua hàng"</t>
    </r>
  </si>
  <si>
    <r>
      <t>Thông báo</t>
    </r>
    <r>
      <rPr>
        <b/>
        <sz val="11"/>
        <color rgb="FF000000"/>
        <rFont val="Calibri"/>
        <family val="2"/>
      </rPr>
      <t xml:space="preserve"> “Vui lòng cập nhật thông tin cá nhân!”</t>
    </r>
  </si>
  <si>
    <t>TCTK_1</t>
  </si>
  <si>
    <r>
      <rPr>
        <b/>
        <sz val="10"/>
        <color theme="1"/>
        <rFont val="Arial"/>
        <family val="2"/>
      </rPr>
      <t>Kiểm tra logo</t>
    </r>
    <r>
      <rPr>
        <sz val="10"/>
        <color theme="1"/>
        <rFont val="Arial"/>
        <family val="2"/>
      </rPr>
      <t xml:space="preserve"> (nằm trên cùng, chính giữa chiếm 1/3 màn hình)                                            </t>
    </r>
    <r>
      <rPr>
        <b/>
        <sz val="10"/>
        <color theme="1"/>
        <rFont val="Arial"/>
        <family val="2"/>
      </rPr>
      <t>Thanh tìm kiếm</t>
    </r>
    <r>
      <rPr>
        <sz val="10"/>
        <color theme="1"/>
        <rFont val="Arial"/>
        <family val="2"/>
      </rPr>
      <t xml:space="preserve"> cho phép nhập và hiển thị sản phẩm đúng theo từ khóa hoặc các kí tự trong từ khóa,1 button thay đổi mật khẩu                                               </t>
    </r>
    <r>
      <rPr>
        <b/>
        <sz val="10"/>
        <color theme="1"/>
        <rFont val="Arial"/>
        <family val="2"/>
      </rPr>
      <t>Yêu cầu</t>
    </r>
    <r>
      <rPr>
        <sz val="10"/>
        <color theme="1"/>
        <rFont val="Arial"/>
        <family val="2"/>
      </rPr>
      <t xml:space="preserve"> màu sắc, phông chữ hiển thị đúng như thiết kế</t>
    </r>
  </si>
  <si>
    <t>25/1/2024</t>
  </si>
  <si>
    <t>TCTK_2</t>
  </si>
  <si>
    <t>Tìm kiếm thành công - tìm kiếm đầy đủ tên sản phẩm</t>
  </si>
  <si>
    <r>
      <t xml:space="preserve">B1: Nhấn </t>
    </r>
    <r>
      <rPr>
        <b/>
        <sz val="11"/>
        <color theme="1"/>
        <rFont val="Calibri"/>
        <family val="2"/>
      </rPr>
      <t xml:space="preserve"> “Tìm kiếm”</t>
    </r>
    <r>
      <rPr>
        <sz val="11"/>
        <color theme="1"/>
        <rFont val="Calibri"/>
        <family val="2"/>
      </rPr>
      <t xml:space="preserve">                                      B2:Nhập chính xác loại cây có trong danh sách sản phẩm</t>
    </r>
  </si>
  <si>
    <t>Cây Bàng Sinh</t>
  </si>
  <si>
    <t>Hiển thị chính xác sản phẩm cây bàng sinh</t>
  </si>
  <si>
    <t>Tìm kiếm thành công - gợi ý sản phẩm có cùng kí tự</t>
  </si>
  <si>
    <r>
      <t xml:space="preserve">B1: Nhấn </t>
    </r>
    <r>
      <rPr>
        <b/>
        <sz val="11"/>
        <color theme="1"/>
        <rFont val="Calibri"/>
        <family val="2"/>
      </rPr>
      <t xml:space="preserve"> “Tìm kiếm”</t>
    </r>
    <r>
      <rPr>
        <sz val="11"/>
        <color theme="1"/>
        <rFont val="Calibri"/>
        <family val="2"/>
      </rPr>
      <t xml:space="preserve">                                      B2:Nhập từ khóa trùng lặp giữa một vài loại cây</t>
    </r>
  </si>
  <si>
    <t xml:space="preserve">Cây </t>
  </si>
  <si>
    <t>Hiển thị chính xác , đầy đủ các sản phẩm có từ khóa cây (4 cây)</t>
  </si>
  <si>
    <t>TCTK_4</t>
  </si>
  <si>
    <t>Tìm kiếm không thành công - tìm kiếm bằng kí tự chưa xuất hiện trong danh sách sản phẩm</t>
  </si>
  <si>
    <r>
      <t xml:space="preserve">B1: Nhấn </t>
    </r>
    <r>
      <rPr>
        <b/>
        <sz val="11"/>
        <color theme="1"/>
        <rFont val="Calibri"/>
        <family val="2"/>
      </rPr>
      <t xml:space="preserve"> “Tìm kiếm”</t>
    </r>
    <r>
      <rPr>
        <sz val="11"/>
        <color theme="1"/>
        <rFont val="Calibri"/>
        <family val="2"/>
      </rPr>
      <t xml:space="preserve">                                       B2:Nhập kí tự chưa xuất hiện trong danh sách sản phẩm</t>
    </r>
  </si>
  <si>
    <t>Bánh</t>
  </si>
  <si>
    <t>Hiển thị danh sách trống</t>
  </si>
  <si>
    <t>Chức năng xem hạng thành viên</t>
  </si>
  <si>
    <t>TCHTV_1</t>
  </si>
  <si>
    <t>Giao diện thành viên đồng</t>
  </si>
  <si>
    <r>
      <rPr>
        <b/>
        <sz val="10"/>
        <color theme="1"/>
        <rFont val="Arial"/>
        <family val="2"/>
      </rPr>
      <t>Kiểm tra</t>
    </r>
    <r>
      <rPr>
        <sz val="10"/>
        <color theme="1"/>
        <rFont val="Arial"/>
        <family val="2"/>
      </rPr>
      <t xml:space="preserve"> thông tin hạng thành viên ( tình trạng, mức ưu đãi, mức chi tiêu)                                                                            </t>
    </r>
    <r>
      <rPr>
        <b/>
        <sz val="10"/>
        <color theme="1"/>
        <rFont val="Arial"/>
        <family val="2"/>
      </rPr>
      <t>Yêu cầu</t>
    </r>
    <r>
      <rPr>
        <sz val="10"/>
        <color theme="1"/>
        <rFont val="Arial"/>
        <family val="2"/>
      </rPr>
      <t xml:space="preserve"> màu sắc, phông chữ hiển thị đúng như thiết kế</t>
    </r>
  </si>
  <si>
    <t>Tình trạng: Thành viên Đồng                     Mức ưu đãi: 0%                                           Mức chi tiêu &lt; 1 triệu</t>
  </si>
  <si>
    <t>TCHTV_2</t>
  </si>
  <si>
    <t>Hiển thị thông tin thành viên đồng (mức chi tiêu &lt; 1 triệu hoặc khách hàng mới)</t>
  </si>
  <si>
    <r>
      <t xml:space="preserve">Nhấn button </t>
    </r>
    <r>
      <rPr>
        <b/>
        <sz val="11"/>
        <color theme="1"/>
        <rFont val="Calibri"/>
        <family val="2"/>
      </rPr>
      <t>"Khách hàng thân thiết"</t>
    </r>
  </si>
  <si>
    <t>Khách hàng mới hoặc mức chi tiêu nhỏ hơn 1 triệu</t>
  </si>
  <si>
    <t>Hạng thành viên: Đồng                         Mức ưu đãi: 0%</t>
  </si>
  <si>
    <t>TCHTV_3</t>
  </si>
  <si>
    <t>Hiển thị thông tin thành viên bạc       (1 triệu &lt; mức chi tiêu &lt; 2 triệu )</t>
  </si>
  <si>
    <t>Khách hàng có mức chi tiêu 1 triệu 250</t>
  </si>
  <si>
    <t>Hạng thành viên: Bạc                         Mức ưu đãi: 10%</t>
  </si>
  <si>
    <t>TCHTV_4</t>
  </si>
  <si>
    <t>Hiển thị thông tin thành viên vàng       (2 triệu &lt; mức chi tiêu &lt; 3 triệu )</t>
  </si>
  <si>
    <t>Khách hàng có mức chi tiêu 2 triệu 250</t>
  </si>
  <si>
    <t>Hạng thành viên: Vàng                         Mức ưu đãi: 20%</t>
  </si>
  <si>
    <t>TCHTV_5</t>
  </si>
  <si>
    <t>Hiển thị thông tin thành viên kim cương (mức chi tiêu &gt; 3 triệu )</t>
  </si>
  <si>
    <t>Khách hàng có mức chi tiêu 3 triệu 250</t>
  </si>
  <si>
    <t>Hạng thành viên: Kim cương                         Mức ưu đãi: 30%</t>
  </si>
  <si>
    <t>Chức năng sửa thông tin cá nhân</t>
  </si>
  <si>
    <t>TCCS_1</t>
  </si>
  <si>
    <t>Đăng nhập thành công</t>
  </si>
  <si>
    <r>
      <rPr>
        <b/>
        <sz val="10"/>
        <color theme="1"/>
        <rFont val="Arial"/>
        <family val="2"/>
      </rPr>
      <t>Kiểm tra logo</t>
    </r>
    <r>
      <rPr>
        <sz val="10"/>
        <color theme="1"/>
        <rFont val="Arial"/>
        <family val="2"/>
      </rPr>
      <t xml:space="preserve"> (nằm trên cùng, chính giữa chiếm 1/3 màn hình)                                                </t>
    </r>
    <r>
      <rPr>
        <b/>
        <sz val="10"/>
        <color theme="1"/>
        <rFont val="Arial"/>
        <family val="2"/>
      </rPr>
      <t>Form chỉnh sửa thông tin:</t>
    </r>
    <r>
      <rPr>
        <sz val="10"/>
        <color theme="1"/>
        <rFont val="Arial"/>
        <family val="2"/>
      </rPr>
      <t xml:space="preserve"> gồm 3 textbox (tên tài khoản, số điện thoại, địa chỉ) hiển thị gợi ý "tài khoản", "số điện thoại", "địa chỉ"), khi nhấn vào textbox viền textbox được đổi thành màu xanh),1 button thay đổi thông tin, sau khi nhấn button sẽ thông báo thành công và tự động trở về trang chủ                                                       </t>
    </r>
    <r>
      <rPr>
        <b/>
        <sz val="10"/>
        <color theme="1"/>
        <rFont val="Arial"/>
        <family val="2"/>
      </rPr>
      <t>Yêu cầu</t>
    </r>
    <r>
      <rPr>
        <sz val="10"/>
        <color theme="1"/>
        <rFont val="Arial"/>
        <family val="2"/>
      </rPr>
      <t xml:space="preserve"> màu sắc, phông chữ hiển thị đúng như thiết kế</t>
    </r>
  </si>
  <si>
    <t>TCCS_2</t>
  </si>
  <si>
    <t>Chỉnh sửa thông tin cá nhân thành công</t>
  </si>
  <si>
    <r>
      <t xml:space="preserve">B1: Nhấn </t>
    </r>
    <r>
      <rPr>
        <b/>
        <sz val="11"/>
        <color theme="1"/>
        <rFont val="Calibri"/>
        <family val="2"/>
      </rPr>
      <t xml:space="preserve"> “Thông tin”</t>
    </r>
    <r>
      <rPr>
        <sz val="11"/>
        <color theme="1"/>
        <rFont val="Calibri"/>
        <family val="2"/>
      </rPr>
      <t xml:space="preserve">                                     B2:Nhấn button </t>
    </r>
    <r>
      <rPr>
        <b/>
        <sz val="11"/>
        <color theme="1"/>
        <rFont val="Calibri"/>
        <family val="2"/>
      </rPr>
      <t xml:space="preserve">“Chỉnh sửa thông tin cá nhân”                                       </t>
    </r>
    <r>
      <rPr>
        <sz val="11"/>
        <color theme="1"/>
        <rFont val="Calibri"/>
        <family val="2"/>
      </rPr>
      <t xml:space="preserve">B3: Nhập tên người dùng hợp lệ, số điện thoại hợp lệ (10 số), và địa chỉ hợp lệ và nhấn button </t>
    </r>
    <r>
      <rPr>
        <b/>
        <sz val="11"/>
        <color theme="1"/>
        <rFont val="Calibri"/>
        <family val="2"/>
      </rPr>
      <t>“Thay đổi thông tin”</t>
    </r>
  </si>
  <si>
    <r>
      <t xml:space="preserve">Tên người dùng: </t>
    </r>
    <r>
      <rPr>
        <sz val="11"/>
        <color theme="4"/>
        <rFont val="Calibri"/>
        <family val="2"/>
      </rPr>
      <t>Thanh</t>
    </r>
    <r>
      <rPr>
        <sz val="11"/>
        <color theme="1"/>
        <rFont val="Calibri"/>
        <family val="2"/>
      </rPr>
      <t xml:space="preserve"> </t>
    </r>
    <r>
      <rPr>
        <sz val="11"/>
        <color theme="4"/>
        <rFont val="Calibri"/>
        <family val="2"/>
      </rPr>
      <t>Ninh</t>
    </r>
    <r>
      <rPr>
        <sz val="11"/>
        <color theme="1"/>
        <rFont val="Calibri"/>
        <family val="2"/>
      </rPr>
      <t xml:space="preserve">
Số điện thoại: </t>
    </r>
    <r>
      <rPr>
        <sz val="11"/>
        <color theme="4"/>
        <rFont val="Calibri"/>
        <family val="2"/>
      </rPr>
      <t>0362003203</t>
    </r>
    <r>
      <rPr>
        <sz val="11"/>
        <color theme="1"/>
        <rFont val="Calibri"/>
        <family val="2"/>
      </rPr>
      <t xml:space="preserve">
Địa chỉ: </t>
    </r>
    <r>
      <rPr>
        <sz val="11"/>
        <color theme="4"/>
        <rFont val="Calibri"/>
        <family val="2"/>
      </rPr>
      <t>Hà Nội</t>
    </r>
  </si>
  <si>
    <r>
      <t>Thông báo</t>
    </r>
    <r>
      <rPr>
        <b/>
        <sz val="11"/>
        <color theme="1"/>
        <rFont val="Calibri"/>
        <family val="2"/>
      </rPr>
      <t>”Thay đổi thông tin thành công!”</t>
    </r>
    <r>
      <rPr>
        <sz val="11"/>
        <color theme="1"/>
        <rFont val="Calibri"/>
        <family val="2"/>
      </rPr>
      <t xml:space="preserve"> và quay về màn hình chính</t>
    </r>
  </si>
  <si>
    <t>TCCS_3</t>
  </si>
  <si>
    <t>Chỉnh sửa thông tin cá nhân thành công- số điện thoại không hợp lệ (&gt;10 số hoặc &lt;10 số)</t>
  </si>
  <si>
    <r>
      <t xml:space="preserve">B1: Nhấn </t>
    </r>
    <r>
      <rPr>
        <b/>
        <sz val="11"/>
        <color theme="1"/>
        <rFont val="Calibri"/>
        <family val="2"/>
      </rPr>
      <t xml:space="preserve"> “Thông tin”</t>
    </r>
    <r>
      <rPr>
        <sz val="11"/>
        <color theme="1"/>
        <rFont val="Calibri"/>
        <family val="2"/>
      </rPr>
      <t xml:space="preserve">                                     B2:Nhấn button </t>
    </r>
    <r>
      <rPr>
        <b/>
        <sz val="11"/>
        <color theme="1"/>
        <rFont val="Calibri"/>
        <family val="2"/>
      </rPr>
      <t xml:space="preserve">“Chỉnh sửa thông tin cá nhân”                                       </t>
    </r>
    <r>
      <rPr>
        <sz val="11"/>
        <color theme="1"/>
        <rFont val="Calibri"/>
        <family val="2"/>
      </rPr>
      <t xml:space="preserve">B3: Nhập tên người dùng hợp lệ, số điện thoại không hợp lệ(&lt;10 số hoặc &gt; 10 số), và địa chỉ hợp lệ và và nhấn button </t>
    </r>
    <r>
      <rPr>
        <b/>
        <sz val="11"/>
        <color theme="1"/>
        <rFont val="Calibri"/>
        <family val="2"/>
      </rPr>
      <t>“Thay đổi thông tin”</t>
    </r>
  </si>
  <si>
    <r>
      <t xml:space="preserve">Tên người dùng: </t>
    </r>
    <r>
      <rPr>
        <sz val="11"/>
        <color theme="4"/>
        <rFont val="Calibri"/>
        <family val="2"/>
      </rPr>
      <t>Thanh</t>
    </r>
    <r>
      <rPr>
        <sz val="11"/>
        <color theme="1"/>
        <rFont val="Calibri"/>
        <family val="2"/>
      </rPr>
      <t xml:space="preserve"> </t>
    </r>
    <r>
      <rPr>
        <sz val="11"/>
        <color theme="4"/>
        <rFont val="Calibri"/>
        <family val="2"/>
      </rPr>
      <t>Ninh</t>
    </r>
    <r>
      <rPr>
        <sz val="11"/>
        <color theme="1"/>
        <rFont val="Calibri"/>
        <family val="2"/>
      </rPr>
      <t xml:space="preserve">
Số điện thoại: </t>
    </r>
    <r>
      <rPr>
        <sz val="11"/>
        <color theme="4"/>
        <rFont val="Calibri"/>
        <family val="2"/>
      </rPr>
      <t>012345678</t>
    </r>
    <r>
      <rPr>
        <sz val="11"/>
        <color theme="1"/>
        <rFont val="Calibri"/>
        <family val="2"/>
      </rPr>
      <t xml:space="preserve">
Địa chỉ: </t>
    </r>
    <r>
      <rPr>
        <sz val="11"/>
        <color theme="4"/>
        <rFont val="Calibri"/>
        <family val="2"/>
      </rPr>
      <t>Hà Nội</t>
    </r>
    <r>
      <rPr>
        <sz val="11"/>
        <color theme="1"/>
        <rFont val="Calibri"/>
        <family val="2"/>
      </rPr>
      <t xml:space="preserve">
Hoặc Tên người dùng: </t>
    </r>
    <r>
      <rPr>
        <sz val="11"/>
        <color theme="4"/>
        <rFont val="Calibri"/>
        <family val="2"/>
      </rPr>
      <t>Thanh Ninh</t>
    </r>
    <r>
      <rPr>
        <sz val="11"/>
        <color theme="1"/>
        <rFont val="Calibri"/>
        <family val="2"/>
      </rPr>
      <t xml:space="preserve">
Số điện thoại: </t>
    </r>
    <r>
      <rPr>
        <sz val="11"/>
        <color theme="4"/>
        <rFont val="Calibri"/>
        <family val="2"/>
      </rPr>
      <t>012345678910</t>
    </r>
    <r>
      <rPr>
        <sz val="11"/>
        <color theme="1"/>
        <rFont val="Calibri"/>
        <family val="2"/>
      </rPr>
      <t xml:space="preserve">
Địa chỉ: </t>
    </r>
    <r>
      <rPr>
        <sz val="11"/>
        <color theme="4"/>
        <rFont val="Calibri"/>
        <family val="2"/>
      </rPr>
      <t>Hà Nội</t>
    </r>
  </si>
  <si>
    <r>
      <t>Thông báo</t>
    </r>
    <r>
      <rPr>
        <b/>
        <sz val="11"/>
        <color rgb="FF000000"/>
        <rFont val="Calibri"/>
        <family val="2"/>
      </rPr>
      <t>”Thay đổi thông tin thành công!”</t>
    </r>
    <r>
      <rPr>
        <sz val="11"/>
        <color rgb="FF000000"/>
        <rFont val="Calibri"/>
        <family val="2"/>
      </rPr>
      <t xml:space="preserve"> và quay về màn hình chính</t>
    </r>
  </si>
  <si>
    <t>24/1/2025</t>
  </si>
  <si>
    <t>TCCS_4</t>
  </si>
  <si>
    <t>Chỉnh sửa thông tin cá nhân thành công- để trống</t>
  </si>
  <si>
    <r>
      <t xml:space="preserve">B1: Nhấn </t>
    </r>
    <r>
      <rPr>
        <b/>
        <sz val="11"/>
        <color theme="1"/>
        <rFont val="Calibri"/>
        <family val="2"/>
      </rPr>
      <t xml:space="preserve"> “Thông tin”</t>
    </r>
    <r>
      <rPr>
        <sz val="11"/>
        <color theme="1"/>
        <rFont val="Calibri"/>
        <family val="2"/>
      </rPr>
      <t xml:space="preserve">                                     B2:Nhấn button </t>
    </r>
    <r>
      <rPr>
        <b/>
        <sz val="11"/>
        <color theme="1"/>
        <rFont val="Calibri"/>
        <family val="2"/>
      </rPr>
      <t xml:space="preserve">“Chỉnh sửa thông tin cá nhân”                                       </t>
    </r>
    <r>
      <rPr>
        <sz val="11"/>
        <color theme="1"/>
        <rFont val="Calibri"/>
        <family val="2"/>
      </rPr>
      <t xml:space="preserve">B3: Để trống một trong ba trường hoặc tất cả các trường tên tài khoản, mật khẩu, xác nhận mật khẩu và nhấn button </t>
    </r>
    <r>
      <rPr>
        <b/>
        <sz val="11"/>
        <color theme="1"/>
        <rFont val="Calibri"/>
        <family val="2"/>
      </rPr>
      <t>“Thay đổi thông tin”</t>
    </r>
  </si>
  <si>
    <r>
      <t xml:space="preserve">Tên người dùng: </t>
    </r>
    <r>
      <rPr>
        <sz val="11"/>
        <color theme="4"/>
        <rFont val="Calibri"/>
        <family val="2"/>
      </rPr>
      <t>Thanh</t>
    </r>
    <r>
      <rPr>
        <sz val="11"/>
        <color theme="1"/>
        <rFont val="Calibri"/>
        <family val="2"/>
      </rPr>
      <t xml:space="preserve"> </t>
    </r>
    <r>
      <rPr>
        <sz val="11"/>
        <color theme="4"/>
        <rFont val="Calibri"/>
        <family val="2"/>
      </rPr>
      <t>Ninh</t>
    </r>
    <r>
      <rPr>
        <sz val="11"/>
        <color theme="1"/>
        <rFont val="Calibri"/>
        <family val="2"/>
      </rPr>
      <t xml:space="preserve">
Số điện thoại: 
Địa chỉ: </t>
    </r>
    <r>
      <rPr>
        <sz val="11"/>
        <color theme="4"/>
        <rFont val="Calibri"/>
        <family val="2"/>
      </rPr>
      <t>Hà Nội</t>
    </r>
    <r>
      <rPr>
        <sz val="11"/>
        <color theme="1"/>
        <rFont val="Calibri"/>
        <family val="2"/>
      </rPr>
      <t xml:space="preserve">
Hoặc Tên người dùng: 
Số điện thoại: </t>
    </r>
    <r>
      <rPr>
        <sz val="11"/>
        <color theme="4"/>
        <rFont val="Calibri"/>
        <family val="2"/>
      </rPr>
      <t>0123456789</t>
    </r>
    <r>
      <rPr>
        <sz val="11"/>
        <color theme="1"/>
        <rFont val="Calibri"/>
        <family val="2"/>
      </rPr>
      <t xml:space="preserve">
Địa chỉ:</t>
    </r>
    <r>
      <rPr>
        <sz val="11"/>
        <color theme="4"/>
        <rFont val="Calibri"/>
        <family val="2"/>
      </rPr>
      <t xml:space="preserve"> Hà Nội</t>
    </r>
    <r>
      <rPr>
        <sz val="11"/>
        <color theme="1"/>
        <rFont val="Calibri"/>
        <family val="2"/>
      </rPr>
      <t xml:space="preserve">
Hoặc Tên người dùng: 
Số điện thoại: 
Địa chỉ: </t>
    </r>
    <r>
      <rPr>
        <sz val="11"/>
        <color theme="4"/>
        <rFont val="Calibri"/>
        <family val="2"/>
      </rPr>
      <t>Hà Nội</t>
    </r>
  </si>
  <si>
    <t>24/1/2026</t>
  </si>
  <si>
    <t>TCHD_1</t>
  </si>
  <si>
    <t>Giao diện danh sách hóa đơn</t>
  </si>
  <si>
    <r>
      <rPr>
        <b/>
        <sz val="10"/>
        <color theme="1"/>
        <rFont val="Arial"/>
        <family val="2"/>
      </rPr>
      <t>Kiểm tra hiển thị</t>
    </r>
    <r>
      <rPr>
        <sz val="10"/>
        <color theme="1"/>
        <rFont val="Arial"/>
        <family val="2"/>
      </rPr>
      <t xml:space="preserve"> danh sách các hóa đơn, các hóa đơn mới nhất sẽ hiện lên trên cùng                                    </t>
    </r>
    <r>
      <rPr>
        <b/>
        <sz val="10"/>
        <color theme="1"/>
        <rFont val="Arial"/>
        <family val="2"/>
      </rPr>
      <t>Yêu cầu</t>
    </r>
    <r>
      <rPr>
        <sz val="10"/>
        <color theme="1"/>
        <rFont val="Arial"/>
        <family val="2"/>
      </rPr>
      <t xml:space="preserve"> màu sắc, phông chữ hiển thị đúng như thiết kế</t>
    </r>
  </si>
  <si>
    <t>Mua 2 sản phẩm thành 2 hóa đơn</t>
  </si>
  <si>
    <t>TCHD_2</t>
  </si>
  <si>
    <t>Giao diện hóa đơn chi tiết</t>
  </si>
  <si>
    <r>
      <rPr>
        <b/>
        <sz val="10"/>
        <color theme="1"/>
        <rFont val="Arial"/>
        <family val="2"/>
      </rPr>
      <t xml:space="preserve">Kiểm tra hiển thị </t>
    </r>
    <r>
      <rPr>
        <sz val="10"/>
        <color theme="1"/>
        <rFont val="Arial"/>
        <family val="2"/>
      </rPr>
      <t xml:space="preserve">danh sách các sản phẩm, thông tin khách hàng , số tiền thanh toán và trạng thái đơn hàng                                                 </t>
    </r>
    <r>
      <rPr>
        <b/>
        <sz val="10"/>
        <color theme="1"/>
        <rFont val="Arial"/>
        <family val="2"/>
      </rPr>
      <t xml:space="preserve">Yêu cầu </t>
    </r>
    <r>
      <rPr>
        <sz val="10"/>
        <color theme="1"/>
        <rFont val="Arial"/>
        <family val="2"/>
      </rPr>
      <t>màu sắc, phông chữ hiển thị đúng như thiết kế</t>
    </r>
  </si>
  <si>
    <t>Mua 1 cây hoa Tuliphồng</t>
  </si>
  <si>
    <t>TCHD_3</t>
  </si>
  <si>
    <t>Hiển thị tình trạng đơn hàng -chờ xác nhận - trước khi cửa hàng xác nhận đơn hàng</t>
  </si>
  <si>
    <t>Đặt hàng thành công</t>
  </si>
  <si>
    <r>
      <t xml:space="preserve">B1:Nhấn button </t>
    </r>
    <r>
      <rPr>
        <b/>
        <sz val="11"/>
        <color theme="1"/>
        <rFont val="Calibri"/>
        <family val="2"/>
      </rPr>
      <t xml:space="preserve">"Hóa đơn đã mua"                     </t>
    </r>
    <r>
      <rPr>
        <sz val="11"/>
        <color theme="1"/>
        <rFont val="Calibri"/>
        <family val="2"/>
      </rPr>
      <t>B2: Nhấn vào để xem chi tiết 1 hóa đơn</t>
    </r>
  </si>
  <si>
    <t>Đơn hàng vừa đặt trong vòng 1 phút đầu</t>
  </si>
  <si>
    <r>
      <t xml:space="preserve">Hiển thị trạng thái </t>
    </r>
    <r>
      <rPr>
        <b/>
        <sz val="11"/>
        <color theme="1"/>
        <rFont val="Calibri"/>
        <family val="2"/>
      </rPr>
      <t>"Chờ xác nhận"</t>
    </r>
  </si>
  <si>
    <t>TCHD_4</t>
  </si>
  <si>
    <t>Hiển thị tình trạng đơn -đang giao hàng - khi cửa hàng gửi đơn hàng cho đơn vị vận chuyển</t>
  </si>
  <si>
    <t>Đặt hàng thành công, cửa hàng giao hàng</t>
  </si>
  <si>
    <t>Đơn hàng được giao cho đơn vị vận chuyển</t>
  </si>
  <si>
    <r>
      <t xml:space="preserve">Hiển thị trạng thái </t>
    </r>
    <r>
      <rPr>
        <b/>
        <sz val="11"/>
        <color theme="1"/>
        <rFont val="Calibri"/>
        <family val="2"/>
      </rPr>
      <t>"Đang giao hàng"</t>
    </r>
  </si>
  <si>
    <t>TCHD_5</t>
  </si>
  <si>
    <t>Hiển thị tình trạng đơn hàng -đã giao hàng -khi đơn vị vận chuyển hoặc cửa hàng xác nhận đã giao hàng</t>
  </si>
  <si>
    <t>Đặt hàng thành công, cửa hàng đã giao hàng</t>
  </si>
  <si>
    <t>Đơn hàng được xác nhận đã giao hàng</t>
  </si>
  <si>
    <r>
      <t xml:space="preserve">Hiển thị trạng thái </t>
    </r>
    <r>
      <rPr>
        <b/>
        <sz val="11"/>
        <color theme="1"/>
        <rFont val="Calibri"/>
        <family val="2"/>
      </rPr>
      <t>"Đã giao hàng"</t>
    </r>
  </si>
  <si>
    <t>TCHD_6</t>
  </si>
  <si>
    <t>Hiển thị tình trạng đơn hàng -đã hủy - khi cửa hàng hủy đơn hàng hoặc khách hàng không nhận hàng</t>
  </si>
  <si>
    <t>Giao hàng không thành công hoặc cửa hàng hủy đơn hàng</t>
  </si>
  <si>
    <r>
      <t xml:space="preserve">Hiển thị trạng thái </t>
    </r>
    <r>
      <rPr>
        <b/>
        <sz val="11"/>
        <color theme="1"/>
        <rFont val="Calibri"/>
        <family val="2"/>
      </rPr>
      <t>"Đã hủy"</t>
    </r>
  </si>
  <si>
    <t>TCKH_1</t>
  </si>
  <si>
    <t>Giao diện danh sách khách hàng</t>
  </si>
  <si>
    <r>
      <rPr>
        <b/>
        <sz val="10"/>
        <color theme="1"/>
        <rFont val="Arial"/>
        <family val="2"/>
      </rPr>
      <t>Hiển thị</t>
    </r>
    <r>
      <rPr>
        <sz val="10"/>
        <color theme="1"/>
        <rFont val="Arial"/>
        <family val="2"/>
      </rPr>
      <t xml:space="preserve"> đầy đủ , chính xác thông tin của từng khách hàng, thứ tự được sắp xếp theo mới nhất                                               </t>
    </r>
    <r>
      <rPr>
        <b/>
        <sz val="10"/>
        <color theme="1"/>
        <rFont val="Arial"/>
        <family val="2"/>
      </rPr>
      <t>Yêu cầu</t>
    </r>
    <r>
      <rPr>
        <sz val="10"/>
        <color theme="1"/>
        <rFont val="Arial"/>
        <family val="2"/>
      </rPr>
      <t xml:space="preserve"> màu sắc, phông chữ hiển thị đúng như thiết kế</t>
    </r>
  </si>
  <si>
    <t>26/1/2024</t>
  </si>
  <si>
    <t>Tìm kiếm khách hàng - tìm kiếm theo tên khách hàng</t>
  </si>
  <si>
    <t>B1: Nhấn icon tìm kiếm                                   B2:Nhập chính xác tên khách hàng cần tìm</t>
  </si>
  <si>
    <t>ThanhNinh</t>
  </si>
  <si>
    <t>Hiển thị thông tin:                                 Tên người dùng: ThanhNinh               Địa chỉ: Hà Nội                                        Số điện thoại: 0362003203</t>
  </si>
  <si>
    <t>TCTK_3</t>
  </si>
  <si>
    <t>Tìm kiếm khách hàng - tìm kiếm theo số điện thoại</t>
  </si>
  <si>
    <t>Số điện thoại: 0362003203</t>
  </si>
  <si>
    <t>Chức năng xem hóa đơn và tình trạng</t>
  </si>
  <si>
    <t>TCHDTT</t>
  </si>
  <si>
    <t>TCHDTT_1</t>
  </si>
  <si>
    <t>Giao diện hóa đơn</t>
  </si>
  <si>
    <r>
      <rPr>
        <b/>
        <sz val="10"/>
        <color theme="1"/>
        <rFont val="Arial"/>
        <family val="2"/>
      </rPr>
      <t>Hiển thị</t>
    </r>
    <r>
      <rPr>
        <sz val="10"/>
        <color theme="1"/>
        <rFont val="Arial"/>
        <family val="2"/>
      </rPr>
      <t xml:space="preserve"> đầy đủ , chính xác thông tin của từng hóa đơn (ID hóa đơn, ID người mua, trạng thái đơn hàng,giá trị đơn hàng) thứ tự được sắp xếp theo mới nhất                                                 </t>
    </r>
    <r>
      <rPr>
        <b/>
        <sz val="10"/>
        <color theme="1"/>
        <rFont val="Arial"/>
        <family val="2"/>
      </rPr>
      <t xml:space="preserve">Yêu cầu </t>
    </r>
    <r>
      <rPr>
        <sz val="10"/>
        <color theme="1"/>
        <rFont val="Arial"/>
        <family val="2"/>
      </rPr>
      <t>màu sắc, phông chữ hiển thị đúng như thiết kế</t>
    </r>
  </si>
  <si>
    <t>TCHDTT_2</t>
  </si>
  <si>
    <t>Giao diện đổi trạng thái đơn hàng</t>
  </si>
  <si>
    <r>
      <rPr>
        <b/>
        <sz val="10"/>
        <color theme="1"/>
        <rFont val="Arial"/>
        <family val="2"/>
      </rPr>
      <t>Selection trạng thái</t>
    </r>
    <r>
      <rPr>
        <sz val="10"/>
        <color theme="1"/>
        <rFont val="Arial"/>
        <family val="2"/>
      </rPr>
      <t xml:space="preserve"> đầy đủ các trạng thái (chờ xác nhận, đang giao hàng, đã giao hàng, đã hủy), chỉ được lựa chọn 1 trạng thái duy nhất trong 1 lần chọn                                                  </t>
    </r>
    <r>
      <rPr>
        <b/>
        <sz val="10"/>
        <color theme="1"/>
        <rFont val="Arial"/>
        <family val="2"/>
      </rPr>
      <t xml:space="preserve">Yêu cầu </t>
    </r>
    <r>
      <rPr>
        <sz val="10"/>
        <color theme="1"/>
        <rFont val="Arial"/>
        <family val="2"/>
      </rPr>
      <t>màu sắc, phông chữ hiển thị đúng như thiết kế</t>
    </r>
  </si>
  <si>
    <t>Hóa đơn: -NozO_a51AH0wpJ_nx1l</t>
  </si>
  <si>
    <t>TCHDTT_3</t>
  </si>
  <si>
    <t>Trạng thái mặc định - chờ xác nhận</t>
  </si>
  <si>
    <t xml:space="preserve">B1: Nhấn trạng thái đơn hàng                              </t>
  </si>
  <si>
    <t>Đơn hàng hiển thị tình trạng chờ xác nhận</t>
  </si>
  <si>
    <t>TCHDTT_4</t>
  </si>
  <si>
    <t>Thay đổi tình trạng đơn hàng-đang giao hàng</t>
  </si>
  <si>
    <t>B1: Nhấn trạng thái đơn hàng                              B2:Chọn trạng thái đang giao hàng</t>
  </si>
  <si>
    <t>Đơn hàng cập nhật tình trạng đơn hàng thành đang giao hàng</t>
  </si>
  <si>
    <t>TCHDTT_5</t>
  </si>
  <si>
    <t>Thay đổi tình trạng đơn hàng-đã giao hàng</t>
  </si>
  <si>
    <t>B1: Nhấn trạng thái đơn hàng                              B2:Chọn trạng thái đã giao hàng</t>
  </si>
  <si>
    <t>Đơn hàng cập nhật tình trạng đơn hàng thành đã giao hàng</t>
  </si>
  <si>
    <t>TCHDTT_6</t>
  </si>
  <si>
    <t>Thay đổi tình trạng đơn hàng-đã hủy</t>
  </si>
  <si>
    <t>B1: Nhấn trạng thái đơn hàng                              B2:Chọn trạng thái đã hủy</t>
  </si>
  <si>
    <t>Đơn hàng cập nhật tình trạng đơn hàng thành đã hủy</t>
  </si>
  <si>
    <t>TCHDTT_7</t>
  </si>
  <si>
    <t>TCSP_1</t>
  </si>
  <si>
    <t>Giao diện sản phẩm</t>
  </si>
  <si>
    <r>
      <rPr>
        <b/>
        <sz val="10"/>
        <color theme="1"/>
        <rFont val="Arial"/>
        <family val="2"/>
      </rPr>
      <t>Hiển thị</t>
    </r>
    <r>
      <rPr>
        <sz val="10"/>
        <color theme="1"/>
        <rFont val="Arial"/>
        <family val="2"/>
      </rPr>
      <t xml:space="preserve"> đầy đủ , chính xác thông tin của từng sản phẩm (tên sản phẩm, giá sản phẩm, mô tả) thứ tự được sắp xếp theo mới nhất                                               </t>
    </r>
    <r>
      <rPr>
        <b/>
        <sz val="10"/>
        <color theme="1"/>
        <rFont val="Arial"/>
        <family val="2"/>
      </rPr>
      <t>Yêu cầu</t>
    </r>
    <r>
      <rPr>
        <sz val="10"/>
        <color theme="1"/>
        <rFont val="Arial"/>
        <family val="2"/>
      </rPr>
      <t xml:space="preserve"> màu sắc, phông chữ hiển thị đúng như thiết kế</t>
    </r>
  </si>
  <si>
    <t>TCSP_2</t>
  </si>
  <si>
    <t>Thêm sản phẩm thành công</t>
  </si>
  <si>
    <t>B1: Nhấn button "Tạo"                                      B2:Nhập đầy đủ các thông tin về sản phẩm (tên sản phẩm, giá sản phẩm, mô tả, hình ảnh) và nhấn icon tạo</t>
  </si>
  <si>
    <r>
      <t xml:space="preserve">Tên: </t>
    </r>
    <r>
      <rPr>
        <sz val="11"/>
        <color theme="4"/>
        <rFont val="Calibri"/>
        <family val="2"/>
      </rPr>
      <t xml:space="preserve">Cây Bàng Sinh </t>
    </r>
    <r>
      <rPr>
        <sz val="11"/>
        <color theme="1"/>
        <rFont val="Calibri"/>
        <family val="2"/>
      </rPr>
      <t xml:space="preserve">                         Mã sản phẩm:</t>
    </r>
    <r>
      <rPr>
        <sz val="11"/>
        <color theme="4"/>
        <rFont val="Calibri"/>
        <family val="2"/>
      </rPr>
      <t xml:space="preserve">caybangsinh      </t>
    </r>
    <r>
      <rPr>
        <sz val="11"/>
        <color theme="1"/>
        <rFont val="Calibri"/>
        <family val="2"/>
      </rPr>
      <t xml:space="preserve">       Giá: </t>
    </r>
    <r>
      <rPr>
        <sz val="11"/>
        <color theme="4"/>
        <rFont val="Calibri"/>
        <family val="2"/>
      </rPr>
      <t xml:space="preserve">130000  </t>
    </r>
    <r>
      <rPr>
        <sz val="11"/>
        <color theme="1"/>
        <rFont val="Calibri"/>
        <family val="2"/>
      </rPr>
      <t xml:space="preserve">                                    Mô tả: </t>
    </r>
    <r>
      <rPr>
        <sz val="11"/>
        <color theme="4"/>
        <rFont val="Calibri"/>
        <family val="2"/>
      </rPr>
      <t xml:space="preserve">Cây bàng sinh là cây ngoài trời  </t>
    </r>
    <r>
      <rPr>
        <sz val="11"/>
        <color theme="1"/>
        <rFont val="Calibri"/>
        <family val="2"/>
      </rPr>
      <t xml:space="preserve">                                                Danh mục: </t>
    </r>
    <r>
      <rPr>
        <sz val="11"/>
        <color theme="4"/>
        <rFont val="Calibri"/>
        <family val="2"/>
      </rPr>
      <t>cayngoaitroi</t>
    </r>
  </si>
  <si>
    <t>Cập nhật sản phẩm mới trên web cũng như trên app chính xác</t>
  </si>
  <si>
    <t>TCSP_3</t>
  </si>
  <si>
    <t>Thêm sản phẩm thất bại - để trống</t>
  </si>
  <si>
    <t>B1: Nhấn button "Tạo"                                      B2:Nhập để trống 1 trong các trường và nhấn icon tạo</t>
  </si>
  <si>
    <r>
      <t xml:space="preserve"> Mã sản phẩm:</t>
    </r>
    <r>
      <rPr>
        <sz val="11"/>
        <color theme="4"/>
        <rFont val="Calibri"/>
        <family val="2"/>
      </rPr>
      <t xml:space="preserve">caybangsinh      </t>
    </r>
    <r>
      <rPr>
        <sz val="11"/>
        <color theme="1"/>
        <rFont val="Calibri"/>
        <family val="2"/>
      </rPr>
      <t xml:space="preserve">  </t>
    </r>
  </si>
  <si>
    <t>Thông báo lỗi "Không được để trống"</t>
  </si>
  <si>
    <t>TCSP_4</t>
  </si>
  <si>
    <t>Thêm sản phẩm thất bại - trùng mã sản phẩm</t>
  </si>
  <si>
    <t>B1: Nhấn button "Tạo"                                      B2:Tạo mới sản phẩm có mã sản phẩm trùng với sản phẩm cây bàng sinh</t>
  </si>
  <si>
    <r>
      <t xml:space="preserve">Tên: </t>
    </r>
    <r>
      <rPr>
        <sz val="11"/>
        <color theme="4"/>
        <rFont val="Calibri"/>
        <family val="2"/>
      </rPr>
      <t>Cây Cam</t>
    </r>
    <r>
      <rPr>
        <sz val="11"/>
        <color theme="1"/>
        <rFont val="Calibri"/>
        <family val="2"/>
      </rPr>
      <t xml:space="preserve">                                   Mã sản phẩm:</t>
    </r>
    <r>
      <rPr>
        <sz val="11"/>
        <color theme="4"/>
        <rFont val="Calibri"/>
        <family val="2"/>
      </rPr>
      <t>caybangsinh</t>
    </r>
    <r>
      <rPr>
        <sz val="11"/>
        <color theme="1"/>
        <rFont val="Calibri"/>
        <family val="2"/>
      </rPr>
      <t xml:space="preserve">             Giá: </t>
    </r>
    <r>
      <rPr>
        <sz val="11"/>
        <color theme="4"/>
        <rFont val="Calibri"/>
        <family val="2"/>
      </rPr>
      <t xml:space="preserve">130000  </t>
    </r>
    <r>
      <rPr>
        <sz val="11"/>
        <color theme="1"/>
        <rFont val="Calibri"/>
        <family val="2"/>
      </rPr>
      <t xml:space="preserve">                                    Mô tả: </t>
    </r>
    <r>
      <rPr>
        <sz val="11"/>
        <color theme="4"/>
        <rFont val="Calibri"/>
        <family val="2"/>
      </rPr>
      <t>Cây cam là cây ngoài trời</t>
    </r>
    <r>
      <rPr>
        <sz val="11"/>
        <color theme="1"/>
        <rFont val="Calibri"/>
        <family val="2"/>
      </rPr>
      <t xml:space="preserve">                                                  Danh mục: </t>
    </r>
    <r>
      <rPr>
        <sz val="11"/>
        <color theme="4"/>
        <rFont val="Calibri"/>
        <family val="2"/>
      </rPr>
      <t xml:space="preserve">cayngoaitroi  </t>
    </r>
    <r>
      <rPr>
        <sz val="11"/>
        <color theme="1"/>
        <rFont val="Calibri"/>
        <family val="2"/>
      </rPr>
      <t xml:space="preserve">  </t>
    </r>
  </si>
  <si>
    <t>Thông báo lỗi "Không thêm mới được sản phẩm"</t>
  </si>
  <si>
    <t xml:space="preserve">26/1/2024         Log bug: Vẫn thêm sản phẩm thành công và ghi đè lên sản phẩm có cùng mã và hiển thị thông báo "Sản phẩm thêm thành công ở màn hình danh sách sản phẩm            </t>
  </si>
  <si>
    <t>TCSP_5</t>
  </si>
  <si>
    <t xml:space="preserve">Sửa sản phẩm thành công </t>
  </si>
  <si>
    <t>B1: Nhấn chi tiết sản phẩm                                     B2:Thay đổi thông tin các thuộc tính của sản phẩm</t>
  </si>
  <si>
    <r>
      <t xml:space="preserve">   Mã sản phẩm:</t>
    </r>
    <r>
      <rPr>
        <sz val="11"/>
        <color theme="4"/>
        <rFont val="Calibri"/>
        <family val="2"/>
      </rPr>
      <t>caybangsinh</t>
    </r>
    <r>
      <rPr>
        <sz val="11"/>
        <color theme="1"/>
        <rFont val="Calibri"/>
        <family val="2"/>
      </rPr>
      <t xml:space="preserve">             </t>
    </r>
  </si>
  <si>
    <t>Thông báo"Update sản phẩm thành công"</t>
  </si>
  <si>
    <t>TCSP_6</t>
  </si>
  <si>
    <t xml:space="preserve">Sửa sản phẩm thất bại - để trống </t>
  </si>
  <si>
    <t>B1: Nhấn chi tiết sản phẩm                                     B2:Để trống 1 thuộc tính của sản phẩm</t>
  </si>
  <si>
    <t>TCSP_7</t>
  </si>
  <si>
    <t>B1: Tích vào ô vuông bên trái của sản phẩm                                     B2:Nhấn button "Xóa"</t>
  </si>
  <si>
    <t>Thông báo"Xóa thành công"</t>
  </si>
  <si>
    <t>TCSP_8</t>
  </si>
  <si>
    <t>B1: Tích vào ô vuông bên trái của các  sản phẩm                                     B2:Nhấn button "Xóa"</t>
  </si>
  <si>
    <t>TCDM_1</t>
  </si>
  <si>
    <t>Giao diện danh mục</t>
  </si>
  <si>
    <r>
      <rPr>
        <b/>
        <sz val="10"/>
        <color theme="1"/>
        <rFont val="Arial"/>
        <family val="2"/>
      </rPr>
      <t>Hiển thị</t>
    </r>
    <r>
      <rPr>
        <sz val="10"/>
        <color theme="1"/>
        <rFont val="Arial"/>
        <family val="2"/>
      </rPr>
      <t xml:space="preserve"> đầy đủ , chính xác thông tin của từng danh mục (tên danh mục, mã danh mục) thứ tự được sắp xếp theo mới nhất                                               </t>
    </r>
    <r>
      <rPr>
        <b/>
        <sz val="10"/>
        <color theme="1"/>
        <rFont val="Arial"/>
        <family val="2"/>
      </rPr>
      <t>Yêu cầu</t>
    </r>
    <r>
      <rPr>
        <sz val="10"/>
        <color theme="1"/>
        <rFont val="Arial"/>
        <family val="2"/>
      </rPr>
      <t xml:space="preserve"> màu sắc, phông chữ hiển thị đúng như thiết kế</t>
    </r>
  </si>
  <si>
    <t>TCDM_2</t>
  </si>
  <si>
    <t>Thêm danh mục thành công</t>
  </si>
  <si>
    <t>B1: Nhấn button "Tạo"                                      B2:Nhập đầy đủ các thông tin về danh mục (tên danh mục, mã danh mục và nhấn icon tạo</t>
  </si>
  <si>
    <r>
      <t xml:space="preserve">Mã danh mục: </t>
    </r>
    <r>
      <rPr>
        <sz val="11"/>
        <color theme="4"/>
        <rFont val="Calibri"/>
        <family val="2"/>
      </rPr>
      <t>caycanh</t>
    </r>
    <r>
      <rPr>
        <sz val="11"/>
        <color theme="1"/>
        <rFont val="Calibri"/>
        <family val="2"/>
      </rPr>
      <t xml:space="preserve">                        Tên danh mục: </t>
    </r>
    <r>
      <rPr>
        <sz val="11"/>
        <color theme="4"/>
        <rFont val="Calibri"/>
        <family val="2"/>
      </rPr>
      <t>Cây cảnh</t>
    </r>
  </si>
  <si>
    <t>Cập nhật danh mục mới trên web cũng như trên app chính xác</t>
  </si>
  <si>
    <t>TCDM_3</t>
  </si>
  <si>
    <t>Thêm danh mục thất bại - để trống</t>
  </si>
  <si>
    <r>
      <t xml:space="preserve">Mã danh mục: </t>
    </r>
    <r>
      <rPr>
        <sz val="11"/>
        <color theme="4"/>
        <rFont val="Calibri"/>
        <family val="2"/>
      </rPr>
      <t>caycanh</t>
    </r>
    <r>
      <rPr>
        <sz val="11"/>
        <color theme="1"/>
        <rFont val="Calibri"/>
        <family val="2"/>
      </rPr>
      <t xml:space="preserve">                        Tên danh mục:</t>
    </r>
  </si>
  <si>
    <t>TCDM_3_1</t>
  </si>
  <si>
    <t>26/1/2024               Log bug: Bị mất toàn bộ danh mục ở màn hình danh sách danh mục</t>
  </si>
  <si>
    <t>TCDM_4</t>
  </si>
  <si>
    <t>Thêm danh mục thất bại - trùng mã sản phẩm</t>
  </si>
  <si>
    <t>B1: Nhấn button "Tạo"                                      B2:Tạo mới danh mục có mã danh mục trùng với sản phẩm cây cảnh</t>
  </si>
  <si>
    <r>
      <t xml:space="preserve">Mã danh mục: </t>
    </r>
    <r>
      <rPr>
        <sz val="11"/>
        <color theme="4"/>
        <rFont val="Calibri"/>
        <family val="2"/>
      </rPr>
      <t>caycanh</t>
    </r>
    <r>
      <rPr>
        <sz val="11"/>
        <color theme="1"/>
        <rFont val="Calibri"/>
        <family val="2"/>
      </rPr>
      <t xml:space="preserve">                        Tên danh mục: Cây trồng</t>
    </r>
  </si>
  <si>
    <t>Thông báo lỗi "Không thêm mới được danh mục"</t>
  </si>
  <si>
    <t>TCDM_4_1</t>
  </si>
  <si>
    <t xml:space="preserve">26/1/2024               Log bug: Ghi đè lên danh mục bị trùng mã ở màn hình danh sách danh mục      </t>
  </si>
  <si>
    <t>TCDM_5</t>
  </si>
  <si>
    <t xml:space="preserve">Sửa danh mục thành công </t>
  </si>
  <si>
    <t>B1: Nhấn chi tiết danh mục                                     B2:Thay đổi thông tin các thuộc tính của danh mục</t>
  </si>
  <si>
    <r>
      <t xml:space="preserve">Mã danh mục: </t>
    </r>
    <r>
      <rPr>
        <sz val="11"/>
        <color theme="4"/>
        <rFont val="Calibri"/>
        <family val="2"/>
      </rPr>
      <t>caycanh</t>
    </r>
    <r>
      <rPr>
        <sz val="11"/>
        <color theme="1"/>
        <rFont val="Calibri"/>
        <family val="2"/>
      </rPr>
      <t xml:space="preserve">                        Tên danh mục: </t>
    </r>
    <r>
      <rPr>
        <sz val="11"/>
        <color theme="4"/>
        <rFont val="Calibri"/>
        <family val="2"/>
      </rPr>
      <t>Cây cối</t>
    </r>
  </si>
  <si>
    <t>Thông báo"Update danh mục thành công"</t>
  </si>
  <si>
    <t>TCDM_6</t>
  </si>
  <si>
    <t xml:space="preserve">Sửa danh mục thất bại - để trống </t>
  </si>
  <si>
    <t>B1: Nhấn chi tiết danh mục                                     B2:Để trống 1 thuộc tính của danh mục</t>
  </si>
  <si>
    <r>
      <t xml:space="preserve">Mã danh mục: </t>
    </r>
    <r>
      <rPr>
        <sz val="11"/>
        <color theme="4"/>
        <rFont val="Calibri"/>
        <family val="2"/>
      </rPr>
      <t>caycanh</t>
    </r>
    <r>
      <rPr>
        <sz val="11"/>
        <color theme="1"/>
        <rFont val="Calibri"/>
        <family val="2"/>
      </rPr>
      <t xml:space="preserve">                        Tên danh mục: </t>
    </r>
  </si>
  <si>
    <t>TCDM_7</t>
  </si>
  <si>
    <t>Xóa 1 danh mục</t>
  </si>
  <si>
    <t>B1: Tích vào ô vuông bên trái của danh mục                                    B2:Nhấn button "Xóa"</t>
  </si>
  <si>
    <t>TCDM_8</t>
  </si>
  <si>
    <t>Xóa nhiều danh mục</t>
  </si>
  <si>
    <t>B1: Tích vào ô vuông bên trái của các danh mục                                    B2:Nhấn button "Xóa"</t>
  </si>
  <si>
    <t>Chức năng thêm sản phẩm</t>
  </si>
  <si>
    <t>TCTV_1</t>
  </si>
  <si>
    <t>Giao diện thành viên</t>
  </si>
  <si>
    <r>
      <rPr>
        <b/>
        <sz val="10"/>
        <color theme="1"/>
        <rFont val="Arial"/>
        <family val="2"/>
      </rPr>
      <t>Hiển thị</t>
    </r>
    <r>
      <rPr>
        <sz val="10"/>
        <color theme="1"/>
        <rFont val="Arial"/>
        <family val="2"/>
      </rPr>
      <t xml:space="preserve"> đầy đủ , chính xác thông tin của từng hạng thành viên (mã rank, tên rank) thứ tự được sắp xếp theo mới nhất                                               </t>
    </r>
    <r>
      <rPr>
        <b/>
        <sz val="10"/>
        <color theme="1"/>
        <rFont val="Arial"/>
        <family val="2"/>
      </rPr>
      <t>Yêu cầu</t>
    </r>
    <r>
      <rPr>
        <sz val="10"/>
        <color theme="1"/>
        <rFont val="Arial"/>
        <family val="2"/>
      </rPr>
      <t xml:space="preserve"> màu sắc, phông chữ hiển thị đúng như thiết kế</t>
    </r>
  </si>
  <si>
    <t>TCTV_2</t>
  </si>
  <si>
    <t>Thêm thành viên thành công</t>
  </si>
  <si>
    <t>B1: Nhấn button "Tạo"                                      B2:Nhập đầy đủ các thông tin về hạng thành viên (mã rank, tên rank) và nhấn icon tạo</t>
  </si>
  <si>
    <r>
      <t xml:space="preserve">Mã rank: </t>
    </r>
    <r>
      <rPr>
        <sz val="11"/>
        <color theme="4"/>
        <rFont val="Calibri"/>
        <family val="2"/>
      </rPr>
      <t xml:space="preserve">bronze     </t>
    </r>
    <r>
      <rPr>
        <sz val="11"/>
        <color theme="1"/>
        <rFont val="Calibri"/>
        <family val="2"/>
      </rPr>
      <t xml:space="preserve">                          Tên rank: </t>
    </r>
    <r>
      <rPr>
        <sz val="11"/>
        <color theme="4"/>
        <rFont val="Calibri"/>
        <family val="2"/>
      </rPr>
      <t xml:space="preserve">Thành viên Đồng                  </t>
    </r>
    <r>
      <rPr>
        <sz val="11"/>
        <rFont val="Calibri"/>
        <family val="2"/>
      </rPr>
      <t>Phần trăm giảm giá</t>
    </r>
    <r>
      <rPr>
        <sz val="11"/>
        <color theme="4"/>
        <rFont val="Calibri"/>
        <family val="2"/>
      </rPr>
      <t xml:space="preserve">: 0%                        </t>
    </r>
    <r>
      <rPr>
        <sz val="11"/>
        <rFont val="Calibri"/>
        <family val="2"/>
      </rPr>
      <t>Mức chi tiêu</t>
    </r>
    <r>
      <rPr>
        <sz val="11"/>
        <color theme="4"/>
        <rFont val="Calibri"/>
        <family val="2"/>
      </rPr>
      <t xml:space="preserve"> : 10000000                      </t>
    </r>
    <r>
      <rPr>
        <sz val="11"/>
        <rFont val="Calibri"/>
        <family val="2"/>
      </rPr>
      <t>Màu rank</t>
    </r>
    <r>
      <rPr>
        <sz val="11"/>
        <color theme="4"/>
        <rFont val="Calibri"/>
        <family val="2"/>
      </rPr>
      <t>: #633210</t>
    </r>
  </si>
  <si>
    <t>Cập nhật thành viên mới trên web cũng như trên app chính xác</t>
  </si>
  <si>
    <t>TCTV_3</t>
  </si>
  <si>
    <t>Thêm thành viên thất bại - để trống</t>
  </si>
  <si>
    <r>
      <t xml:space="preserve">Mã rank: </t>
    </r>
    <r>
      <rPr>
        <sz val="11"/>
        <color theme="4"/>
        <rFont val="Calibri"/>
        <family val="2"/>
      </rPr>
      <t xml:space="preserve">bronze     </t>
    </r>
    <r>
      <rPr>
        <sz val="11"/>
        <color theme="1"/>
        <rFont val="Calibri"/>
        <family val="2"/>
      </rPr>
      <t xml:space="preserve">                          Tên rank: </t>
    </r>
    <r>
      <rPr>
        <sz val="11"/>
        <color theme="4"/>
        <rFont val="Calibri"/>
        <family val="2"/>
      </rPr>
      <t xml:space="preserve">Thành viên Đồng                  </t>
    </r>
    <r>
      <rPr>
        <sz val="11"/>
        <rFont val="Calibri"/>
        <family val="2"/>
      </rPr>
      <t>Phần trăm giảm giá</t>
    </r>
    <r>
      <rPr>
        <sz val="11"/>
        <color theme="4"/>
        <rFont val="Calibri"/>
        <family val="2"/>
      </rPr>
      <t xml:space="preserve">: 0%                        </t>
    </r>
    <r>
      <rPr>
        <sz val="11"/>
        <rFont val="Calibri"/>
        <family val="2"/>
      </rPr>
      <t>Mức chi tiêu</t>
    </r>
    <r>
      <rPr>
        <sz val="11"/>
        <color theme="4"/>
        <rFont val="Calibri"/>
        <family val="2"/>
      </rPr>
      <t xml:space="preserve"> : 10000000                      </t>
    </r>
    <r>
      <rPr>
        <sz val="11"/>
        <rFont val="Calibri"/>
        <family val="2"/>
      </rPr>
      <t>Màu rank</t>
    </r>
    <r>
      <rPr>
        <sz val="11"/>
        <color theme="4"/>
        <rFont val="Calibri"/>
        <family val="2"/>
      </rPr>
      <t xml:space="preserve">: </t>
    </r>
  </si>
  <si>
    <t>TCTV_3_1</t>
  </si>
  <si>
    <t>26/1/2024               Log bug: Bị mất toàn bộ thành viên ở màn hình danh sách thành viên</t>
  </si>
  <si>
    <t>TCTV_4</t>
  </si>
  <si>
    <t>Thêm thành viên thất bại - trùng mã sản phẩm</t>
  </si>
  <si>
    <t>B1: Nhấn button "Tạo"                                      B2:Tạo mới danh mục có mã thành viên trùng với thành viên đồng</t>
  </si>
  <si>
    <r>
      <t xml:space="preserve">Mã rank: </t>
    </r>
    <r>
      <rPr>
        <sz val="11"/>
        <color theme="4"/>
        <rFont val="Calibri"/>
        <family val="2"/>
      </rPr>
      <t xml:space="preserve">bronze     </t>
    </r>
    <r>
      <rPr>
        <sz val="11"/>
        <color theme="1"/>
        <rFont val="Calibri"/>
        <family val="2"/>
      </rPr>
      <t xml:space="preserve">                          Tên rank: </t>
    </r>
    <r>
      <rPr>
        <sz val="11"/>
        <color theme="4"/>
        <rFont val="Calibri"/>
        <family val="2"/>
      </rPr>
      <t xml:space="preserve">Thành viên Mới               </t>
    </r>
    <r>
      <rPr>
        <sz val="11"/>
        <rFont val="Calibri"/>
        <family val="2"/>
      </rPr>
      <t>Phần trăm giảm giá</t>
    </r>
    <r>
      <rPr>
        <sz val="11"/>
        <color theme="4"/>
        <rFont val="Calibri"/>
        <family val="2"/>
      </rPr>
      <t xml:space="preserve">: 0%                        </t>
    </r>
    <r>
      <rPr>
        <sz val="11"/>
        <rFont val="Calibri"/>
        <family val="2"/>
      </rPr>
      <t>Mức chi tiêu</t>
    </r>
    <r>
      <rPr>
        <sz val="11"/>
        <color theme="4"/>
        <rFont val="Calibri"/>
        <family val="2"/>
      </rPr>
      <t xml:space="preserve"> : 1000000                      </t>
    </r>
    <r>
      <rPr>
        <sz val="11"/>
        <rFont val="Calibri"/>
        <family val="2"/>
      </rPr>
      <t>Màu rank</t>
    </r>
    <r>
      <rPr>
        <sz val="11"/>
        <color theme="4"/>
        <rFont val="Calibri"/>
        <family val="2"/>
      </rPr>
      <t>: #633260</t>
    </r>
  </si>
  <si>
    <t>Thông báo lỗi "Không thêm mới được thành viên"</t>
  </si>
  <si>
    <t>TCTV_4_1</t>
  </si>
  <si>
    <t xml:space="preserve">26/1/2024              Log bug: Thêm thành viên thành công và ghi đè lên thành viên có cùng mã thành viên và hiển thị thông báo "Thêm thành viên thành công" </t>
  </si>
  <si>
    <t>TCTV_5</t>
  </si>
  <si>
    <t xml:space="preserve">Sửa thành viên thành công </t>
  </si>
  <si>
    <t>B1: Nhấn chi tiết thành viên                                   B2:Thay đổi thông tin các thuộc tính của thành viên</t>
  </si>
  <si>
    <r>
      <t xml:space="preserve">Mã rank: </t>
    </r>
    <r>
      <rPr>
        <sz val="11"/>
        <color theme="4"/>
        <rFont val="Calibri"/>
        <family val="2"/>
      </rPr>
      <t xml:space="preserve">bronze     </t>
    </r>
    <r>
      <rPr>
        <sz val="11"/>
        <color theme="1"/>
        <rFont val="Calibri"/>
        <family val="2"/>
      </rPr>
      <t xml:space="preserve">                          Tên rank: </t>
    </r>
    <r>
      <rPr>
        <sz val="11"/>
        <color theme="4"/>
        <rFont val="Calibri"/>
        <family val="2"/>
      </rPr>
      <t xml:space="preserve">Thành viên Đồng                  </t>
    </r>
    <r>
      <rPr>
        <sz val="11"/>
        <rFont val="Calibri"/>
        <family val="2"/>
      </rPr>
      <t>Phần trăm giảm giá</t>
    </r>
    <r>
      <rPr>
        <sz val="11"/>
        <color theme="4"/>
        <rFont val="Calibri"/>
        <family val="2"/>
      </rPr>
      <t xml:space="preserve">: 0%                        </t>
    </r>
    <r>
      <rPr>
        <sz val="11"/>
        <rFont val="Calibri"/>
        <family val="2"/>
      </rPr>
      <t>Mức chi tiêu</t>
    </r>
    <r>
      <rPr>
        <sz val="11"/>
        <color theme="4"/>
        <rFont val="Calibri"/>
        <family val="2"/>
      </rPr>
      <t xml:space="preserve"> : 10000000                      </t>
    </r>
    <r>
      <rPr>
        <sz val="11"/>
        <rFont val="Calibri"/>
        <family val="2"/>
      </rPr>
      <t>Màu rank</t>
    </r>
    <r>
      <rPr>
        <sz val="11"/>
        <color theme="4"/>
        <rFont val="Calibri"/>
        <family val="2"/>
      </rPr>
      <t>: #777777</t>
    </r>
  </si>
  <si>
    <t>Thông báo"Update thành viên thành công"</t>
  </si>
  <si>
    <t>TCTV_6</t>
  </si>
  <si>
    <t xml:space="preserve">Sửa thành viên thất bại - để trống </t>
  </si>
  <si>
    <t>B1: Nhấn chi tiết thành viên                                     B2:Để trống 1 thuộc tính của thành viên</t>
  </si>
  <si>
    <r>
      <t xml:space="preserve">Mã rank: </t>
    </r>
    <r>
      <rPr>
        <sz val="11"/>
        <color theme="4"/>
        <rFont val="Calibri"/>
        <family val="2"/>
      </rPr>
      <t xml:space="preserve">bronze     </t>
    </r>
    <r>
      <rPr>
        <sz val="11"/>
        <color theme="1"/>
        <rFont val="Calibri"/>
        <family val="2"/>
      </rPr>
      <t xml:space="preserve">                          Tên rank: </t>
    </r>
    <r>
      <rPr>
        <sz val="11"/>
        <color theme="4"/>
        <rFont val="Calibri"/>
        <family val="2"/>
      </rPr>
      <t xml:space="preserve">Thành viên Đồng                  </t>
    </r>
    <r>
      <rPr>
        <sz val="11"/>
        <rFont val="Calibri"/>
        <family val="2"/>
      </rPr>
      <t>Phần trăm giảm giá</t>
    </r>
    <r>
      <rPr>
        <sz val="11"/>
        <color theme="4"/>
        <rFont val="Calibri"/>
        <family val="2"/>
      </rPr>
      <t xml:space="preserve">: 0%                        </t>
    </r>
    <r>
      <rPr>
        <sz val="11"/>
        <rFont val="Calibri"/>
        <family val="2"/>
      </rPr>
      <t>Mức chi tiêu</t>
    </r>
    <r>
      <rPr>
        <sz val="11"/>
        <color theme="4"/>
        <rFont val="Calibri"/>
        <family val="2"/>
      </rPr>
      <t xml:space="preserve"> : 10000000                      </t>
    </r>
    <r>
      <rPr>
        <sz val="11"/>
        <rFont val="Calibri"/>
        <family val="2"/>
      </rPr>
      <t>Màu rank</t>
    </r>
    <r>
      <rPr>
        <sz val="11"/>
        <color theme="4"/>
        <rFont val="Calibri"/>
        <family val="2"/>
      </rPr>
      <t>:</t>
    </r>
  </si>
  <si>
    <t>TCTV_7</t>
  </si>
  <si>
    <t>Xóa 1 thành viên</t>
  </si>
  <si>
    <t>B1: Tích vào ô vuông bên trái của thành viên                                 B2:Nhấn button "Xóa"</t>
  </si>
  <si>
    <r>
      <t xml:space="preserve">Mã rank: </t>
    </r>
    <r>
      <rPr>
        <sz val="11"/>
        <color theme="4"/>
        <rFont val="Calibri"/>
        <family val="2"/>
      </rPr>
      <t xml:space="preserve">new          </t>
    </r>
    <r>
      <rPr>
        <sz val="11"/>
        <color theme="1"/>
        <rFont val="Calibri"/>
        <family val="2"/>
      </rPr>
      <t xml:space="preserve">                          Tên rank: </t>
    </r>
    <r>
      <rPr>
        <sz val="11"/>
        <color theme="4"/>
        <rFont val="Calibri"/>
        <family val="2"/>
      </rPr>
      <t xml:space="preserve">Thành viên Mới               </t>
    </r>
    <r>
      <rPr>
        <sz val="11"/>
        <rFont val="Calibri"/>
        <family val="2"/>
      </rPr>
      <t>Phần trăm giảm giá</t>
    </r>
    <r>
      <rPr>
        <sz val="11"/>
        <color theme="4"/>
        <rFont val="Calibri"/>
        <family val="2"/>
      </rPr>
      <t xml:space="preserve">: 0%                        </t>
    </r>
    <r>
      <rPr>
        <sz val="11"/>
        <rFont val="Calibri"/>
        <family val="2"/>
      </rPr>
      <t>Mức chi tiêu</t>
    </r>
    <r>
      <rPr>
        <sz val="11"/>
        <color theme="4"/>
        <rFont val="Calibri"/>
        <family val="2"/>
      </rPr>
      <t xml:space="preserve"> : 1000000                      </t>
    </r>
    <r>
      <rPr>
        <sz val="11"/>
        <rFont val="Calibri"/>
        <family val="2"/>
      </rPr>
      <t>Màu rank</t>
    </r>
    <r>
      <rPr>
        <sz val="11"/>
        <color theme="4"/>
        <rFont val="Calibri"/>
        <family val="2"/>
      </rPr>
      <t>: #633260</t>
    </r>
  </si>
  <si>
    <t>TCTV_8</t>
  </si>
  <si>
    <t>Xóa nhiều thành viên</t>
  </si>
  <si>
    <t>B1: Tích vào ô vuông bên trái của các thành viên                                    B2:Nhấn button "Xóa"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</si>
</sst>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Calibri"/>
      <scheme val="minor"/>
    </font>
    <font>
      <b/>
      <sz val="10"/>
      <color theme="1"/>
      <name val="Arial"/>
    </font>
    <font>
      <sz val="10"/>
      <color theme="1"/>
      <name val="Arial"/>
    </font>
    <font>
      <sz val="11"/>
      <color theme="1"/>
      <name val="Calibri"/>
    </font>
    <font>
      <b/>
      <sz val="10"/>
      <color rgb="FFFFFFFF"/>
      <name val="Arial"/>
    </font>
    <font>
      <sz val="10"/>
      <name val="Arial"/>
    </font>
    <font>
      <sz val="11"/>
      <color rgb="FF000000"/>
      <name val="Inconsolata"/>
    </font>
    <font>
      <sz val="11"/>
      <color rgb="FF000000"/>
      <name val="Calibri"/>
    </font>
    <font>
      <sz val="11"/>
      <color theme="1"/>
      <name val="Calibri"/>
      <family val="2"/>
    </font>
    <font>
      <sz val="11"/>
      <color theme="4"/>
      <name val="Calibri"/>
      <family val="2"/>
    </font>
    <font>
      <sz val="10"/>
      <color theme="1"/>
      <name val="Arial"/>
      <family val="2"/>
    </font>
    <font>
      <sz val="11"/>
      <color rgb="FF000000"/>
      <name val="Calibri"/>
      <family val="2"/>
    </font>
    <font>
      <sz val="8"/>
      <name val="Calibri"/>
      <family val="2"/>
      <scheme val="minor"/>
    </font>
    <font>
      <sz val="10"/>
      <color theme="4"/>
      <name val="Arial"/>
      <family val="2"/>
    </font>
    <font>
      <b/>
      <sz val="11"/>
      <color rgb="FF000000"/>
      <name val="Calibri"/>
      <family val="2"/>
    </font>
    <font>
      <b/>
      <sz val="11"/>
      <color theme="1"/>
      <name val="Calibri"/>
      <family val="2"/>
    </font>
    <font>
      <b/>
      <sz val="10"/>
      <color theme="1"/>
      <name val="Arial"/>
      <family val="2"/>
    </font>
    <font>
      <b/>
      <sz val="11"/>
      <color theme="4"/>
      <name val="Calibri"/>
      <family val="2"/>
    </font>
    <font>
      <b/>
      <sz val="11"/>
      <name val="Calibri"/>
      <family val="2"/>
    </font>
    <font>
      <b/>
      <sz val="10"/>
      <color rgb="FFFFFFFF"/>
      <name val="Arial"/>
      <family val="2"/>
    </font>
    <font>
      <sz val="10"/>
      <color rgb="FF000000"/>
      <name val="Calibri"/>
      <family val="2"/>
      <scheme val="minor"/>
    </font>
    <font>
      <sz val="11"/>
      <name val="Calibri"/>
      <family val="2"/>
    </font>
    <font>
      <sz val="10"/>
      <color rgb="FF000000"/>
      <name val="Arial"/>
      <family val="2"/>
    </font>
    <font>
      <sz val="10"/>
      <name val="Arial"/>
      <family val="2"/>
    </font>
    <font>
      <b/>
      <sz val="10"/>
      <color rgb="FF000000"/>
      <name val="Arial"/>
      <family val="2"/>
    </font>
    <font>
      <b/>
      <sz val="10"/>
      <color rgb="FF000000"/>
      <name val="Calibri"/>
      <family val="2"/>
      <scheme val="minor"/>
    </font>
    <font>
      <u/>
      <sz val="10"/>
      <color theme="10"/>
      <name val="Calibri"/>
      <scheme val="minor"/>
    </font>
  </fonts>
  <fills count="9">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606D79"/>
        <bgColor rgb="FF606D79"/>
      </patternFill>
    </fill>
    <fill>
      <patternFill patternType="solid">
        <fgColor rgb="FFF4B083"/>
        <bgColor rgb="FFF4B083"/>
      </patternFill>
    </fill>
    <fill>
      <patternFill patternType="solid">
        <fgColor rgb="FFBFBFBF"/>
        <bgColor rgb="FFBFBFBF"/>
      </patternFill>
    </fill>
    <fill>
      <patternFill patternType="solid">
        <fgColor rgb="FFD9EAD3"/>
        <bgColor rgb="FFD9EAD3"/>
      </patternFill>
    </fill>
    <fill>
      <patternFill patternType="solid">
        <fgColor theme="9" tint="0.79998168889431442"/>
        <bgColor indexed="64"/>
      </patternFill>
    </fill>
  </fills>
  <borders count="25">
    <border>
      <left/>
      <right/>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right style="hair">
        <color rgb="FF000000"/>
      </right>
      <top style="hair">
        <color rgb="FF000000"/>
      </top>
      <bottom/>
      <diagonal/>
    </border>
    <border>
      <left/>
      <right style="hair">
        <color rgb="FF000000"/>
      </right>
      <top/>
      <bottom style="hair">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hair">
        <color rgb="FF000000"/>
      </top>
      <bottom/>
      <diagonal/>
    </border>
    <border>
      <left style="thin">
        <color indexed="64"/>
      </left>
      <right style="thin">
        <color indexed="64"/>
      </right>
      <top/>
      <bottom style="hair">
        <color rgb="FF000000"/>
      </bottom>
      <diagonal/>
    </border>
    <border>
      <left style="thin">
        <color indexed="64"/>
      </left>
      <right style="thin">
        <color indexed="64"/>
      </right>
      <top style="hair">
        <color rgb="FF000000"/>
      </top>
      <bottom style="hair">
        <color rgb="FF000000"/>
      </bottom>
      <diagonal/>
    </border>
    <border>
      <left style="thin">
        <color indexed="64"/>
      </left>
      <right style="thin">
        <color indexed="64"/>
      </right>
      <top style="hair">
        <color rgb="FF000000"/>
      </top>
      <bottom style="thin">
        <color indexed="64"/>
      </bottom>
      <diagonal/>
    </border>
    <border>
      <left/>
      <right style="hair">
        <color rgb="FF000000"/>
      </right>
      <top style="hair">
        <color rgb="FF000000"/>
      </top>
      <bottom style="thin">
        <color indexed="64"/>
      </bottom>
      <diagonal/>
    </border>
    <border>
      <left/>
      <right/>
      <top/>
      <bottom style="thin">
        <color indexed="64"/>
      </bottom>
      <diagonal/>
    </border>
    <border>
      <left style="hair">
        <color rgb="FF000000"/>
      </left>
      <right style="hair">
        <color rgb="FF000000"/>
      </right>
      <top style="hair">
        <color rgb="FF000000"/>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26" fillId="0" borderId="0" applyNumberFormat="0" applyFill="0" applyBorder="0" applyAlignment="0" applyProtection="0"/>
  </cellStyleXfs>
  <cellXfs count="149">
    <xf numFmtId="0" fontId="0" fillId="0" borderId="0" xfId="0"/>
    <xf numFmtId="0" fontId="2" fillId="3" borderId="0" xfId="0" applyFont="1" applyFill="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1" fillId="2" borderId="0" xfId="0" applyFont="1" applyFill="1" applyAlignment="1">
      <alignment horizontal="center" vertical="center"/>
    </xf>
    <xf numFmtId="0" fontId="2" fillId="0" borderId="0" xfId="0" applyFont="1" applyAlignment="1">
      <alignment horizontal="right" vertical="center" wrapText="1"/>
    </xf>
    <xf numFmtId="0" fontId="2" fillId="0" borderId="0" xfId="0" applyFont="1" applyAlignment="1">
      <alignment horizontal="right" vertical="center"/>
    </xf>
    <xf numFmtId="0" fontId="3" fillId="0" borderId="0" xfId="0" applyFont="1" applyAlignment="1">
      <alignment vertical="center"/>
    </xf>
    <xf numFmtId="0" fontId="4" fillId="4" borderId="2" xfId="0" applyFont="1" applyFill="1" applyBorder="1" applyAlignment="1">
      <alignment horizontal="center" vertical="center" wrapText="1"/>
    </xf>
    <xf numFmtId="0" fontId="3" fillId="5" borderId="2" xfId="0" applyFont="1" applyFill="1" applyBorder="1" applyAlignment="1">
      <alignment vertical="center"/>
    </xf>
    <xf numFmtId="0" fontId="3" fillId="5" borderId="2" xfId="0" applyFont="1" applyFill="1" applyBorder="1" applyAlignment="1">
      <alignment vertical="center" wrapText="1"/>
    </xf>
    <xf numFmtId="0" fontId="2" fillId="0" borderId="2" xfId="0" applyFont="1" applyBorder="1" applyAlignment="1">
      <alignment vertical="center" wrapText="1"/>
    </xf>
    <xf numFmtId="0" fontId="3" fillId="0" borderId="2" xfId="0" quotePrefix="1" applyFont="1" applyBorder="1" applyAlignment="1">
      <alignment vertical="center"/>
    </xf>
    <xf numFmtId="0" fontId="3" fillId="0" borderId="2" xfId="0" applyFont="1" applyBorder="1" applyAlignment="1">
      <alignment vertical="center"/>
    </xf>
    <xf numFmtId="0" fontId="3" fillId="0" borderId="2" xfId="0" applyFont="1" applyBorder="1" applyAlignment="1">
      <alignment vertical="center" wrapText="1"/>
    </xf>
    <xf numFmtId="0" fontId="3" fillId="6" borderId="2" xfId="0" applyFont="1" applyFill="1" applyBorder="1" applyAlignment="1">
      <alignment vertical="center" wrapText="1"/>
    </xf>
    <xf numFmtId="0" fontId="3" fillId="5" borderId="1" xfId="0" applyFont="1" applyFill="1" applyBorder="1" applyAlignment="1">
      <alignment vertical="center"/>
    </xf>
    <xf numFmtId="0" fontId="3" fillId="5" borderId="1" xfId="0" applyFont="1" applyFill="1" applyBorder="1" applyAlignment="1">
      <alignment vertical="center" wrapText="1"/>
    </xf>
    <xf numFmtId="0" fontId="3" fillId="7" borderId="2" xfId="0" applyFont="1" applyFill="1" applyBorder="1" applyAlignment="1">
      <alignment vertical="center"/>
    </xf>
    <xf numFmtId="0" fontId="2" fillId="7" borderId="2" xfId="0" applyFont="1" applyFill="1" applyBorder="1" applyAlignment="1">
      <alignment vertical="center" wrapText="1"/>
    </xf>
    <xf numFmtId="0" fontId="3" fillId="7" borderId="2" xfId="0" applyFont="1" applyFill="1" applyBorder="1" applyAlignment="1">
      <alignment vertical="center" wrapText="1"/>
    </xf>
    <xf numFmtId="0" fontId="5" fillId="0" borderId="6" xfId="0" applyFont="1" applyBorder="1"/>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1" fillId="5" borderId="13" xfId="0" applyFont="1" applyFill="1" applyBorder="1" applyAlignment="1">
      <alignment horizontal="center" vertical="center" wrapText="1"/>
    </xf>
    <xf numFmtId="0" fontId="6" fillId="3" borderId="10" xfId="0" applyFont="1" applyFill="1" applyBorder="1" applyAlignment="1">
      <alignment horizontal="center" vertical="center"/>
    </xf>
    <xf numFmtId="0" fontId="1" fillId="5" borderId="11" xfId="0" applyFont="1" applyFill="1" applyBorder="1" applyAlignment="1">
      <alignment horizontal="center" vertical="center" wrapText="1"/>
    </xf>
    <xf numFmtId="0" fontId="1" fillId="7" borderId="13" xfId="0" applyFont="1" applyFill="1" applyBorder="1" applyAlignment="1">
      <alignment horizontal="center" vertical="center" wrapText="1"/>
    </xf>
    <xf numFmtId="0" fontId="6" fillId="3" borderId="14" xfId="0" applyFont="1" applyFill="1" applyBorder="1" applyAlignment="1">
      <alignment horizontal="center" vertical="center"/>
    </xf>
    <xf numFmtId="0" fontId="8" fillId="0" borderId="2" xfId="0" applyFont="1" applyBorder="1" applyAlignment="1">
      <alignment vertical="center" wrapText="1"/>
    </xf>
    <xf numFmtId="0" fontId="1" fillId="2" borderId="0" xfId="0" applyFont="1" applyFill="1" applyAlignment="1">
      <alignment horizontal="center" vertical="center" wrapText="1"/>
    </xf>
    <xf numFmtId="0" fontId="0" fillId="0" borderId="0" xfId="0" applyAlignment="1">
      <alignment wrapText="1"/>
    </xf>
    <xf numFmtId="0" fontId="5" fillId="0" borderId="6" xfId="0" applyFont="1" applyBorder="1" applyAlignment="1">
      <alignment wrapText="1"/>
    </xf>
    <xf numFmtId="0" fontId="4" fillId="4" borderId="1" xfId="0" applyFont="1" applyFill="1" applyBorder="1" applyAlignment="1">
      <alignment vertical="center"/>
    </xf>
    <xf numFmtId="0" fontId="4" fillId="4" borderId="1" xfId="0" applyFont="1" applyFill="1" applyBorder="1" applyAlignment="1">
      <alignment vertical="center" wrapText="1"/>
    </xf>
    <xf numFmtId="0" fontId="10" fillId="3" borderId="5" xfId="0" applyFont="1" applyFill="1" applyBorder="1" applyAlignment="1">
      <alignment vertical="center" wrapText="1"/>
    </xf>
    <xf numFmtId="0" fontId="11" fillId="3" borderId="2" xfId="0" applyFont="1" applyFill="1" applyBorder="1" applyAlignment="1">
      <alignment horizontal="left" vertical="center" wrapText="1"/>
    </xf>
    <xf numFmtId="0" fontId="4" fillId="4" borderId="7" xfId="0" applyFont="1" applyFill="1" applyBorder="1" applyAlignment="1">
      <alignment vertical="center" wrapText="1"/>
    </xf>
    <xf numFmtId="0" fontId="5" fillId="0" borderId="8" xfId="0" applyFont="1" applyBorder="1" applyAlignment="1">
      <alignment wrapText="1"/>
    </xf>
    <xf numFmtId="0" fontId="3" fillId="5" borderId="5" xfId="0" applyFont="1" applyFill="1" applyBorder="1" applyAlignment="1">
      <alignment vertical="center" wrapText="1"/>
    </xf>
    <xf numFmtId="0" fontId="3" fillId="5" borderId="7" xfId="0" applyFont="1" applyFill="1" applyBorder="1" applyAlignment="1">
      <alignment vertical="center" wrapText="1"/>
    </xf>
    <xf numFmtId="0" fontId="2" fillId="7" borderId="5" xfId="0" applyFont="1" applyFill="1" applyBorder="1" applyAlignment="1">
      <alignment vertical="center" wrapText="1"/>
    </xf>
    <xf numFmtId="0" fontId="0" fillId="0" borderId="0" xfId="0" applyAlignment="1">
      <alignment vertical="center" wrapText="1"/>
    </xf>
    <xf numFmtId="0" fontId="5" fillId="0" borderId="6" xfId="0" applyFont="1" applyBorder="1" applyAlignment="1">
      <alignment vertical="center" wrapText="1"/>
    </xf>
    <xf numFmtId="0" fontId="10" fillId="0" borderId="2" xfId="0" applyFont="1" applyBorder="1" applyAlignment="1">
      <alignment vertical="center" wrapText="1"/>
    </xf>
    <xf numFmtId="0" fontId="10" fillId="3" borderId="0" xfId="0" applyFont="1" applyFill="1" applyAlignment="1">
      <alignment vertical="center" wrapText="1"/>
    </xf>
    <xf numFmtId="0" fontId="10" fillId="0" borderId="13" xfId="0" applyFont="1" applyBorder="1" applyAlignment="1">
      <alignment horizontal="center" vertical="center" wrapText="1"/>
    </xf>
    <xf numFmtId="0" fontId="10" fillId="3" borderId="15" xfId="0" applyFont="1" applyFill="1" applyBorder="1" applyAlignment="1">
      <alignment vertical="center" wrapText="1"/>
    </xf>
    <xf numFmtId="0" fontId="10" fillId="0" borderId="17" xfId="0" applyFont="1" applyBorder="1" applyAlignment="1">
      <alignment vertical="center" wrapText="1"/>
    </xf>
    <xf numFmtId="0" fontId="10" fillId="3" borderId="18" xfId="0" applyFont="1" applyFill="1" applyBorder="1" applyAlignment="1">
      <alignment vertical="center" wrapText="1"/>
    </xf>
    <xf numFmtId="0" fontId="0" fillId="0" borderId="18" xfId="0" applyBorder="1"/>
    <xf numFmtId="0" fontId="0" fillId="0" borderId="18" xfId="0" applyBorder="1" applyAlignment="1">
      <alignment vertical="center" wrapText="1"/>
    </xf>
    <xf numFmtId="0" fontId="3" fillId="0" borderId="18" xfId="0" applyFont="1" applyBorder="1" applyAlignment="1">
      <alignment vertical="center" wrapText="1"/>
    </xf>
    <xf numFmtId="0" fontId="10" fillId="3" borderId="2" xfId="0" applyFont="1" applyFill="1" applyBorder="1" applyAlignment="1">
      <alignment vertical="center" wrapText="1"/>
    </xf>
    <xf numFmtId="0" fontId="20" fillId="0" borderId="0" xfId="0" applyFont="1" applyAlignment="1">
      <alignment wrapText="1"/>
    </xf>
    <xf numFmtId="0" fontId="8" fillId="0" borderId="2" xfId="0" quotePrefix="1" applyFont="1" applyBorder="1" applyAlignment="1">
      <alignment vertical="center"/>
    </xf>
    <xf numFmtId="0" fontId="0" fillId="0" borderId="0" xfId="0" applyAlignment="1">
      <alignment horizontal="center" vertical="center"/>
    </xf>
    <xf numFmtId="0" fontId="10" fillId="3" borderId="0" xfId="0" applyFont="1" applyFill="1" applyAlignment="1">
      <alignment horizontal="center" vertical="center" wrapText="1"/>
    </xf>
    <xf numFmtId="0" fontId="3" fillId="0" borderId="1" xfId="0" quotePrefix="1" applyFont="1" applyBorder="1" applyAlignment="1">
      <alignment vertical="center"/>
    </xf>
    <xf numFmtId="0" fontId="20" fillId="0" borderId="0" xfId="0" applyFont="1" applyAlignment="1">
      <alignment horizontal="center" vertical="center"/>
    </xf>
    <xf numFmtId="0" fontId="20" fillId="0" borderId="0" xfId="0" applyFont="1" applyAlignment="1">
      <alignment horizontal="left" vertical="center" wrapText="1"/>
    </xf>
    <xf numFmtId="0" fontId="10" fillId="3" borderId="2" xfId="0" applyFont="1" applyFill="1" applyBorder="1" applyAlignment="1">
      <alignment horizontal="left" vertical="center" wrapText="1"/>
    </xf>
    <xf numFmtId="0" fontId="3" fillId="0" borderId="18" xfId="0" applyFont="1" applyBorder="1" applyAlignment="1">
      <alignment horizontal="center" vertical="center" wrapText="1"/>
    </xf>
    <xf numFmtId="0" fontId="3" fillId="0" borderId="0" xfId="0" applyFont="1" applyAlignment="1">
      <alignment horizontal="center" vertical="center" wrapText="1"/>
    </xf>
    <xf numFmtId="0" fontId="3" fillId="5"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5" borderId="1"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0" fillId="0" borderId="0" xfId="0" applyAlignment="1">
      <alignment horizontal="center"/>
    </xf>
    <xf numFmtId="0" fontId="1" fillId="7" borderId="11" xfId="0" applyFont="1" applyFill="1" applyBorder="1" applyAlignment="1">
      <alignment horizontal="center" vertical="center" wrapText="1"/>
    </xf>
    <xf numFmtId="0" fontId="6" fillId="3" borderId="20" xfId="0" applyFont="1" applyFill="1" applyBorder="1" applyAlignment="1">
      <alignment horizontal="center" vertical="center"/>
    </xf>
    <xf numFmtId="0" fontId="6" fillId="3" borderId="19" xfId="0" applyFont="1" applyFill="1" applyBorder="1" applyAlignment="1">
      <alignment horizontal="center" vertical="center"/>
    </xf>
    <xf numFmtId="0" fontId="20" fillId="0" borderId="0" xfId="0" applyFont="1" applyAlignment="1">
      <alignment vertical="center"/>
    </xf>
    <xf numFmtId="0" fontId="10" fillId="3" borderId="21" xfId="0" applyFont="1" applyFill="1" applyBorder="1" applyAlignment="1">
      <alignment horizontal="center" vertical="center" wrapText="1"/>
    </xf>
    <xf numFmtId="0" fontId="10" fillId="0" borderId="2" xfId="0" applyFont="1" applyBorder="1" applyAlignment="1">
      <alignment horizontal="center" vertical="center" wrapText="1"/>
    </xf>
    <xf numFmtId="0" fontId="16" fillId="2" borderId="0" xfId="0" applyFont="1" applyFill="1" applyAlignment="1">
      <alignment horizontal="center" vertical="center" wrapText="1"/>
    </xf>
    <xf numFmtId="0" fontId="20" fillId="0" borderId="0" xfId="0" applyFont="1"/>
    <xf numFmtId="0" fontId="20" fillId="0" borderId="0" xfId="0" applyFont="1" applyAlignment="1">
      <alignment horizontal="left" vertical="center"/>
    </xf>
    <xf numFmtId="0" fontId="16" fillId="2" borderId="9" xfId="0" applyFont="1" applyFill="1" applyBorder="1" applyAlignment="1">
      <alignment horizontal="center" vertical="center" wrapText="1"/>
    </xf>
    <xf numFmtId="0" fontId="22" fillId="0" borderId="0" xfId="0" applyFont="1" applyAlignment="1">
      <alignment wrapText="1"/>
    </xf>
    <xf numFmtId="0" fontId="22" fillId="0" borderId="0" xfId="0" applyFont="1"/>
    <xf numFmtId="0" fontId="22" fillId="0" borderId="0" xfId="0" applyFont="1" applyAlignment="1">
      <alignment vertical="center" wrapText="1"/>
    </xf>
    <xf numFmtId="0" fontId="10" fillId="0" borderId="0" xfId="0" applyFont="1" applyAlignment="1">
      <alignment vertical="center" wrapText="1"/>
    </xf>
    <xf numFmtId="0" fontId="16" fillId="2" borderId="10" xfId="0" applyFont="1" applyFill="1" applyBorder="1" applyAlignment="1">
      <alignment horizontal="center" vertical="center" wrapText="1"/>
    </xf>
    <xf numFmtId="0" fontId="16" fillId="2" borderId="0" xfId="0" applyFont="1" applyFill="1" applyAlignment="1">
      <alignment horizontal="center" vertical="center"/>
    </xf>
    <xf numFmtId="0" fontId="10" fillId="0" borderId="10" xfId="0" applyFont="1" applyBorder="1" applyAlignment="1">
      <alignment horizontal="center" vertical="center" wrapText="1"/>
    </xf>
    <xf numFmtId="0" fontId="10" fillId="0" borderId="0" xfId="0" applyFont="1" applyAlignment="1">
      <alignment horizontal="right" vertical="center" wrapText="1"/>
    </xf>
    <xf numFmtId="0" fontId="10" fillId="0" borderId="0" xfId="0" applyFont="1" applyAlignment="1">
      <alignment horizontal="right" vertical="center"/>
    </xf>
    <xf numFmtId="0" fontId="19" fillId="4" borderId="7" xfId="0" applyFont="1" applyFill="1" applyBorder="1" applyAlignment="1">
      <alignment vertical="center" wrapText="1"/>
    </xf>
    <xf numFmtId="0" fontId="19" fillId="4" borderId="1" xfId="0" applyFont="1" applyFill="1" applyBorder="1" applyAlignment="1">
      <alignment vertical="center"/>
    </xf>
    <xf numFmtId="0" fontId="19" fillId="4" borderId="1" xfId="0" applyFont="1" applyFill="1" applyBorder="1" applyAlignment="1">
      <alignment vertical="center" wrapText="1"/>
    </xf>
    <xf numFmtId="0" fontId="19" fillId="4" borderId="2" xfId="0" applyFont="1" applyFill="1" applyBorder="1" applyAlignment="1">
      <alignment horizontal="center" vertical="center" wrapText="1"/>
    </xf>
    <xf numFmtId="0" fontId="23" fillId="0" borderId="8" xfId="0" applyFont="1" applyBorder="1" applyAlignment="1">
      <alignment wrapText="1"/>
    </xf>
    <xf numFmtId="0" fontId="23" fillId="0" borderId="6" xfId="0" applyFont="1" applyBorder="1"/>
    <xf numFmtId="0" fontId="23" fillId="0" borderId="6" xfId="0" applyFont="1" applyBorder="1" applyAlignment="1">
      <alignment vertical="center" wrapText="1"/>
    </xf>
    <xf numFmtId="0" fontId="23" fillId="0" borderId="6" xfId="0" applyFont="1" applyBorder="1" applyAlignment="1">
      <alignment wrapText="1"/>
    </xf>
    <xf numFmtId="0" fontId="16" fillId="5" borderId="13"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0" fillId="7" borderId="5" xfId="0" applyFont="1" applyFill="1" applyBorder="1" applyAlignment="1">
      <alignment vertical="center" wrapText="1"/>
    </xf>
    <xf numFmtId="0" fontId="10" fillId="7" borderId="2" xfId="0" applyFont="1" applyFill="1" applyBorder="1" applyAlignment="1">
      <alignment vertical="center" wrapText="1"/>
    </xf>
    <xf numFmtId="0" fontId="22" fillId="0" borderId="16" xfId="0" applyFont="1" applyBorder="1"/>
    <xf numFmtId="0" fontId="10" fillId="0" borderId="0" xfId="0" applyFont="1" applyAlignment="1">
      <alignment horizontal="center" vertical="center" wrapText="1"/>
    </xf>
    <xf numFmtId="0" fontId="10" fillId="0" borderId="0" xfId="0" applyFont="1" applyAlignment="1">
      <alignment vertical="center"/>
    </xf>
    <xf numFmtId="0" fontId="22" fillId="0" borderId="10" xfId="0" applyFont="1" applyBorder="1" applyAlignment="1">
      <alignment horizontal="center" vertical="center"/>
    </xf>
    <xf numFmtId="0" fontId="10" fillId="5" borderId="5" xfId="0" applyFont="1" applyFill="1" applyBorder="1" applyAlignment="1">
      <alignment vertical="center" wrapText="1"/>
    </xf>
    <xf numFmtId="0" fontId="10" fillId="5" borderId="2" xfId="0" applyFont="1" applyFill="1" applyBorder="1" applyAlignment="1">
      <alignment vertical="center"/>
    </xf>
    <xf numFmtId="0" fontId="10" fillId="5" borderId="2" xfId="0" applyFont="1" applyFill="1" applyBorder="1" applyAlignment="1">
      <alignment vertical="center" wrapText="1"/>
    </xf>
    <xf numFmtId="0" fontId="10" fillId="0" borderId="2" xfId="0" quotePrefix="1" applyFont="1" applyBorder="1" applyAlignment="1">
      <alignment vertical="center"/>
    </xf>
    <xf numFmtId="0" fontId="10" fillId="0" borderId="2" xfId="0" applyFont="1" applyBorder="1" applyAlignment="1">
      <alignment vertical="center"/>
    </xf>
    <xf numFmtId="0" fontId="10" fillId="6" borderId="2" xfId="0" applyFont="1" applyFill="1" applyBorder="1" applyAlignment="1">
      <alignment vertical="center" wrapText="1"/>
    </xf>
    <xf numFmtId="0" fontId="10" fillId="5" borderId="7" xfId="0" applyFont="1" applyFill="1" applyBorder="1" applyAlignment="1">
      <alignment vertical="center" wrapText="1"/>
    </xf>
    <xf numFmtId="0" fontId="10" fillId="5" borderId="1" xfId="0" applyFont="1" applyFill="1" applyBorder="1" applyAlignment="1">
      <alignment vertical="center"/>
    </xf>
    <xf numFmtId="0" fontId="10" fillId="5" borderId="1" xfId="0" applyFont="1" applyFill="1" applyBorder="1" applyAlignment="1">
      <alignment vertical="center" wrapText="1"/>
    </xf>
    <xf numFmtId="0" fontId="10" fillId="7" borderId="2" xfId="0" applyFont="1" applyFill="1" applyBorder="1" applyAlignment="1">
      <alignment vertical="center"/>
    </xf>
    <xf numFmtId="0" fontId="22" fillId="3" borderId="14" xfId="0" applyFont="1" applyFill="1" applyBorder="1" applyAlignment="1">
      <alignment horizontal="center" vertical="center"/>
    </xf>
    <xf numFmtId="0" fontId="22" fillId="3" borderId="10" xfId="0" applyFont="1" applyFill="1" applyBorder="1" applyAlignment="1">
      <alignment horizontal="center" vertical="center"/>
    </xf>
    <xf numFmtId="0" fontId="22" fillId="3" borderId="2" xfId="0" applyFont="1" applyFill="1" applyBorder="1" applyAlignment="1">
      <alignment horizontal="left" vertical="center" wrapText="1"/>
    </xf>
    <xf numFmtId="0" fontId="22" fillId="3" borderId="17" xfId="0" applyFont="1" applyFill="1" applyBorder="1" applyAlignment="1">
      <alignment horizontal="left" vertical="center" wrapText="1"/>
    </xf>
    <xf numFmtId="1" fontId="0" fillId="0" borderId="0" xfId="0" applyNumberFormat="1"/>
    <xf numFmtId="0" fontId="25" fillId="8" borderId="0" xfId="0" applyFont="1" applyFill="1" applyAlignment="1">
      <alignment vertical="center"/>
    </xf>
    <xf numFmtId="0" fontId="25" fillId="0" borderId="0" xfId="0" applyFont="1" applyAlignment="1">
      <alignment vertical="center"/>
    </xf>
    <xf numFmtId="0" fontId="20" fillId="0" borderId="18" xfId="0" applyFont="1" applyBorder="1"/>
    <xf numFmtId="0" fontId="25" fillId="8" borderId="22" xfId="0" applyFont="1" applyFill="1" applyBorder="1" applyAlignment="1">
      <alignment vertical="center"/>
    </xf>
    <xf numFmtId="0" fontId="26" fillId="0" borderId="22" xfId="1" quotePrefix="1" applyBorder="1"/>
    <xf numFmtId="0" fontId="20" fillId="0" borderId="16" xfId="0" applyFont="1" applyBorder="1"/>
    <xf numFmtId="0" fontId="0" fillId="0" borderId="16" xfId="0" applyBorder="1"/>
    <xf numFmtId="0" fontId="26" fillId="0" borderId="23" xfId="1" quotePrefix="1" applyBorder="1"/>
    <xf numFmtId="0" fontId="26" fillId="0" borderId="24" xfId="1" quotePrefix="1" applyBorder="1"/>
    <xf numFmtId="0" fontId="20" fillId="0" borderId="0" xfId="0" applyFont="1" applyAlignment="1">
      <alignment horizontal="center" vertical="center"/>
    </xf>
    <xf numFmtId="0" fontId="20" fillId="0" borderId="18" xfId="0" applyFont="1" applyBorder="1" applyAlignment="1">
      <alignment horizontal="center" vertical="center"/>
    </xf>
    <xf numFmtId="0" fontId="20" fillId="0" borderId="16" xfId="0" applyFont="1" applyBorder="1" applyAlignment="1">
      <alignment horizontal="center" vertical="center"/>
    </xf>
    <xf numFmtId="0" fontId="19" fillId="4" borderId="11" xfId="0" applyFont="1" applyFill="1" applyBorder="1" applyAlignment="1">
      <alignment horizontal="center" vertical="center" wrapText="1"/>
    </xf>
    <xf numFmtId="0" fontId="23" fillId="0" borderId="12" xfId="0" applyFont="1" applyBorder="1" applyAlignment="1">
      <alignment horizontal="center" vertical="center"/>
    </xf>
    <xf numFmtId="0" fontId="19" fillId="4" borderId="1"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5" fillId="0" borderId="12" xfId="0" applyFont="1" applyBorder="1" applyAlignment="1">
      <alignment horizontal="center" vertical="center"/>
    </xf>
    <xf numFmtId="0" fontId="4" fillId="4" borderId="1" xfId="0" applyFont="1" applyFill="1" applyBorder="1" applyAlignment="1">
      <alignment horizontal="center" vertical="center" wrapText="1"/>
    </xf>
    <xf numFmtId="0" fontId="5" fillId="0" borderId="6" xfId="0" applyFont="1" applyBorder="1" applyAlignment="1">
      <alignment horizontal="center"/>
    </xf>
    <xf numFmtId="0" fontId="4" fillId="4" borderId="3" xfId="0" applyFont="1" applyFill="1" applyBorder="1" applyAlignment="1">
      <alignment horizontal="center" vertical="center" wrapText="1"/>
    </xf>
    <xf numFmtId="0" fontId="23" fillId="0" borderId="4" xfId="0" applyFont="1" applyBorder="1" applyAlignment="1"/>
    <xf numFmtId="0" fontId="23" fillId="0" borderId="5" xfId="0" applyFont="1" applyBorder="1" applyAlignment="1"/>
    <xf numFmtId="0" fontId="23" fillId="0" borderId="6" xfId="0" applyFont="1" applyBorder="1" applyAlignment="1"/>
    <xf numFmtId="0" fontId="5" fillId="0" borderId="4" xfId="0" applyFont="1" applyBorder="1" applyAlignment="1"/>
    <xf numFmtId="0" fontId="5" fillId="0" borderId="5" xfId="0" applyFont="1" applyBorder="1" applyAlignment="1"/>
    <xf numFmtId="0" fontId="5" fillId="0" borderId="6" xfId="0" applyFont="1" applyBorder="1" applyAlignment="1"/>
  </cellXfs>
  <cellStyles count="2">
    <cellStyle name="Bình thường" xfId="0" builtinId="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16.jpeg"/><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jpeg"/><Relationship Id="rId1" Type="http://schemas.openxmlformats.org/officeDocument/2006/relationships/image" Target="../media/image5.jpeg"/><Relationship Id="rId4" Type="http://schemas.openxmlformats.org/officeDocument/2006/relationships/image" Target="../media/image9.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9.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drawing1.xml><?xml version="1.0" encoding="utf-8"?>
<xdr:wsDr xmlns:xdr="http://schemas.openxmlformats.org/drawingml/2006/spreadsheetDrawing" xmlns:a="http://schemas.openxmlformats.org/drawingml/2006/main">
  <xdr:twoCellAnchor editAs="oneCell">
    <xdr:from>
      <xdr:col>5</xdr:col>
      <xdr:colOff>449581</xdr:colOff>
      <xdr:row>11</xdr:row>
      <xdr:rowOff>106680</xdr:rowOff>
    </xdr:from>
    <xdr:to>
      <xdr:col>5</xdr:col>
      <xdr:colOff>1616148</xdr:colOff>
      <xdr:row>11</xdr:row>
      <xdr:rowOff>2369820</xdr:rowOff>
    </xdr:to>
    <xdr:pic>
      <xdr:nvPicPr>
        <xdr:cNvPr id="2" name="Picture 1">
          <a:extLst>
            <a:ext uri="{FF2B5EF4-FFF2-40B4-BE49-F238E27FC236}">
              <a16:creationId xmlns:a16="http://schemas.microsoft.com/office/drawing/2014/main" id="{883E1BEA-2B40-41C6-66C8-17A78F00A0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52561" y="2545080"/>
          <a:ext cx="1166567" cy="226314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91440</xdr:colOff>
      <xdr:row>11</xdr:row>
      <xdr:rowOff>655320</xdr:rowOff>
    </xdr:from>
    <xdr:to>
      <xdr:col>5</xdr:col>
      <xdr:colOff>2049780</xdr:colOff>
      <xdr:row>11</xdr:row>
      <xdr:rowOff>2056729</xdr:rowOff>
    </xdr:to>
    <xdr:pic>
      <xdr:nvPicPr>
        <xdr:cNvPr id="4" name="Picture 3">
          <a:extLst>
            <a:ext uri="{FF2B5EF4-FFF2-40B4-BE49-F238E27FC236}">
              <a16:creationId xmlns:a16="http://schemas.microsoft.com/office/drawing/2014/main" id="{1ADEE19F-52E3-4B3C-9BBC-0668B20D0A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67900" y="3444240"/>
          <a:ext cx="1958340" cy="1401409"/>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68580</xdr:colOff>
      <xdr:row>11</xdr:row>
      <xdr:rowOff>609600</xdr:rowOff>
    </xdr:from>
    <xdr:to>
      <xdr:col>5</xdr:col>
      <xdr:colOff>1943100</xdr:colOff>
      <xdr:row>11</xdr:row>
      <xdr:rowOff>1902653</xdr:rowOff>
    </xdr:to>
    <xdr:pic>
      <xdr:nvPicPr>
        <xdr:cNvPr id="3" name="Picture 2">
          <a:extLst>
            <a:ext uri="{FF2B5EF4-FFF2-40B4-BE49-F238E27FC236}">
              <a16:creationId xmlns:a16="http://schemas.microsoft.com/office/drawing/2014/main" id="{857198A5-E8EA-4A16-879B-06C705EBFC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45040" y="3733800"/>
          <a:ext cx="1874520" cy="1293053"/>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30816</xdr:colOff>
      <xdr:row>12</xdr:row>
      <xdr:rowOff>922020</xdr:rowOff>
    </xdr:from>
    <xdr:to>
      <xdr:col>5</xdr:col>
      <xdr:colOff>2122169</xdr:colOff>
      <xdr:row>12</xdr:row>
      <xdr:rowOff>1920240</xdr:rowOff>
    </xdr:to>
    <xdr:pic>
      <xdr:nvPicPr>
        <xdr:cNvPr id="4" name="Picture 3">
          <a:extLst>
            <a:ext uri="{FF2B5EF4-FFF2-40B4-BE49-F238E27FC236}">
              <a16:creationId xmlns:a16="http://schemas.microsoft.com/office/drawing/2014/main" id="{E65138B3-8212-FDB4-98C9-F269C58DF4E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310196" y="6583680"/>
          <a:ext cx="2110403" cy="998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53340</xdr:colOff>
      <xdr:row>11</xdr:row>
      <xdr:rowOff>739140</xdr:rowOff>
    </xdr:from>
    <xdr:to>
      <xdr:col>5</xdr:col>
      <xdr:colOff>2019300</xdr:colOff>
      <xdr:row>11</xdr:row>
      <xdr:rowOff>1996074</xdr:rowOff>
    </xdr:to>
    <xdr:pic>
      <xdr:nvPicPr>
        <xdr:cNvPr id="3" name="Picture 2">
          <a:extLst>
            <a:ext uri="{FF2B5EF4-FFF2-40B4-BE49-F238E27FC236}">
              <a16:creationId xmlns:a16="http://schemas.microsoft.com/office/drawing/2014/main" id="{1685B599-9A74-4BBE-965A-CECBA5DDE1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2720" y="3863340"/>
          <a:ext cx="1965960" cy="1256934"/>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116390</xdr:colOff>
      <xdr:row>11</xdr:row>
      <xdr:rowOff>1135380</xdr:rowOff>
    </xdr:from>
    <xdr:to>
      <xdr:col>5</xdr:col>
      <xdr:colOff>1981200</xdr:colOff>
      <xdr:row>11</xdr:row>
      <xdr:rowOff>2019300</xdr:rowOff>
    </xdr:to>
    <xdr:pic>
      <xdr:nvPicPr>
        <xdr:cNvPr id="3" name="Picture 2">
          <a:extLst>
            <a:ext uri="{FF2B5EF4-FFF2-40B4-BE49-F238E27FC236}">
              <a16:creationId xmlns:a16="http://schemas.microsoft.com/office/drawing/2014/main" id="{75F53A54-558F-7D01-BBE8-0221B023ABD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95770" y="4259580"/>
          <a:ext cx="1864810" cy="8839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2002456</xdr:colOff>
      <xdr:row>11</xdr:row>
      <xdr:rowOff>899160</xdr:rowOff>
    </xdr:from>
    <xdr:to>
      <xdr:col>6</xdr:col>
      <xdr:colOff>0</xdr:colOff>
      <xdr:row>11</xdr:row>
      <xdr:rowOff>1927859</xdr:rowOff>
    </xdr:to>
    <xdr:pic>
      <xdr:nvPicPr>
        <xdr:cNvPr id="3" name="Picture 2">
          <a:extLst>
            <a:ext uri="{FF2B5EF4-FFF2-40B4-BE49-F238E27FC236}">
              <a16:creationId xmlns:a16="http://schemas.microsoft.com/office/drawing/2014/main" id="{2FD306EC-64C5-C482-F910-94ABD3C97F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47296" y="4023360"/>
          <a:ext cx="2165684" cy="1028699"/>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426720</xdr:colOff>
      <xdr:row>11</xdr:row>
      <xdr:rowOff>94187</xdr:rowOff>
    </xdr:from>
    <xdr:to>
      <xdr:col>5</xdr:col>
      <xdr:colOff>1744980</xdr:colOff>
      <xdr:row>11</xdr:row>
      <xdr:rowOff>2476499</xdr:rowOff>
    </xdr:to>
    <xdr:pic>
      <xdr:nvPicPr>
        <xdr:cNvPr id="2" name="Picture 1">
          <a:extLst>
            <a:ext uri="{FF2B5EF4-FFF2-40B4-BE49-F238E27FC236}">
              <a16:creationId xmlns:a16="http://schemas.microsoft.com/office/drawing/2014/main" id="{C2EA870D-319A-41DA-B8C6-F6585EE9240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00" y="2761187"/>
          <a:ext cx="1318260" cy="238231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541020</xdr:colOff>
      <xdr:row>11</xdr:row>
      <xdr:rowOff>83820</xdr:rowOff>
    </xdr:from>
    <xdr:to>
      <xdr:col>5</xdr:col>
      <xdr:colOff>1751723</xdr:colOff>
      <xdr:row>11</xdr:row>
      <xdr:rowOff>2400299</xdr:rowOff>
    </xdr:to>
    <xdr:pic>
      <xdr:nvPicPr>
        <xdr:cNvPr id="3" name="Picture 2">
          <a:extLst>
            <a:ext uri="{FF2B5EF4-FFF2-40B4-BE49-F238E27FC236}">
              <a16:creationId xmlns:a16="http://schemas.microsoft.com/office/drawing/2014/main" id="{8BA433F5-D0B2-40F0-8C83-11252F02E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46920" y="2697480"/>
          <a:ext cx="1210703" cy="2316479"/>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419100</xdr:colOff>
      <xdr:row>11</xdr:row>
      <xdr:rowOff>68580</xdr:rowOff>
    </xdr:from>
    <xdr:to>
      <xdr:col>5</xdr:col>
      <xdr:colOff>1656046</xdr:colOff>
      <xdr:row>11</xdr:row>
      <xdr:rowOff>2476500</xdr:rowOff>
    </xdr:to>
    <xdr:pic>
      <xdr:nvPicPr>
        <xdr:cNvPr id="3" name="Picture 2">
          <a:extLst>
            <a:ext uri="{FF2B5EF4-FFF2-40B4-BE49-F238E27FC236}">
              <a16:creationId xmlns:a16="http://schemas.microsoft.com/office/drawing/2014/main" id="{FB5AA3F7-D5AB-44E2-9B33-FC7E735168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00" y="2857500"/>
          <a:ext cx="1236946" cy="24079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45720</xdr:colOff>
      <xdr:row>11</xdr:row>
      <xdr:rowOff>1744980</xdr:rowOff>
    </xdr:from>
    <xdr:ext cx="1532694" cy="685800"/>
    <xdr:pic>
      <xdr:nvPicPr>
        <xdr:cNvPr id="3" name="Picture 2">
          <a:extLst>
            <a:ext uri="{FF2B5EF4-FFF2-40B4-BE49-F238E27FC236}">
              <a16:creationId xmlns:a16="http://schemas.microsoft.com/office/drawing/2014/main" id="{123C7C1B-3F1C-42ED-8F47-570A987DFD3C}"/>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3400" b="41910"/>
        <a:stretch/>
      </xdr:blipFill>
      <xdr:spPr bwMode="auto">
        <a:xfrm>
          <a:off x="3375660" y="15514320"/>
          <a:ext cx="1532694" cy="685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289560</xdr:colOff>
      <xdr:row>11</xdr:row>
      <xdr:rowOff>76200</xdr:rowOff>
    </xdr:from>
    <xdr:to>
      <xdr:col>5</xdr:col>
      <xdr:colOff>1796549</xdr:colOff>
      <xdr:row>11</xdr:row>
      <xdr:rowOff>2979420</xdr:rowOff>
    </xdr:to>
    <xdr:pic>
      <xdr:nvPicPr>
        <xdr:cNvPr id="4" name="Picture 3">
          <a:extLst>
            <a:ext uri="{FF2B5EF4-FFF2-40B4-BE49-F238E27FC236}">
              <a16:creationId xmlns:a16="http://schemas.microsoft.com/office/drawing/2014/main" id="{81744354-646A-4F39-90B4-4FDC5EA0DF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95460" y="3131820"/>
          <a:ext cx="1506989" cy="290322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2</xdr:col>
      <xdr:colOff>45720</xdr:colOff>
      <xdr:row>11</xdr:row>
      <xdr:rowOff>1744980</xdr:rowOff>
    </xdr:from>
    <xdr:ext cx="1532694" cy="685800"/>
    <xdr:pic>
      <xdr:nvPicPr>
        <xdr:cNvPr id="2" name="Picture 1">
          <a:extLst>
            <a:ext uri="{FF2B5EF4-FFF2-40B4-BE49-F238E27FC236}">
              <a16:creationId xmlns:a16="http://schemas.microsoft.com/office/drawing/2014/main" id="{92A647CC-6814-47D3-B23E-E2D3EE4147D5}"/>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3400" b="41910"/>
        <a:stretch/>
      </xdr:blipFill>
      <xdr:spPr bwMode="auto">
        <a:xfrm>
          <a:off x="3604260" y="4800600"/>
          <a:ext cx="1532694" cy="685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396240</xdr:colOff>
      <xdr:row>11</xdr:row>
      <xdr:rowOff>53340</xdr:rowOff>
    </xdr:from>
    <xdr:to>
      <xdr:col>5</xdr:col>
      <xdr:colOff>1817370</xdr:colOff>
      <xdr:row>11</xdr:row>
      <xdr:rowOff>2895600</xdr:rowOff>
    </xdr:to>
    <xdr:pic>
      <xdr:nvPicPr>
        <xdr:cNvPr id="4" name="Picture 3" descr="Mở ảnh">
          <a:extLst>
            <a:ext uri="{FF2B5EF4-FFF2-40B4-BE49-F238E27FC236}">
              <a16:creationId xmlns:a16="http://schemas.microsoft.com/office/drawing/2014/main" id="{21FBD690-CAB7-4C50-B64F-A96E076389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363200" y="2842260"/>
          <a:ext cx="1421130" cy="284226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533400</xdr:colOff>
      <xdr:row>12</xdr:row>
      <xdr:rowOff>160020</xdr:rowOff>
    </xdr:from>
    <xdr:to>
      <xdr:col>5</xdr:col>
      <xdr:colOff>1836420</xdr:colOff>
      <xdr:row>12</xdr:row>
      <xdr:rowOff>2766060</xdr:rowOff>
    </xdr:to>
    <xdr:pic>
      <xdr:nvPicPr>
        <xdr:cNvPr id="5" name="Picture 4">
          <a:extLst>
            <a:ext uri="{FF2B5EF4-FFF2-40B4-BE49-F238E27FC236}">
              <a16:creationId xmlns:a16="http://schemas.microsoft.com/office/drawing/2014/main" id="{5C5D54E6-9BF9-4DB0-885D-83DD77F3E309}"/>
            </a:ext>
          </a:extLst>
        </xdr:cNvPr>
        <xdr:cNvPicPr>
          <a:picLocks noChangeAspect="1"/>
        </xdr:cNvPicPr>
      </xdr:nvPicPr>
      <xdr:blipFill>
        <a:blip xmlns:r="http://schemas.openxmlformats.org/officeDocument/2006/relationships" r:embed="rId3"/>
        <a:stretch>
          <a:fillRect/>
        </a:stretch>
      </xdr:blipFill>
      <xdr:spPr>
        <a:xfrm>
          <a:off x="10500360" y="5958840"/>
          <a:ext cx="1303020" cy="2606040"/>
        </a:xfrm>
        <a:prstGeom prst="rect">
          <a:avLst/>
        </a:prstGeom>
        <a:ln>
          <a:solidFill>
            <a:sysClr val="windowText" lastClr="000000"/>
          </a:solidFill>
        </a:ln>
      </xdr:spPr>
    </xdr:pic>
    <xdr:clientData/>
  </xdr:twoCellAnchor>
  <xdr:twoCellAnchor editAs="oneCell">
    <xdr:from>
      <xdr:col>5</xdr:col>
      <xdr:colOff>502920</xdr:colOff>
      <xdr:row>13</xdr:row>
      <xdr:rowOff>281941</xdr:rowOff>
    </xdr:from>
    <xdr:to>
      <xdr:col>5</xdr:col>
      <xdr:colOff>1760220</xdr:colOff>
      <xdr:row>13</xdr:row>
      <xdr:rowOff>2698751</xdr:rowOff>
    </xdr:to>
    <xdr:pic>
      <xdr:nvPicPr>
        <xdr:cNvPr id="6" name="Picture 5">
          <a:extLst>
            <a:ext uri="{FF2B5EF4-FFF2-40B4-BE49-F238E27FC236}">
              <a16:creationId xmlns:a16="http://schemas.microsoft.com/office/drawing/2014/main" id="{376CF371-784B-4089-BB99-29B85DEE050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469880" y="9090661"/>
          <a:ext cx="1257300" cy="241681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541020</xdr:colOff>
      <xdr:row>11</xdr:row>
      <xdr:rowOff>91440</xdr:rowOff>
    </xdr:from>
    <xdr:to>
      <xdr:col>5</xdr:col>
      <xdr:colOff>1687830</xdr:colOff>
      <xdr:row>11</xdr:row>
      <xdr:rowOff>2385060</xdr:rowOff>
    </xdr:to>
    <xdr:pic>
      <xdr:nvPicPr>
        <xdr:cNvPr id="6" name="Picture 5" descr="Mở ảnh">
          <a:extLst>
            <a:ext uri="{FF2B5EF4-FFF2-40B4-BE49-F238E27FC236}">
              <a16:creationId xmlns:a16="http://schemas.microsoft.com/office/drawing/2014/main" id="{E94BA5BA-DF39-4A20-8B8E-BBD90A1D7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07980" y="2880360"/>
          <a:ext cx="1146810" cy="22936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327660</xdr:colOff>
      <xdr:row>11</xdr:row>
      <xdr:rowOff>220980</xdr:rowOff>
    </xdr:from>
    <xdr:to>
      <xdr:col>5</xdr:col>
      <xdr:colOff>1706879</xdr:colOff>
      <xdr:row>11</xdr:row>
      <xdr:rowOff>2902625</xdr:rowOff>
    </xdr:to>
    <xdr:pic>
      <xdr:nvPicPr>
        <xdr:cNvPr id="2" name="Picture 1">
          <a:extLst>
            <a:ext uri="{FF2B5EF4-FFF2-40B4-BE49-F238E27FC236}">
              <a16:creationId xmlns:a16="http://schemas.microsoft.com/office/drawing/2014/main" id="{E631E8A9-618D-4032-88EF-13003C0566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04120" y="3009900"/>
          <a:ext cx="1379219" cy="268164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502920</xdr:colOff>
      <xdr:row>11</xdr:row>
      <xdr:rowOff>99060</xdr:rowOff>
    </xdr:from>
    <xdr:to>
      <xdr:col>5</xdr:col>
      <xdr:colOff>1634490</xdr:colOff>
      <xdr:row>11</xdr:row>
      <xdr:rowOff>2362200</xdr:rowOff>
    </xdr:to>
    <xdr:pic>
      <xdr:nvPicPr>
        <xdr:cNvPr id="3" name="Picture 2" descr="Mở ảnh">
          <a:extLst>
            <a:ext uri="{FF2B5EF4-FFF2-40B4-BE49-F238E27FC236}">
              <a16:creationId xmlns:a16="http://schemas.microsoft.com/office/drawing/2014/main" id="{CB5531F9-C0E5-4D6A-939B-62BCAB801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79380" y="2887980"/>
          <a:ext cx="1131570" cy="226314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541020</xdr:colOff>
      <xdr:row>12</xdr:row>
      <xdr:rowOff>304800</xdr:rowOff>
    </xdr:from>
    <xdr:to>
      <xdr:col>5</xdr:col>
      <xdr:colOff>1568615</xdr:colOff>
      <xdr:row>12</xdr:row>
      <xdr:rowOff>2293620</xdr:rowOff>
    </xdr:to>
    <xdr:pic>
      <xdr:nvPicPr>
        <xdr:cNvPr id="4" name="Picture 3">
          <a:extLst>
            <a:ext uri="{FF2B5EF4-FFF2-40B4-BE49-F238E27FC236}">
              <a16:creationId xmlns:a16="http://schemas.microsoft.com/office/drawing/2014/main" id="{8C56B7FF-D9F5-4464-B0E3-0D90A3A7E2A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317480" y="5631180"/>
          <a:ext cx="1027595" cy="19888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3696E-3F8E-4EB9-A815-C164D70A75E8}">
  <dimension ref="A1:H17"/>
  <sheetViews>
    <sheetView tabSelected="1" topLeftCell="C1" workbookViewId="0">
      <selection activeCell="F24" sqref="F24"/>
    </sheetView>
  </sheetViews>
  <sheetFormatPr defaultRowHeight="13.9"/>
  <cols>
    <col min="1" max="1" width="15.28515625" customWidth="1"/>
    <col min="2" max="2" width="36.5703125" customWidth="1"/>
    <col min="3" max="3" width="17" customWidth="1"/>
    <col min="4" max="4" width="17.85546875" customWidth="1"/>
    <col min="7" max="7" width="22.140625" customWidth="1"/>
    <col min="8" max="8" width="26" customWidth="1"/>
  </cols>
  <sheetData>
    <row r="1" spans="1:8" s="123" customFormat="1" ht="22.9" customHeight="1">
      <c r="A1" s="122" t="s">
        <v>0</v>
      </c>
      <c r="B1" s="122" t="s">
        <v>1</v>
      </c>
      <c r="C1" s="122" t="s">
        <v>2</v>
      </c>
      <c r="D1" s="122" t="s">
        <v>3</v>
      </c>
      <c r="E1" s="122" t="s">
        <v>4</v>
      </c>
      <c r="F1" s="122" t="s">
        <v>5</v>
      </c>
      <c r="G1" s="122" t="s">
        <v>6</v>
      </c>
      <c r="H1" s="125" t="s">
        <v>7</v>
      </c>
    </row>
    <row r="2" spans="1:8">
      <c r="A2" s="131" t="s">
        <v>8</v>
      </c>
      <c r="B2" s="78" t="s">
        <v>9</v>
      </c>
      <c r="C2" s="78" t="s">
        <v>10</v>
      </c>
      <c r="D2">
        <v>5</v>
      </c>
      <c r="E2" s="121">
        <v>5</v>
      </c>
      <c r="F2">
        <v>0</v>
      </c>
      <c r="H2" s="126" t="s">
        <v>11</v>
      </c>
    </row>
    <row r="3" spans="1:8" ht="15" customHeight="1">
      <c r="A3" s="131"/>
      <c r="B3" s="78" t="s">
        <v>12</v>
      </c>
      <c r="C3" s="78" t="s">
        <v>13</v>
      </c>
      <c r="D3">
        <v>5</v>
      </c>
      <c r="E3">
        <v>5</v>
      </c>
      <c r="F3">
        <v>0</v>
      </c>
      <c r="H3" s="126" t="s">
        <v>14</v>
      </c>
    </row>
    <row r="4" spans="1:8" ht="13.9" customHeight="1">
      <c r="A4" s="131"/>
      <c r="B4" s="78" t="s">
        <v>15</v>
      </c>
      <c r="C4" s="78" t="s">
        <v>16</v>
      </c>
      <c r="D4">
        <v>4</v>
      </c>
      <c r="E4">
        <v>4</v>
      </c>
      <c r="F4">
        <v>0</v>
      </c>
      <c r="H4" s="126" t="s">
        <v>17</v>
      </c>
    </row>
    <row r="5" spans="1:8" ht="15" customHeight="1">
      <c r="A5" s="131"/>
      <c r="B5" s="78" t="s">
        <v>18</v>
      </c>
      <c r="C5" s="78" t="s">
        <v>19</v>
      </c>
      <c r="D5">
        <v>4</v>
      </c>
      <c r="E5">
        <v>4</v>
      </c>
      <c r="F5">
        <v>0</v>
      </c>
      <c r="H5" s="126" t="s">
        <v>20</v>
      </c>
    </row>
    <row r="6" spans="1:8">
      <c r="A6" s="131"/>
      <c r="B6" s="78" t="s">
        <v>21</v>
      </c>
      <c r="C6" s="78" t="s">
        <v>22</v>
      </c>
      <c r="D6">
        <v>3</v>
      </c>
      <c r="E6">
        <v>3</v>
      </c>
      <c r="F6">
        <v>0</v>
      </c>
      <c r="H6" s="126" t="s">
        <v>23</v>
      </c>
    </row>
    <row r="7" spans="1:8">
      <c r="A7" s="131"/>
      <c r="B7" s="78" t="s">
        <v>24</v>
      </c>
      <c r="C7" s="78" t="s">
        <v>25</v>
      </c>
      <c r="D7">
        <v>8</v>
      </c>
      <c r="E7">
        <v>8</v>
      </c>
      <c r="F7">
        <v>0</v>
      </c>
      <c r="H7" s="126" t="s">
        <v>26</v>
      </c>
    </row>
    <row r="8" spans="1:8">
      <c r="A8" s="131"/>
      <c r="B8" s="78" t="s">
        <v>27</v>
      </c>
      <c r="C8" s="78" t="s">
        <v>28</v>
      </c>
      <c r="D8">
        <v>4</v>
      </c>
      <c r="E8">
        <v>4</v>
      </c>
      <c r="F8">
        <v>0</v>
      </c>
      <c r="H8" s="126" t="s">
        <v>29</v>
      </c>
    </row>
    <row r="9" spans="1:8">
      <c r="A9" s="131"/>
      <c r="B9" s="78" t="s">
        <v>30</v>
      </c>
      <c r="C9" s="78" t="s">
        <v>31</v>
      </c>
      <c r="D9">
        <v>5</v>
      </c>
      <c r="E9">
        <v>5</v>
      </c>
      <c r="F9">
        <v>0</v>
      </c>
      <c r="H9" s="126" t="s">
        <v>32</v>
      </c>
    </row>
    <row r="10" spans="1:8">
      <c r="A10" s="131"/>
      <c r="B10" s="78" t="s">
        <v>33</v>
      </c>
      <c r="C10" s="78" t="s">
        <v>34</v>
      </c>
      <c r="D10">
        <v>5</v>
      </c>
      <c r="E10">
        <v>5</v>
      </c>
      <c r="F10">
        <v>0</v>
      </c>
      <c r="H10" s="126" t="s">
        <v>35</v>
      </c>
    </row>
    <row r="11" spans="1:8" ht="13.15" customHeight="1">
      <c r="A11" s="131"/>
      <c r="B11" s="78" t="s">
        <v>36</v>
      </c>
      <c r="C11" s="78" t="s">
        <v>37</v>
      </c>
      <c r="D11">
        <v>4</v>
      </c>
      <c r="E11">
        <v>4</v>
      </c>
      <c r="F11">
        <v>0</v>
      </c>
      <c r="H11" s="126" t="s">
        <v>38</v>
      </c>
    </row>
    <row r="12" spans="1:8" ht="19.899999999999999" customHeight="1">
      <c r="A12" s="132" t="s">
        <v>39</v>
      </c>
      <c r="B12" s="124" t="s">
        <v>40</v>
      </c>
      <c r="C12" s="124" t="s">
        <v>41</v>
      </c>
      <c r="D12" s="52">
        <v>3</v>
      </c>
      <c r="E12" s="52">
        <v>3</v>
      </c>
      <c r="F12" s="52">
        <v>0</v>
      </c>
      <c r="G12" s="52"/>
      <c r="H12" s="130" t="s">
        <v>42</v>
      </c>
    </row>
    <row r="13" spans="1:8">
      <c r="A13" s="131"/>
      <c r="B13" s="78" t="s">
        <v>43</v>
      </c>
      <c r="C13" s="78" t="s">
        <v>44</v>
      </c>
      <c r="D13">
        <v>8</v>
      </c>
      <c r="E13" s="52">
        <v>7</v>
      </c>
      <c r="F13">
        <v>1</v>
      </c>
      <c r="G13" s="78" t="s">
        <v>45</v>
      </c>
      <c r="H13" s="126" t="s">
        <v>46</v>
      </c>
    </row>
    <row r="14" spans="1:8">
      <c r="A14" s="131"/>
      <c r="B14" s="78" t="s">
        <v>47</v>
      </c>
      <c r="C14" s="78" t="s">
        <v>48</v>
      </c>
      <c r="D14">
        <v>8</v>
      </c>
      <c r="E14" s="52">
        <v>6</v>
      </c>
      <c r="F14">
        <v>2</v>
      </c>
      <c r="G14" s="78" t="s">
        <v>49</v>
      </c>
      <c r="H14" s="126" t="s">
        <v>50</v>
      </c>
    </row>
    <row r="15" spans="1:8">
      <c r="A15" s="131"/>
      <c r="B15" s="78" t="s">
        <v>51</v>
      </c>
      <c r="C15" s="78" t="s">
        <v>52</v>
      </c>
      <c r="D15">
        <v>8</v>
      </c>
      <c r="E15" s="52">
        <v>6</v>
      </c>
      <c r="F15">
        <v>2</v>
      </c>
      <c r="G15" s="78" t="s">
        <v>53</v>
      </c>
      <c r="H15" s="126" t="s">
        <v>54</v>
      </c>
    </row>
    <row r="16" spans="1:8">
      <c r="A16" s="133"/>
      <c r="B16" s="127" t="s">
        <v>55</v>
      </c>
      <c r="C16" s="127" t="s">
        <v>31</v>
      </c>
      <c r="D16" s="128">
        <v>7</v>
      </c>
      <c r="E16" s="52">
        <v>7</v>
      </c>
      <c r="F16" s="128">
        <v>0</v>
      </c>
      <c r="G16" s="128"/>
      <c r="H16" s="129" t="s">
        <v>56</v>
      </c>
    </row>
    <row r="17" spans="4:6">
      <c r="D17">
        <f>SUM(D2:D16)</f>
        <v>81</v>
      </c>
      <c r="E17" s="121">
        <f>SUM(E2:E16)</f>
        <v>76</v>
      </c>
      <c r="F17">
        <f>SUM(F2:F16)</f>
        <v>5</v>
      </c>
    </row>
  </sheetData>
  <mergeCells count="2">
    <mergeCell ref="A2:A11"/>
    <mergeCell ref="A12:A16"/>
  </mergeCells>
  <hyperlinks>
    <hyperlink ref="H2" location="'App_CN Đăng nhập'!A1" display="'App_CN Đăng nhập'!A1" xr:uid="{CAD1B26C-A04E-45BB-A9C2-3A4842F55460}"/>
    <hyperlink ref="H3" location="'App_CN Đăng kí'!A1" display="'App_CN Đăng kí'!A1" xr:uid="{0A8C5AE6-7AC8-40AF-8A9E-713A79CED547}"/>
    <hyperlink ref="H4" location="'App_CN Quên MK'!A1" display="'App_CN Quên MK'!A1" xr:uid="{8B284500-F1FD-404D-8E58-78089A85A465}"/>
    <hyperlink ref="H5" location="'App_CN Đổi MK '!A1" display="'App_CN Đổi MK '!A1" xr:uid="{DE21519F-702B-4FF1-861A-256C5F9B4B66}"/>
    <hyperlink ref="H6" location="'App_CN Thêm SP'!A1" display="'App_CN Thêm SP'!A1" xr:uid="{B1137C31-7329-4893-BDB6-2CF8A5F6E929}"/>
    <hyperlink ref="H7" location="'App_CN Mua hàng'!A1" display="'App_CN Mua hàng'!A1" xr:uid="{383D1ACB-4662-4C43-B0E5-87B63F49BA9A}"/>
    <hyperlink ref="H8" location="'App_CN Tìm kiếm'!A1" display="'App_CN Tìm kiếm'!A1" xr:uid="{32B4D77A-EE8E-4CA0-8FAB-FD3A41647042}"/>
    <hyperlink ref="H9" location="'App_CN Hóa đơn'!A1" display="'App_CN Hóa đơn'!A1" xr:uid="{8AE6C874-964F-4806-BC01-F4BD0CB0761C}"/>
    <hyperlink ref="H11" location="'App_CN Chỉnh TTCN'!A1" display="'App_CN Chỉnh TTCN'!A1" xr:uid="{854BD5ED-5D1A-4DBE-8FD8-DDFF94B11B19}"/>
    <hyperlink ref="H10" location="'App_CN Hạng TV'!A1" display="'App_CN Hạng TV'!A1" xr:uid="{AECB6491-72F3-4FE4-8C12-E12B51ED76F9}"/>
    <hyperlink ref="H12" location="'Web_Khách hàng'!A1" display="'Web_Khách hàng'!A1" xr:uid="{112FA76B-2A8A-4E20-9B50-8C0AE12041D3}"/>
    <hyperlink ref="H13" location="'Web_Sản phẩm'!A1" display="'Web_Sản phẩm'!A1" xr:uid="{11A51DA7-40ED-4358-B5AA-B931048E7CE9}"/>
    <hyperlink ref="H14" location="'Web_Danh mục'!A1" display="'Web_Danh mục'!A1" xr:uid="{C677990F-475A-4BEE-9022-96D17432E539}"/>
    <hyperlink ref="H15" location="'Web_Thành viên'!A1" display="'Web_Thành viên'!A1" xr:uid="{EF61583D-DF10-4BEA-B64D-256D0595C5BB}"/>
    <hyperlink ref="H16" location="'Web_Hóa đơn'!A1" display="'Web_Hóa đơn'!A1" xr:uid="{D9B2D79F-3AF0-41C4-A808-5F4C5256412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F46D7-6BE5-40AF-820A-E0BA490BD22C}">
  <dimension ref="A1:Z18"/>
  <sheetViews>
    <sheetView topLeftCell="A16" workbookViewId="0">
      <selection activeCell="E15" sqref="E15"/>
    </sheetView>
  </sheetViews>
  <sheetFormatPr defaultRowHeight="13.9"/>
  <cols>
    <col min="1" max="1" width="19.28515625" customWidth="1"/>
    <col min="2" max="2" width="29.85546875" customWidth="1"/>
    <col min="3" max="3" width="30" customWidth="1"/>
    <col min="4" max="4" width="41.140625" customWidth="1"/>
    <col min="5" max="5" width="22.28515625" customWidth="1"/>
    <col min="6" max="6" width="31.85546875" customWidth="1"/>
    <col min="7" max="7" width="29.7109375" style="70" customWidth="1"/>
    <col min="8" max="8" width="18.85546875" customWidth="1"/>
    <col min="9" max="9" width="19.7109375" customWidth="1"/>
    <col min="10" max="10" width="13.140625" customWidth="1"/>
    <col min="11" max="11" width="14.7109375" customWidth="1"/>
    <col min="12" max="12" width="17.140625" customWidth="1"/>
    <col min="16" max="16" width="15.5703125" customWidth="1"/>
  </cols>
  <sheetData>
    <row r="1" spans="1:26" ht="33.6" customHeight="1">
      <c r="A1" s="22" t="s">
        <v>0</v>
      </c>
      <c r="B1" s="33" t="s">
        <v>8</v>
      </c>
      <c r="C1" s="52"/>
      <c r="D1" s="53"/>
      <c r="E1" s="52"/>
      <c r="F1" s="52"/>
      <c r="G1" s="54"/>
      <c r="H1" s="54"/>
      <c r="I1" s="54"/>
      <c r="J1" s="54"/>
      <c r="K1" s="54"/>
      <c r="L1" s="54"/>
      <c r="M1" s="54"/>
      <c r="N1" s="54"/>
      <c r="O1" s="54"/>
      <c r="P1" s="54"/>
      <c r="Q1" s="3"/>
      <c r="R1" s="3"/>
      <c r="S1" s="3"/>
      <c r="T1" s="3"/>
      <c r="U1" s="3"/>
      <c r="V1" s="3"/>
      <c r="W1" s="3"/>
      <c r="X1" s="3"/>
      <c r="Y1" s="3"/>
      <c r="Z1" s="3"/>
    </row>
    <row r="2" spans="1:26" ht="19.899999999999999" customHeight="1">
      <c r="A2" s="23" t="s">
        <v>57</v>
      </c>
      <c r="B2" s="51" t="s">
        <v>264</v>
      </c>
      <c r="D2" s="44"/>
      <c r="G2" s="2"/>
      <c r="H2" s="2"/>
      <c r="I2" s="2"/>
      <c r="J2" s="2"/>
      <c r="K2" s="2"/>
      <c r="L2" s="2"/>
      <c r="M2" s="2"/>
      <c r="N2" s="2"/>
      <c r="O2" s="2"/>
      <c r="P2" s="2"/>
      <c r="Q2" s="3"/>
      <c r="R2" s="3"/>
      <c r="S2" s="3"/>
      <c r="T2" s="3"/>
      <c r="U2" s="3"/>
      <c r="V2" s="3"/>
      <c r="W2" s="3"/>
      <c r="X2" s="3"/>
      <c r="Y2" s="3"/>
      <c r="Z2" s="3"/>
    </row>
    <row r="3" spans="1:26" ht="19.899999999999999" customHeight="1">
      <c r="A3" s="23" t="s">
        <v>58</v>
      </c>
      <c r="B3" s="47" t="s">
        <v>37</v>
      </c>
      <c r="D3" s="44"/>
      <c r="G3" s="2"/>
      <c r="H3" s="2"/>
      <c r="I3" s="2"/>
      <c r="J3" s="2"/>
      <c r="K3" s="2"/>
      <c r="L3" s="2"/>
      <c r="M3" s="2"/>
      <c r="N3" s="2"/>
      <c r="O3" s="2"/>
      <c r="P3" s="2"/>
      <c r="Q3" s="3"/>
      <c r="R3" s="3"/>
      <c r="S3" s="3"/>
      <c r="T3" s="3"/>
      <c r="U3" s="3"/>
      <c r="V3" s="3"/>
      <c r="W3" s="3"/>
      <c r="X3" s="3"/>
      <c r="Y3" s="3"/>
      <c r="Z3" s="3"/>
    </row>
    <row r="4" spans="1:26" ht="33" customHeight="1">
      <c r="A4" s="23" t="s">
        <v>59</v>
      </c>
      <c r="B4" s="1" t="s">
        <v>60</v>
      </c>
      <c r="D4" s="44"/>
      <c r="G4" s="2"/>
      <c r="H4" s="2"/>
      <c r="I4" s="2"/>
      <c r="J4" s="2"/>
      <c r="K4" s="2"/>
      <c r="L4" s="2"/>
      <c r="M4" s="2"/>
      <c r="N4" s="2"/>
      <c r="O4" s="2"/>
      <c r="P4" s="2"/>
      <c r="Q4" s="3"/>
      <c r="R4" s="3"/>
      <c r="S4" s="3"/>
      <c r="T4" s="3"/>
      <c r="U4" s="3"/>
      <c r="V4" s="3"/>
      <c r="W4" s="3"/>
      <c r="X4" s="3"/>
      <c r="Y4" s="3"/>
      <c r="Z4" s="3"/>
    </row>
    <row r="5" spans="1:26" ht="19.899999999999999" customHeight="1">
      <c r="A5" s="23" t="s">
        <v>61</v>
      </c>
      <c r="B5" s="1" t="s">
        <v>62</v>
      </c>
      <c r="D5" s="44"/>
      <c r="G5" s="2"/>
      <c r="H5" s="2"/>
      <c r="I5" s="2"/>
      <c r="J5" s="2"/>
      <c r="K5" s="2"/>
      <c r="L5" s="2"/>
      <c r="M5" s="2"/>
      <c r="N5" s="2"/>
      <c r="O5" s="2"/>
      <c r="P5" s="2"/>
      <c r="Q5" s="3"/>
      <c r="R5" s="3"/>
      <c r="S5" s="3"/>
      <c r="T5" s="3"/>
      <c r="U5" s="3"/>
      <c r="V5" s="3"/>
      <c r="W5" s="3"/>
      <c r="X5" s="3"/>
      <c r="Y5" s="3"/>
      <c r="Z5" s="3"/>
    </row>
    <row r="6" spans="1:26" ht="15.75" customHeight="1">
      <c r="A6" s="23" t="s">
        <v>63</v>
      </c>
      <c r="B6" s="32" t="s">
        <v>4</v>
      </c>
      <c r="C6" s="4" t="s">
        <v>5</v>
      </c>
      <c r="D6" s="32" t="s">
        <v>64</v>
      </c>
      <c r="E6" s="4" t="s">
        <v>65</v>
      </c>
      <c r="F6" s="32" t="s">
        <v>66</v>
      </c>
      <c r="G6" s="2"/>
      <c r="H6" s="2"/>
      <c r="I6" s="2"/>
      <c r="J6" s="2"/>
      <c r="K6" s="2"/>
      <c r="L6" s="2"/>
      <c r="M6" s="2"/>
      <c r="N6" s="2"/>
      <c r="O6" s="2"/>
      <c r="P6" s="2"/>
      <c r="Q6" s="3"/>
      <c r="R6" s="3"/>
      <c r="S6" s="3"/>
      <c r="T6" s="3"/>
      <c r="U6" s="3"/>
      <c r="V6" s="3"/>
      <c r="W6" s="3"/>
      <c r="X6" s="3"/>
      <c r="Y6" s="3"/>
      <c r="Z6" s="3"/>
    </row>
    <row r="7" spans="1:26" ht="15.75" customHeight="1">
      <c r="A7" s="24" t="e">
        <f>COUNTA($F$1:$F$17) - COUNTIF(#REF!,"D")</f>
        <v>#REF!</v>
      </c>
      <c r="B7" s="5">
        <f>COUNTIF($N$1:$N$17,B6)</f>
        <v>4</v>
      </c>
      <c r="C7" s="6">
        <f>COUNTIF($N$1:$N$17,C6)</f>
        <v>0</v>
      </c>
      <c r="D7" s="5">
        <f>COUNTIF($N$1:$N$17,#REF!)</f>
        <v>0</v>
      </c>
      <c r="E7" s="6">
        <f>COUNTIF($N$1:$N$17,D6)</f>
        <v>0</v>
      </c>
      <c r="F7" s="5">
        <f>B7+C7</f>
        <v>4</v>
      </c>
      <c r="G7" s="2"/>
      <c r="H7" s="2"/>
      <c r="I7" s="2"/>
      <c r="J7" s="2"/>
      <c r="K7" s="2"/>
      <c r="L7" s="2"/>
      <c r="M7" s="2"/>
      <c r="N7" s="2"/>
      <c r="O7" s="2"/>
      <c r="P7" s="2"/>
      <c r="Q7" s="3"/>
      <c r="R7" s="3"/>
      <c r="S7" s="3"/>
      <c r="T7" s="3"/>
      <c r="U7" s="3"/>
      <c r="V7" s="3"/>
      <c r="W7" s="3"/>
      <c r="X7" s="3"/>
      <c r="Y7" s="3"/>
      <c r="Z7" s="3"/>
    </row>
    <row r="8" spans="1:26" ht="15.75" customHeight="1">
      <c r="A8" s="25"/>
      <c r="B8" s="2"/>
      <c r="C8" s="7"/>
      <c r="D8" s="2"/>
      <c r="E8" s="7"/>
      <c r="F8" s="2"/>
      <c r="G8" s="2"/>
      <c r="H8" s="2"/>
      <c r="I8" s="2"/>
      <c r="J8" s="2"/>
      <c r="K8" s="2"/>
      <c r="L8" s="2"/>
      <c r="M8" s="2"/>
      <c r="N8" s="2"/>
      <c r="O8" s="2"/>
      <c r="P8" s="2"/>
      <c r="Q8" s="3"/>
      <c r="R8" s="3"/>
      <c r="S8" s="3"/>
      <c r="T8" s="3"/>
      <c r="U8" s="3"/>
      <c r="V8" s="3"/>
      <c r="W8" s="3"/>
      <c r="X8" s="3"/>
      <c r="Y8" s="3"/>
      <c r="Z8" s="3"/>
    </row>
    <row r="9" spans="1:26" ht="15.75" customHeight="1">
      <c r="A9" s="134" t="s">
        <v>67</v>
      </c>
      <c r="B9" s="39" t="s">
        <v>68</v>
      </c>
      <c r="C9" s="35" t="s">
        <v>69</v>
      </c>
      <c r="D9" s="36" t="s">
        <v>70</v>
      </c>
      <c r="E9" s="35" t="s">
        <v>71</v>
      </c>
      <c r="F9" s="36" t="s">
        <v>72</v>
      </c>
      <c r="G9" s="140" t="s">
        <v>73</v>
      </c>
      <c r="H9" s="8"/>
      <c r="I9" s="142" t="s">
        <v>74</v>
      </c>
      <c r="J9" s="146"/>
      <c r="K9" s="146"/>
      <c r="L9" s="146"/>
      <c r="M9" s="146"/>
      <c r="N9" s="147"/>
      <c r="O9" s="140" t="s">
        <v>75</v>
      </c>
      <c r="P9" s="140" t="s">
        <v>76</v>
      </c>
      <c r="Q9" s="3"/>
      <c r="R9" s="3"/>
      <c r="S9" s="3"/>
      <c r="T9" s="3"/>
      <c r="U9" s="3"/>
      <c r="V9" s="3"/>
      <c r="W9" s="3"/>
      <c r="X9" s="3"/>
      <c r="Y9" s="3"/>
      <c r="Z9" s="3"/>
    </row>
    <row r="10" spans="1:26" ht="15.75" customHeight="1">
      <c r="A10" s="139"/>
      <c r="B10" s="40"/>
      <c r="C10" s="21"/>
      <c r="D10" s="45"/>
      <c r="E10" s="21"/>
      <c r="F10" s="34"/>
      <c r="G10" s="148"/>
      <c r="H10" s="8" t="s">
        <v>77</v>
      </c>
      <c r="I10" s="8" t="s">
        <v>78</v>
      </c>
      <c r="J10" s="8" t="s">
        <v>77</v>
      </c>
      <c r="K10" s="8" t="s">
        <v>79</v>
      </c>
      <c r="L10" s="8" t="s">
        <v>77</v>
      </c>
      <c r="M10" s="8" t="s">
        <v>80</v>
      </c>
      <c r="N10" s="8" t="s">
        <v>81</v>
      </c>
      <c r="O10" s="148"/>
      <c r="P10" s="148"/>
      <c r="Q10" s="3"/>
      <c r="R10" s="3"/>
      <c r="S10" s="3"/>
      <c r="T10" s="3"/>
      <c r="U10" s="3"/>
      <c r="V10" s="3"/>
      <c r="W10" s="3"/>
      <c r="X10" s="3"/>
      <c r="Y10" s="3"/>
      <c r="Z10" s="3"/>
    </row>
    <row r="11" spans="1:26" ht="15.75" customHeight="1">
      <c r="A11" s="26" t="s">
        <v>82</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237" customHeight="1">
      <c r="A12" s="48" t="s">
        <v>265</v>
      </c>
      <c r="B12" s="37" t="s">
        <v>266</v>
      </c>
      <c r="C12" s="57"/>
      <c r="D12" s="55" t="s">
        <v>267</v>
      </c>
      <c r="E12" s="13"/>
      <c r="G12" s="58" t="s">
        <v>155</v>
      </c>
      <c r="H12" s="31" t="s">
        <v>87</v>
      </c>
      <c r="I12" s="31" t="s">
        <v>4</v>
      </c>
      <c r="J12" s="14"/>
      <c r="K12" s="14"/>
      <c r="L12" s="14"/>
      <c r="M12" s="14"/>
      <c r="N12" s="15" t="str">
        <f>IF(M12="",IF(K12="",IF(I12="","",I12),K12),M12)</f>
        <v>Pass</v>
      </c>
      <c r="O12" s="14"/>
      <c r="P12" s="31" t="s">
        <v>156</v>
      </c>
      <c r="Q12" s="3"/>
      <c r="R12" s="3"/>
      <c r="S12" s="3"/>
      <c r="T12" s="3"/>
      <c r="U12" s="3"/>
      <c r="V12" s="3"/>
      <c r="W12" s="3"/>
      <c r="X12" s="3"/>
      <c r="Y12" s="3"/>
      <c r="Z12" s="3"/>
    </row>
    <row r="13" spans="1:26" ht="60" customHeight="1">
      <c r="A13" s="28" t="s">
        <v>89</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c r="A14" s="29" t="s">
        <v>90</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00.15" customHeight="1">
      <c r="A15" s="30" t="s">
        <v>268</v>
      </c>
      <c r="B15" s="37" t="s">
        <v>269</v>
      </c>
      <c r="C15" s="31" t="s">
        <v>159</v>
      </c>
      <c r="D15" s="31" t="s">
        <v>270</v>
      </c>
      <c r="E15" s="31" t="s">
        <v>271</v>
      </c>
      <c r="F15" s="31" t="s">
        <v>272</v>
      </c>
      <c r="G15" s="58" t="s">
        <v>155</v>
      </c>
      <c r="H15" s="31" t="s">
        <v>87</v>
      </c>
      <c r="I15" s="31" t="s">
        <v>4</v>
      </c>
      <c r="J15" s="14"/>
      <c r="K15" s="14"/>
      <c r="L15" s="14"/>
      <c r="M15" s="14"/>
      <c r="N15" s="15" t="str">
        <f>IF(M15="",IF(K15="",IF(I15="","",I15),K15),M15)</f>
        <v>Pass</v>
      </c>
      <c r="O15" s="14"/>
      <c r="P15" s="31" t="s">
        <v>156</v>
      </c>
      <c r="Q15" s="3"/>
      <c r="R15" s="3"/>
      <c r="S15" s="3"/>
      <c r="T15" s="3"/>
      <c r="U15" s="3"/>
      <c r="V15" s="3"/>
      <c r="W15" s="3"/>
      <c r="X15" s="3"/>
      <c r="Y15" s="3"/>
      <c r="Z15" s="3"/>
    </row>
    <row r="16" spans="1:26" ht="100.15" customHeight="1">
      <c r="A16" s="73" t="s">
        <v>273</v>
      </c>
      <c r="B16" s="37" t="s">
        <v>274</v>
      </c>
      <c r="C16" s="31" t="s">
        <v>159</v>
      </c>
      <c r="D16" s="31" t="s">
        <v>275</v>
      </c>
      <c r="E16" s="31" t="s">
        <v>276</v>
      </c>
      <c r="F16" s="38" t="s">
        <v>277</v>
      </c>
      <c r="G16" s="58" t="s">
        <v>155</v>
      </c>
      <c r="H16" s="31" t="s">
        <v>87</v>
      </c>
      <c r="I16" s="31" t="s">
        <v>4</v>
      </c>
      <c r="J16" s="14"/>
      <c r="K16" s="14"/>
      <c r="L16" s="14"/>
      <c r="M16" s="14"/>
      <c r="N16" s="15" t="str">
        <f>IF(M16="",IF(K16="",IF(I16="","",I16),K16),M16)</f>
        <v>Pass</v>
      </c>
      <c r="O16" s="14"/>
      <c r="P16" s="31" t="s">
        <v>278</v>
      </c>
      <c r="Q16" s="3"/>
      <c r="R16" s="3"/>
      <c r="S16" s="3"/>
      <c r="T16" s="3"/>
      <c r="U16" s="3"/>
      <c r="V16" s="3"/>
      <c r="W16" s="3"/>
      <c r="X16" s="3"/>
      <c r="Y16" s="3"/>
      <c r="Z16" s="3"/>
    </row>
    <row r="17" spans="1:26" ht="155.44999999999999" customHeight="1">
      <c r="A17" s="73" t="s">
        <v>279</v>
      </c>
      <c r="B17" s="37" t="s">
        <v>280</v>
      </c>
      <c r="C17" s="31" t="s">
        <v>159</v>
      </c>
      <c r="D17" s="31" t="s">
        <v>281</v>
      </c>
      <c r="E17" s="31" t="s">
        <v>282</v>
      </c>
      <c r="F17" s="38" t="s">
        <v>172</v>
      </c>
      <c r="G17" s="58" t="s">
        <v>155</v>
      </c>
      <c r="H17" s="31" t="s">
        <v>87</v>
      </c>
      <c r="I17" s="31" t="s">
        <v>4</v>
      </c>
      <c r="J17" s="14"/>
      <c r="K17" s="14"/>
      <c r="L17" s="14"/>
      <c r="M17" s="14"/>
      <c r="N17" s="15" t="str">
        <f>IF(M17="",IF(K17="",IF(I17="","",I17),K17),M17)</f>
        <v>Pass</v>
      </c>
      <c r="O17" s="14"/>
      <c r="P17" s="31" t="s">
        <v>283</v>
      </c>
      <c r="Q17" s="3"/>
      <c r="R17" s="3"/>
      <c r="S17" s="3"/>
      <c r="T17" s="3"/>
      <c r="U17" s="3"/>
      <c r="V17" s="3"/>
      <c r="W17" s="3"/>
      <c r="X17" s="3"/>
      <c r="Y17" s="3"/>
      <c r="Z17" s="3"/>
    </row>
    <row r="18" spans="1:26" ht="100.15" customHeight="1">
      <c r="A18" s="75" t="s">
        <v>260</v>
      </c>
      <c r="B18" s="37" t="s">
        <v>261</v>
      </c>
      <c r="C18" s="31" t="s">
        <v>159</v>
      </c>
      <c r="D18" s="31" t="s">
        <v>249</v>
      </c>
      <c r="E18" s="31" t="s">
        <v>262</v>
      </c>
      <c r="F18" s="31" t="s">
        <v>263</v>
      </c>
      <c r="G18" s="76" t="s">
        <v>155</v>
      </c>
      <c r="H18" s="31" t="s">
        <v>87</v>
      </c>
      <c r="I18" s="31" t="s">
        <v>4</v>
      </c>
      <c r="J18" s="14"/>
      <c r="K18" s="14"/>
      <c r="L18" s="14"/>
      <c r="M18" s="14"/>
      <c r="N18" s="15" t="str">
        <f>IF(M18="",IF(K18="",IF(I18="","",I18),K18),M18)</f>
        <v>Pass</v>
      </c>
      <c r="O18" s="14"/>
      <c r="P18" s="31" t="s">
        <v>227</v>
      </c>
      <c r="Q18" s="3"/>
      <c r="R18" s="3"/>
      <c r="S18" s="3"/>
      <c r="T18" s="3"/>
      <c r="U18" s="3"/>
      <c r="V18" s="3"/>
      <c r="W18" s="3"/>
      <c r="X18" s="3"/>
      <c r="Y18" s="3"/>
      <c r="Z18" s="3"/>
    </row>
  </sheetData>
  <mergeCells count="5">
    <mergeCell ref="A9:A10"/>
    <mergeCell ref="G9:G10"/>
    <mergeCell ref="I9:N9"/>
    <mergeCell ref="O9:O10"/>
    <mergeCell ref="P9:P1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DB541-6ECB-4486-9B71-5FEA1101C614}">
  <dimension ref="A1:Z19"/>
  <sheetViews>
    <sheetView topLeftCell="A19" workbookViewId="0">
      <selection activeCell="F42" sqref="F42"/>
    </sheetView>
  </sheetViews>
  <sheetFormatPr defaultRowHeight="13.9"/>
  <cols>
    <col min="1" max="1" width="19.28515625" customWidth="1"/>
    <col min="2" max="2" width="29.85546875" customWidth="1"/>
    <col min="3" max="3" width="30" customWidth="1"/>
    <col min="4" max="4" width="41.140625" customWidth="1"/>
    <col min="5" max="5" width="22.28515625" customWidth="1"/>
    <col min="6" max="6" width="31.85546875" customWidth="1"/>
    <col min="7" max="7" width="29.7109375" style="70" customWidth="1"/>
    <col min="8" max="8" width="18.85546875" customWidth="1"/>
    <col min="9" max="9" width="19.7109375" customWidth="1"/>
    <col min="10" max="10" width="13.140625" customWidth="1"/>
    <col min="11" max="11" width="14.7109375" customWidth="1"/>
    <col min="12" max="12" width="17.140625" customWidth="1"/>
    <col min="16" max="16" width="15.5703125" customWidth="1"/>
  </cols>
  <sheetData>
    <row r="1" spans="1:26" ht="33.6" customHeight="1">
      <c r="A1" s="22" t="s">
        <v>0</v>
      </c>
      <c r="B1" s="33" t="s">
        <v>8</v>
      </c>
      <c r="C1" s="52"/>
      <c r="D1" s="53"/>
      <c r="E1" s="52"/>
      <c r="F1" s="52"/>
      <c r="G1" s="54"/>
      <c r="H1" s="54"/>
      <c r="I1" s="54"/>
      <c r="J1" s="54"/>
      <c r="K1" s="54"/>
      <c r="L1" s="54"/>
      <c r="M1" s="54"/>
      <c r="N1" s="54"/>
      <c r="O1" s="54"/>
      <c r="P1" s="54"/>
      <c r="Q1" s="3"/>
      <c r="R1" s="3"/>
      <c r="S1" s="3"/>
      <c r="T1" s="3"/>
      <c r="U1" s="3"/>
      <c r="V1" s="3"/>
      <c r="W1" s="3"/>
      <c r="X1" s="3"/>
      <c r="Y1" s="3"/>
      <c r="Z1" s="3"/>
    </row>
    <row r="2" spans="1:26" ht="19.899999999999999" customHeight="1">
      <c r="A2" s="23" t="s">
        <v>57</v>
      </c>
      <c r="B2" s="51" t="s">
        <v>30</v>
      </c>
      <c r="D2" s="44"/>
      <c r="G2" s="2"/>
      <c r="H2" s="2"/>
      <c r="I2" s="2"/>
      <c r="J2" s="2"/>
      <c r="K2" s="2"/>
      <c r="L2" s="2"/>
      <c r="M2" s="2"/>
      <c r="N2" s="2"/>
      <c r="O2" s="2"/>
      <c r="P2" s="2"/>
      <c r="Q2" s="3"/>
      <c r="R2" s="3"/>
      <c r="S2" s="3"/>
      <c r="T2" s="3"/>
      <c r="U2" s="3"/>
      <c r="V2" s="3"/>
      <c r="W2" s="3"/>
      <c r="X2" s="3"/>
      <c r="Y2" s="3"/>
      <c r="Z2" s="3"/>
    </row>
    <row r="3" spans="1:26" ht="19.899999999999999" customHeight="1">
      <c r="A3" s="23" t="s">
        <v>58</v>
      </c>
      <c r="B3" s="56" t="s">
        <v>31</v>
      </c>
      <c r="D3" s="44"/>
      <c r="G3" s="2"/>
      <c r="H3" s="2"/>
      <c r="I3" s="2"/>
      <c r="J3" s="2"/>
      <c r="K3" s="2"/>
      <c r="L3" s="2"/>
      <c r="M3" s="2"/>
      <c r="N3" s="2"/>
      <c r="O3" s="2"/>
      <c r="P3" s="2"/>
      <c r="Q3" s="3"/>
      <c r="R3" s="3"/>
      <c r="S3" s="3"/>
      <c r="T3" s="3"/>
      <c r="U3" s="3"/>
      <c r="V3" s="3"/>
      <c r="W3" s="3"/>
      <c r="X3" s="3"/>
      <c r="Y3" s="3"/>
      <c r="Z3" s="3"/>
    </row>
    <row r="4" spans="1:26" ht="33" customHeight="1">
      <c r="A4" s="23" t="s">
        <v>59</v>
      </c>
      <c r="B4" s="1" t="s">
        <v>60</v>
      </c>
      <c r="D4" s="44"/>
      <c r="G4" s="2"/>
      <c r="H4" s="2"/>
      <c r="I4" s="2"/>
      <c r="J4" s="2"/>
      <c r="K4" s="2"/>
      <c r="L4" s="2"/>
      <c r="M4" s="2"/>
      <c r="N4" s="2"/>
      <c r="O4" s="2"/>
      <c r="P4" s="2"/>
      <c r="Q4" s="3"/>
      <c r="R4" s="3"/>
      <c r="S4" s="3"/>
      <c r="T4" s="3"/>
      <c r="U4" s="3"/>
      <c r="V4" s="3"/>
      <c r="W4" s="3"/>
      <c r="X4" s="3"/>
      <c r="Y4" s="3"/>
      <c r="Z4" s="3"/>
    </row>
    <row r="5" spans="1:26" ht="19.899999999999999" customHeight="1">
      <c r="A5" s="23" t="s">
        <v>61</v>
      </c>
      <c r="B5" s="1" t="s">
        <v>62</v>
      </c>
      <c r="D5" s="44"/>
      <c r="G5" s="2"/>
      <c r="H5" s="2"/>
      <c r="I5" s="2"/>
      <c r="J5" s="2"/>
      <c r="K5" s="2"/>
      <c r="L5" s="2"/>
      <c r="M5" s="2"/>
      <c r="N5" s="2"/>
      <c r="O5" s="2"/>
      <c r="P5" s="2"/>
      <c r="Q5" s="3"/>
      <c r="R5" s="3"/>
      <c r="S5" s="3"/>
      <c r="T5" s="3"/>
      <c r="U5" s="3"/>
      <c r="V5" s="3"/>
      <c r="W5" s="3"/>
      <c r="X5" s="3"/>
      <c r="Y5" s="3"/>
      <c r="Z5" s="3"/>
    </row>
    <row r="6" spans="1:26" ht="15.75" customHeight="1">
      <c r="A6" s="23" t="s">
        <v>63</v>
      </c>
      <c r="B6" s="77" t="s">
        <v>4</v>
      </c>
      <c r="C6" s="4" t="s">
        <v>5</v>
      </c>
      <c r="D6" s="32" t="s">
        <v>64</v>
      </c>
      <c r="E6" s="4" t="s">
        <v>65</v>
      </c>
      <c r="F6" s="32" t="s">
        <v>66</v>
      </c>
      <c r="G6" s="2"/>
      <c r="H6" s="2"/>
      <c r="I6" s="2"/>
      <c r="J6" s="2"/>
      <c r="K6" s="2"/>
      <c r="L6" s="2"/>
      <c r="M6" s="2"/>
      <c r="N6" s="2"/>
      <c r="O6" s="2"/>
      <c r="P6" s="2"/>
      <c r="Q6" s="3"/>
      <c r="R6" s="3"/>
      <c r="S6" s="3"/>
      <c r="T6" s="3"/>
      <c r="U6" s="3"/>
      <c r="V6" s="3"/>
      <c r="W6" s="3"/>
      <c r="X6" s="3"/>
      <c r="Y6" s="3"/>
      <c r="Z6" s="3"/>
    </row>
    <row r="7" spans="1:26" ht="15.75" customHeight="1">
      <c r="A7" s="24" t="e">
        <f>COUNTA($F$1:$F$19) - COUNTIF(#REF!,"D")</f>
        <v>#REF!</v>
      </c>
      <c r="B7" s="5">
        <f>COUNTIF($N$1:$N$19,B6)</f>
        <v>6</v>
      </c>
      <c r="C7" s="6">
        <f>COUNTIF($N$1:$N$19,C6)</f>
        <v>0</v>
      </c>
      <c r="D7" s="5">
        <f>COUNTIF($N$1:$N$19,#REF!)</f>
        <v>0</v>
      </c>
      <c r="E7" s="6">
        <f>COUNTIF($N$1:$N$19,D6)</f>
        <v>0</v>
      </c>
      <c r="F7" s="5">
        <f>B7+C7</f>
        <v>6</v>
      </c>
      <c r="G7" s="2"/>
      <c r="H7" s="2"/>
      <c r="I7" s="2"/>
      <c r="J7" s="2"/>
      <c r="K7" s="2"/>
      <c r="L7" s="2"/>
      <c r="M7" s="2"/>
      <c r="N7" s="2"/>
      <c r="O7" s="2"/>
      <c r="P7" s="2"/>
      <c r="Q7" s="3"/>
      <c r="R7" s="3"/>
      <c r="S7" s="3"/>
      <c r="T7" s="3"/>
      <c r="U7" s="3"/>
      <c r="V7" s="3"/>
      <c r="W7" s="3"/>
      <c r="X7" s="3"/>
      <c r="Y7" s="3"/>
      <c r="Z7" s="3"/>
    </row>
    <row r="8" spans="1:26" ht="15.75" customHeight="1">
      <c r="A8" s="25"/>
      <c r="B8" s="2"/>
      <c r="C8" s="7"/>
      <c r="D8" s="2"/>
      <c r="E8" s="7"/>
      <c r="F8" s="2"/>
      <c r="G8" s="2"/>
      <c r="H8" s="2"/>
      <c r="I8" s="2"/>
      <c r="J8" s="2"/>
      <c r="K8" s="2"/>
      <c r="L8" s="2"/>
      <c r="M8" s="2"/>
      <c r="N8" s="2"/>
      <c r="O8" s="2"/>
      <c r="P8" s="2"/>
      <c r="Q8" s="3"/>
      <c r="R8" s="3"/>
      <c r="S8" s="3"/>
      <c r="T8" s="3"/>
      <c r="U8" s="3"/>
      <c r="V8" s="3"/>
      <c r="W8" s="3"/>
      <c r="X8" s="3"/>
      <c r="Y8" s="3"/>
      <c r="Z8" s="3"/>
    </row>
    <row r="9" spans="1:26" ht="15.75" customHeight="1">
      <c r="A9" s="134" t="s">
        <v>67</v>
      </c>
      <c r="B9" s="39" t="s">
        <v>68</v>
      </c>
      <c r="C9" s="35" t="s">
        <v>69</v>
      </c>
      <c r="D9" s="36" t="s">
        <v>70</v>
      </c>
      <c r="E9" s="35" t="s">
        <v>71</v>
      </c>
      <c r="F9" s="36" t="s">
        <v>72</v>
      </c>
      <c r="G9" s="140" t="s">
        <v>73</v>
      </c>
      <c r="H9" s="8"/>
      <c r="I9" s="142" t="s">
        <v>74</v>
      </c>
      <c r="J9" s="146"/>
      <c r="K9" s="146"/>
      <c r="L9" s="146"/>
      <c r="M9" s="146"/>
      <c r="N9" s="147"/>
      <c r="O9" s="140" t="s">
        <v>75</v>
      </c>
      <c r="P9" s="140" t="s">
        <v>76</v>
      </c>
      <c r="Q9" s="3"/>
      <c r="R9" s="3"/>
      <c r="S9" s="3"/>
      <c r="T9" s="3"/>
      <c r="U9" s="3"/>
      <c r="V9" s="3"/>
      <c r="W9" s="3"/>
      <c r="X9" s="3"/>
      <c r="Y9" s="3"/>
      <c r="Z9" s="3"/>
    </row>
    <row r="10" spans="1:26" ht="15.75" customHeight="1">
      <c r="A10" s="139"/>
      <c r="B10" s="40"/>
      <c r="C10" s="21"/>
      <c r="D10" s="45"/>
      <c r="E10" s="21"/>
      <c r="F10" s="34"/>
      <c r="G10" s="148"/>
      <c r="H10" s="8" t="s">
        <v>77</v>
      </c>
      <c r="I10" s="8" t="s">
        <v>78</v>
      </c>
      <c r="J10" s="8" t="s">
        <v>77</v>
      </c>
      <c r="K10" s="8" t="s">
        <v>79</v>
      </c>
      <c r="L10" s="8" t="s">
        <v>77</v>
      </c>
      <c r="M10" s="8" t="s">
        <v>80</v>
      </c>
      <c r="N10" s="8" t="s">
        <v>81</v>
      </c>
      <c r="O10" s="148"/>
      <c r="P10" s="148"/>
      <c r="Q10" s="3"/>
      <c r="R10" s="3"/>
      <c r="S10" s="3"/>
      <c r="T10" s="3"/>
      <c r="U10" s="3"/>
      <c r="V10" s="3"/>
      <c r="W10" s="3"/>
      <c r="X10" s="3"/>
      <c r="Y10" s="3"/>
      <c r="Z10" s="3"/>
    </row>
    <row r="11" spans="1:26" ht="15.75" customHeight="1">
      <c r="A11" s="26" t="s">
        <v>82</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9" customHeight="1">
      <c r="A12" s="59" t="s">
        <v>284</v>
      </c>
      <c r="B12" s="61" t="s">
        <v>285</v>
      </c>
      <c r="D12" s="55" t="s">
        <v>286</v>
      </c>
      <c r="E12" s="62" t="s">
        <v>287</v>
      </c>
      <c r="G12" s="11" t="s">
        <v>86</v>
      </c>
      <c r="H12" s="31" t="s">
        <v>87</v>
      </c>
      <c r="I12" s="31" t="s">
        <v>4</v>
      </c>
      <c r="J12" s="14"/>
      <c r="K12" s="14"/>
      <c r="L12" s="14"/>
      <c r="M12" s="14"/>
      <c r="N12" s="15" t="str">
        <f>IF(M12="",IF(K12="",IF(I12="","",I12),K12),M12)</f>
        <v>Pass</v>
      </c>
      <c r="O12" s="14"/>
      <c r="P12" s="31" t="s">
        <v>227</v>
      </c>
      <c r="Q12" s="3"/>
      <c r="R12" s="3"/>
      <c r="S12" s="3"/>
      <c r="T12" s="3"/>
      <c r="U12" s="3"/>
      <c r="V12" s="3"/>
      <c r="W12" s="3"/>
      <c r="X12" s="3"/>
      <c r="Y12" s="3"/>
      <c r="Z12" s="3"/>
    </row>
    <row r="13" spans="1:26" ht="199.9" customHeight="1">
      <c r="A13" s="59" t="s">
        <v>288</v>
      </c>
      <c r="B13" s="61" t="s">
        <v>289</v>
      </c>
      <c r="C13" s="60"/>
      <c r="D13" s="55" t="s">
        <v>290</v>
      </c>
      <c r="E13" s="61" t="s">
        <v>291</v>
      </c>
      <c r="G13" s="46" t="s">
        <v>86</v>
      </c>
      <c r="H13" s="31" t="s">
        <v>87</v>
      </c>
      <c r="I13" s="31" t="s">
        <v>4</v>
      </c>
      <c r="J13" s="14"/>
      <c r="K13" s="14"/>
      <c r="L13" s="14"/>
      <c r="M13" s="14"/>
      <c r="N13" s="15" t="str">
        <f>IF(M13="",IF(K13="",IF(I13="","",I13),K13),M13)</f>
        <v>Pass</v>
      </c>
      <c r="O13" s="14"/>
      <c r="P13" s="31" t="s">
        <v>227</v>
      </c>
      <c r="Q13" s="3"/>
      <c r="R13" s="3"/>
      <c r="S13" s="3"/>
      <c r="T13" s="3"/>
      <c r="U13" s="3"/>
      <c r="V13" s="3"/>
      <c r="W13" s="3"/>
      <c r="X13" s="3"/>
      <c r="Y13" s="3"/>
      <c r="Z13" s="3"/>
    </row>
    <row r="14" spans="1:26" ht="60" customHeight="1">
      <c r="A14" s="28" t="s">
        <v>89</v>
      </c>
      <c r="B14" s="42"/>
      <c r="C14" s="16"/>
      <c r="E14" s="16"/>
      <c r="F14" s="17"/>
      <c r="G14" s="17"/>
      <c r="H14" s="17"/>
      <c r="I14" s="17"/>
      <c r="J14" s="17"/>
      <c r="K14" s="17"/>
      <c r="L14" s="17"/>
      <c r="M14" s="17"/>
      <c r="N14" s="17"/>
      <c r="O14" s="17"/>
      <c r="P14" s="17"/>
      <c r="Q14" s="3"/>
      <c r="R14" s="3"/>
      <c r="S14" s="3"/>
      <c r="T14" s="3"/>
      <c r="U14" s="3"/>
      <c r="V14" s="3"/>
      <c r="W14" s="3"/>
      <c r="X14" s="3"/>
      <c r="Y14" s="3"/>
      <c r="Z14" s="3"/>
    </row>
    <row r="15" spans="1:26" ht="60" customHeight="1">
      <c r="A15" s="29" t="s">
        <v>90</v>
      </c>
      <c r="B15" s="43"/>
      <c r="C15" s="18"/>
      <c r="D15" s="20"/>
      <c r="E15" s="18"/>
      <c r="F15" s="20"/>
      <c r="G15" s="19"/>
      <c r="H15" s="20"/>
      <c r="I15" s="20"/>
      <c r="J15" s="20"/>
      <c r="K15" s="20"/>
      <c r="L15" s="20"/>
      <c r="M15" s="20"/>
      <c r="N15" s="20"/>
      <c r="O15" s="20"/>
      <c r="P15" s="20"/>
      <c r="Q15" s="3"/>
      <c r="R15" s="3"/>
      <c r="S15" s="3"/>
      <c r="T15" s="3"/>
      <c r="U15" s="3"/>
      <c r="V15" s="3"/>
      <c r="W15" s="3"/>
      <c r="X15" s="3"/>
      <c r="Y15" s="3"/>
      <c r="Z15" s="3"/>
    </row>
    <row r="16" spans="1:26" ht="100.15" customHeight="1">
      <c r="A16" s="59" t="s">
        <v>292</v>
      </c>
      <c r="B16" s="37" t="s">
        <v>293</v>
      </c>
      <c r="C16" s="31" t="s">
        <v>294</v>
      </c>
      <c r="D16" s="31" t="s">
        <v>295</v>
      </c>
      <c r="E16" s="31" t="s">
        <v>296</v>
      </c>
      <c r="F16" s="31" t="s">
        <v>297</v>
      </c>
      <c r="G16" s="46" t="s">
        <v>155</v>
      </c>
      <c r="H16" s="31" t="s">
        <v>87</v>
      </c>
      <c r="I16" s="31" t="s">
        <v>4</v>
      </c>
      <c r="J16" s="14"/>
      <c r="K16" s="14"/>
      <c r="L16" s="14"/>
      <c r="M16" s="14"/>
      <c r="N16" s="15" t="str">
        <f>IF(M16="",IF(K16="",IF(I16="","",I16),K16),M16)</f>
        <v>Pass</v>
      </c>
      <c r="O16" s="14"/>
      <c r="P16" s="31" t="s">
        <v>227</v>
      </c>
      <c r="Q16" s="3"/>
      <c r="R16" s="3"/>
      <c r="S16" s="3"/>
      <c r="T16" s="3"/>
      <c r="U16" s="3"/>
      <c r="V16" s="3"/>
      <c r="W16" s="3"/>
      <c r="X16" s="3"/>
      <c r="Y16" s="3"/>
      <c r="Z16" s="3"/>
    </row>
    <row r="17" spans="1:26" ht="100.15" customHeight="1">
      <c r="A17" s="59" t="s">
        <v>298</v>
      </c>
      <c r="B17" s="37" t="s">
        <v>299</v>
      </c>
      <c r="C17" s="31" t="s">
        <v>300</v>
      </c>
      <c r="D17" s="31" t="s">
        <v>295</v>
      </c>
      <c r="E17" s="31" t="s">
        <v>301</v>
      </c>
      <c r="F17" s="31" t="s">
        <v>302</v>
      </c>
      <c r="G17" s="46" t="s">
        <v>155</v>
      </c>
      <c r="H17" s="31" t="s">
        <v>87</v>
      </c>
      <c r="I17" s="31" t="s">
        <v>4</v>
      </c>
      <c r="J17" s="14"/>
      <c r="K17" s="14"/>
      <c r="L17" s="14"/>
      <c r="M17" s="14"/>
      <c r="N17" s="15" t="str">
        <f>IF(M17="",IF(K17="",IF(I17="","",I17),K17),M17)</f>
        <v>Pass</v>
      </c>
      <c r="O17" s="14"/>
      <c r="P17" s="31" t="s">
        <v>227</v>
      </c>
      <c r="Q17" s="3"/>
      <c r="R17" s="3"/>
      <c r="S17" s="3"/>
      <c r="T17" s="3"/>
      <c r="U17" s="3"/>
      <c r="V17" s="3"/>
      <c r="W17" s="3"/>
      <c r="X17" s="3"/>
      <c r="Y17" s="3"/>
      <c r="Z17" s="3"/>
    </row>
    <row r="18" spans="1:26" ht="100.15" customHeight="1">
      <c r="A18" s="59" t="s">
        <v>303</v>
      </c>
      <c r="B18" s="37" t="s">
        <v>304</v>
      </c>
      <c r="C18" s="31" t="s">
        <v>305</v>
      </c>
      <c r="D18" s="31" t="s">
        <v>295</v>
      </c>
      <c r="E18" s="31" t="s">
        <v>306</v>
      </c>
      <c r="F18" s="31" t="s">
        <v>307</v>
      </c>
      <c r="G18" s="46" t="s">
        <v>155</v>
      </c>
      <c r="H18" s="31" t="s">
        <v>87</v>
      </c>
      <c r="I18" s="31" t="s">
        <v>4</v>
      </c>
      <c r="J18" s="14"/>
      <c r="K18" s="14"/>
      <c r="L18" s="14"/>
      <c r="M18" s="14"/>
      <c r="N18" s="15" t="str">
        <f>IF(M18="",IF(K18="",IF(I18="","",I18),K18),M18)</f>
        <v>Pass</v>
      </c>
      <c r="O18" s="14"/>
      <c r="P18" s="31" t="s">
        <v>227</v>
      </c>
      <c r="Q18" s="3"/>
      <c r="R18" s="3"/>
      <c r="S18" s="3"/>
      <c r="T18" s="3"/>
      <c r="U18" s="3"/>
      <c r="V18" s="3"/>
      <c r="W18" s="3"/>
      <c r="X18" s="3"/>
      <c r="Y18" s="3"/>
      <c r="Z18" s="3"/>
    </row>
    <row r="19" spans="1:26" ht="100.15" customHeight="1">
      <c r="A19" s="59" t="s">
        <v>308</v>
      </c>
      <c r="B19" s="37" t="s">
        <v>309</v>
      </c>
      <c r="C19" s="31" t="s">
        <v>310</v>
      </c>
      <c r="D19" s="31" t="s">
        <v>295</v>
      </c>
      <c r="E19" s="31" t="s">
        <v>310</v>
      </c>
      <c r="F19" s="31" t="s">
        <v>311</v>
      </c>
      <c r="G19" s="46" t="s">
        <v>155</v>
      </c>
      <c r="H19" s="31" t="s">
        <v>87</v>
      </c>
      <c r="I19" s="31" t="s">
        <v>4</v>
      </c>
      <c r="J19" s="14"/>
      <c r="K19" s="14"/>
      <c r="L19" s="14"/>
      <c r="M19" s="14"/>
      <c r="N19" s="15" t="str">
        <f>IF(M19="",IF(K19="",IF(I19="","",I19),K19),M19)</f>
        <v>Pass</v>
      </c>
      <c r="O19" s="14"/>
      <c r="P19" s="31" t="s">
        <v>227</v>
      </c>
      <c r="Q19" s="3"/>
      <c r="R19" s="3"/>
      <c r="S19" s="3"/>
      <c r="T19" s="3"/>
      <c r="U19" s="3"/>
      <c r="V19" s="3"/>
      <c r="W19" s="3"/>
      <c r="X19" s="3"/>
      <c r="Y19" s="3"/>
      <c r="Z19" s="3"/>
    </row>
  </sheetData>
  <mergeCells count="5">
    <mergeCell ref="A9:A10"/>
    <mergeCell ref="G9:G10"/>
    <mergeCell ref="I9:N9"/>
    <mergeCell ref="O9:O10"/>
    <mergeCell ref="P9:P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A57FA-76A9-42E5-8266-B6CE9C36256B}">
  <dimension ref="A1:Z16"/>
  <sheetViews>
    <sheetView topLeftCell="D13" workbookViewId="0">
      <selection activeCell="E22" sqref="E22"/>
    </sheetView>
  </sheetViews>
  <sheetFormatPr defaultRowHeight="13.9"/>
  <cols>
    <col min="1" max="1" width="19.28515625" customWidth="1"/>
    <col min="2" max="2" width="29.85546875" customWidth="1"/>
    <col min="3" max="3" width="30" customWidth="1"/>
    <col min="4" max="4" width="41.140625" customWidth="1"/>
    <col min="5" max="5" width="22.28515625" customWidth="1"/>
    <col min="6" max="6" width="31.85546875" customWidth="1"/>
    <col min="7" max="7" width="29.7109375" style="70" customWidth="1"/>
    <col min="8" max="8" width="18.85546875" customWidth="1"/>
    <col min="9" max="9" width="19.7109375" customWidth="1"/>
    <col min="10" max="10" width="13.140625" customWidth="1"/>
    <col min="11" max="11" width="14.7109375" customWidth="1"/>
    <col min="12" max="12" width="17.140625" customWidth="1"/>
    <col min="16" max="16" width="15.5703125" customWidth="1"/>
  </cols>
  <sheetData>
    <row r="1" spans="1:26" ht="33.6" customHeight="1">
      <c r="A1" s="22" t="s">
        <v>0</v>
      </c>
      <c r="B1" s="56" t="s">
        <v>39</v>
      </c>
      <c r="C1" s="52"/>
      <c r="D1" s="53"/>
      <c r="E1" s="52"/>
      <c r="F1" s="52"/>
      <c r="G1" s="54"/>
      <c r="H1" s="54"/>
      <c r="I1" s="54"/>
      <c r="J1" s="54"/>
      <c r="K1" s="54"/>
      <c r="L1" s="54"/>
      <c r="M1" s="54"/>
      <c r="N1" s="54"/>
      <c r="O1" s="54"/>
      <c r="P1" s="54"/>
      <c r="Q1" s="3"/>
      <c r="R1" s="3"/>
      <c r="S1" s="3"/>
      <c r="T1" s="3"/>
      <c r="U1" s="3"/>
      <c r="V1" s="3"/>
      <c r="W1" s="3"/>
      <c r="X1" s="3"/>
      <c r="Y1" s="3"/>
      <c r="Z1" s="3"/>
    </row>
    <row r="2" spans="1:26" ht="19.899999999999999" customHeight="1">
      <c r="A2" s="23" t="s">
        <v>57</v>
      </c>
      <c r="B2" s="51" t="s">
        <v>40</v>
      </c>
      <c r="D2" s="44"/>
      <c r="G2" s="2"/>
      <c r="H2" s="2"/>
      <c r="I2" s="2"/>
      <c r="J2" s="2"/>
      <c r="K2" s="2"/>
      <c r="L2" s="2"/>
      <c r="M2" s="2"/>
      <c r="N2" s="2"/>
      <c r="O2" s="2"/>
      <c r="P2" s="2"/>
      <c r="Q2" s="3"/>
      <c r="R2" s="3"/>
      <c r="S2" s="3"/>
      <c r="T2" s="3"/>
      <c r="U2" s="3"/>
      <c r="V2" s="3"/>
      <c r="W2" s="3"/>
      <c r="X2" s="3"/>
      <c r="Y2" s="3"/>
      <c r="Z2" s="3"/>
    </row>
    <row r="3" spans="1:26" ht="19.899999999999999" customHeight="1">
      <c r="A3" s="23" t="s">
        <v>58</v>
      </c>
      <c r="B3" s="47" t="s">
        <v>41</v>
      </c>
      <c r="D3" s="44"/>
      <c r="G3" s="2"/>
      <c r="H3" s="2"/>
      <c r="I3" s="2"/>
      <c r="J3" s="2"/>
      <c r="K3" s="2"/>
      <c r="L3" s="2"/>
      <c r="M3" s="2"/>
      <c r="N3" s="2"/>
      <c r="O3" s="2"/>
      <c r="P3" s="2"/>
      <c r="Q3" s="3"/>
      <c r="R3" s="3"/>
      <c r="S3" s="3"/>
      <c r="T3" s="3"/>
      <c r="U3" s="3"/>
      <c r="V3" s="3"/>
      <c r="W3" s="3"/>
      <c r="X3" s="3"/>
      <c r="Y3" s="3"/>
      <c r="Z3" s="3"/>
    </row>
    <row r="4" spans="1:26" ht="33" customHeight="1">
      <c r="A4" s="23" t="s">
        <v>59</v>
      </c>
      <c r="B4" s="1" t="s">
        <v>60</v>
      </c>
      <c r="D4" s="44"/>
      <c r="G4" s="2"/>
      <c r="H4" s="2"/>
      <c r="I4" s="2"/>
      <c r="J4" s="2"/>
      <c r="K4" s="2"/>
      <c r="L4" s="2"/>
      <c r="M4" s="2"/>
      <c r="N4" s="2"/>
      <c r="O4" s="2"/>
      <c r="P4" s="2"/>
      <c r="Q4" s="3"/>
      <c r="R4" s="3"/>
      <c r="S4" s="3"/>
      <c r="T4" s="3"/>
      <c r="U4" s="3"/>
      <c r="V4" s="3"/>
      <c r="W4" s="3"/>
      <c r="X4" s="3"/>
      <c r="Y4" s="3"/>
      <c r="Z4" s="3"/>
    </row>
    <row r="5" spans="1:26" ht="19.899999999999999" customHeight="1">
      <c r="A5" s="23" t="s">
        <v>61</v>
      </c>
      <c r="B5" s="1" t="s">
        <v>62</v>
      </c>
      <c r="D5" s="44"/>
      <c r="G5" s="2"/>
      <c r="H5" s="2"/>
      <c r="I5" s="2"/>
      <c r="J5" s="2"/>
      <c r="K5" s="2"/>
      <c r="L5" s="2"/>
      <c r="M5" s="2"/>
      <c r="N5" s="2"/>
      <c r="O5" s="2"/>
      <c r="P5" s="2"/>
      <c r="Q5" s="3"/>
      <c r="R5" s="3"/>
      <c r="S5" s="3"/>
      <c r="T5" s="3"/>
      <c r="U5" s="3"/>
      <c r="V5" s="3"/>
      <c r="W5" s="3"/>
      <c r="X5" s="3"/>
      <c r="Y5" s="3"/>
      <c r="Z5" s="3"/>
    </row>
    <row r="6" spans="1:26" ht="15.75" customHeight="1">
      <c r="A6" s="23" t="s">
        <v>63</v>
      </c>
      <c r="B6" s="32" t="s">
        <v>4</v>
      </c>
      <c r="C6" s="4" t="s">
        <v>5</v>
      </c>
      <c r="D6" s="32" t="s">
        <v>64</v>
      </c>
      <c r="E6" s="4" t="s">
        <v>65</v>
      </c>
      <c r="F6" s="32" t="s">
        <v>66</v>
      </c>
      <c r="G6" s="2"/>
      <c r="H6" s="2"/>
      <c r="I6" s="2"/>
      <c r="J6" s="2"/>
      <c r="K6" s="2"/>
      <c r="L6" s="2"/>
      <c r="M6" s="2"/>
      <c r="N6" s="2"/>
      <c r="O6" s="2"/>
      <c r="P6" s="2"/>
      <c r="Q6" s="3"/>
      <c r="R6" s="3"/>
      <c r="S6" s="3"/>
      <c r="T6" s="3"/>
      <c r="U6" s="3"/>
      <c r="V6" s="3"/>
      <c r="W6" s="3"/>
      <c r="X6" s="3"/>
      <c r="Y6" s="3"/>
      <c r="Z6" s="3"/>
    </row>
    <row r="7" spans="1:26" ht="15.75" customHeight="1">
      <c r="A7" s="24" t="e">
        <f>COUNTA($F$1:$F$15) - COUNTIF(#REF!,"D")</f>
        <v>#REF!</v>
      </c>
      <c r="B7" s="5">
        <f>COUNTIF($N$1:$N$15,B6)</f>
        <v>2</v>
      </c>
      <c r="C7" s="6">
        <f>COUNTIF($N$1:$N$15,C6)</f>
        <v>0</v>
      </c>
      <c r="D7" s="5">
        <f>COUNTIF($N$1:$N$15,#REF!)</f>
        <v>0</v>
      </c>
      <c r="E7" s="6">
        <f>COUNTIF($N$1:$N$15,D6)</f>
        <v>0</v>
      </c>
      <c r="F7" s="5">
        <f>B7+C7</f>
        <v>2</v>
      </c>
      <c r="G7" s="2"/>
      <c r="H7" s="2"/>
      <c r="I7" s="2"/>
      <c r="J7" s="2"/>
      <c r="K7" s="2"/>
      <c r="L7" s="2"/>
      <c r="M7" s="2"/>
      <c r="N7" s="2"/>
      <c r="O7" s="2"/>
      <c r="P7" s="2"/>
      <c r="Q7" s="3"/>
      <c r="R7" s="3"/>
      <c r="S7" s="3"/>
      <c r="T7" s="3"/>
      <c r="U7" s="3"/>
      <c r="V7" s="3"/>
      <c r="W7" s="3"/>
      <c r="X7" s="3"/>
      <c r="Y7" s="3"/>
      <c r="Z7" s="3"/>
    </row>
    <row r="8" spans="1:26" ht="15.75" customHeight="1">
      <c r="A8" s="25"/>
      <c r="B8" s="2"/>
      <c r="C8" s="7"/>
      <c r="D8" s="2"/>
      <c r="E8" s="7"/>
      <c r="F8" s="2"/>
      <c r="G8" s="2"/>
      <c r="H8" s="2"/>
      <c r="I8" s="2"/>
      <c r="J8" s="2"/>
      <c r="K8" s="2"/>
      <c r="L8" s="2"/>
      <c r="M8" s="2"/>
      <c r="N8" s="2"/>
      <c r="O8" s="2"/>
      <c r="P8" s="2"/>
      <c r="Q8" s="3"/>
      <c r="R8" s="3"/>
      <c r="S8" s="3"/>
      <c r="T8" s="3"/>
      <c r="U8" s="3"/>
      <c r="V8" s="3"/>
      <c r="W8" s="3"/>
      <c r="X8" s="3"/>
      <c r="Y8" s="3"/>
      <c r="Z8" s="3"/>
    </row>
    <row r="9" spans="1:26" ht="15.75" customHeight="1">
      <c r="A9" s="134" t="s">
        <v>67</v>
      </c>
      <c r="B9" s="39" t="s">
        <v>68</v>
      </c>
      <c r="C9" s="35" t="s">
        <v>69</v>
      </c>
      <c r="D9" s="36" t="s">
        <v>70</v>
      </c>
      <c r="E9" s="35" t="s">
        <v>71</v>
      </c>
      <c r="F9" s="36" t="s">
        <v>72</v>
      </c>
      <c r="G9" s="140" t="s">
        <v>73</v>
      </c>
      <c r="H9" s="8"/>
      <c r="I9" s="142" t="s">
        <v>74</v>
      </c>
      <c r="J9" s="146"/>
      <c r="K9" s="146"/>
      <c r="L9" s="146"/>
      <c r="M9" s="146"/>
      <c r="N9" s="147"/>
      <c r="O9" s="140" t="s">
        <v>75</v>
      </c>
      <c r="P9" s="140" t="s">
        <v>76</v>
      </c>
      <c r="Q9" s="3"/>
      <c r="R9" s="3"/>
      <c r="S9" s="3"/>
      <c r="T9" s="3"/>
      <c r="U9" s="3"/>
      <c r="V9" s="3"/>
      <c r="W9" s="3"/>
      <c r="X9" s="3"/>
      <c r="Y9" s="3"/>
      <c r="Z9" s="3"/>
    </row>
    <row r="10" spans="1:26" ht="15.75" customHeight="1">
      <c r="A10" s="139"/>
      <c r="B10" s="40"/>
      <c r="C10" s="21"/>
      <c r="D10" s="45"/>
      <c r="E10" s="21"/>
      <c r="F10" s="34"/>
      <c r="G10" s="148"/>
      <c r="H10" s="8" t="s">
        <v>77</v>
      </c>
      <c r="I10" s="8" t="s">
        <v>78</v>
      </c>
      <c r="J10" s="8" t="s">
        <v>77</v>
      </c>
      <c r="K10" s="8" t="s">
        <v>79</v>
      </c>
      <c r="L10" s="8" t="s">
        <v>77</v>
      </c>
      <c r="M10" s="8" t="s">
        <v>80</v>
      </c>
      <c r="N10" s="8" t="s">
        <v>81</v>
      </c>
      <c r="O10" s="148"/>
      <c r="P10" s="148"/>
      <c r="Q10" s="3"/>
      <c r="R10" s="3"/>
      <c r="S10" s="3"/>
      <c r="T10" s="3"/>
      <c r="U10" s="3"/>
      <c r="V10" s="3"/>
      <c r="W10" s="3"/>
      <c r="X10" s="3"/>
      <c r="Y10" s="3"/>
      <c r="Z10" s="3"/>
    </row>
    <row r="11" spans="1:26" ht="15.75" customHeight="1">
      <c r="A11" s="26" t="s">
        <v>82</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9" customHeight="1">
      <c r="A12" s="48" t="s">
        <v>312</v>
      </c>
      <c r="B12" s="61" t="s">
        <v>313</v>
      </c>
      <c r="C12" s="12"/>
      <c r="D12" s="55" t="s">
        <v>314</v>
      </c>
      <c r="G12" s="11" t="s">
        <v>86</v>
      </c>
      <c r="H12" s="31" t="s">
        <v>87</v>
      </c>
      <c r="I12" s="31" t="s">
        <v>4</v>
      </c>
      <c r="J12" s="14"/>
      <c r="K12" s="14"/>
      <c r="L12" s="14"/>
      <c r="M12" s="14"/>
      <c r="N12" s="15" t="str">
        <f>IF(M12="",IF(K12="",IF(I12="","",I12),K12),M12)</f>
        <v>Pass</v>
      </c>
      <c r="O12" s="14"/>
      <c r="P12" s="31" t="s">
        <v>315</v>
      </c>
      <c r="Q12" s="3"/>
      <c r="R12" s="3"/>
      <c r="S12" s="3"/>
      <c r="T12" s="3"/>
      <c r="U12" s="3"/>
      <c r="V12" s="3"/>
      <c r="W12" s="3"/>
      <c r="X12" s="3"/>
      <c r="Y12" s="3"/>
      <c r="Z12" s="3"/>
    </row>
    <row r="13" spans="1:26" ht="60" customHeight="1">
      <c r="A13" s="28" t="s">
        <v>89</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c r="A14" s="29" t="s">
        <v>90</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00.15" customHeight="1">
      <c r="A15" s="27" t="s">
        <v>228</v>
      </c>
      <c r="B15" s="37" t="s">
        <v>316</v>
      </c>
      <c r="C15" s="31"/>
      <c r="D15" s="31" t="s">
        <v>317</v>
      </c>
      <c r="E15" s="31" t="s">
        <v>318</v>
      </c>
      <c r="F15" s="31" t="s">
        <v>319</v>
      </c>
      <c r="G15" s="11" t="s">
        <v>86</v>
      </c>
      <c r="H15" s="31" t="s">
        <v>87</v>
      </c>
      <c r="I15" s="31" t="s">
        <v>4</v>
      </c>
      <c r="J15" s="14"/>
      <c r="K15" s="14"/>
      <c r="L15" s="14"/>
      <c r="M15" s="14"/>
      <c r="N15" s="15" t="str">
        <f>IF(M15="",IF(K15="",IF(I15="","",I15),K15),M15)</f>
        <v>Pass</v>
      </c>
      <c r="O15" s="14"/>
      <c r="P15" s="31" t="s">
        <v>315</v>
      </c>
      <c r="Q15" s="3"/>
      <c r="R15" s="3"/>
      <c r="S15" s="3"/>
      <c r="T15" s="3"/>
      <c r="U15" s="3"/>
      <c r="V15" s="3"/>
      <c r="W15" s="3"/>
      <c r="X15" s="3"/>
      <c r="Y15" s="3"/>
      <c r="Z15" s="3"/>
    </row>
    <row r="16" spans="1:26" ht="100.15" customHeight="1">
      <c r="A16" s="27" t="s">
        <v>320</v>
      </c>
      <c r="B16" s="37" t="s">
        <v>321</v>
      </c>
      <c r="C16" s="31"/>
      <c r="D16" s="31" t="s">
        <v>317</v>
      </c>
      <c r="E16" s="31" t="s">
        <v>322</v>
      </c>
      <c r="F16" s="31" t="s">
        <v>319</v>
      </c>
      <c r="G16" s="11" t="s">
        <v>86</v>
      </c>
      <c r="H16" s="31" t="s">
        <v>87</v>
      </c>
      <c r="I16" s="31" t="s">
        <v>4</v>
      </c>
      <c r="J16" s="14"/>
      <c r="K16" s="14"/>
      <c r="L16" s="14"/>
      <c r="M16" s="14"/>
      <c r="N16" s="15" t="str">
        <f>IF(M16="",IF(K16="",IF(I16="","",I16),K16),M16)</f>
        <v>Pass</v>
      </c>
      <c r="O16" s="14"/>
      <c r="P16" s="31" t="s">
        <v>315</v>
      </c>
      <c r="Q16" s="3"/>
      <c r="R16" s="3"/>
      <c r="S16" s="3"/>
      <c r="T16" s="3"/>
      <c r="U16" s="3"/>
      <c r="V16" s="3"/>
      <c r="W16" s="3"/>
      <c r="X16" s="3"/>
      <c r="Y16" s="3"/>
      <c r="Z16" s="3"/>
    </row>
  </sheetData>
  <mergeCells count="5">
    <mergeCell ref="A9:A10"/>
    <mergeCell ref="G9:G10"/>
    <mergeCell ref="I9:N9"/>
    <mergeCell ref="O9:O10"/>
    <mergeCell ref="P9:P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1AA9D-EA44-4E41-A03D-3CFAB8F54FAD}">
  <dimension ref="A1:Z19"/>
  <sheetViews>
    <sheetView topLeftCell="E13" workbookViewId="0">
      <selection activeCell="E15" sqref="E15"/>
    </sheetView>
  </sheetViews>
  <sheetFormatPr defaultRowHeight="13.9"/>
  <cols>
    <col min="1" max="1" width="19.28515625" customWidth="1"/>
    <col min="2" max="2" width="29.85546875" customWidth="1"/>
    <col min="3" max="3" width="30" customWidth="1"/>
    <col min="4" max="4" width="41.140625" customWidth="1"/>
    <col min="5" max="5" width="29.7109375" customWidth="1"/>
    <col min="6" max="6" width="31.85546875" customWidth="1"/>
    <col min="7" max="7" width="29.7109375" style="70" customWidth="1"/>
    <col min="8" max="8" width="18.85546875" customWidth="1"/>
    <col min="9" max="9" width="19.7109375" customWidth="1"/>
    <col min="10" max="10" width="13.140625" customWidth="1"/>
    <col min="11" max="11" width="14.7109375" customWidth="1"/>
    <col min="12" max="12" width="17.140625" customWidth="1"/>
    <col min="16" max="16" width="15.5703125" customWidth="1"/>
  </cols>
  <sheetData>
    <row r="1" spans="1:26" ht="33.6" customHeight="1">
      <c r="A1" s="22" t="s">
        <v>0</v>
      </c>
      <c r="B1" s="56" t="s">
        <v>39</v>
      </c>
      <c r="C1" s="52"/>
      <c r="D1" s="53"/>
      <c r="E1" s="52"/>
      <c r="F1" s="52"/>
      <c r="G1" s="54"/>
      <c r="H1" s="54"/>
      <c r="I1" s="54"/>
      <c r="J1" s="54"/>
      <c r="K1" s="54"/>
      <c r="L1" s="54"/>
      <c r="M1" s="54"/>
      <c r="N1" s="54"/>
      <c r="O1" s="54"/>
      <c r="P1" s="54"/>
      <c r="Q1" s="3"/>
      <c r="R1" s="3"/>
      <c r="S1" s="3"/>
      <c r="T1" s="3"/>
      <c r="U1" s="3"/>
      <c r="V1" s="3"/>
      <c r="W1" s="3"/>
      <c r="X1" s="3"/>
      <c r="Y1" s="3"/>
      <c r="Z1" s="3"/>
    </row>
    <row r="2" spans="1:26" ht="46.15" customHeight="1">
      <c r="A2" s="23" t="s">
        <v>57</v>
      </c>
      <c r="B2" s="51" t="s">
        <v>323</v>
      </c>
      <c r="D2" s="44"/>
      <c r="G2" s="2"/>
      <c r="H2" s="2"/>
      <c r="I2" s="2"/>
      <c r="J2" s="2"/>
      <c r="K2" s="2"/>
      <c r="L2" s="2"/>
      <c r="M2" s="2"/>
      <c r="N2" s="2"/>
      <c r="O2" s="2"/>
      <c r="P2" s="2"/>
      <c r="Q2" s="3"/>
      <c r="R2" s="3"/>
      <c r="S2" s="3"/>
      <c r="T2" s="3"/>
      <c r="U2" s="3"/>
      <c r="V2" s="3"/>
      <c r="W2" s="3"/>
      <c r="X2" s="3"/>
      <c r="Y2" s="3"/>
      <c r="Z2" s="3"/>
    </row>
    <row r="3" spans="1:26" ht="19.899999999999999" customHeight="1">
      <c r="A3" s="23" t="s">
        <v>58</v>
      </c>
      <c r="B3" s="47" t="s">
        <v>324</v>
      </c>
      <c r="D3" s="44"/>
      <c r="G3" s="2"/>
      <c r="H3" s="2"/>
      <c r="I3" s="2"/>
      <c r="J3" s="2"/>
      <c r="K3" s="2"/>
      <c r="L3" s="2"/>
      <c r="M3" s="2"/>
      <c r="N3" s="2"/>
      <c r="O3" s="2"/>
      <c r="P3" s="2"/>
      <c r="Q3" s="3"/>
      <c r="R3" s="3"/>
      <c r="S3" s="3"/>
      <c r="T3" s="3"/>
      <c r="U3" s="3"/>
      <c r="V3" s="3"/>
      <c r="W3" s="3"/>
      <c r="X3" s="3"/>
      <c r="Y3" s="3"/>
      <c r="Z3" s="3"/>
    </row>
    <row r="4" spans="1:26" ht="33" customHeight="1">
      <c r="A4" s="23" t="s">
        <v>59</v>
      </c>
      <c r="B4" s="1" t="s">
        <v>60</v>
      </c>
      <c r="D4" s="44"/>
      <c r="G4" s="2"/>
      <c r="H4" s="2"/>
      <c r="I4" s="2"/>
      <c r="J4" s="2"/>
      <c r="K4" s="2"/>
      <c r="L4" s="2"/>
      <c r="M4" s="2"/>
      <c r="N4" s="2"/>
      <c r="O4" s="2"/>
      <c r="P4" s="2"/>
      <c r="Q4" s="3"/>
      <c r="R4" s="3"/>
      <c r="S4" s="3"/>
      <c r="T4" s="3"/>
      <c r="U4" s="3"/>
      <c r="V4" s="3"/>
      <c r="W4" s="3"/>
      <c r="X4" s="3"/>
      <c r="Y4" s="3"/>
      <c r="Z4" s="3"/>
    </row>
    <row r="5" spans="1:26" ht="19.899999999999999" customHeight="1">
      <c r="A5" s="23" t="s">
        <v>61</v>
      </c>
      <c r="B5" s="1" t="s">
        <v>62</v>
      </c>
      <c r="D5" s="44"/>
      <c r="G5" s="2"/>
      <c r="H5" s="2"/>
      <c r="I5" s="2"/>
      <c r="J5" s="2"/>
      <c r="K5" s="2"/>
      <c r="L5" s="2"/>
      <c r="M5" s="2"/>
      <c r="N5" s="2"/>
      <c r="O5" s="2"/>
      <c r="P5" s="2"/>
      <c r="Q5" s="3"/>
      <c r="R5" s="3"/>
      <c r="S5" s="3"/>
      <c r="T5" s="3"/>
      <c r="U5" s="3"/>
      <c r="V5" s="3"/>
      <c r="W5" s="3"/>
      <c r="X5" s="3"/>
      <c r="Y5" s="3"/>
      <c r="Z5" s="3"/>
    </row>
    <row r="6" spans="1:26" ht="15.75" customHeight="1">
      <c r="A6" s="23" t="s">
        <v>63</v>
      </c>
      <c r="B6" s="32" t="s">
        <v>4</v>
      </c>
      <c r="C6" s="4" t="s">
        <v>5</v>
      </c>
      <c r="D6" s="32" t="s">
        <v>64</v>
      </c>
      <c r="E6" s="4" t="s">
        <v>65</v>
      </c>
      <c r="F6" s="32" t="s">
        <v>66</v>
      </c>
      <c r="G6" s="2"/>
      <c r="H6" s="2"/>
      <c r="I6" s="2"/>
      <c r="J6" s="2"/>
      <c r="K6" s="2"/>
      <c r="L6" s="2"/>
      <c r="M6" s="2"/>
      <c r="N6" s="2"/>
      <c r="O6" s="2"/>
      <c r="P6" s="2"/>
      <c r="Q6" s="3"/>
      <c r="R6" s="3"/>
      <c r="S6" s="3"/>
      <c r="T6" s="3"/>
      <c r="U6" s="3"/>
      <c r="V6" s="3"/>
      <c r="W6" s="3"/>
      <c r="X6" s="3"/>
      <c r="Y6" s="3"/>
      <c r="Z6" s="3"/>
    </row>
    <row r="7" spans="1:26" ht="15.75" customHeight="1">
      <c r="A7" s="24" t="e">
        <f>COUNTA($F$1:$F$16) - COUNTIF(#REF!,"D")</f>
        <v>#REF!</v>
      </c>
      <c r="B7" s="5">
        <f>COUNTIF($N$1:$N$19,B6)</f>
        <v>7</v>
      </c>
      <c r="C7" s="6">
        <f>COUNTIF($N$1:$N$16,C6)</f>
        <v>0</v>
      </c>
      <c r="D7" s="5">
        <f>COUNTIF($N$1:$N$16,#REF!)</f>
        <v>0</v>
      </c>
      <c r="E7" s="6">
        <f>COUNTIF($N$1:$N$16,D6)</f>
        <v>0</v>
      </c>
      <c r="F7" s="5">
        <f>B7+C7</f>
        <v>7</v>
      </c>
      <c r="G7" s="2"/>
      <c r="H7" s="2"/>
      <c r="I7" s="2"/>
      <c r="J7" s="2"/>
      <c r="K7" s="2"/>
      <c r="L7" s="2"/>
      <c r="M7" s="2"/>
      <c r="N7" s="2"/>
      <c r="O7" s="2"/>
      <c r="P7" s="2"/>
      <c r="Q7" s="3"/>
      <c r="R7" s="3"/>
      <c r="S7" s="3"/>
      <c r="T7" s="3"/>
      <c r="U7" s="3"/>
      <c r="V7" s="3"/>
      <c r="W7" s="3"/>
      <c r="X7" s="3"/>
      <c r="Y7" s="3"/>
      <c r="Z7" s="3"/>
    </row>
    <row r="8" spans="1:26" ht="15.75" customHeight="1">
      <c r="A8" s="25"/>
      <c r="B8" s="2"/>
      <c r="C8" s="7"/>
      <c r="D8" s="2"/>
      <c r="E8" s="7"/>
      <c r="F8" s="2"/>
      <c r="G8" s="2"/>
      <c r="H8" s="2"/>
      <c r="I8" s="2"/>
      <c r="J8" s="2"/>
      <c r="K8" s="2"/>
      <c r="L8" s="2"/>
      <c r="M8" s="2"/>
      <c r="N8" s="2"/>
      <c r="O8" s="2"/>
      <c r="P8" s="2"/>
      <c r="Q8" s="3"/>
      <c r="R8" s="3"/>
      <c r="S8" s="3"/>
      <c r="T8" s="3"/>
      <c r="U8" s="3"/>
      <c r="V8" s="3"/>
      <c r="W8" s="3"/>
      <c r="X8" s="3"/>
      <c r="Y8" s="3"/>
      <c r="Z8" s="3"/>
    </row>
    <row r="9" spans="1:26" ht="15.75" customHeight="1">
      <c r="A9" s="134" t="s">
        <v>67</v>
      </c>
      <c r="B9" s="39" t="s">
        <v>68</v>
      </c>
      <c r="C9" s="35" t="s">
        <v>69</v>
      </c>
      <c r="D9" s="36" t="s">
        <v>70</v>
      </c>
      <c r="E9" s="35" t="s">
        <v>71</v>
      </c>
      <c r="F9" s="36" t="s">
        <v>72</v>
      </c>
      <c r="G9" s="140" t="s">
        <v>73</v>
      </c>
      <c r="H9" s="8"/>
      <c r="I9" s="142" t="s">
        <v>74</v>
      </c>
      <c r="J9" s="146"/>
      <c r="K9" s="146"/>
      <c r="L9" s="146"/>
      <c r="M9" s="146"/>
      <c r="N9" s="147"/>
      <c r="O9" s="140" t="s">
        <v>75</v>
      </c>
      <c r="P9" s="140" t="s">
        <v>76</v>
      </c>
      <c r="Q9" s="3"/>
      <c r="R9" s="3"/>
      <c r="S9" s="3"/>
      <c r="T9" s="3"/>
      <c r="U9" s="3"/>
      <c r="V9" s="3"/>
      <c r="W9" s="3"/>
      <c r="X9" s="3"/>
      <c r="Y9" s="3"/>
      <c r="Z9" s="3"/>
    </row>
    <row r="10" spans="1:26" ht="15.75" customHeight="1">
      <c r="A10" s="139"/>
      <c r="B10" s="40"/>
      <c r="C10" s="21"/>
      <c r="D10" s="45"/>
      <c r="E10" s="21"/>
      <c r="F10" s="34"/>
      <c r="G10" s="148"/>
      <c r="H10" s="8" t="s">
        <v>77</v>
      </c>
      <c r="I10" s="8" t="s">
        <v>78</v>
      </c>
      <c r="J10" s="8" t="s">
        <v>77</v>
      </c>
      <c r="K10" s="8" t="s">
        <v>79</v>
      </c>
      <c r="L10" s="8" t="s">
        <v>77</v>
      </c>
      <c r="M10" s="8" t="s">
        <v>80</v>
      </c>
      <c r="N10" s="8" t="s">
        <v>81</v>
      </c>
      <c r="O10" s="148"/>
      <c r="P10" s="148"/>
      <c r="Q10" s="3"/>
      <c r="R10" s="3"/>
      <c r="S10" s="3"/>
      <c r="T10" s="3"/>
      <c r="U10" s="3"/>
      <c r="V10" s="3"/>
      <c r="W10" s="3"/>
      <c r="X10" s="3"/>
      <c r="Y10" s="3"/>
      <c r="Z10" s="3"/>
    </row>
    <row r="11" spans="1:26" ht="15.75" customHeight="1">
      <c r="A11" s="26" t="s">
        <v>82</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9" customHeight="1">
      <c r="A12" s="48" t="s">
        <v>325</v>
      </c>
      <c r="B12" s="61" t="s">
        <v>326</v>
      </c>
      <c r="C12" s="12"/>
      <c r="D12" s="55" t="s">
        <v>327</v>
      </c>
      <c r="G12" s="11" t="s">
        <v>86</v>
      </c>
      <c r="H12" s="31" t="s">
        <v>87</v>
      </c>
      <c r="I12" s="31" t="s">
        <v>4</v>
      </c>
      <c r="J12" s="14"/>
      <c r="K12" s="14"/>
      <c r="L12" s="14"/>
      <c r="M12" s="14"/>
      <c r="N12" s="15" t="str">
        <f>IF(M12="",IF(K12="",IF(I12="","",I12),K12),M12)</f>
        <v>Pass</v>
      </c>
      <c r="O12" s="14"/>
      <c r="P12" s="31" t="s">
        <v>315</v>
      </c>
      <c r="Q12" s="3"/>
      <c r="R12" s="3"/>
      <c r="S12" s="3"/>
      <c r="T12" s="3"/>
      <c r="U12" s="3"/>
      <c r="V12" s="3"/>
      <c r="W12" s="3"/>
      <c r="X12" s="3"/>
      <c r="Y12" s="3"/>
      <c r="Z12" s="3"/>
    </row>
    <row r="13" spans="1:26" ht="199.9" customHeight="1">
      <c r="A13" s="48" t="s">
        <v>328</v>
      </c>
      <c r="B13" s="61" t="s">
        <v>329</v>
      </c>
      <c r="C13" s="12"/>
      <c r="D13" s="55" t="s">
        <v>330</v>
      </c>
      <c r="E13" s="31" t="s">
        <v>331</v>
      </c>
      <c r="G13" s="11" t="s">
        <v>86</v>
      </c>
      <c r="H13" s="31" t="s">
        <v>87</v>
      </c>
      <c r="I13" s="31" t="s">
        <v>4</v>
      </c>
      <c r="J13" s="14"/>
      <c r="K13" s="14"/>
      <c r="L13" s="14"/>
      <c r="M13" s="14"/>
      <c r="N13" s="15" t="str">
        <f>IF(M13="",IF(K13="",IF(I13="","",I13),K13),M13)</f>
        <v>Pass</v>
      </c>
      <c r="O13" s="14"/>
      <c r="P13" s="31" t="s">
        <v>315</v>
      </c>
      <c r="Q13" s="3"/>
      <c r="R13" s="3"/>
      <c r="S13" s="3"/>
      <c r="T13" s="3"/>
      <c r="U13" s="3"/>
      <c r="V13" s="3"/>
      <c r="W13" s="3"/>
      <c r="X13" s="3"/>
      <c r="Y13" s="3"/>
      <c r="Z13" s="3"/>
    </row>
    <row r="14" spans="1:26" ht="60" customHeight="1">
      <c r="A14" s="28" t="s">
        <v>89</v>
      </c>
      <c r="B14" s="42"/>
      <c r="C14" s="16"/>
      <c r="D14" s="17"/>
      <c r="E14" s="16"/>
      <c r="F14" s="17"/>
      <c r="G14" s="17"/>
      <c r="H14" s="17"/>
      <c r="I14" s="17"/>
      <c r="J14" s="17"/>
      <c r="K14" s="17"/>
      <c r="L14" s="17"/>
      <c r="M14" s="17"/>
      <c r="N14" s="17"/>
      <c r="O14" s="17"/>
      <c r="P14" s="17"/>
      <c r="Q14" s="3"/>
      <c r="R14" s="3"/>
      <c r="S14" s="3"/>
      <c r="T14" s="3"/>
      <c r="U14" s="3"/>
      <c r="V14" s="3"/>
      <c r="W14" s="3"/>
      <c r="X14" s="3"/>
      <c r="Y14" s="3"/>
      <c r="Z14" s="3"/>
    </row>
    <row r="15" spans="1:26" ht="100.15" customHeight="1">
      <c r="A15" s="48" t="s">
        <v>332</v>
      </c>
      <c r="B15" s="37" t="s">
        <v>333</v>
      </c>
      <c r="C15" s="31"/>
      <c r="D15" s="31" t="s">
        <v>334</v>
      </c>
      <c r="E15" s="31" t="s">
        <v>331</v>
      </c>
      <c r="F15" s="31" t="s">
        <v>335</v>
      </c>
      <c r="G15" s="11" t="s">
        <v>86</v>
      </c>
      <c r="H15" s="31" t="s">
        <v>87</v>
      </c>
      <c r="I15" s="31" t="s">
        <v>4</v>
      </c>
      <c r="J15" s="14"/>
      <c r="K15" s="14"/>
      <c r="L15" s="14"/>
      <c r="M15" s="14"/>
      <c r="N15" s="15" t="str">
        <f>IF(M15="",IF(K15="",IF(I15="","",I15),K15),M15)</f>
        <v>Pass</v>
      </c>
      <c r="O15" s="14"/>
      <c r="P15" s="31" t="s">
        <v>315</v>
      </c>
      <c r="Q15" s="3"/>
      <c r="R15" s="3"/>
      <c r="S15" s="3"/>
      <c r="T15" s="3"/>
      <c r="U15" s="3"/>
      <c r="V15" s="3"/>
      <c r="W15" s="3"/>
      <c r="X15" s="3"/>
      <c r="Y15" s="3"/>
      <c r="Z15" s="3"/>
    </row>
    <row r="16" spans="1:26" ht="100.15" customHeight="1">
      <c r="A16" s="48" t="s">
        <v>336</v>
      </c>
      <c r="B16" s="37" t="s">
        <v>337</v>
      </c>
      <c r="C16" s="31"/>
      <c r="D16" s="31" t="s">
        <v>338</v>
      </c>
      <c r="E16" s="31" t="s">
        <v>331</v>
      </c>
      <c r="F16" s="31" t="s">
        <v>339</v>
      </c>
      <c r="G16" s="11" t="s">
        <v>86</v>
      </c>
      <c r="H16" s="31" t="s">
        <v>87</v>
      </c>
      <c r="I16" s="31" t="s">
        <v>4</v>
      </c>
      <c r="J16" s="14"/>
      <c r="K16" s="14"/>
      <c r="L16" s="14"/>
      <c r="M16" s="14"/>
      <c r="N16" s="15" t="str">
        <f>IF(M16="",IF(K16="",IF(I16="","",I16),K16),M16)</f>
        <v>Pass</v>
      </c>
      <c r="O16" s="14"/>
      <c r="P16" s="31" t="s">
        <v>315</v>
      </c>
      <c r="Q16" s="3"/>
      <c r="R16" s="3"/>
      <c r="S16" s="3"/>
      <c r="T16" s="3"/>
      <c r="U16" s="3"/>
      <c r="V16" s="3"/>
      <c r="W16" s="3"/>
      <c r="X16" s="3"/>
      <c r="Y16" s="3"/>
      <c r="Z16" s="3"/>
    </row>
    <row r="17" spans="1:26" ht="100.15" customHeight="1">
      <c r="A17" s="48" t="s">
        <v>340</v>
      </c>
      <c r="B17" s="37" t="s">
        <v>341</v>
      </c>
      <c r="C17" s="31"/>
      <c r="D17" s="31" t="s">
        <v>342</v>
      </c>
      <c r="E17" s="31" t="s">
        <v>331</v>
      </c>
      <c r="F17" s="31" t="s">
        <v>343</v>
      </c>
      <c r="G17" s="11" t="s">
        <v>86</v>
      </c>
      <c r="H17" s="31" t="s">
        <v>87</v>
      </c>
      <c r="I17" s="31" t="s">
        <v>4</v>
      </c>
      <c r="J17" s="14"/>
      <c r="K17" s="14"/>
      <c r="L17" s="14"/>
      <c r="M17" s="14"/>
      <c r="N17" s="15" t="str">
        <f>IF(M17="",IF(K17="",IF(I17="","",I17),K17),M17)</f>
        <v>Pass</v>
      </c>
      <c r="O17" s="14"/>
      <c r="P17" s="31" t="s">
        <v>315</v>
      </c>
      <c r="Q17" s="3"/>
      <c r="R17" s="3"/>
      <c r="S17" s="3"/>
      <c r="T17" s="3"/>
      <c r="U17" s="3"/>
      <c r="V17" s="3"/>
      <c r="W17" s="3"/>
      <c r="X17" s="3"/>
      <c r="Y17" s="3"/>
      <c r="Z17" s="3"/>
    </row>
    <row r="18" spans="1:26" ht="100.15" customHeight="1">
      <c r="A18" s="48" t="s">
        <v>344</v>
      </c>
      <c r="B18" s="37" t="s">
        <v>345</v>
      </c>
      <c r="C18" s="31"/>
      <c r="D18" s="31" t="s">
        <v>346</v>
      </c>
      <c r="E18" s="31" t="s">
        <v>331</v>
      </c>
      <c r="F18" s="31" t="s">
        <v>347</v>
      </c>
      <c r="G18" s="11" t="s">
        <v>86</v>
      </c>
      <c r="H18" s="31" t="s">
        <v>87</v>
      </c>
      <c r="I18" s="31" t="s">
        <v>4</v>
      </c>
      <c r="J18" s="14"/>
      <c r="K18" s="14"/>
      <c r="L18" s="14"/>
      <c r="M18" s="14"/>
      <c r="N18" s="15" t="str">
        <f>IF(M18="",IF(K18="",IF(I18="","",I18),K18),M18)</f>
        <v>Pass</v>
      </c>
      <c r="O18" s="14"/>
      <c r="P18" s="31" t="s">
        <v>315</v>
      </c>
      <c r="Q18" s="3"/>
      <c r="R18" s="3"/>
      <c r="S18" s="3"/>
      <c r="T18" s="3"/>
      <c r="U18" s="3"/>
      <c r="V18" s="3"/>
      <c r="W18" s="3"/>
      <c r="X18" s="3"/>
      <c r="Y18" s="3"/>
      <c r="Z18" s="3"/>
    </row>
    <row r="19" spans="1:26" ht="100.15" customHeight="1">
      <c r="A19" s="48" t="s">
        <v>348</v>
      </c>
      <c r="B19" s="37" t="s">
        <v>337</v>
      </c>
      <c r="C19" s="31"/>
      <c r="D19" s="31" t="s">
        <v>338</v>
      </c>
      <c r="E19" s="31" t="s">
        <v>331</v>
      </c>
      <c r="F19" s="31" t="s">
        <v>339</v>
      </c>
      <c r="G19" s="11" t="s">
        <v>86</v>
      </c>
      <c r="H19" s="31" t="s">
        <v>87</v>
      </c>
      <c r="I19" s="31" t="s">
        <v>4</v>
      </c>
      <c r="J19" s="14"/>
      <c r="K19" s="14"/>
      <c r="L19" s="14"/>
      <c r="M19" s="14"/>
      <c r="N19" s="15" t="str">
        <f>IF(M19="",IF(K19="",IF(I19="","",I19),K19),M19)</f>
        <v>Pass</v>
      </c>
      <c r="O19" s="14"/>
      <c r="P19" s="31" t="s">
        <v>315</v>
      </c>
      <c r="Q19" s="3"/>
      <c r="R19" s="3"/>
      <c r="S19" s="3"/>
      <c r="T19" s="3"/>
      <c r="U19" s="3"/>
      <c r="V19" s="3"/>
      <c r="W19" s="3"/>
      <c r="X19" s="3"/>
      <c r="Y19" s="3"/>
      <c r="Z19" s="3"/>
    </row>
  </sheetData>
  <mergeCells count="5">
    <mergeCell ref="A9:A10"/>
    <mergeCell ref="G9:G10"/>
    <mergeCell ref="I9:N9"/>
    <mergeCell ref="O9:O10"/>
    <mergeCell ref="P9:P10"/>
  </mergeCells>
  <phoneticPr fontId="1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CC08F-5AB0-411C-89E3-E78C1CC65AA1}">
  <dimension ref="A1:Z21"/>
  <sheetViews>
    <sheetView topLeftCell="G15" workbookViewId="0">
      <selection activeCell="D16" sqref="D16"/>
    </sheetView>
  </sheetViews>
  <sheetFormatPr defaultRowHeight="13.9"/>
  <cols>
    <col min="1" max="1" width="19.28515625" customWidth="1"/>
    <col min="2" max="2" width="29.85546875" customWidth="1"/>
    <col min="3" max="3" width="30" customWidth="1"/>
    <col min="4" max="4" width="41.140625" customWidth="1"/>
    <col min="5" max="5" width="29.7109375" customWidth="1"/>
    <col min="6" max="6" width="31.85546875" customWidth="1"/>
    <col min="7" max="7" width="29.7109375" style="70" customWidth="1"/>
    <col min="8" max="8" width="18.85546875" customWidth="1"/>
    <col min="9" max="9" width="19.7109375" customWidth="1"/>
    <col min="10" max="10" width="13.140625" customWidth="1"/>
    <col min="11" max="11" width="14.7109375" customWidth="1"/>
    <col min="12" max="12" width="17.140625" customWidth="1"/>
    <col min="16" max="16" width="15.5703125" customWidth="1"/>
  </cols>
  <sheetData>
    <row r="1" spans="1:26" ht="33.6" customHeight="1">
      <c r="A1" s="22" t="s">
        <v>0</v>
      </c>
      <c r="B1" s="56" t="s">
        <v>39</v>
      </c>
      <c r="C1" s="52"/>
      <c r="D1" s="53"/>
      <c r="E1" s="52"/>
      <c r="F1" s="52"/>
      <c r="G1" s="54"/>
      <c r="H1" s="54"/>
      <c r="I1" s="54"/>
      <c r="J1" s="54"/>
      <c r="K1" s="54"/>
      <c r="L1" s="54"/>
      <c r="M1" s="54"/>
      <c r="N1" s="54"/>
      <c r="O1" s="54"/>
      <c r="P1" s="54"/>
      <c r="Q1" s="3"/>
      <c r="R1" s="3"/>
      <c r="S1" s="3"/>
      <c r="T1" s="3"/>
      <c r="U1" s="3"/>
      <c r="V1" s="3"/>
      <c r="W1" s="3"/>
      <c r="X1" s="3"/>
      <c r="Y1" s="3"/>
      <c r="Z1" s="3"/>
    </row>
    <row r="2" spans="1:26" ht="46.15" customHeight="1">
      <c r="A2" s="23" t="s">
        <v>57</v>
      </c>
      <c r="B2" s="51" t="s">
        <v>43</v>
      </c>
      <c r="D2" s="44"/>
      <c r="G2" s="2"/>
      <c r="H2" s="2"/>
      <c r="I2" s="2"/>
      <c r="J2" s="2"/>
      <c r="K2" s="2"/>
      <c r="L2" s="2"/>
      <c r="M2" s="2"/>
      <c r="N2" s="2"/>
      <c r="O2" s="2"/>
      <c r="P2" s="2"/>
      <c r="Q2" s="3"/>
      <c r="R2" s="3"/>
      <c r="S2" s="3"/>
      <c r="T2" s="3"/>
      <c r="U2" s="3"/>
      <c r="V2" s="3"/>
      <c r="W2" s="3"/>
      <c r="X2" s="3"/>
      <c r="Y2" s="3"/>
      <c r="Z2" s="3"/>
    </row>
    <row r="3" spans="1:26" ht="19.899999999999999" customHeight="1">
      <c r="A3" s="23" t="s">
        <v>58</v>
      </c>
      <c r="B3" s="47" t="s">
        <v>44</v>
      </c>
      <c r="D3" s="44"/>
      <c r="G3" s="2"/>
      <c r="H3" s="2"/>
      <c r="I3" s="2"/>
      <c r="J3" s="2"/>
      <c r="K3" s="2"/>
      <c r="L3" s="2"/>
      <c r="M3" s="2"/>
      <c r="N3" s="2"/>
      <c r="O3" s="2"/>
      <c r="P3" s="2"/>
      <c r="Q3" s="3"/>
      <c r="R3" s="3"/>
      <c r="S3" s="3"/>
      <c r="T3" s="3"/>
      <c r="U3" s="3"/>
      <c r="V3" s="3"/>
      <c r="W3" s="3"/>
      <c r="X3" s="3"/>
      <c r="Y3" s="3"/>
      <c r="Z3" s="3"/>
    </row>
    <row r="4" spans="1:26" ht="33" customHeight="1">
      <c r="A4" s="23" t="s">
        <v>59</v>
      </c>
      <c r="B4" s="1" t="s">
        <v>60</v>
      </c>
      <c r="D4" s="44"/>
      <c r="G4" s="2"/>
      <c r="H4" s="2"/>
      <c r="I4" s="2"/>
      <c r="J4" s="2"/>
      <c r="K4" s="2"/>
      <c r="L4" s="2"/>
      <c r="M4" s="2"/>
      <c r="N4" s="2"/>
      <c r="O4" s="2"/>
      <c r="P4" s="2"/>
      <c r="Q4" s="3"/>
      <c r="R4" s="3"/>
      <c r="S4" s="3"/>
      <c r="T4" s="3"/>
      <c r="U4" s="3"/>
      <c r="V4" s="3"/>
      <c r="W4" s="3"/>
      <c r="X4" s="3"/>
      <c r="Y4" s="3"/>
      <c r="Z4" s="3"/>
    </row>
    <row r="5" spans="1:26" ht="19.899999999999999" customHeight="1">
      <c r="A5" s="23" t="s">
        <v>61</v>
      </c>
      <c r="B5" s="1" t="s">
        <v>62</v>
      </c>
      <c r="D5" s="44"/>
      <c r="G5" s="2"/>
      <c r="H5" s="2"/>
      <c r="I5" s="2"/>
      <c r="J5" s="2"/>
      <c r="K5" s="2"/>
      <c r="L5" s="2"/>
      <c r="M5" s="2"/>
      <c r="N5" s="2"/>
      <c r="O5" s="2"/>
      <c r="P5" s="2"/>
      <c r="Q5" s="3"/>
      <c r="R5" s="3"/>
      <c r="S5" s="3"/>
      <c r="T5" s="3"/>
      <c r="U5" s="3"/>
      <c r="V5" s="3"/>
      <c r="W5" s="3"/>
      <c r="X5" s="3"/>
      <c r="Y5" s="3"/>
      <c r="Z5" s="3"/>
    </row>
    <row r="6" spans="1:26" ht="15.75" customHeight="1">
      <c r="A6" s="23" t="s">
        <v>63</v>
      </c>
      <c r="B6" s="32" t="s">
        <v>4</v>
      </c>
      <c r="C6" s="4" t="s">
        <v>5</v>
      </c>
      <c r="D6" s="32" t="s">
        <v>64</v>
      </c>
      <c r="E6" s="4" t="s">
        <v>65</v>
      </c>
      <c r="F6" s="32" t="s">
        <v>66</v>
      </c>
      <c r="G6" s="2"/>
      <c r="H6" s="2"/>
      <c r="I6" s="2"/>
      <c r="J6" s="2"/>
      <c r="K6" s="2"/>
      <c r="L6" s="2"/>
      <c r="M6" s="2"/>
      <c r="N6" s="2"/>
      <c r="O6" s="2"/>
      <c r="P6" s="2"/>
      <c r="Q6" s="3"/>
      <c r="R6" s="3"/>
      <c r="S6" s="3"/>
      <c r="T6" s="3"/>
      <c r="U6" s="3"/>
      <c r="V6" s="3"/>
      <c r="W6" s="3"/>
      <c r="X6" s="3"/>
      <c r="Y6" s="3"/>
      <c r="Z6" s="3"/>
    </row>
    <row r="7" spans="1:26" ht="15.75" customHeight="1">
      <c r="A7" s="24" t="e">
        <f>COUNTA($F$1:$F$17) - COUNTIF(#REF!,"D")</f>
        <v>#REF!</v>
      </c>
      <c r="B7" s="5">
        <f>COUNTIF($N$1:$N$17,B6)</f>
        <v>3</v>
      </c>
      <c r="C7" s="6">
        <f>COUNTIF($N$1:$N$17,C6)</f>
        <v>1</v>
      </c>
      <c r="D7" s="5">
        <f>COUNTIF($N$1:$N$17,#REF!)</f>
        <v>0</v>
      </c>
      <c r="E7" s="6">
        <f>COUNTIF($N$1:$N$17,D6)</f>
        <v>0</v>
      </c>
      <c r="F7" s="5">
        <f>B7+C7</f>
        <v>4</v>
      </c>
      <c r="G7" s="2"/>
      <c r="H7" s="2"/>
      <c r="I7" s="2"/>
      <c r="J7" s="2"/>
      <c r="K7" s="2"/>
      <c r="L7" s="2"/>
      <c r="M7" s="2"/>
      <c r="N7" s="2"/>
      <c r="O7" s="2"/>
      <c r="P7" s="2"/>
      <c r="Q7" s="3"/>
      <c r="R7" s="3"/>
      <c r="S7" s="3"/>
      <c r="T7" s="3"/>
      <c r="U7" s="3"/>
      <c r="V7" s="3"/>
      <c r="W7" s="3"/>
      <c r="X7" s="3"/>
      <c r="Y7" s="3"/>
      <c r="Z7" s="3"/>
    </row>
    <row r="8" spans="1:26" ht="15.75" customHeight="1">
      <c r="A8" s="25"/>
      <c r="B8" s="2"/>
      <c r="C8" s="7"/>
      <c r="D8" s="2"/>
      <c r="E8" s="7"/>
      <c r="F8" s="2"/>
      <c r="G8" s="2"/>
      <c r="H8" s="2"/>
      <c r="I8" s="2"/>
      <c r="J8" s="2"/>
      <c r="K8" s="2"/>
      <c r="L8" s="2"/>
      <c r="M8" s="2"/>
      <c r="N8" s="2"/>
      <c r="O8" s="2"/>
      <c r="P8" s="2"/>
      <c r="Q8" s="3"/>
      <c r="R8" s="3"/>
      <c r="S8" s="3"/>
      <c r="T8" s="3"/>
      <c r="U8" s="3"/>
      <c r="V8" s="3"/>
      <c r="W8" s="3"/>
      <c r="X8" s="3"/>
      <c r="Y8" s="3"/>
      <c r="Z8" s="3"/>
    </row>
    <row r="9" spans="1:26" ht="15.75" customHeight="1">
      <c r="A9" s="134" t="s">
        <v>67</v>
      </c>
      <c r="B9" s="39" t="s">
        <v>68</v>
      </c>
      <c r="C9" s="35" t="s">
        <v>69</v>
      </c>
      <c r="D9" s="36" t="s">
        <v>70</v>
      </c>
      <c r="E9" s="35" t="s">
        <v>71</v>
      </c>
      <c r="F9" s="36" t="s">
        <v>72</v>
      </c>
      <c r="G9" s="140" t="s">
        <v>73</v>
      </c>
      <c r="H9" s="8"/>
      <c r="I9" s="142" t="s">
        <v>74</v>
      </c>
      <c r="J9" s="146"/>
      <c r="K9" s="146"/>
      <c r="L9" s="146"/>
      <c r="M9" s="146"/>
      <c r="N9" s="147"/>
      <c r="O9" s="140" t="s">
        <v>75</v>
      </c>
      <c r="P9" s="140" t="s">
        <v>76</v>
      </c>
      <c r="Q9" s="3"/>
      <c r="R9" s="3"/>
      <c r="S9" s="3"/>
      <c r="T9" s="3"/>
      <c r="U9" s="3"/>
      <c r="V9" s="3"/>
      <c r="W9" s="3"/>
      <c r="X9" s="3"/>
      <c r="Y9" s="3"/>
      <c r="Z9" s="3"/>
    </row>
    <row r="10" spans="1:26" ht="15.75" customHeight="1">
      <c r="A10" s="139"/>
      <c r="B10" s="40"/>
      <c r="C10" s="21"/>
      <c r="D10" s="45"/>
      <c r="E10" s="21"/>
      <c r="F10" s="34"/>
      <c r="G10" s="148"/>
      <c r="H10" s="8" t="s">
        <v>77</v>
      </c>
      <c r="I10" s="8" t="s">
        <v>78</v>
      </c>
      <c r="J10" s="8" t="s">
        <v>77</v>
      </c>
      <c r="K10" s="8" t="s">
        <v>79</v>
      </c>
      <c r="L10" s="8" t="s">
        <v>77</v>
      </c>
      <c r="M10" s="8" t="s">
        <v>80</v>
      </c>
      <c r="N10" s="8" t="s">
        <v>81</v>
      </c>
      <c r="O10" s="148"/>
      <c r="P10" s="148"/>
      <c r="Q10" s="3"/>
      <c r="R10" s="3"/>
      <c r="S10" s="3"/>
      <c r="T10" s="3"/>
      <c r="U10" s="3"/>
      <c r="V10" s="3"/>
      <c r="W10" s="3"/>
      <c r="X10" s="3"/>
      <c r="Y10" s="3"/>
      <c r="Z10" s="3"/>
    </row>
    <row r="11" spans="1:26" ht="15.75" customHeight="1">
      <c r="A11" s="26" t="s">
        <v>82</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9" customHeight="1">
      <c r="A12" s="48" t="s">
        <v>349</v>
      </c>
      <c r="B12" s="74" t="s">
        <v>350</v>
      </c>
      <c r="C12" s="12"/>
      <c r="D12" s="55" t="s">
        <v>351</v>
      </c>
      <c r="G12" s="11" t="s">
        <v>86</v>
      </c>
      <c r="H12" s="31" t="s">
        <v>87</v>
      </c>
      <c r="I12" s="31" t="s">
        <v>4</v>
      </c>
      <c r="J12" s="14"/>
      <c r="K12" s="14"/>
      <c r="L12" s="14"/>
      <c r="M12" s="14"/>
      <c r="N12" s="15" t="str">
        <f>IF(M12="",IF(K12="",IF(I12="","",I12),K12),M12)</f>
        <v>Pass</v>
      </c>
      <c r="O12" s="14"/>
      <c r="P12" s="31" t="s">
        <v>315</v>
      </c>
      <c r="Q12" s="3"/>
      <c r="R12" s="3"/>
      <c r="S12" s="3"/>
      <c r="T12" s="3"/>
      <c r="U12" s="3"/>
      <c r="V12" s="3"/>
      <c r="W12" s="3"/>
      <c r="X12" s="3"/>
      <c r="Y12" s="3"/>
      <c r="Z12" s="3"/>
    </row>
    <row r="13" spans="1:26" ht="60" customHeight="1">
      <c r="A13" s="28" t="s">
        <v>89</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c r="A14" s="29" t="s">
        <v>90</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18.15" customHeight="1">
      <c r="A15" s="48" t="s">
        <v>352</v>
      </c>
      <c r="B15" s="37" t="s">
        <v>353</v>
      </c>
      <c r="C15" s="31"/>
      <c r="D15" s="31" t="s">
        <v>354</v>
      </c>
      <c r="E15" s="31" t="s">
        <v>355</v>
      </c>
      <c r="F15" s="31" t="s">
        <v>356</v>
      </c>
      <c r="G15" s="46" t="s">
        <v>155</v>
      </c>
      <c r="H15" s="31" t="s">
        <v>87</v>
      </c>
      <c r="I15" s="31" t="s">
        <v>4</v>
      </c>
      <c r="J15" s="14"/>
      <c r="K15" s="14"/>
      <c r="L15" s="14"/>
      <c r="M15" s="14"/>
      <c r="N15" s="15" t="str">
        <f t="shared" ref="N15:N21" si="0">IF(M15="",IF(K15="",IF(I15="","",I15),K15),M15)</f>
        <v>Pass</v>
      </c>
      <c r="O15" s="14"/>
      <c r="P15" s="31" t="s">
        <v>315</v>
      </c>
      <c r="Q15" s="3"/>
      <c r="R15" s="3"/>
      <c r="S15" s="3"/>
      <c r="T15" s="3"/>
      <c r="U15" s="3"/>
      <c r="V15" s="3"/>
      <c r="W15" s="3"/>
      <c r="X15" s="3"/>
      <c r="Y15" s="3"/>
      <c r="Z15" s="3"/>
    </row>
    <row r="16" spans="1:26" ht="130.15" customHeight="1">
      <c r="A16" s="48" t="s">
        <v>357</v>
      </c>
      <c r="B16" s="37" t="s">
        <v>358</v>
      </c>
      <c r="C16" s="31"/>
      <c r="D16" s="31" t="s">
        <v>359</v>
      </c>
      <c r="E16" s="31" t="s">
        <v>360</v>
      </c>
      <c r="F16" s="31" t="s">
        <v>361</v>
      </c>
      <c r="G16" s="46" t="s">
        <v>155</v>
      </c>
      <c r="H16" s="31" t="s">
        <v>87</v>
      </c>
      <c r="I16" s="31" t="s">
        <v>4</v>
      </c>
      <c r="J16" s="14"/>
      <c r="K16" s="14"/>
      <c r="L16" s="14"/>
      <c r="M16" s="14"/>
      <c r="N16" s="15" t="str">
        <f t="shared" si="0"/>
        <v>Pass</v>
      </c>
      <c r="O16" s="31"/>
      <c r="P16" s="31" t="s">
        <v>206</v>
      </c>
      <c r="Q16" s="3"/>
      <c r="R16" s="3"/>
      <c r="S16" s="3"/>
      <c r="T16" s="3"/>
      <c r="U16" s="3"/>
      <c r="V16" s="3"/>
      <c r="W16" s="3"/>
      <c r="X16" s="3"/>
      <c r="Y16" s="3"/>
      <c r="Z16" s="3"/>
    </row>
    <row r="17" spans="1:26" ht="166.15" customHeight="1">
      <c r="A17" s="48" t="s">
        <v>362</v>
      </c>
      <c r="B17" s="37" t="s">
        <v>363</v>
      </c>
      <c r="C17" s="31"/>
      <c r="D17" s="31" t="s">
        <v>364</v>
      </c>
      <c r="E17" s="31" t="s">
        <v>365</v>
      </c>
      <c r="F17" s="31" t="s">
        <v>366</v>
      </c>
      <c r="G17" s="46" t="s">
        <v>155</v>
      </c>
      <c r="H17" s="31" t="s">
        <v>87</v>
      </c>
      <c r="I17" s="31" t="s">
        <v>5</v>
      </c>
      <c r="J17" s="14"/>
      <c r="K17" s="14"/>
      <c r="L17" s="14"/>
      <c r="M17" s="14"/>
      <c r="N17" s="15" t="str">
        <f>IF(M17="",IF(K17="",IF(I17="","",I17),K17),M17)</f>
        <v>Fail</v>
      </c>
      <c r="O17" s="31" t="s">
        <v>45</v>
      </c>
      <c r="P17" s="31" t="s">
        <v>367</v>
      </c>
      <c r="Q17" s="3"/>
      <c r="R17" s="3"/>
      <c r="S17" s="3"/>
      <c r="T17" s="3"/>
      <c r="U17" s="3"/>
      <c r="V17" s="3"/>
      <c r="W17" s="3"/>
      <c r="X17" s="3"/>
      <c r="Y17" s="3"/>
      <c r="Z17" s="3"/>
    </row>
    <row r="18" spans="1:26" ht="118.15" customHeight="1">
      <c r="A18" s="48" t="s">
        <v>368</v>
      </c>
      <c r="B18" s="37" t="s">
        <v>369</v>
      </c>
      <c r="C18" s="31"/>
      <c r="D18" s="31" t="s">
        <v>370</v>
      </c>
      <c r="E18" s="31" t="s">
        <v>371</v>
      </c>
      <c r="F18" s="31" t="s">
        <v>372</v>
      </c>
      <c r="G18" s="46" t="s">
        <v>155</v>
      </c>
      <c r="H18" s="31" t="s">
        <v>87</v>
      </c>
      <c r="I18" s="31" t="s">
        <v>4</v>
      </c>
      <c r="J18" s="14"/>
      <c r="K18" s="14"/>
      <c r="L18" s="14"/>
      <c r="M18" s="14"/>
      <c r="N18" s="15" t="str">
        <f t="shared" si="0"/>
        <v>Pass</v>
      </c>
      <c r="O18" s="31"/>
      <c r="P18" s="31" t="s">
        <v>206</v>
      </c>
      <c r="Q18" s="3"/>
      <c r="R18" s="3"/>
      <c r="S18" s="3"/>
      <c r="T18" s="3"/>
      <c r="U18" s="3"/>
      <c r="V18" s="3"/>
      <c r="W18" s="3"/>
      <c r="X18" s="3"/>
      <c r="Y18" s="3"/>
      <c r="Z18" s="3"/>
    </row>
    <row r="19" spans="1:26" ht="118.15" customHeight="1">
      <c r="A19" s="48" t="s">
        <v>373</v>
      </c>
      <c r="B19" s="37" t="s">
        <v>374</v>
      </c>
      <c r="C19" s="31"/>
      <c r="D19" s="31" t="s">
        <v>375</v>
      </c>
      <c r="E19" s="31" t="s">
        <v>371</v>
      </c>
      <c r="F19" s="31" t="s">
        <v>361</v>
      </c>
      <c r="G19" s="46" t="s">
        <v>155</v>
      </c>
      <c r="H19" s="31" t="s">
        <v>87</v>
      </c>
      <c r="I19" s="31" t="s">
        <v>4</v>
      </c>
      <c r="J19" s="14"/>
      <c r="K19" s="14"/>
      <c r="L19" s="14"/>
      <c r="M19" s="14"/>
      <c r="N19" s="15" t="str">
        <f t="shared" si="0"/>
        <v>Pass</v>
      </c>
      <c r="O19" s="31"/>
      <c r="P19" s="31" t="s">
        <v>206</v>
      </c>
      <c r="Q19" s="3"/>
      <c r="R19" s="3"/>
      <c r="S19" s="3"/>
      <c r="T19" s="3"/>
      <c r="U19" s="3"/>
      <c r="V19" s="3"/>
      <c r="W19" s="3"/>
      <c r="X19" s="3"/>
      <c r="Y19" s="3"/>
      <c r="Z19" s="3"/>
    </row>
    <row r="20" spans="1:26" ht="118.15" customHeight="1">
      <c r="A20" s="48" t="s">
        <v>376</v>
      </c>
      <c r="B20" s="37" t="s">
        <v>201</v>
      </c>
      <c r="C20" s="31"/>
      <c r="D20" s="31" t="s">
        <v>377</v>
      </c>
      <c r="E20" s="31" t="s">
        <v>371</v>
      </c>
      <c r="F20" s="31" t="s">
        <v>378</v>
      </c>
      <c r="G20" s="46" t="s">
        <v>155</v>
      </c>
      <c r="H20" s="31" t="s">
        <v>87</v>
      </c>
      <c r="I20" s="31" t="s">
        <v>4</v>
      </c>
      <c r="J20" s="14"/>
      <c r="K20" s="14"/>
      <c r="L20" s="14"/>
      <c r="M20" s="14"/>
      <c r="N20" s="15" t="str">
        <f t="shared" si="0"/>
        <v>Pass</v>
      </c>
      <c r="O20" s="31"/>
      <c r="P20" s="31" t="s">
        <v>206</v>
      </c>
      <c r="Q20" s="3"/>
      <c r="R20" s="3"/>
      <c r="S20" s="3"/>
      <c r="T20" s="3"/>
      <c r="U20" s="3"/>
      <c r="V20" s="3"/>
      <c r="W20" s="3"/>
      <c r="X20" s="3"/>
      <c r="Y20" s="3"/>
      <c r="Z20" s="3"/>
    </row>
    <row r="21" spans="1:26" ht="118.15" customHeight="1">
      <c r="A21" s="48" t="s">
        <v>379</v>
      </c>
      <c r="B21" s="37" t="s">
        <v>208</v>
      </c>
      <c r="C21" s="31"/>
      <c r="D21" s="31" t="s">
        <v>380</v>
      </c>
      <c r="E21" s="31" t="s">
        <v>210</v>
      </c>
      <c r="F21" s="31" t="s">
        <v>378</v>
      </c>
      <c r="G21" s="46" t="s">
        <v>155</v>
      </c>
      <c r="H21" s="31" t="s">
        <v>87</v>
      </c>
      <c r="I21" s="31" t="s">
        <v>4</v>
      </c>
      <c r="J21" s="14"/>
      <c r="K21" s="14"/>
      <c r="L21" s="14"/>
      <c r="M21" s="14"/>
      <c r="N21" s="15" t="str">
        <f t="shared" si="0"/>
        <v>Pass</v>
      </c>
      <c r="O21" s="31"/>
      <c r="P21" s="31" t="s">
        <v>206</v>
      </c>
      <c r="Q21" s="3"/>
      <c r="R21" s="3"/>
      <c r="S21" s="3"/>
      <c r="T21" s="3"/>
      <c r="U21" s="3"/>
      <c r="V21" s="3"/>
      <c r="W21" s="3"/>
      <c r="X21" s="3"/>
      <c r="Y21" s="3"/>
      <c r="Z21" s="3"/>
    </row>
  </sheetData>
  <mergeCells count="5">
    <mergeCell ref="A9:A10"/>
    <mergeCell ref="G9:G10"/>
    <mergeCell ref="I9:N9"/>
    <mergeCell ref="O9:O10"/>
    <mergeCell ref="P9:P10"/>
  </mergeCells>
  <phoneticPr fontId="1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FF327-428D-4B62-89CD-E2B9FC29E03E}">
  <dimension ref="A1:Z21"/>
  <sheetViews>
    <sheetView topLeftCell="C13" workbookViewId="0">
      <selection activeCell="D4" sqref="D4"/>
    </sheetView>
  </sheetViews>
  <sheetFormatPr defaultRowHeight="13.9"/>
  <cols>
    <col min="1" max="1" width="19.28515625" customWidth="1"/>
    <col min="2" max="2" width="29.85546875" customWidth="1"/>
    <col min="3" max="3" width="30" customWidth="1"/>
    <col min="4" max="4" width="41.140625" customWidth="1"/>
    <col min="5" max="5" width="29.7109375" customWidth="1"/>
    <col min="6" max="6" width="31.85546875" customWidth="1"/>
    <col min="7" max="7" width="29.7109375" style="70" customWidth="1"/>
    <col min="8" max="8" width="18.85546875" customWidth="1"/>
    <col min="9" max="9" width="19.7109375" customWidth="1"/>
    <col min="10" max="10" width="13.140625" customWidth="1"/>
    <col min="11" max="11" width="14.7109375" customWidth="1"/>
    <col min="12" max="12" width="17.140625" customWidth="1"/>
    <col min="13" max="13" width="6.7109375" customWidth="1"/>
    <col min="15" max="15" width="10.5703125" customWidth="1"/>
    <col min="16" max="16" width="15.5703125" customWidth="1"/>
  </cols>
  <sheetData>
    <row r="1" spans="1:26" ht="33.6" customHeight="1">
      <c r="A1" s="22" t="s">
        <v>0</v>
      </c>
      <c r="B1" s="56" t="s">
        <v>39</v>
      </c>
      <c r="C1" s="52"/>
      <c r="D1" s="53"/>
      <c r="E1" s="52"/>
      <c r="F1" s="52"/>
      <c r="G1" s="54"/>
      <c r="H1" s="54"/>
      <c r="I1" s="54"/>
      <c r="J1" s="54"/>
      <c r="K1" s="54"/>
      <c r="L1" s="54"/>
      <c r="M1" s="54"/>
      <c r="N1" s="54"/>
      <c r="O1" s="54"/>
      <c r="P1" s="54"/>
      <c r="Q1" s="3"/>
      <c r="R1" s="3"/>
      <c r="S1" s="3"/>
      <c r="T1" s="3"/>
      <c r="U1" s="3"/>
      <c r="V1" s="3"/>
      <c r="W1" s="3"/>
      <c r="X1" s="3"/>
      <c r="Y1" s="3"/>
      <c r="Z1" s="3"/>
    </row>
    <row r="2" spans="1:26" ht="46.15" customHeight="1">
      <c r="A2" s="23" t="s">
        <v>57</v>
      </c>
      <c r="B2" s="51" t="s">
        <v>47</v>
      </c>
      <c r="D2" s="44"/>
      <c r="G2" s="2"/>
      <c r="H2" s="2"/>
      <c r="I2" s="2"/>
      <c r="J2" s="2"/>
      <c r="K2" s="2"/>
      <c r="L2" s="2"/>
      <c r="M2" s="2"/>
      <c r="N2" s="2"/>
      <c r="O2" s="2"/>
      <c r="P2" s="2"/>
      <c r="Q2" s="3"/>
      <c r="R2" s="3"/>
      <c r="S2" s="3"/>
      <c r="T2" s="3"/>
      <c r="U2" s="3"/>
      <c r="V2" s="3"/>
      <c r="W2" s="3"/>
      <c r="X2" s="3"/>
      <c r="Y2" s="3"/>
      <c r="Z2" s="3"/>
    </row>
    <row r="3" spans="1:26" ht="19.899999999999999" customHeight="1">
      <c r="A3" s="23" t="s">
        <v>58</v>
      </c>
      <c r="B3" s="47" t="s">
        <v>48</v>
      </c>
      <c r="D3" s="44"/>
      <c r="G3" s="2"/>
      <c r="H3" s="2"/>
      <c r="I3" s="2"/>
      <c r="J3" s="2"/>
      <c r="K3" s="2"/>
      <c r="L3" s="2"/>
      <c r="M3" s="2"/>
      <c r="N3" s="2"/>
      <c r="O3" s="2"/>
      <c r="P3" s="2"/>
      <c r="Q3" s="3"/>
      <c r="R3" s="3"/>
      <c r="S3" s="3"/>
      <c r="T3" s="3"/>
      <c r="U3" s="3"/>
      <c r="V3" s="3"/>
      <c r="W3" s="3"/>
      <c r="X3" s="3"/>
      <c r="Y3" s="3"/>
      <c r="Z3" s="3"/>
    </row>
    <row r="4" spans="1:26" ht="33" customHeight="1">
      <c r="A4" s="23" t="s">
        <v>59</v>
      </c>
      <c r="B4" s="1" t="s">
        <v>60</v>
      </c>
      <c r="D4" s="44"/>
      <c r="G4" s="2"/>
      <c r="H4" s="2"/>
      <c r="I4" s="2"/>
      <c r="J4" s="2"/>
      <c r="K4" s="2"/>
      <c r="L4" s="2"/>
      <c r="M4" s="2"/>
      <c r="N4" s="2"/>
      <c r="O4" s="2"/>
      <c r="P4" s="2"/>
      <c r="Q4" s="3"/>
      <c r="R4" s="3"/>
      <c r="S4" s="3"/>
      <c r="T4" s="3"/>
      <c r="U4" s="3"/>
      <c r="V4" s="3"/>
      <c r="W4" s="3"/>
      <c r="X4" s="3"/>
      <c r="Y4" s="3"/>
      <c r="Z4" s="3"/>
    </row>
    <row r="5" spans="1:26" ht="19.899999999999999" customHeight="1">
      <c r="A5" s="23" t="s">
        <v>61</v>
      </c>
      <c r="B5" s="1" t="s">
        <v>62</v>
      </c>
      <c r="D5" s="44"/>
      <c r="G5" s="2"/>
      <c r="H5" s="2"/>
      <c r="I5" s="2"/>
      <c r="J5" s="2"/>
      <c r="K5" s="2"/>
      <c r="L5" s="2"/>
      <c r="M5" s="2"/>
      <c r="N5" s="2"/>
      <c r="O5" s="2"/>
      <c r="P5" s="2"/>
      <c r="Q5" s="3"/>
      <c r="R5" s="3"/>
      <c r="S5" s="3"/>
      <c r="T5" s="3"/>
      <c r="U5" s="3"/>
      <c r="V5" s="3"/>
      <c r="W5" s="3"/>
      <c r="X5" s="3"/>
      <c r="Y5" s="3"/>
      <c r="Z5" s="3"/>
    </row>
    <row r="6" spans="1:26" ht="15.75" customHeight="1">
      <c r="A6" s="23" t="s">
        <v>63</v>
      </c>
      <c r="B6" s="32" t="s">
        <v>4</v>
      </c>
      <c r="C6" s="4" t="s">
        <v>5</v>
      </c>
      <c r="D6" s="32" t="s">
        <v>64</v>
      </c>
      <c r="E6" s="4" t="s">
        <v>65</v>
      </c>
      <c r="F6" s="32" t="s">
        <v>66</v>
      </c>
      <c r="G6" s="2"/>
      <c r="H6" s="2"/>
      <c r="I6" s="2"/>
      <c r="J6" s="2"/>
      <c r="K6" s="2"/>
      <c r="L6" s="2"/>
      <c r="M6" s="2"/>
      <c r="N6" s="2"/>
      <c r="O6" s="2"/>
      <c r="P6" s="2"/>
      <c r="Q6" s="3"/>
      <c r="R6" s="3"/>
      <c r="S6" s="3"/>
      <c r="T6" s="3"/>
      <c r="U6" s="3"/>
      <c r="V6" s="3"/>
      <c r="W6" s="3"/>
      <c r="X6" s="3"/>
      <c r="Y6" s="3"/>
      <c r="Z6" s="3"/>
    </row>
    <row r="7" spans="1:26" ht="15.75" customHeight="1">
      <c r="A7" s="24" t="e">
        <f>COUNTA($F$1:$F$16) - COUNTIF(#REF!,"D")</f>
        <v>#REF!</v>
      </c>
      <c r="B7" s="5">
        <f>COUNTIF($N$1:$N$21,B6)</f>
        <v>6</v>
      </c>
      <c r="C7" s="6">
        <f>COUNTIF($N$1:$N$21,C6)</f>
        <v>2</v>
      </c>
      <c r="D7" s="5">
        <f>COUNTIF($N$1:$N$16,#REF!)</f>
        <v>0</v>
      </c>
      <c r="E7" s="6">
        <f>COUNTIF($N$1:$N$16,D6)</f>
        <v>0</v>
      </c>
      <c r="F7" s="5">
        <f>B7+C7</f>
        <v>8</v>
      </c>
      <c r="G7" s="2"/>
      <c r="H7" s="2"/>
      <c r="I7" s="2"/>
      <c r="J7" s="2"/>
      <c r="K7" s="2"/>
      <c r="L7" s="2"/>
      <c r="M7" s="2"/>
      <c r="N7" s="2"/>
      <c r="O7" s="2"/>
      <c r="P7" s="2"/>
      <c r="Q7" s="3"/>
      <c r="R7" s="3"/>
      <c r="S7" s="3"/>
      <c r="T7" s="3"/>
      <c r="U7" s="3"/>
      <c r="V7" s="3"/>
      <c r="W7" s="3"/>
      <c r="X7" s="3"/>
      <c r="Y7" s="3"/>
      <c r="Z7" s="3"/>
    </row>
    <row r="8" spans="1:26" ht="15.75" customHeight="1">
      <c r="A8" s="25"/>
      <c r="B8" s="2"/>
      <c r="C8" s="7"/>
      <c r="D8" s="2"/>
      <c r="E8" s="7"/>
      <c r="F8" s="2"/>
      <c r="G8" s="2"/>
      <c r="H8" s="2"/>
      <c r="I8" s="2"/>
      <c r="J8" s="2"/>
      <c r="K8" s="2"/>
      <c r="L8" s="2"/>
      <c r="M8" s="2"/>
      <c r="N8" s="2"/>
      <c r="O8" s="2"/>
      <c r="P8" s="2"/>
      <c r="Q8" s="3"/>
      <c r="R8" s="3"/>
      <c r="S8" s="3"/>
      <c r="T8" s="3"/>
      <c r="U8" s="3"/>
      <c r="V8" s="3"/>
      <c r="W8" s="3"/>
      <c r="X8" s="3"/>
      <c r="Y8" s="3"/>
      <c r="Z8" s="3"/>
    </row>
    <row r="9" spans="1:26" ht="15.75" customHeight="1">
      <c r="A9" s="134" t="s">
        <v>67</v>
      </c>
      <c r="B9" s="39" t="s">
        <v>68</v>
      </c>
      <c r="C9" s="35" t="s">
        <v>69</v>
      </c>
      <c r="D9" s="36" t="s">
        <v>70</v>
      </c>
      <c r="E9" s="35" t="s">
        <v>71</v>
      </c>
      <c r="F9" s="36" t="s">
        <v>72</v>
      </c>
      <c r="G9" s="140" t="s">
        <v>73</v>
      </c>
      <c r="H9" s="8"/>
      <c r="I9" s="142" t="s">
        <v>74</v>
      </c>
      <c r="J9" s="146"/>
      <c r="K9" s="146"/>
      <c r="L9" s="146"/>
      <c r="M9" s="146"/>
      <c r="N9" s="147"/>
      <c r="O9" s="140" t="s">
        <v>75</v>
      </c>
      <c r="P9" s="140" t="s">
        <v>76</v>
      </c>
      <c r="Q9" s="3"/>
      <c r="R9" s="3"/>
      <c r="S9" s="3"/>
      <c r="T9" s="3"/>
      <c r="U9" s="3"/>
      <c r="V9" s="3"/>
      <c r="W9" s="3"/>
      <c r="X9" s="3"/>
      <c r="Y9" s="3"/>
      <c r="Z9" s="3"/>
    </row>
    <row r="10" spans="1:26" ht="15.75" customHeight="1">
      <c r="A10" s="139"/>
      <c r="B10" s="40"/>
      <c r="C10" s="21"/>
      <c r="D10" s="45"/>
      <c r="E10" s="21"/>
      <c r="F10" s="34"/>
      <c r="G10" s="148"/>
      <c r="H10" s="8" t="s">
        <v>77</v>
      </c>
      <c r="I10" s="8" t="s">
        <v>78</v>
      </c>
      <c r="J10" s="8" t="s">
        <v>77</v>
      </c>
      <c r="K10" s="8" t="s">
        <v>79</v>
      </c>
      <c r="L10" s="8" t="s">
        <v>77</v>
      </c>
      <c r="M10" s="8" t="s">
        <v>80</v>
      </c>
      <c r="N10" s="8" t="s">
        <v>81</v>
      </c>
      <c r="O10" s="148"/>
      <c r="P10" s="148"/>
      <c r="Q10" s="3"/>
      <c r="R10" s="3"/>
      <c r="S10" s="3"/>
      <c r="T10" s="3"/>
      <c r="U10" s="3"/>
      <c r="V10" s="3"/>
      <c r="W10" s="3"/>
      <c r="X10" s="3"/>
      <c r="Y10" s="3"/>
      <c r="Z10" s="3"/>
    </row>
    <row r="11" spans="1:26" ht="15.75" customHeight="1">
      <c r="A11" s="26" t="s">
        <v>82</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9" customHeight="1">
      <c r="A12" s="48" t="s">
        <v>381</v>
      </c>
      <c r="B12" s="74" t="s">
        <v>382</v>
      </c>
      <c r="C12" s="12"/>
      <c r="D12" s="55" t="s">
        <v>383</v>
      </c>
      <c r="G12" s="11" t="s">
        <v>86</v>
      </c>
      <c r="H12" s="31" t="s">
        <v>87</v>
      </c>
      <c r="I12" s="31" t="s">
        <v>4</v>
      </c>
      <c r="J12" s="14"/>
      <c r="K12" s="14"/>
      <c r="L12" s="14"/>
      <c r="M12" s="14"/>
      <c r="N12" s="15" t="str">
        <f>IF(M12="",IF(K12="",IF(I12="","",I12),K12),M12)</f>
        <v>Pass</v>
      </c>
      <c r="O12" s="14"/>
      <c r="P12" s="31" t="s">
        <v>315</v>
      </c>
      <c r="Q12" s="3"/>
      <c r="R12" s="3"/>
      <c r="S12" s="3"/>
      <c r="T12" s="3"/>
      <c r="U12" s="3"/>
      <c r="V12" s="3"/>
      <c r="W12" s="3"/>
      <c r="X12" s="3"/>
      <c r="Y12" s="3"/>
      <c r="Z12" s="3"/>
    </row>
    <row r="13" spans="1:26" ht="60" customHeight="1">
      <c r="A13" s="28" t="s">
        <v>89</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c r="A14" s="29" t="s">
        <v>90</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18.15" customHeight="1">
      <c r="A15" s="48" t="s">
        <v>384</v>
      </c>
      <c r="B15" s="37" t="s">
        <v>385</v>
      </c>
      <c r="C15" s="31"/>
      <c r="D15" s="31" t="s">
        <v>386</v>
      </c>
      <c r="E15" s="31" t="s">
        <v>387</v>
      </c>
      <c r="F15" s="31" t="s">
        <v>388</v>
      </c>
      <c r="G15" s="46" t="s">
        <v>155</v>
      </c>
      <c r="H15" s="31" t="s">
        <v>87</v>
      </c>
      <c r="I15" s="31" t="s">
        <v>4</v>
      </c>
      <c r="J15" s="14"/>
      <c r="K15" s="14"/>
      <c r="L15" s="14"/>
      <c r="M15" s="14"/>
      <c r="N15" s="15" t="str">
        <f t="shared" ref="N15:N21" si="0">IF(M15="",IF(K15="",IF(I15="","",I15),K15),M15)</f>
        <v>Pass</v>
      </c>
      <c r="O15" s="14"/>
      <c r="P15" s="31" t="s">
        <v>315</v>
      </c>
      <c r="Q15" s="3"/>
      <c r="R15" s="3"/>
      <c r="S15" s="3"/>
      <c r="T15" s="3"/>
      <c r="U15" s="3"/>
      <c r="V15" s="3"/>
      <c r="W15" s="3"/>
      <c r="X15" s="3"/>
      <c r="Y15" s="3"/>
      <c r="Z15" s="3"/>
    </row>
    <row r="16" spans="1:26" ht="118.15" customHeight="1">
      <c r="A16" s="48" t="s">
        <v>389</v>
      </c>
      <c r="B16" s="37" t="s">
        <v>390</v>
      </c>
      <c r="C16" s="31"/>
      <c r="D16" s="31" t="s">
        <v>359</v>
      </c>
      <c r="E16" s="31" t="s">
        <v>391</v>
      </c>
      <c r="F16" s="31" t="s">
        <v>361</v>
      </c>
      <c r="G16" s="46" t="s">
        <v>155</v>
      </c>
      <c r="H16" s="31" t="s">
        <v>87</v>
      </c>
      <c r="I16" s="31" t="s">
        <v>5</v>
      </c>
      <c r="J16" s="14"/>
      <c r="K16" s="14"/>
      <c r="L16" s="14"/>
      <c r="M16" s="14"/>
      <c r="N16" s="15" t="str">
        <f t="shared" si="0"/>
        <v>Fail</v>
      </c>
      <c r="O16" s="31" t="s">
        <v>392</v>
      </c>
      <c r="P16" s="31" t="s">
        <v>393</v>
      </c>
      <c r="Q16" s="3"/>
      <c r="R16" s="3"/>
      <c r="S16" s="3"/>
      <c r="T16" s="3"/>
      <c r="U16" s="3"/>
      <c r="V16" s="3"/>
      <c r="W16" s="3"/>
      <c r="X16" s="3"/>
      <c r="Y16" s="3"/>
      <c r="Z16" s="3"/>
    </row>
    <row r="17" spans="1:26" ht="118.15" customHeight="1">
      <c r="A17" s="48" t="s">
        <v>394</v>
      </c>
      <c r="B17" s="37" t="s">
        <v>395</v>
      </c>
      <c r="C17" s="31"/>
      <c r="D17" s="31" t="s">
        <v>396</v>
      </c>
      <c r="E17" s="31" t="s">
        <v>397</v>
      </c>
      <c r="F17" s="31" t="s">
        <v>398</v>
      </c>
      <c r="G17" s="46" t="s">
        <v>155</v>
      </c>
      <c r="H17" s="31" t="s">
        <v>87</v>
      </c>
      <c r="I17" s="31" t="s">
        <v>5</v>
      </c>
      <c r="J17" s="14"/>
      <c r="K17" s="14"/>
      <c r="L17" s="14"/>
      <c r="M17" s="14"/>
      <c r="N17" s="15" t="str">
        <f t="shared" si="0"/>
        <v>Fail</v>
      </c>
      <c r="O17" s="31" t="s">
        <v>399</v>
      </c>
      <c r="P17" s="31" t="s">
        <v>400</v>
      </c>
      <c r="Q17" s="3"/>
      <c r="R17" s="3"/>
      <c r="S17" s="3"/>
      <c r="T17" s="3"/>
      <c r="U17" s="3"/>
      <c r="V17" s="3"/>
      <c r="W17" s="3"/>
      <c r="X17" s="3"/>
      <c r="Y17" s="3"/>
      <c r="Z17" s="3"/>
    </row>
    <row r="18" spans="1:26" ht="118.15" customHeight="1">
      <c r="A18" s="48" t="s">
        <v>401</v>
      </c>
      <c r="B18" s="37" t="s">
        <v>402</v>
      </c>
      <c r="C18" s="31"/>
      <c r="D18" s="31" t="s">
        <v>403</v>
      </c>
      <c r="E18" s="31" t="s">
        <v>404</v>
      </c>
      <c r="F18" s="31" t="s">
        <v>405</v>
      </c>
      <c r="G18" s="46" t="s">
        <v>155</v>
      </c>
      <c r="H18" s="31" t="s">
        <v>87</v>
      </c>
      <c r="I18" s="31" t="s">
        <v>4</v>
      </c>
      <c r="J18" s="14"/>
      <c r="K18" s="14"/>
      <c r="L18" s="14"/>
      <c r="M18" s="14"/>
      <c r="N18" s="15" t="str">
        <f t="shared" si="0"/>
        <v>Pass</v>
      </c>
      <c r="O18" s="31"/>
      <c r="P18" s="31" t="s">
        <v>206</v>
      </c>
      <c r="Q18" s="3"/>
      <c r="R18" s="3"/>
      <c r="S18" s="3"/>
      <c r="T18" s="3"/>
      <c r="U18" s="3"/>
      <c r="V18" s="3"/>
      <c r="W18" s="3"/>
      <c r="X18" s="3"/>
      <c r="Y18" s="3"/>
      <c r="Z18" s="3"/>
    </row>
    <row r="19" spans="1:26" ht="118.15" customHeight="1">
      <c r="A19" s="48" t="s">
        <v>406</v>
      </c>
      <c r="B19" s="37" t="s">
        <v>407</v>
      </c>
      <c r="C19" s="31"/>
      <c r="D19" s="31" t="s">
        <v>408</v>
      </c>
      <c r="E19" s="31" t="s">
        <v>409</v>
      </c>
      <c r="F19" s="31" t="s">
        <v>361</v>
      </c>
      <c r="G19" s="46" t="s">
        <v>155</v>
      </c>
      <c r="H19" s="31" t="s">
        <v>87</v>
      </c>
      <c r="I19" s="31" t="s">
        <v>4</v>
      </c>
      <c r="J19" s="14"/>
      <c r="K19" s="14"/>
      <c r="L19" s="14"/>
      <c r="M19" s="14"/>
      <c r="N19" s="15" t="str">
        <f t="shared" si="0"/>
        <v>Pass</v>
      </c>
      <c r="O19" s="31"/>
      <c r="P19" s="31" t="s">
        <v>206</v>
      </c>
      <c r="Q19" s="3"/>
      <c r="R19" s="3"/>
      <c r="S19" s="3"/>
      <c r="T19" s="3"/>
      <c r="U19" s="3"/>
      <c r="V19" s="3"/>
      <c r="W19" s="3"/>
      <c r="X19" s="3"/>
      <c r="Y19" s="3"/>
      <c r="Z19" s="3"/>
    </row>
    <row r="20" spans="1:26" ht="118.15" customHeight="1">
      <c r="A20" s="48" t="s">
        <v>410</v>
      </c>
      <c r="B20" s="37" t="s">
        <v>411</v>
      </c>
      <c r="C20" s="31"/>
      <c r="D20" s="31" t="s">
        <v>412</v>
      </c>
      <c r="E20" s="31" t="s">
        <v>387</v>
      </c>
      <c r="F20" s="31" t="s">
        <v>378</v>
      </c>
      <c r="G20" s="46" t="s">
        <v>155</v>
      </c>
      <c r="H20" s="31" t="s">
        <v>87</v>
      </c>
      <c r="I20" s="31" t="s">
        <v>4</v>
      </c>
      <c r="J20" s="14"/>
      <c r="K20" s="14"/>
      <c r="L20" s="14"/>
      <c r="M20" s="14"/>
      <c r="N20" s="15" t="str">
        <f t="shared" si="0"/>
        <v>Pass</v>
      </c>
      <c r="O20" s="31"/>
      <c r="P20" s="31" t="s">
        <v>206</v>
      </c>
      <c r="Q20" s="3"/>
      <c r="R20" s="3"/>
      <c r="S20" s="3"/>
      <c r="T20" s="3"/>
      <c r="U20" s="3"/>
      <c r="V20" s="3"/>
      <c r="W20" s="3"/>
      <c r="X20" s="3"/>
      <c r="Y20" s="3"/>
      <c r="Z20" s="3"/>
    </row>
    <row r="21" spans="1:26" ht="118.15" customHeight="1">
      <c r="A21" s="48" t="s">
        <v>413</v>
      </c>
      <c r="B21" s="37" t="s">
        <v>414</v>
      </c>
      <c r="C21" s="31"/>
      <c r="D21" s="31" t="s">
        <v>415</v>
      </c>
      <c r="E21" s="31"/>
      <c r="F21" s="31" t="s">
        <v>378</v>
      </c>
      <c r="G21" s="46" t="s">
        <v>155</v>
      </c>
      <c r="H21" s="31" t="s">
        <v>87</v>
      </c>
      <c r="I21" s="31" t="s">
        <v>4</v>
      </c>
      <c r="J21" s="14"/>
      <c r="K21" s="14"/>
      <c r="L21" s="14"/>
      <c r="M21" s="14"/>
      <c r="N21" s="15" t="str">
        <f t="shared" si="0"/>
        <v>Pass</v>
      </c>
      <c r="O21" s="31"/>
      <c r="P21" s="31" t="s">
        <v>206</v>
      </c>
      <c r="Q21" s="3"/>
      <c r="R21" s="3"/>
      <c r="S21" s="3"/>
      <c r="T21" s="3"/>
      <c r="U21" s="3"/>
      <c r="V21" s="3"/>
      <c r="W21" s="3"/>
      <c r="X21" s="3"/>
      <c r="Y21" s="3"/>
      <c r="Z21" s="3"/>
    </row>
  </sheetData>
  <mergeCells count="5">
    <mergeCell ref="A9:A10"/>
    <mergeCell ref="G9:G10"/>
    <mergeCell ref="I9:N9"/>
    <mergeCell ref="O9:O10"/>
    <mergeCell ref="P9:P10"/>
  </mergeCells>
  <phoneticPr fontId="1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32DA-E326-4E7A-AB35-1DA35D3B707B}">
  <dimension ref="A1:Z25"/>
  <sheetViews>
    <sheetView topLeftCell="A13" workbookViewId="0">
      <selection activeCell="S17" sqref="S17"/>
    </sheetView>
  </sheetViews>
  <sheetFormatPr defaultRowHeight="13.9"/>
  <cols>
    <col min="1" max="1" width="19.28515625" customWidth="1"/>
    <col min="2" max="2" width="29.85546875" customWidth="1"/>
    <col min="3" max="3" width="30" customWidth="1"/>
    <col min="4" max="4" width="41.140625" customWidth="1"/>
    <col min="5" max="5" width="29.7109375" customWidth="1"/>
    <col min="6" max="6" width="31.85546875" customWidth="1"/>
    <col min="7" max="7" width="29.7109375" style="70" customWidth="1"/>
    <col min="8" max="8" width="18.85546875" customWidth="1"/>
    <col min="9" max="9" width="19.7109375" customWidth="1"/>
    <col min="10" max="10" width="13.140625" customWidth="1"/>
    <col min="11" max="11" width="14.7109375" customWidth="1"/>
    <col min="12" max="12" width="17.140625" customWidth="1"/>
    <col min="15" max="15" width="12.140625" customWidth="1"/>
    <col min="16" max="16" width="15.5703125" customWidth="1"/>
  </cols>
  <sheetData>
    <row r="1" spans="1:26" ht="33.6" customHeight="1">
      <c r="A1" s="22" t="s">
        <v>0</v>
      </c>
      <c r="B1" s="56" t="s">
        <v>39</v>
      </c>
      <c r="C1" s="52"/>
      <c r="D1" s="53"/>
      <c r="E1" s="52"/>
      <c r="F1" s="52"/>
      <c r="G1" s="54"/>
      <c r="H1" s="54"/>
      <c r="I1" s="54"/>
      <c r="J1" s="54"/>
      <c r="K1" s="54"/>
      <c r="L1" s="54"/>
      <c r="M1" s="54"/>
      <c r="N1" s="54"/>
      <c r="O1" s="54"/>
      <c r="P1" s="54"/>
      <c r="Q1" s="3"/>
      <c r="R1" s="3"/>
      <c r="S1" s="3"/>
      <c r="T1" s="3"/>
      <c r="U1" s="3"/>
      <c r="V1" s="3"/>
      <c r="W1" s="3"/>
      <c r="X1" s="3"/>
      <c r="Y1" s="3"/>
      <c r="Z1" s="3"/>
    </row>
    <row r="2" spans="1:26" ht="46.15" customHeight="1">
      <c r="A2" s="23" t="s">
        <v>57</v>
      </c>
      <c r="B2" s="51" t="s">
        <v>416</v>
      </c>
      <c r="D2" s="44"/>
      <c r="G2" s="2"/>
      <c r="H2" s="2"/>
      <c r="I2" s="2"/>
      <c r="J2" s="2"/>
      <c r="K2" s="2"/>
      <c r="L2" s="2"/>
      <c r="M2" s="2"/>
      <c r="N2" s="2"/>
      <c r="O2" s="2"/>
      <c r="P2" s="2"/>
      <c r="Q2" s="3"/>
      <c r="R2" s="3"/>
      <c r="S2" s="3"/>
      <c r="T2" s="3"/>
      <c r="U2" s="3"/>
      <c r="V2" s="3"/>
      <c r="W2" s="3"/>
      <c r="X2" s="3"/>
      <c r="Y2" s="3"/>
      <c r="Z2" s="3"/>
    </row>
    <row r="3" spans="1:26" ht="19.899999999999999" customHeight="1">
      <c r="A3" s="23" t="s">
        <v>58</v>
      </c>
      <c r="B3" s="47" t="s">
        <v>52</v>
      </c>
      <c r="D3" s="44"/>
      <c r="G3" s="2"/>
      <c r="H3" s="2"/>
      <c r="I3" s="2"/>
      <c r="J3" s="2"/>
      <c r="K3" s="2"/>
      <c r="L3" s="2"/>
      <c r="M3" s="2"/>
      <c r="N3" s="2"/>
      <c r="O3" s="2"/>
      <c r="P3" s="2"/>
      <c r="Q3" s="3"/>
      <c r="R3" s="3"/>
      <c r="S3" s="3"/>
      <c r="T3" s="3"/>
      <c r="U3" s="3"/>
      <c r="V3" s="3"/>
      <c r="W3" s="3"/>
      <c r="X3" s="3"/>
      <c r="Y3" s="3"/>
      <c r="Z3" s="3"/>
    </row>
    <row r="4" spans="1:26" ht="33" customHeight="1">
      <c r="A4" s="23" t="s">
        <v>59</v>
      </c>
      <c r="B4" s="1" t="s">
        <v>60</v>
      </c>
      <c r="D4" s="44"/>
      <c r="G4" s="2"/>
      <c r="H4" s="2"/>
      <c r="I4" s="2"/>
      <c r="J4" s="2"/>
      <c r="K4" s="2"/>
      <c r="L4" s="2"/>
      <c r="M4" s="2"/>
      <c r="N4" s="2"/>
      <c r="O4" s="2"/>
      <c r="P4" s="2"/>
      <c r="Q4" s="3"/>
      <c r="R4" s="3"/>
      <c r="S4" s="3"/>
      <c r="T4" s="3"/>
      <c r="U4" s="3"/>
      <c r="V4" s="3"/>
      <c r="W4" s="3"/>
      <c r="X4" s="3"/>
      <c r="Y4" s="3"/>
      <c r="Z4" s="3"/>
    </row>
    <row r="5" spans="1:26" ht="19.899999999999999" customHeight="1">
      <c r="A5" s="23" t="s">
        <v>61</v>
      </c>
      <c r="B5" s="1" t="s">
        <v>62</v>
      </c>
      <c r="D5" s="44"/>
      <c r="G5" s="2"/>
      <c r="H5" s="2"/>
      <c r="I5" s="2"/>
      <c r="J5" s="2"/>
      <c r="K5" s="2"/>
      <c r="L5" s="2"/>
      <c r="M5" s="2"/>
      <c r="N5" s="2"/>
      <c r="O5" s="2"/>
      <c r="P5" s="2"/>
      <c r="Q5" s="3"/>
      <c r="R5" s="3"/>
      <c r="S5" s="3"/>
      <c r="T5" s="3"/>
      <c r="U5" s="3"/>
      <c r="V5" s="3"/>
      <c r="W5" s="3"/>
      <c r="X5" s="3"/>
      <c r="Y5" s="3"/>
      <c r="Z5" s="3"/>
    </row>
    <row r="6" spans="1:26" ht="15.75" customHeight="1">
      <c r="A6" s="23" t="s">
        <v>63</v>
      </c>
      <c r="B6" s="32" t="s">
        <v>4</v>
      </c>
      <c r="C6" s="4" t="s">
        <v>5</v>
      </c>
      <c r="D6" s="32" t="s">
        <v>64</v>
      </c>
      <c r="E6" s="4" t="s">
        <v>65</v>
      </c>
      <c r="F6" s="32" t="s">
        <v>66</v>
      </c>
      <c r="G6" s="2"/>
      <c r="H6" s="2"/>
      <c r="I6" s="2"/>
      <c r="J6" s="2"/>
      <c r="K6" s="2"/>
      <c r="L6" s="2"/>
      <c r="M6" s="2"/>
      <c r="N6" s="2"/>
      <c r="O6" s="2"/>
      <c r="P6" s="2"/>
      <c r="Q6" s="3"/>
      <c r="R6" s="3"/>
      <c r="S6" s="3"/>
      <c r="T6" s="3"/>
      <c r="U6" s="3"/>
      <c r="V6" s="3"/>
      <c r="W6" s="3"/>
      <c r="X6" s="3"/>
      <c r="Y6" s="3"/>
      <c r="Z6" s="3"/>
    </row>
    <row r="7" spans="1:26" ht="15.75" customHeight="1">
      <c r="A7" s="24" t="e">
        <f>COUNTA($F$1:$F$16) - COUNTIF(#REF!,"D")</f>
        <v>#REF!</v>
      </c>
      <c r="B7" s="5">
        <f>COUNTIF($N$1:$N$21,B6)</f>
        <v>6</v>
      </c>
      <c r="C7" s="6">
        <f>COUNTIF($N$1:$N$16,C6)</f>
        <v>1</v>
      </c>
      <c r="D7" s="5">
        <f>COUNTIF($N$1:$N$16,#REF!)</f>
        <v>0</v>
      </c>
      <c r="E7" s="6">
        <f>COUNTIF($N$1:$N$16,D6)</f>
        <v>0</v>
      </c>
      <c r="F7" s="5">
        <f>B7+C7</f>
        <v>7</v>
      </c>
      <c r="G7" s="2"/>
      <c r="H7" s="2"/>
      <c r="I7" s="2"/>
      <c r="J7" s="2"/>
      <c r="K7" s="2"/>
      <c r="L7" s="2"/>
      <c r="M7" s="2"/>
      <c r="N7" s="2"/>
      <c r="O7" s="2"/>
      <c r="P7" s="2"/>
      <c r="Q7" s="3"/>
      <c r="R7" s="3"/>
      <c r="S7" s="3"/>
      <c r="T7" s="3"/>
      <c r="U7" s="3"/>
      <c r="V7" s="3"/>
      <c r="W7" s="3"/>
      <c r="X7" s="3"/>
      <c r="Y7" s="3"/>
      <c r="Z7" s="3"/>
    </row>
    <row r="8" spans="1:26" ht="15.75" customHeight="1">
      <c r="A8" s="25"/>
      <c r="B8" s="2"/>
      <c r="C8" s="7"/>
      <c r="D8" s="2"/>
      <c r="E8" s="7"/>
      <c r="F8" s="2"/>
      <c r="G8" s="2"/>
      <c r="H8" s="2"/>
      <c r="I8" s="2"/>
      <c r="J8" s="2"/>
      <c r="K8" s="2"/>
      <c r="L8" s="2"/>
      <c r="M8" s="2"/>
      <c r="N8" s="2"/>
      <c r="O8" s="2"/>
      <c r="P8" s="2"/>
      <c r="Q8" s="3"/>
      <c r="R8" s="3"/>
      <c r="S8" s="3"/>
      <c r="T8" s="3"/>
      <c r="U8" s="3"/>
      <c r="V8" s="3"/>
      <c r="W8" s="3"/>
      <c r="X8" s="3"/>
      <c r="Y8" s="3"/>
      <c r="Z8" s="3"/>
    </row>
    <row r="9" spans="1:26" ht="15.75" customHeight="1">
      <c r="A9" s="134" t="s">
        <v>67</v>
      </c>
      <c r="B9" s="39" t="s">
        <v>68</v>
      </c>
      <c r="C9" s="35" t="s">
        <v>69</v>
      </c>
      <c r="D9" s="36" t="s">
        <v>70</v>
      </c>
      <c r="E9" s="35" t="s">
        <v>71</v>
      </c>
      <c r="F9" s="36" t="s">
        <v>72</v>
      </c>
      <c r="G9" s="140" t="s">
        <v>73</v>
      </c>
      <c r="H9" s="8"/>
      <c r="I9" s="142" t="s">
        <v>74</v>
      </c>
      <c r="J9" s="146"/>
      <c r="K9" s="146"/>
      <c r="L9" s="146"/>
      <c r="M9" s="146"/>
      <c r="N9" s="147"/>
      <c r="O9" s="140" t="s">
        <v>75</v>
      </c>
      <c r="P9" s="140" t="s">
        <v>76</v>
      </c>
      <c r="Q9" s="3"/>
      <c r="R9" s="3"/>
      <c r="S9" s="3"/>
      <c r="T9" s="3"/>
      <c r="U9" s="3"/>
      <c r="V9" s="3"/>
      <c r="W9" s="3"/>
      <c r="X9" s="3"/>
      <c r="Y9" s="3"/>
      <c r="Z9" s="3"/>
    </row>
    <row r="10" spans="1:26" ht="15.75" customHeight="1">
      <c r="A10" s="139"/>
      <c r="B10" s="40"/>
      <c r="C10" s="21"/>
      <c r="D10" s="45"/>
      <c r="E10" s="21"/>
      <c r="F10" s="34"/>
      <c r="G10" s="148"/>
      <c r="H10" s="8" t="s">
        <v>77</v>
      </c>
      <c r="I10" s="8" t="s">
        <v>78</v>
      </c>
      <c r="J10" s="8" t="s">
        <v>77</v>
      </c>
      <c r="K10" s="8" t="s">
        <v>79</v>
      </c>
      <c r="L10" s="8" t="s">
        <v>77</v>
      </c>
      <c r="M10" s="8" t="s">
        <v>80</v>
      </c>
      <c r="N10" s="8" t="s">
        <v>81</v>
      </c>
      <c r="O10" s="148"/>
      <c r="P10" s="148"/>
      <c r="Q10" s="3"/>
      <c r="R10" s="3"/>
      <c r="S10" s="3"/>
      <c r="T10" s="3"/>
      <c r="U10" s="3"/>
      <c r="V10" s="3"/>
      <c r="W10" s="3"/>
      <c r="X10" s="3"/>
      <c r="Y10" s="3"/>
      <c r="Z10" s="3"/>
    </row>
    <row r="11" spans="1:26" ht="15.75" customHeight="1">
      <c r="A11" s="26" t="s">
        <v>82</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9" customHeight="1">
      <c r="A12" s="48" t="s">
        <v>417</v>
      </c>
      <c r="B12" s="79" t="s">
        <v>418</v>
      </c>
      <c r="C12" s="12"/>
      <c r="D12" s="55" t="s">
        <v>419</v>
      </c>
      <c r="G12" s="11" t="s">
        <v>86</v>
      </c>
      <c r="H12" s="31" t="s">
        <v>87</v>
      </c>
      <c r="I12" s="31" t="s">
        <v>4</v>
      </c>
      <c r="J12" s="14"/>
      <c r="K12" s="14"/>
      <c r="L12" s="14"/>
      <c r="M12" s="14"/>
      <c r="N12" s="15" t="str">
        <f>IF(M12="",IF(K12="",IF(I12="","",I12),K12),M12)</f>
        <v>Pass</v>
      </c>
      <c r="O12" s="14"/>
      <c r="P12" s="31" t="s">
        <v>315</v>
      </c>
      <c r="Q12" s="3"/>
      <c r="R12" s="3"/>
      <c r="S12" s="3"/>
      <c r="T12" s="3"/>
      <c r="U12" s="3"/>
      <c r="V12" s="3"/>
      <c r="W12" s="3"/>
      <c r="X12" s="3"/>
      <c r="Y12" s="3"/>
      <c r="Z12" s="3"/>
    </row>
    <row r="13" spans="1:26" ht="60" customHeight="1">
      <c r="A13" s="28" t="s">
        <v>89</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c r="A14" s="29" t="s">
        <v>90</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18.15" customHeight="1">
      <c r="A15" s="48" t="s">
        <v>420</v>
      </c>
      <c r="B15" s="37" t="s">
        <v>421</v>
      </c>
      <c r="C15" s="31"/>
      <c r="D15" s="31" t="s">
        <v>422</v>
      </c>
      <c r="E15" s="31" t="s">
        <v>423</v>
      </c>
      <c r="F15" s="31" t="s">
        <v>424</v>
      </c>
      <c r="G15" s="46" t="s">
        <v>155</v>
      </c>
      <c r="H15" s="31" t="s">
        <v>87</v>
      </c>
      <c r="I15" s="31" t="s">
        <v>4</v>
      </c>
      <c r="J15" s="14"/>
      <c r="K15" s="14"/>
      <c r="L15" s="14"/>
      <c r="M15" s="14"/>
      <c r="N15" s="15" t="str">
        <f t="shared" ref="N15:N21" si="0">IF(M15="",IF(K15="",IF(I15="","",I15),K15),M15)</f>
        <v>Pass</v>
      </c>
      <c r="O15" s="14"/>
      <c r="P15" s="31" t="s">
        <v>315</v>
      </c>
      <c r="Q15" s="3"/>
      <c r="R15" s="3"/>
      <c r="S15" s="3"/>
      <c r="T15" s="3"/>
      <c r="U15" s="3"/>
      <c r="V15" s="3"/>
      <c r="W15" s="3"/>
      <c r="X15" s="3"/>
      <c r="Y15" s="3"/>
      <c r="Z15" s="3"/>
    </row>
    <row r="16" spans="1:26" ht="118.15" customHeight="1">
      <c r="A16" s="48" t="s">
        <v>425</v>
      </c>
      <c r="B16" s="37" t="s">
        <v>426</v>
      </c>
      <c r="C16" s="31"/>
      <c r="D16" s="31" t="s">
        <v>359</v>
      </c>
      <c r="E16" s="31" t="s">
        <v>427</v>
      </c>
      <c r="F16" s="31" t="s">
        <v>361</v>
      </c>
      <c r="G16" s="46" t="s">
        <v>155</v>
      </c>
      <c r="H16" s="31" t="s">
        <v>87</v>
      </c>
      <c r="I16" s="31" t="s">
        <v>5</v>
      </c>
      <c r="J16" s="14"/>
      <c r="K16" s="14"/>
      <c r="L16" s="14"/>
      <c r="M16" s="14"/>
      <c r="N16" s="15" t="str">
        <f t="shared" si="0"/>
        <v>Fail</v>
      </c>
      <c r="O16" s="31" t="s">
        <v>428</v>
      </c>
      <c r="P16" s="31" t="s">
        <v>429</v>
      </c>
      <c r="Q16" s="3"/>
      <c r="R16" s="3"/>
      <c r="S16" s="3"/>
      <c r="T16" s="3"/>
      <c r="U16" s="3"/>
      <c r="V16" s="3"/>
      <c r="W16" s="3"/>
      <c r="X16" s="3"/>
      <c r="Y16" s="3"/>
      <c r="Z16" s="3"/>
    </row>
    <row r="17" spans="1:26" ht="157.9" customHeight="1">
      <c r="A17" s="48" t="s">
        <v>430</v>
      </c>
      <c r="B17" s="37" t="s">
        <v>431</v>
      </c>
      <c r="C17" s="31"/>
      <c r="D17" s="31" t="s">
        <v>432</v>
      </c>
      <c r="E17" s="31" t="s">
        <v>433</v>
      </c>
      <c r="F17" s="31" t="s">
        <v>434</v>
      </c>
      <c r="G17" s="46" t="s">
        <v>155</v>
      </c>
      <c r="H17" s="31" t="s">
        <v>87</v>
      </c>
      <c r="I17" s="31" t="s">
        <v>5</v>
      </c>
      <c r="J17" s="14"/>
      <c r="K17" s="14"/>
      <c r="L17" s="14"/>
      <c r="M17" s="14"/>
      <c r="N17" s="15" t="str">
        <f t="shared" si="0"/>
        <v>Fail</v>
      </c>
      <c r="O17" s="31" t="s">
        <v>435</v>
      </c>
      <c r="P17" s="31" t="s">
        <v>436</v>
      </c>
      <c r="Q17" s="3"/>
      <c r="R17" s="3"/>
      <c r="S17" s="3"/>
      <c r="T17" s="3"/>
      <c r="U17" s="3"/>
      <c r="V17" s="3"/>
      <c r="W17" s="3"/>
      <c r="X17" s="3"/>
      <c r="Y17" s="3"/>
      <c r="Z17" s="3"/>
    </row>
    <row r="18" spans="1:26" ht="118.15" customHeight="1">
      <c r="A18" s="48" t="s">
        <v>437</v>
      </c>
      <c r="B18" s="37" t="s">
        <v>438</v>
      </c>
      <c r="C18" s="31"/>
      <c r="D18" s="31" t="s">
        <v>439</v>
      </c>
      <c r="E18" s="31" t="s">
        <v>440</v>
      </c>
      <c r="F18" s="31" t="s">
        <v>441</v>
      </c>
      <c r="G18" s="46" t="s">
        <v>155</v>
      </c>
      <c r="H18" s="31" t="s">
        <v>87</v>
      </c>
      <c r="I18" s="31" t="s">
        <v>4</v>
      </c>
      <c r="J18" s="14"/>
      <c r="K18" s="14"/>
      <c r="L18" s="14"/>
      <c r="M18" s="14"/>
      <c r="N18" s="15" t="str">
        <f t="shared" si="0"/>
        <v>Pass</v>
      </c>
      <c r="O18" s="31"/>
      <c r="P18" s="31" t="s">
        <v>206</v>
      </c>
      <c r="Q18" s="3"/>
      <c r="R18" s="3"/>
      <c r="S18" s="3"/>
      <c r="T18" s="3"/>
      <c r="U18" s="3"/>
      <c r="V18" s="3"/>
      <c r="W18" s="3"/>
      <c r="X18" s="3"/>
      <c r="Y18" s="3"/>
      <c r="Z18" s="3"/>
    </row>
    <row r="19" spans="1:26" ht="118.15" customHeight="1">
      <c r="A19" s="48" t="s">
        <v>442</v>
      </c>
      <c r="B19" s="37" t="s">
        <v>443</v>
      </c>
      <c r="C19" s="31"/>
      <c r="D19" s="31" t="s">
        <v>444</v>
      </c>
      <c r="E19" s="31" t="s">
        <v>445</v>
      </c>
      <c r="F19" s="31" t="s">
        <v>361</v>
      </c>
      <c r="G19" s="46" t="s">
        <v>155</v>
      </c>
      <c r="H19" s="31" t="s">
        <v>87</v>
      </c>
      <c r="I19" s="31" t="s">
        <v>4</v>
      </c>
      <c r="J19" s="14"/>
      <c r="K19" s="14"/>
      <c r="L19" s="14"/>
      <c r="M19" s="14"/>
      <c r="N19" s="15" t="str">
        <f t="shared" si="0"/>
        <v>Pass</v>
      </c>
      <c r="O19" s="31"/>
      <c r="P19" s="31" t="s">
        <v>206</v>
      </c>
      <c r="Q19" s="3"/>
      <c r="R19" s="3"/>
      <c r="S19" s="3"/>
      <c r="T19" s="3"/>
      <c r="U19" s="3"/>
      <c r="V19" s="3"/>
      <c r="W19" s="3"/>
      <c r="X19" s="3"/>
      <c r="Y19" s="3"/>
      <c r="Z19" s="3"/>
    </row>
    <row r="20" spans="1:26" ht="118.15" customHeight="1">
      <c r="A20" s="48" t="s">
        <v>446</v>
      </c>
      <c r="B20" s="37" t="s">
        <v>447</v>
      </c>
      <c r="C20" s="31"/>
      <c r="D20" s="31" t="s">
        <v>448</v>
      </c>
      <c r="E20" s="31" t="s">
        <v>449</v>
      </c>
      <c r="F20" s="31" t="s">
        <v>378</v>
      </c>
      <c r="G20" s="46" t="s">
        <v>155</v>
      </c>
      <c r="H20" s="31" t="s">
        <v>87</v>
      </c>
      <c r="I20" s="31" t="s">
        <v>4</v>
      </c>
      <c r="J20" s="14"/>
      <c r="K20" s="14"/>
      <c r="L20" s="14"/>
      <c r="M20" s="14"/>
      <c r="N20" s="15" t="str">
        <f t="shared" si="0"/>
        <v>Pass</v>
      </c>
      <c r="O20" s="31"/>
      <c r="P20" s="31" t="s">
        <v>206</v>
      </c>
      <c r="Q20" s="3"/>
      <c r="R20" s="3"/>
      <c r="S20" s="3"/>
      <c r="T20" s="3"/>
      <c r="U20" s="3"/>
      <c r="V20" s="3"/>
      <c r="W20" s="3"/>
      <c r="X20" s="3"/>
      <c r="Y20" s="3"/>
      <c r="Z20" s="3"/>
    </row>
    <row r="21" spans="1:26" ht="118.15" customHeight="1">
      <c r="A21" s="48" t="s">
        <v>450</v>
      </c>
      <c r="B21" s="37" t="s">
        <v>451</v>
      </c>
      <c r="C21" s="31"/>
      <c r="D21" s="31" t="s">
        <v>452</v>
      </c>
      <c r="E21" s="31"/>
      <c r="F21" s="31" t="s">
        <v>378</v>
      </c>
      <c r="G21" s="46" t="s">
        <v>155</v>
      </c>
      <c r="H21" s="31" t="s">
        <v>87</v>
      </c>
      <c r="I21" s="31" t="s">
        <v>4</v>
      </c>
      <c r="J21" s="14"/>
      <c r="K21" s="14"/>
      <c r="L21" s="14"/>
      <c r="M21" s="14"/>
      <c r="N21" s="15" t="str">
        <f t="shared" si="0"/>
        <v>Pass</v>
      </c>
      <c r="O21" s="31"/>
      <c r="P21" s="31" t="s">
        <v>206</v>
      </c>
      <c r="Q21" s="3"/>
      <c r="R21" s="3"/>
      <c r="S21" s="3"/>
      <c r="T21" s="3"/>
      <c r="U21" s="3"/>
      <c r="V21" s="3"/>
      <c r="W21" s="3"/>
      <c r="X21" s="3"/>
      <c r="Y21" s="3"/>
      <c r="Z21" s="3"/>
    </row>
    <row r="22" spans="1:26">
      <c r="A22" s="48"/>
    </row>
    <row r="23" spans="1:26">
      <c r="A23" s="48"/>
    </row>
    <row r="24" spans="1:26">
      <c r="A24" s="48"/>
    </row>
    <row r="25" spans="1:26">
      <c r="A25" s="48"/>
    </row>
  </sheetData>
  <mergeCells count="5">
    <mergeCell ref="A9:A10"/>
    <mergeCell ref="G9:G10"/>
    <mergeCell ref="I9:N9"/>
    <mergeCell ref="O9:O10"/>
    <mergeCell ref="P9:P10"/>
  </mergeCells>
  <phoneticPr fontId="1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22D5-2B8E-4345-B6BA-F0A60DD13974}">
  <sheetPr>
    <outlinePr summaryBelow="0" summaryRight="0"/>
  </sheetPr>
  <dimension ref="A1:Z963"/>
  <sheetViews>
    <sheetView topLeftCell="D13" zoomScale="107" zoomScaleNormal="107" workbookViewId="0">
      <selection activeCell="E15" sqref="E15"/>
    </sheetView>
  </sheetViews>
  <sheetFormatPr defaultColWidth="12.7109375" defaultRowHeight="15" customHeight="1"/>
  <cols>
    <col min="1" max="1" width="17" style="106" customWidth="1"/>
    <col min="2" max="2" width="31.5703125" style="81" customWidth="1"/>
    <col min="3" max="3" width="25.7109375" style="82" customWidth="1"/>
    <col min="4" max="4" width="30.28515625" style="83" customWidth="1"/>
    <col min="5" max="5" width="20.7109375" style="82" customWidth="1"/>
    <col min="6" max="6" width="29.28515625" style="81" customWidth="1"/>
    <col min="7" max="15" width="12.7109375" style="82"/>
    <col min="16" max="16" width="33.140625" style="82" customWidth="1"/>
    <col min="17" max="16384" width="12.7109375" style="82"/>
  </cols>
  <sheetData>
    <row r="1" spans="1:26" ht="15.75" customHeight="1">
      <c r="A1" s="80" t="s">
        <v>0</v>
      </c>
      <c r="B1" s="81" t="s">
        <v>8</v>
      </c>
      <c r="F1" s="82"/>
      <c r="G1" s="84"/>
      <c r="H1" s="84"/>
      <c r="I1" s="84"/>
      <c r="J1" s="84"/>
      <c r="K1" s="84"/>
      <c r="L1" s="84"/>
      <c r="M1" s="84"/>
      <c r="N1" s="84"/>
      <c r="O1" s="84"/>
      <c r="P1" s="84"/>
      <c r="Q1" s="84"/>
      <c r="R1" s="84"/>
      <c r="S1" s="84"/>
      <c r="T1" s="84"/>
      <c r="U1" s="84"/>
      <c r="V1" s="84"/>
      <c r="W1" s="84"/>
      <c r="X1" s="84"/>
      <c r="Y1" s="84"/>
      <c r="Z1" s="84"/>
    </row>
    <row r="2" spans="1:26" ht="15.75" customHeight="1">
      <c r="A2" s="85" t="s">
        <v>57</v>
      </c>
      <c r="B2" s="47" t="s">
        <v>9</v>
      </c>
      <c r="F2" s="82"/>
      <c r="G2" s="84"/>
      <c r="H2" s="84"/>
      <c r="I2" s="84"/>
      <c r="J2" s="84"/>
      <c r="K2" s="84"/>
      <c r="L2" s="84"/>
      <c r="M2" s="84"/>
      <c r="N2" s="84"/>
      <c r="O2" s="84"/>
      <c r="P2" s="84"/>
      <c r="Q2" s="84"/>
      <c r="R2" s="84"/>
      <c r="S2" s="84"/>
      <c r="T2" s="84"/>
      <c r="U2" s="84"/>
      <c r="V2" s="84"/>
      <c r="W2" s="84"/>
      <c r="X2" s="84"/>
      <c r="Y2" s="84"/>
      <c r="Z2" s="84"/>
    </row>
    <row r="3" spans="1:26" ht="15.75" customHeight="1">
      <c r="A3" s="85" t="s">
        <v>58</v>
      </c>
      <c r="B3" s="47" t="s">
        <v>10</v>
      </c>
      <c r="F3" s="82"/>
      <c r="G3" s="84"/>
      <c r="H3" s="84"/>
      <c r="I3" s="84"/>
      <c r="J3" s="84"/>
      <c r="K3" s="84"/>
      <c r="L3" s="84"/>
      <c r="M3" s="84"/>
      <c r="N3" s="84"/>
      <c r="O3" s="84"/>
      <c r="P3" s="84"/>
      <c r="Q3" s="84"/>
      <c r="R3" s="84"/>
      <c r="S3" s="84"/>
      <c r="T3" s="84"/>
      <c r="U3" s="84"/>
      <c r="V3" s="84"/>
      <c r="W3" s="84"/>
      <c r="X3" s="84"/>
      <c r="Y3" s="84"/>
      <c r="Z3" s="84"/>
    </row>
    <row r="4" spans="1:26" ht="26.45">
      <c r="A4" s="85" t="s">
        <v>59</v>
      </c>
      <c r="B4" s="47" t="s">
        <v>60</v>
      </c>
      <c r="F4" s="82"/>
      <c r="G4" s="84"/>
      <c r="H4" s="84"/>
      <c r="I4" s="84"/>
      <c r="J4" s="84"/>
      <c r="K4" s="84"/>
      <c r="L4" s="84"/>
      <c r="M4" s="84"/>
      <c r="N4" s="84"/>
      <c r="O4" s="84"/>
      <c r="P4" s="84"/>
      <c r="Q4" s="84"/>
      <c r="R4" s="84"/>
      <c r="S4" s="84"/>
      <c r="T4" s="84"/>
      <c r="U4" s="84"/>
      <c r="V4" s="84"/>
      <c r="W4" s="84"/>
      <c r="X4" s="84"/>
      <c r="Y4" s="84"/>
      <c r="Z4" s="84"/>
    </row>
    <row r="5" spans="1:26" ht="13.15">
      <c r="A5" s="85" t="s">
        <v>61</v>
      </c>
      <c r="B5" s="47" t="s">
        <v>62</v>
      </c>
      <c r="F5" s="82"/>
      <c r="G5" s="84"/>
      <c r="H5" s="84"/>
      <c r="I5" s="84"/>
      <c r="J5" s="84"/>
      <c r="K5" s="84"/>
      <c r="L5" s="84"/>
      <c r="M5" s="84"/>
      <c r="N5" s="84"/>
      <c r="O5" s="84"/>
      <c r="P5" s="84"/>
      <c r="Q5" s="84"/>
      <c r="R5" s="84"/>
      <c r="S5" s="84"/>
      <c r="T5" s="84"/>
      <c r="U5" s="84"/>
      <c r="V5" s="84"/>
      <c r="W5" s="84"/>
      <c r="X5" s="84"/>
      <c r="Y5" s="84"/>
      <c r="Z5" s="84"/>
    </row>
    <row r="6" spans="1:26" ht="26.45">
      <c r="A6" s="85" t="s">
        <v>63</v>
      </c>
      <c r="B6" s="77" t="s">
        <v>4</v>
      </c>
      <c r="C6" s="86" t="s">
        <v>5</v>
      </c>
      <c r="D6" s="77" t="s">
        <v>64</v>
      </c>
      <c r="E6" s="86" t="s">
        <v>65</v>
      </c>
      <c r="F6" s="77" t="s">
        <v>66</v>
      </c>
      <c r="G6" s="84"/>
      <c r="H6" s="84"/>
      <c r="I6" s="84"/>
      <c r="J6" s="84"/>
      <c r="K6" s="84"/>
      <c r="L6" s="84"/>
      <c r="M6" s="84"/>
      <c r="N6" s="84"/>
      <c r="O6" s="84"/>
      <c r="P6" s="84"/>
      <c r="Q6" s="84"/>
      <c r="R6" s="84"/>
      <c r="S6" s="84"/>
      <c r="T6" s="84"/>
      <c r="U6" s="84"/>
      <c r="V6" s="84"/>
      <c r="W6" s="84"/>
      <c r="X6" s="84"/>
      <c r="Y6" s="84"/>
      <c r="Z6" s="84"/>
    </row>
    <row r="7" spans="1:26" ht="15.75" customHeight="1">
      <c r="A7" s="87" t="e">
        <f>COUNTA($F$11:$F$957) - COUNTIF(#REF!,"D")</f>
        <v>#REF!</v>
      </c>
      <c r="B7" s="88">
        <f>COUNTIF($N:$N,B6)</f>
        <v>5</v>
      </c>
      <c r="C7" s="89">
        <f>COUNTIF($N:$N,C6)</f>
        <v>0</v>
      </c>
      <c r="D7" s="88">
        <f>COUNTIF($N:$N,#REF!)</f>
        <v>0</v>
      </c>
      <c r="E7" s="89">
        <f>COUNTIF($N:$N,D6)</f>
        <v>0</v>
      </c>
      <c r="F7" s="88">
        <f>B7+C7</f>
        <v>5</v>
      </c>
      <c r="G7" s="84"/>
      <c r="H7" s="84"/>
      <c r="I7" s="84"/>
      <c r="J7" s="84"/>
      <c r="K7" s="84"/>
      <c r="L7" s="84"/>
      <c r="M7" s="84"/>
      <c r="N7" s="84"/>
      <c r="O7" s="84"/>
      <c r="P7" s="84"/>
      <c r="Q7" s="84"/>
      <c r="R7" s="84"/>
      <c r="S7" s="84"/>
      <c r="T7" s="84"/>
      <c r="U7" s="84"/>
      <c r="V7" s="84"/>
      <c r="W7" s="84"/>
      <c r="X7" s="84"/>
      <c r="Y7" s="84"/>
      <c r="Z7" s="84"/>
    </row>
    <row r="8" spans="1:26" ht="15.75" customHeight="1">
      <c r="A8" s="87"/>
      <c r="B8" s="84"/>
      <c r="C8" s="105"/>
      <c r="D8" s="84"/>
      <c r="E8" s="105"/>
      <c r="F8" s="84"/>
      <c r="G8" s="84"/>
      <c r="H8" s="84"/>
      <c r="I8" s="84"/>
      <c r="J8" s="84"/>
      <c r="K8" s="84"/>
      <c r="L8" s="84"/>
      <c r="M8" s="84"/>
      <c r="N8" s="84"/>
      <c r="O8" s="84"/>
      <c r="P8" s="84"/>
      <c r="Q8" s="84"/>
      <c r="R8" s="84"/>
      <c r="S8" s="84"/>
      <c r="T8" s="84"/>
      <c r="U8" s="84"/>
      <c r="V8" s="84"/>
      <c r="W8" s="84"/>
      <c r="X8" s="84"/>
      <c r="Y8" s="84"/>
      <c r="Z8" s="84"/>
    </row>
    <row r="9" spans="1:26" ht="15.75" customHeight="1">
      <c r="A9" s="134" t="s">
        <v>67</v>
      </c>
      <c r="B9" s="90" t="s">
        <v>68</v>
      </c>
      <c r="C9" s="91" t="s">
        <v>69</v>
      </c>
      <c r="D9" s="92" t="s">
        <v>70</v>
      </c>
      <c r="E9" s="91" t="s">
        <v>71</v>
      </c>
      <c r="F9" s="92" t="s">
        <v>72</v>
      </c>
      <c r="G9" s="136" t="s">
        <v>73</v>
      </c>
      <c r="H9" s="93"/>
      <c r="I9" s="137" t="s">
        <v>74</v>
      </c>
      <c r="J9" s="143"/>
      <c r="K9" s="143"/>
      <c r="L9" s="143"/>
      <c r="M9" s="143"/>
      <c r="N9" s="144"/>
      <c r="O9" s="136" t="s">
        <v>75</v>
      </c>
      <c r="P9" s="136" t="s">
        <v>76</v>
      </c>
      <c r="Q9" s="84"/>
      <c r="R9" s="84"/>
      <c r="S9" s="84"/>
      <c r="T9" s="84"/>
      <c r="U9" s="84"/>
      <c r="V9" s="84"/>
      <c r="W9" s="84"/>
      <c r="X9" s="84"/>
      <c r="Y9" s="84"/>
      <c r="Z9" s="84"/>
    </row>
    <row r="10" spans="1:26" ht="15.75" customHeight="1">
      <c r="A10" s="135"/>
      <c r="B10" s="94"/>
      <c r="C10" s="95"/>
      <c r="D10" s="96"/>
      <c r="E10" s="95"/>
      <c r="F10" s="97"/>
      <c r="G10" s="145"/>
      <c r="H10" s="93" t="s">
        <v>77</v>
      </c>
      <c r="I10" s="93" t="s">
        <v>78</v>
      </c>
      <c r="J10" s="93" t="s">
        <v>77</v>
      </c>
      <c r="K10" s="93" t="s">
        <v>79</v>
      </c>
      <c r="L10" s="93" t="s">
        <v>77</v>
      </c>
      <c r="M10" s="93" t="s">
        <v>80</v>
      </c>
      <c r="N10" s="93" t="s">
        <v>81</v>
      </c>
      <c r="O10" s="145"/>
      <c r="P10" s="145"/>
      <c r="Q10" s="84"/>
      <c r="R10" s="84"/>
      <c r="S10" s="84"/>
      <c r="T10" s="84"/>
      <c r="U10" s="84"/>
      <c r="V10" s="84"/>
      <c r="W10" s="84"/>
      <c r="X10" s="84"/>
      <c r="Y10" s="84"/>
      <c r="Z10" s="84"/>
    </row>
    <row r="11" spans="1:26" ht="15.75" customHeight="1">
      <c r="A11" s="98" t="s">
        <v>82</v>
      </c>
      <c r="B11" s="107"/>
      <c r="C11" s="108"/>
      <c r="D11" s="109"/>
      <c r="E11" s="108"/>
      <c r="F11" s="109"/>
      <c r="G11" s="109"/>
      <c r="H11" s="109"/>
      <c r="I11" s="109"/>
      <c r="J11" s="109"/>
      <c r="K11" s="109"/>
      <c r="L11" s="109"/>
      <c r="M11" s="109"/>
      <c r="N11" s="109"/>
      <c r="O11" s="109"/>
      <c r="P11" s="109"/>
      <c r="Q11" s="84"/>
      <c r="R11" s="84"/>
      <c r="S11" s="84"/>
      <c r="T11" s="84"/>
      <c r="U11" s="84"/>
      <c r="V11" s="84"/>
      <c r="W11" s="84"/>
      <c r="X11" s="84"/>
      <c r="Y11" s="84"/>
      <c r="Z11" s="84"/>
    </row>
    <row r="12" spans="1:26" ht="199.9" customHeight="1">
      <c r="A12" s="48" t="s">
        <v>83</v>
      </c>
      <c r="B12" s="37" t="s">
        <v>84</v>
      </c>
      <c r="C12" s="110"/>
      <c r="D12" s="55" t="s">
        <v>85</v>
      </c>
      <c r="E12" s="111"/>
      <c r="F12" s="82"/>
      <c r="G12" s="46" t="s">
        <v>86</v>
      </c>
      <c r="H12" s="46" t="s">
        <v>87</v>
      </c>
      <c r="I12" s="46" t="s">
        <v>4</v>
      </c>
      <c r="J12" s="46"/>
      <c r="K12" s="46"/>
      <c r="L12" s="46"/>
      <c r="M12" s="46"/>
      <c r="N12" s="112" t="str">
        <f>IF(M12="",IF(K12="",IF(I12="","",I12),K12),M12)</f>
        <v>Pass</v>
      </c>
      <c r="O12" s="46"/>
      <c r="P12" s="46" t="s">
        <v>88</v>
      </c>
      <c r="Q12" s="84"/>
      <c r="R12" s="84"/>
      <c r="S12" s="84"/>
      <c r="T12" s="84"/>
      <c r="U12" s="84"/>
      <c r="V12" s="84"/>
      <c r="W12" s="84"/>
      <c r="X12" s="84"/>
      <c r="Y12" s="84"/>
      <c r="Z12" s="84"/>
    </row>
    <row r="13" spans="1:26" ht="15.75" customHeight="1">
      <c r="A13" s="99" t="s">
        <v>89</v>
      </c>
      <c r="B13" s="113"/>
      <c r="C13" s="114"/>
      <c r="D13" s="115"/>
      <c r="E13" s="114"/>
      <c r="F13" s="115"/>
      <c r="G13" s="115"/>
      <c r="H13" s="115"/>
      <c r="I13" s="115"/>
      <c r="J13" s="115"/>
      <c r="K13" s="115"/>
      <c r="L13" s="115"/>
      <c r="M13" s="115"/>
      <c r="N13" s="115"/>
      <c r="O13" s="115"/>
      <c r="P13" s="115"/>
      <c r="Q13" s="84"/>
      <c r="R13" s="84"/>
      <c r="S13" s="84"/>
      <c r="T13" s="84"/>
      <c r="U13" s="84"/>
      <c r="V13" s="84"/>
      <c r="W13" s="84"/>
      <c r="X13" s="84"/>
      <c r="Y13" s="84"/>
      <c r="Z13" s="84"/>
    </row>
    <row r="14" spans="1:26" ht="60" customHeight="1">
      <c r="A14" s="100" t="s">
        <v>90</v>
      </c>
      <c r="B14" s="101"/>
      <c r="C14" s="116"/>
      <c r="D14" s="102"/>
      <c r="E14" s="116"/>
      <c r="F14" s="102"/>
      <c r="G14" s="102"/>
      <c r="H14" s="102"/>
      <c r="I14" s="102"/>
      <c r="J14" s="102"/>
      <c r="K14" s="102"/>
      <c r="L14" s="102"/>
      <c r="M14" s="102"/>
      <c r="N14" s="102"/>
      <c r="O14" s="102"/>
      <c r="P14" s="102"/>
      <c r="Q14" s="84"/>
      <c r="R14" s="84"/>
      <c r="S14" s="84"/>
      <c r="T14" s="84"/>
      <c r="U14" s="84"/>
      <c r="V14" s="84"/>
      <c r="W14" s="84"/>
      <c r="X14" s="84"/>
      <c r="Y14" s="84"/>
      <c r="Z14" s="84"/>
    </row>
    <row r="15" spans="1:26" ht="60" customHeight="1">
      <c r="A15" s="117" t="s">
        <v>91</v>
      </c>
      <c r="B15" s="37" t="s">
        <v>92</v>
      </c>
      <c r="C15" s="46" t="s">
        <v>93</v>
      </c>
      <c r="D15" s="46" t="s">
        <v>94</v>
      </c>
      <c r="E15" s="46" t="s">
        <v>95</v>
      </c>
      <c r="F15" s="46" t="s">
        <v>96</v>
      </c>
      <c r="G15" s="46" t="s">
        <v>86</v>
      </c>
      <c r="H15" s="46" t="s">
        <v>87</v>
      </c>
      <c r="I15" s="46" t="s">
        <v>4</v>
      </c>
      <c r="J15" s="46"/>
      <c r="K15" s="46"/>
      <c r="L15" s="46"/>
      <c r="M15" s="46"/>
      <c r="N15" s="112" t="str">
        <f>IF(M15="",IF(K15="",IF(I15="","",I15),K15),M15)</f>
        <v>Pass</v>
      </c>
      <c r="O15" s="46"/>
      <c r="P15" s="46" t="s">
        <v>88</v>
      </c>
      <c r="Q15" s="84"/>
      <c r="R15" s="84"/>
      <c r="S15" s="84"/>
      <c r="T15" s="84"/>
      <c r="U15" s="84"/>
      <c r="V15" s="84"/>
      <c r="W15" s="84"/>
      <c r="X15" s="84"/>
      <c r="Y15" s="84"/>
      <c r="Z15" s="84"/>
    </row>
    <row r="16" spans="1:26" ht="60" customHeight="1">
      <c r="A16" s="118" t="s">
        <v>97</v>
      </c>
      <c r="B16" s="37" t="s">
        <v>98</v>
      </c>
      <c r="C16" s="111"/>
      <c r="D16" s="46" t="s">
        <v>99</v>
      </c>
      <c r="E16" s="46" t="s">
        <v>100</v>
      </c>
      <c r="F16" s="119" t="s">
        <v>101</v>
      </c>
      <c r="G16" s="46" t="s">
        <v>86</v>
      </c>
      <c r="H16" s="46" t="s">
        <v>87</v>
      </c>
      <c r="I16" s="46" t="s">
        <v>4</v>
      </c>
      <c r="J16" s="46"/>
      <c r="K16" s="46"/>
      <c r="L16" s="46"/>
      <c r="M16" s="46"/>
      <c r="N16" s="112" t="str">
        <f>IF(M16="",IF(K16="",IF(I16="","",I16),K16),M16)</f>
        <v>Pass</v>
      </c>
      <c r="O16" s="46"/>
      <c r="P16" s="46" t="s">
        <v>88</v>
      </c>
      <c r="Q16" s="84"/>
      <c r="R16" s="84"/>
      <c r="S16" s="84"/>
      <c r="T16" s="84"/>
      <c r="U16" s="84"/>
      <c r="V16" s="84"/>
      <c r="W16" s="84"/>
      <c r="X16" s="84"/>
      <c r="Y16" s="84"/>
      <c r="Z16" s="84"/>
    </row>
    <row r="17" spans="1:26" ht="60" customHeight="1">
      <c r="A17" s="117" t="s">
        <v>102</v>
      </c>
      <c r="B17" s="37" t="s">
        <v>103</v>
      </c>
      <c r="C17" s="37"/>
      <c r="D17" s="83" t="s">
        <v>104</v>
      </c>
      <c r="E17" s="46" t="s">
        <v>105</v>
      </c>
      <c r="F17" s="119" t="s">
        <v>101</v>
      </c>
      <c r="G17" s="46" t="s">
        <v>86</v>
      </c>
      <c r="H17" s="46" t="s">
        <v>87</v>
      </c>
      <c r="I17" s="46" t="s">
        <v>4</v>
      </c>
      <c r="J17" s="46"/>
      <c r="K17" s="46"/>
      <c r="L17" s="46"/>
      <c r="M17" s="46"/>
      <c r="N17" s="112" t="str">
        <f>IF(M17="",IF(K17="",IF(I17="","",I17),K17),M17)</f>
        <v>Pass</v>
      </c>
      <c r="O17" s="46"/>
      <c r="P17" s="46" t="s">
        <v>88</v>
      </c>
      <c r="Q17" s="84"/>
      <c r="R17" s="84"/>
      <c r="S17" s="84"/>
      <c r="T17" s="84"/>
      <c r="U17" s="84"/>
      <c r="V17" s="84"/>
      <c r="W17" s="84"/>
      <c r="X17" s="84"/>
      <c r="Y17" s="84"/>
      <c r="Z17" s="84"/>
    </row>
    <row r="18" spans="1:26" ht="92.45" customHeight="1">
      <c r="A18" s="118" t="s">
        <v>106</v>
      </c>
      <c r="B18" s="49" t="s">
        <v>107</v>
      </c>
      <c r="C18" s="103"/>
      <c r="D18" s="50" t="s">
        <v>108</v>
      </c>
      <c r="E18" s="50" t="s">
        <v>109</v>
      </c>
      <c r="F18" s="120" t="s">
        <v>110</v>
      </c>
      <c r="G18" s="46" t="s">
        <v>86</v>
      </c>
      <c r="H18" s="46" t="s">
        <v>87</v>
      </c>
      <c r="I18" s="46" t="s">
        <v>4</v>
      </c>
      <c r="J18" s="46"/>
      <c r="K18" s="46"/>
      <c r="L18" s="46"/>
      <c r="M18" s="46"/>
      <c r="N18" s="112" t="str">
        <f>IF(M18="",IF(K18="",IF(I18="","",I18),K18),M18)</f>
        <v>Pass</v>
      </c>
      <c r="O18" s="46"/>
      <c r="P18" s="46" t="s">
        <v>88</v>
      </c>
      <c r="Q18" s="84"/>
      <c r="R18" s="84"/>
      <c r="S18" s="84"/>
      <c r="T18" s="84"/>
      <c r="U18" s="84"/>
      <c r="V18" s="84"/>
      <c r="W18" s="84"/>
      <c r="X18" s="84"/>
      <c r="Y18" s="84"/>
      <c r="Z18" s="84"/>
    </row>
    <row r="19" spans="1:26" ht="15.75" customHeight="1">
      <c r="A19" s="104"/>
      <c r="B19" s="84"/>
      <c r="C19" s="105"/>
      <c r="D19" s="84"/>
      <c r="E19" s="105"/>
      <c r="F19" s="84"/>
      <c r="G19" s="84"/>
      <c r="H19" s="84"/>
      <c r="I19" s="84"/>
      <c r="J19" s="84"/>
      <c r="K19" s="84"/>
      <c r="L19" s="84"/>
      <c r="M19" s="84"/>
      <c r="N19" s="84"/>
      <c r="O19" s="84"/>
      <c r="P19" s="84"/>
      <c r="Q19" s="84"/>
      <c r="R19" s="84"/>
      <c r="S19" s="84"/>
      <c r="T19" s="84"/>
      <c r="U19" s="84"/>
      <c r="V19" s="84"/>
      <c r="W19" s="84"/>
      <c r="X19" s="84"/>
      <c r="Y19" s="84"/>
      <c r="Z19" s="84"/>
    </row>
    <row r="20" spans="1:26" ht="15.75" customHeight="1">
      <c r="A20" s="87"/>
      <c r="B20" s="84"/>
      <c r="C20" s="105"/>
      <c r="D20" s="84"/>
      <c r="E20" s="105"/>
      <c r="F20" s="84"/>
      <c r="G20" s="84"/>
      <c r="H20" s="84"/>
      <c r="I20" s="84"/>
      <c r="J20" s="84"/>
      <c r="K20" s="84"/>
      <c r="L20" s="84"/>
      <c r="M20" s="84"/>
      <c r="N20" s="84"/>
      <c r="O20" s="84"/>
      <c r="P20" s="84"/>
      <c r="Q20" s="84"/>
      <c r="R20" s="84"/>
      <c r="S20" s="84"/>
      <c r="T20" s="84"/>
      <c r="U20" s="84"/>
      <c r="V20" s="84"/>
      <c r="W20" s="84"/>
      <c r="X20" s="84"/>
      <c r="Y20" s="84"/>
      <c r="Z20" s="84"/>
    </row>
    <row r="38" spans="1:26" ht="15.75" customHeight="1">
      <c r="A38" s="87"/>
      <c r="B38" s="84"/>
      <c r="C38" s="105"/>
      <c r="D38" s="84"/>
      <c r="E38" s="105"/>
      <c r="F38" s="84"/>
      <c r="G38" s="84"/>
      <c r="H38" s="84"/>
      <c r="I38" s="84"/>
      <c r="J38" s="84"/>
      <c r="K38" s="84"/>
      <c r="L38" s="84"/>
      <c r="M38" s="84"/>
      <c r="N38" s="84"/>
      <c r="O38" s="84"/>
      <c r="P38" s="84"/>
      <c r="Q38" s="84"/>
      <c r="R38" s="84"/>
      <c r="S38" s="84"/>
      <c r="T38" s="84"/>
      <c r="U38" s="84"/>
      <c r="V38" s="84"/>
      <c r="W38" s="84"/>
      <c r="X38" s="84"/>
      <c r="Y38" s="84"/>
      <c r="Z38" s="84"/>
    </row>
    <row r="55" spans="1:26" ht="15.75" customHeight="1">
      <c r="A55" s="87"/>
      <c r="B55" s="84"/>
      <c r="C55" s="105"/>
      <c r="D55" s="84"/>
      <c r="E55" s="105"/>
      <c r="F55" s="84"/>
      <c r="G55" s="84"/>
      <c r="H55" s="84"/>
      <c r="I55" s="84"/>
      <c r="J55" s="84"/>
      <c r="K55" s="84"/>
      <c r="L55" s="84"/>
      <c r="M55" s="84"/>
      <c r="N55" s="84"/>
      <c r="O55" s="84"/>
      <c r="P55" s="84"/>
      <c r="Q55" s="84"/>
      <c r="R55" s="84"/>
      <c r="S55" s="84"/>
      <c r="T55" s="84"/>
      <c r="U55" s="84"/>
      <c r="V55" s="84"/>
      <c r="W55" s="84"/>
      <c r="X55" s="84"/>
      <c r="Y55" s="84"/>
      <c r="Z55" s="84"/>
    </row>
    <row r="75" spans="1:26" ht="15.75" customHeight="1">
      <c r="A75" s="87"/>
      <c r="B75" s="84"/>
      <c r="C75" s="105"/>
      <c r="D75" s="84"/>
      <c r="E75" s="105"/>
      <c r="F75" s="84"/>
      <c r="G75" s="84"/>
      <c r="H75" s="84"/>
      <c r="I75" s="84"/>
      <c r="J75" s="84"/>
      <c r="K75" s="84"/>
      <c r="L75" s="84"/>
      <c r="M75" s="84"/>
      <c r="N75" s="84"/>
      <c r="O75" s="84"/>
      <c r="P75" s="84"/>
      <c r="Q75" s="84"/>
      <c r="R75" s="84"/>
      <c r="S75" s="84"/>
      <c r="T75" s="84"/>
      <c r="U75" s="84"/>
      <c r="V75" s="84"/>
      <c r="W75" s="84"/>
      <c r="X75" s="84"/>
      <c r="Y75" s="84"/>
      <c r="Z75" s="84"/>
    </row>
    <row r="93" spans="1:26" ht="15.75" customHeight="1">
      <c r="A93" s="87"/>
      <c r="B93" s="84"/>
      <c r="C93" s="105"/>
      <c r="D93" s="84"/>
      <c r="E93" s="105"/>
      <c r="F93" s="84"/>
      <c r="G93" s="84"/>
      <c r="H93" s="84"/>
      <c r="I93" s="84"/>
      <c r="J93" s="84"/>
      <c r="K93" s="84"/>
      <c r="L93" s="84"/>
      <c r="M93" s="84"/>
      <c r="N93" s="84"/>
      <c r="O93" s="84"/>
      <c r="P93" s="84"/>
      <c r="Q93" s="84"/>
      <c r="R93" s="84"/>
      <c r="S93" s="84"/>
      <c r="T93" s="84"/>
      <c r="U93" s="84"/>
      <c r="V93" s="84"/>
      <c r="W93" s="84"/>
      <c r="X93" s="84"/>
      <c r="Y93" s="84"/>
      <c r="Z93" s="84"/>
    </row>
    <row r="111" spans="1:26" ht="15.75" customHeight="1">
      <c r="A111" s="87"/>
      <c r="B111" s="84"/>
      <c r="C111" s="105"/>
      <c r="D111" s="84"/>
      <c r="E111" s="105"/>
      <c r="F111" s="84"/>
      <c r="G111" s="84"/>
      <c r="H111" s="84"/>
      <c r="I111" s="84"/>
      <c r="J111" s="84"/>
      <c r="K111" s="84"/>
      <c r="L111" s="84"/>
      <c r="M111" s="84"/>
      <c r="N111" s="84"/>
      <c r="O111" s="84"/>
      <c r="P111" s="84"/>
      <c r="Q111" s="84"/>
      <c r="R111" s="84"/>
      <c r="S111" s="84"/>
      <c r="T111" s="84"/>
      <c r="U111" s="84"/>
      <c r="V111" s="84"/>
      <c r="W111" s="84"/>
      <c r="X111" s="84"/>
      <c r="Y111" s="84"/>
      <c r="Z111" s="84"/>
    </row>
    <row r="129" spans="1:26" ht="15.75" customHeight="1">
      <c r="A129" s="87"/>
      <c r="B129" s="84"/>
      <c r="C129" s="105"/>
      <c r="D129" s="84"/>
      <c r="E129" s="105"/>
      <c r="F129" s="84"/>
      <c r="G129" s="84"/>
      <c r="H129" s="84"/>
      <c r="I129" s="84"/>
      <c r="J129" s="84"/>
      <c r="K129" s="84"/>
      <c r="L129" s="84"/>
      <c r="M129" s="84"/>
      <c r="N129" s="84"/>
      <c r="O129" s="84"/>
      <c r="P129" s="84"/>
      <c r="Q129" s="84"/>
      <c r="R129" s="84"/>
      <c r="S129" s="84"/>
      <c r="T129" s="84"/>
      <c r="U129" s="84"/>
      <c r="V129" s="84"/>
      <c r="W129" s="84"/>
      <c r="X129" s="84"/>
      <c r="Y129" s="84"/>
      <c r="Z129" s="84"/>
    </row>
    <row r="148" spans="1:26" ht="15.75" customHeight="1">
      <c r="A148" s="87"/>
      <c r="B148" s="84"/>
      <c r="C148" s="105"/>
      <c r="D148" s="84"/>
      <c r="E148" s="105"/>
      <c r="F148" s="84"/>
      <c r="G148" s="84"/>
      <c r="H148" s="84"/>
      <c r="I148" s="84"/>
      <c r="J148" s="84"/>
      <c r="K148" s="84"/>
      <c r="L148" s="84"/>
      <c r="M148" s="84"/>
      <c r="N148" s="84"/>
      <c r="O148" s="84"/>
      <c r="P148" s="84"/>
      <c r="Q148" s="84"/>
      <c r="R148" s="84"/>
      <c r="S148" s="84"/>
      <c r="T148" s="84"/>
      <c r="U148" s="84"/>
      <c r="V148" s="84"/>
      <c r="W148" s="84"/>
      <c r="X148" s="84"/>
      <c r="Y148" s="84"/>
      <c r="Z148" s="84"/>
    </row>
    <row r="168" spans="1:26" ht="15.75" customHeight="1">
      <c r="A168" s="87"/>
      <c r="B168" s="84"/>
      <c r="C168" s="105"/>
      <c r="D168" s="84"/>
      <c r="E168" s="105"/>
      <c r="F168" s="84"/>
      <c r="G168" s="84"/>
      <c r="H168" s="84"/>
      <c r="I168" s="84"/>
      <c r="J168" s="84"/>
      <c r="K168" s="84"/>
      <c r="L168" s="84"/>
      <c r="M168" s="84"/>
      <c r="N168" s="84"/>
      <c r="O168" s="84"/>
      <c r="P168" s="84"/>
      <c r="Q168" s="84"/>
      <c r="R168" s="84"/>
      <c r="S168" s="84"/>
      <c r="T168" s="84"/>
      <c r="U168" s="84"/>
      <c r="V168" s="84"/>
      <c r="W168" s="84"/>
      <c r="X168" s="84"/>
      <c r="Y168" s="84"/>
      <c r="Z168" s="84"/>
    </row>
    <row r="184" spans="1:26" ht="15.75" customHeight="1">
      <c r="A184" s="87"/>
      <c r="B184" s="84"/>
      <c r="C184" s="105"/>
      <c r="D184" s="84"/>
      <c r="E184" s="105"/>
      <c r="F184" s="84"/>
      <c r="G184" s="84"/>
      <c r="H184" s="84"/>
      <c r="I184" s="84"/>
      <c r="J184" s="84"/>
      <c r="K184" s="84"/>
      <c r="L184" s="84"/>
      <c r="M184" s="84"/>
      <c r="N184" s="84"/>
      <c r="O184" s="84"/>
      <c r="P184" s="84"/>
      <c r="Q184" s="84"/>
      <c r="R184" s="84"/>
      <c r="S184" s="84"/>
      <c r="T184" s="84"/>
      <c r="U184" s="84"/>
      <c r="V184" s="84"/>
      <c r="W184" s="84"/>
      <c r="X184" s="84"/>
      <c r="Y184" s="84"/>
      <c r="Z184" s="84"/>
    </row>
    <row r="200"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sheetData>
  <mergeCells count="5">
    <mergeCell ref="A9:A10"/>
    <mergeCell ref="G9:G10"/>
    <mergeCell ref="I9:N9"/>
    <mergeCell ref="O9:O10"/>
    <mergeCell ref="P9:P10"/>
  </mergeCells>
  <phoneticPr fontId="1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CC3B5-8463-4636-B108-49507DCD4477}">
  <dimension ref="A1:Z18"/>
  <sheetViews>
    <sheetView workbookViewId="0">
      <selection activeCell="F16" sqref="F16"/>
    </sheetView>
  </sheetViews>
  <sheetFormatPr defaultRowHeight="13.9"/>
  <cols>
    <col min="1" max="1" width="26.28515625" customWidth="1"/>
    <col min="2" max="2" width="25.7109375" customWidth="1"/>
    <col min="3" max="3" width="17.42578125" customWidth="1"/>
    <col min="4" max="4" width="41.140625" customWidth="1"/>
    <col min="5" max="5" width="22.28515625" customWidth="1"/>
    <col min="6" max="6" width="31.85546875" customWidth="1"/>
    <col min="7" max="7" width="29.7109375" style="70" customWidth="1"/>
    <col min="8" max="8" width="18.85546875" customWidth="1"/>
    <col min="9" max="9" width="19.7109375" customWidth="1"/>
    <col min="10" max="10" width="13.140625" customWidth="1"/>
    <col min="11" max="11" width="14.7109375" customWidth="1"/>
    <col min="12" max="12" width="17.140625" customWidth="1"/>
    <col min="16" max="16" width="15.5703125" customWidth="1"/>
  </cols>
  <sheetData>
    <row r="1" spans="1:26" ht="19.899999999999999" customHeight="1">
      <c r="A1" s="22" t="s">
        <v>0</v>
      </c>
      <c r="B1" s="56" t="s">
        <v>8</v>
      </c>
      <c r="C1" s="52"/>
      <c r="D1" s="53"/>
      <c r="E1" s="52"/>
      <c r="F1" s="52"/>
      <c r="G1" s="64"/>
      <c r="H1" s="54"/>
      <c r="I1" s="54"/>
      <c r="J1" s="54"/>
      <c r="K1" s="54"/>
      <c r="L1" s="54"/>
      <c r="M1" s="54"/>
      <c r="N1" s="54"/>
      <c r="O1" s="54"/>
      <c r="P1" s="54"/>
      <c r="Q1" s="3"/>
      <c r="R1" s="3"/>
      <c r="S1" s="3"/>
      <c r="T1" s="3"/>
      <c r="U1" s="3"/>
      <c r="V1" s="3"/>
      <c r="W1" s="3"/>
      <c r="X1" s="3"/>
      <c r="Y1" s="3"/>
      <c r="Z1" s="3"/>
    </row>
    <row r="2" spans="1:26" ht="19.899999999999999" customHeight="1">
      <c r="A2" s="23" t="s">
        <v>57</v>
      </c>
      <c r="B2" s="51" t="s">
        <v>111</v>
      </c>
      <c r="D2" s="44"/>
      <c r="G2" s="65"/>
      <c r="H2" s="2"/>
      <c r="I2" s="2"/>
      <c r="J2" s="2"/>
      <c r="K2" s="2"/>
      <c r="L2" s="2"/>
      <c r="M2" s="2"/>
      <c r="N2" s="2"/>
      <c r="O2" s="2"/>
      <c r="P2" s="2"/>
      <c r="Q2" s="3"/>
      <c r="R2" s="3"/>
      <c r="S2" s="3"/>
      <c r="T2" s="3"/>
      <c r="U2" s="3"/>
      <c r="V2" s="3"/>
      <c r="W2" s="3"/>
      <c r="X2" s="3"/>
      <c r="Y2" s="3"/>
      <c r="Z2" s="3"/>
    </row>
    <row r="3" spans="1:26" ht="19.899999999999999" customHeight="1">
      <c r="A3" s="23" t="s">
        <v>58</v>
      </c>
      <c r="B3" s="47" t="s">
        <v>13</v>
      </c>
      <c r="D3" s="44"/>
      <c r="G3" s="65"/>
      <c r="H3" s="2"/>
      <c r="I3" s="2"/>
      <c r="J3" s="2"/>
      <c r="K3" s="2"/>
      <c r="L3" s="2"/>
      <c r="M3" s="2"/>
      <c r="N3" s="2"/>
      <c r="O3" s="2"/>
      <c r="P3" s="2"/>
      <c r="Q3" s="3"/>
      <c r="R3" s="3"/>
      <c r="S3" s="3"/>
      <c r="T3" s="3"/>
      <c r="U3" s="3"/>
      <c r="V3" s="3"/>
      <c r="W3" s="3"/>
      <c r="X3" s="3"/>
      <c r="Y3" s="3"/>
      <c r="Z3" s="3"/>
    </row>
    <row r="4" spans="1:26" ht="25.15" customHeight="1">
      <c r="A4" s="23" t="s">
        <v>59</v>
      </c>
      <c r="B4" s="1" t="s">
        <v>60</v>
      </c>
      <c r="D4" s="44"/>
      <c r="G4" s="65"/>
      <c r="H4" s="2"/>
      <c r="I4" s="2"/>
      <c r="J4" s="2"/>
      <c r="K4" s="2"/>
      <c r="L4" s="2"/>
      <c r="M4" s="2"/>
      <c r="N4" s="2"/>
      <c r="O4" s="2"/>
      <c r="P4" s="2"/>
      <c r="Q4" s="3"/>
      <c r="R4" s="3"/>
      <c r="S4" s="3"/>
      <c r="T4" s="3"/>
      <c r="U4" s="3"/>
      <c r="V4" s="3"/>
      <c r="W4" s="3"/>
      <c r="X4" s="3"/>
      <c r="Y4" s="3"/>
      <c r="Z4" s="3"/>
    </row>
    <row r="5" spans="1:26" ht="19.899999999999999" customHeight="1">
      <c r="A5" s="23" t="s">
        <v>61</v>
      </c>
      <c r="B5" s="1" t="s">
        <v>62</v>
      </c>
      <c r="D5" s="44"/>
      <c r="G5" s="65"/>
      <c r="H5" s="2"/>
      <c r="I5" s="2"/>
      <c r="J5" s="2"/>
      <c r="K5" s="2"/>
      <c r="L5" s="2"/>
      <c r="M5" s="2"/>
      <c r="N5" s="2"/>
      <c r="O5" s="2"/>
      <c r="P5" s="2"/>
      <c r="Q5" s="3"/>
      <c r="R5" s="3"/>
      <c r="S5" s="3"/>
      <c r="T5" s="3"/>
      <c r="U5" s="3"/>
      <c r="V5" s="3"/>
      <c r="W5" s="3"/>
      <c r="X5" s="3"/>
      <c r="Y5" s="3"/>
      <c r="Z5" s="3"/>
    </row>
    <row r="6" spans="1:26" ht="19.899999999999999" customHeight="1">
      <c r="A6" s="23" t="s">
        <v>63</v>
      </c>
      <c r="B6" s="32" t="s">
        <v>4</v>
      </c>
      <c r="C6" s="4" t="s">
        <v>5</v>
      </c>
      <c r="D6" s="32" t="s">
        <v>64</v>
      </c>
      <c r="E6" s="4" t="s">
        <v>65</v>
      </c>
      <c r="F6" s="32" t="s">
        <v>66</v>
      </c>
      <c r="G6" s="65"/>
      <c r="H6" s="2"/>
      <c r="I6" s="2"/>
      <c r="J6" s="2"/>
      <c r="K6" s="2"/>
      <c r="L6" s="2"/>
      <c r="M6" s="2"/>
      <c r="N6" s="2"/>
      <c r="O6" s="2"/>
      <c r="P6" s="2"/>
      <c r="Q6" s="3"/>
      <c r="R6" s="3"/>
      <c r="S6" s="3"/>
      <c r="T6" s="3"/>
      <c r="U6" s="3"/>
      <c r="V6" s="3"/>
      <c r="W6" s="3"/>
      <c r="X6" s="3"/>
      <c r="Y6" s="3"/>
      <c r="Z6" s="3"/>
    </row>
    <row r="7" spans="1:26" ht="19.899999999999999" customHeight="1">
      <c r="A7" s="24" t="e">
        <f>COUNTA($F$11:$F$975) - COUNTIF(#REF!,"D")</f>
        <v>#REF!</v>
      </c>
      <c r="B7" s="5">
        <f>COUNTIF($N:$N,B6)</f>
        <v>5</v>
      </c>
      <c r="C7" s="6">
        <f>COUNTIF($N:$N,C6)</f>
        <v>0</v>
      </c>
      <c r="D7" s="5">
        <f>COUNTIF($N:$N,#REF!)</f>
        <v>0</v>
      </c>
      <c r="E7" s="6">
        <f>COUNTIF($N:$N,D6)</f>
        <v>0</v>
      </c>
      <c r="F7" s="5">
        <f>B7+C7</f>
        <v>5</v>
      </c>
      <c r="G7" s="65"/>
      <c r="H7" s="2"/>
      <c r="I7" s="2"/>
      <c r="J7" s="2"/>
      <c r="K7" s="2"/>
      <c r="L7" s="2"/>
      <c r="M7" s="2"/>
      <c r="N7" s="2"/>
      <c r="O7" s="2"/>
      <c r="P7" s="2"/>
      <c r="Q7" s="3"/>
      <c r="R7" s="3"/>
      <c r="S7" s="3"/>
      <c r="T7" s="3"/>
      <c r="U7" s="3"/>
      <c r="V7" s="3"/>
      <c r="W7" s="3"/>
      <c r="X7" s="3"/>
      <c r="Y7" s="3"/>
      <c r="Z7" s="3"/>
    </row>
    <row r="8" spans="1:26" ht="19.899999999999999" customHeight="1">
      <c r="A8" s="25"/>
      <c r="B8" s="2"/>
      <c r="C8" s="7"/>
      <c r="D8" s="2"/>
      <c r="E8" s="7"/>
      <c r="F8" s="2"/>
      <c r="G8" s="65"/>
      <c r="H8" s="2"/>
      <c r="I8" s="2"/>
      <c r="J8" s="2"/>
      <c r="K8" s="2"/>
      <c r="L8" s="2"/>
      <c r="M8" s="2"/>
      <c r="N8" s="2"/>
      <c r="O8" s="2"/>
      <c r="P8" s="2"/>
      <c r="Q8" s="3"/>
      <c r="R8" s="3"/>
      <c r="S8" s="3"/>
      <c r="T8" s="3"/>
      <c r="U8" s="3"/>
      <c r="V8" s="3"/>
      <c r="W8" s="3"/>
      <c r="X8" s="3"/>
      <c r="Y8" s="3"/>
      <c r="Z8" s="3"/>
    </row>
    <row r="9" spans="1:26" ht="15.75" customHeight="1">
      <c r="A9" s="138" t="s">
        <v>67</v>
      </c>
      <c r="B9" s="39" t="s">
        <v>68</v>
      </c>
      <c r="C9" s="35" t="s">
        <v>69</v>
      </c>
      <c r="D9" s="36" t="s">
        <v>70</v>
      </c>
      <c r="E9" s="35" t="s">
        <v>71</v>
      </c>
      <c r="F9" s="36" t="s">
        <v>72</v>
      </c>
      <c r="G9" s="140" t="s">
        <v>73</v>
      </c>
      <c r="H9" s="8"/>
      <c r="I9" s="142" t="s">
        <v>74</v>
      </c>
      <c r="J9" s="146"/>
      <c r="K9" s="146"/>
      <c r="L9" s="146"/>
      <c r="M9" s="146"/>
      <c r="N9" s="147"/>
      <c r="O9" s="140" t="s">
        <v>75</v>
      </c>
      <c r="P9" s="140" t="s">
        <v>76</v>
      </c>
      <c r="Q9" s="3"/>
      <c r="R9" s="3"/>
      <c r="S9" s="3"/>
      <c r="T9" s="3"/>
      <c r="U9" s="3"/>
      <c r="V9" s="3"/>
      <c r="W9" s="3"/>
      <c r="X9" s="3"/>
      <c r="Y9" s="3"/>
      <c r="Z9" s="3"/>
    </row>
    <row r="10" spans="1:26" ht="15.75" customHeight="1">
      <c r="A10" s="139"/>
      <c r="B10" s="40"/>
      <c r="C10" s="21"/>
      <c r="D10" s="45"/>
      <c r="E10" s="21"/>
      <c r="F10" s="34"/>
      <c r="G10" s="141"/>
      <c r="H10" s="8" t="s">
        <v>77</v>
      </c>
      <c r="I10" s="8" t="s">
        <v>78</v>
      </c>
      <c r="J10" s="8" t="s">
        <v>77</v>
      </c>
      <c r="K10" s="8" t="s">
        <v>79</v>
      </c>
      <c r="L10" s="8" t="s">
        <v>77</v>
      </c>
      <c r="M10" s="8" t="s">
        <v>80</v>
      </c>
      <c r="N10" s="8" t="s">
        <v>81</v>
      </c>
      <c r="O10" s="148"/>
      <c r="P10" s="148"/>
      <c r="Q10" s="3"/>
      <c r="R10" s="3"/>
      <c r="S10" s="3"/>
      <c r="T10" s="3"/>
      <c r="U10" s="3"/>
      <c r="V10" s="3"/>
      <c r="W10" s="3"/>
      <c r="X10" s="3"/>
      <c r="Y10" s="3"/>
      <c r="Z10" s="3"/>
    </row>
    <row r="11" spans="1:26" ht="15.75" customHeight="1">
      <c r="A11" s="26" t="s">
        <v>82</v>
      </c>
      <c r="B11" s="41"/>
      <c r="C11" s="9"/>
      <c r="D11" s="10"/>
      <c r="E11" s="9"/>
      <c r="F11" s="10"/>
      <c r="G11" s="66"/>
      <c r="H11" s="10"/>
      <c r="I11" s="10"/>
      <c r="J11" s="10"/>
      <c r="K11" s="10"/>
      <c r="L11" s="10"/>
      <c r="M11" s="10"/>
      <c r="N11" s="10"/>
      <c r="O11" s="10"/>
      <c r="P11" s="10"/>
      <c r="Q11" s="3"/>
      <c r="R11" s="3"/>
      <c r="S11" s="3"/>
      <c r="T11" s="3"/>
      <c r="U11" s="3"/>
      <c r="V11" s="3"/>
      <c r="W11" s="3"/>
      <c r="X11" s="3"/>
      <c r="Y11" s="3"/>
      <c r="Z11" s="3"/>
    </row>
    <row r="12" spans="1:26" ht="199.9" customHeight="1">
      <c r="A12" s="48" t="s">
        <v>112</v>
      </c>
      <c r="B12" s="37" t="s">
        <v>113</v>
      </c>
      <c r="C12" s="12"/>
      <c r="D12" s="63" t="s">
        <v>114</v>
      </c>
      <c r="E12" s="13"/>
      <c r="G12" s="67" t="s">
        <v>86</v>
      </c>
      <c r="H12" s="31" t="s">
        <v>87</v>
      </c>
      <c r="I12" s="31" t="s">
        <v>4</v>
      </c>
      <c r="J12" s="14"/>
      <c r="K12" s="14"/>
      <c r="L12" s="14"/>
      <c r="M12" s="14"/>
      <c r="N12" s="15" t="str">
        <f>IF(M12="",IF(K12="",IF(I12="","",I12),K12),M12)</f>
        <v>Pass</v>
      </c>
      <c r="O12" s="14"/>
      <c r="P12" s="31" t="s">
        <v>88</v>
      </c>
      <c r="Q12" s="3"/>
      <c r="R12" s="3"/>
      <c r="S12" s="3"/>
      <c r="T12" s="3"/>
      <c r="U12" s="3"/>
      <c r="V12" s="3"/>
      <c r="W12" s="3"/>
      <c r="X12" s="3"/>
      <c r="Y12" s="3"/>
      <c r="Z12" s="3"/>
    </row>
    <row r="13" spans="1:26" ht="15.75" customHeight="1">
      <c r="A13" s="28" t="s">
        <v>89</v>
      </c>
      <c r="B13" s="42"/>
      <c r="C13" s="16"/>
      <c r="D13" s="17"/>
      <c r="E13" s="16"/>
      <c r="F13" s="17"/>
      <c r="G13" s="68"/>
      <c r="H13" s="17"/>
      <c r="I13" s="17"/>
      <c r="J13" s="17"/>
      <c r="K13" s="17"/>
      <c r="L13" s="17"/>
      <c r="M13" s="17"/>
      <c r="N13" s="17"/>
      <c r="O13" s="17"/>
      <c r="P13" s="17"/>
      <c r="Q13" s="3"/>
      <c r="R13" s="3"/>
      <c r="S13" s="3"/>
      <c r="T13" s="3"/>
      <c r="U13" s="3"/>
      <c r="V13" s="3"/>
      <c r="W13" s="3"/>
      <c r="X13" s="3"/>
      <c r="Y13" s="3"/>
      <c r="Z13" s="3"/>
    </row>
    <row r="14" spans="1:26" ht="15.75" customHeight="1">
      <c r="A14" s="29" t="s">
        <v>90</v>
      </c>
      <c r="B14" s="43"/>
      <c r="C14" s="18"/>
      <c r="D14" s="20"/>
      <c r="E14" s="18"/>
      <c r="F14" s="20"/>
      <c r="G14" s="69"/>
      <c r="H14" s="20"/>
      <c r="I14" s="20"/>
      <c r="J14" s="20"/>
      <c r="K14" s="20"/>
      <c r="L14" s="20"/>
      <c r="M14" s="20"/>
      <c r="N14" s="20"/>
      <c r="O14" s="20"/>
      <c r="P14" s="20"/>
      <c r="Q14" s="3"/>
      <c r="R14" s="3"/>
      <c r="S14" s="3"/>
      <c r="T14" s="3"/>
      <c r="U14" s="3"/>
      <c r="V14" s="3"/>
      <c r="W14" s="3"/>
      <c r="X14" s="3"/>
      <c r="Y14" s="3"/>
      <c r="Z14" s="3"/>
    </row>
    <row r="15" spans="1:26" ht="99" customHeight="1">
      <c r="A15" s="27" t="s">
        <v>115</v>
      </c>
      <c r="B15" s="37" t="s">
        <v>116</v>
      </c>
      <c r="C15" s="31" t="s">
        <v>117</v>
      </c>
      <c r="D15" s="31" t="s">
        <v>118</v>
      </c>
      <c r="E15" s="31" t="s">
        <v>119</v>
      </c>
      <c r="F15" s="31" t="s">
        <v>120</v>
      </c>
      <c r="G15" s="67" t="s">
        <v>86</v>
      </c>
      <c r="H15" s="31" t="s">
        <v>87</v>
      </c>
      <c r="I15" s="31" t="s">
        <v>4</v>
      </c>
      <c r="J15" s="14"/>
      <c r="K15" s="14"/>
      <c r="L15" s="14"/>
      <c r="M15" s="14"/>
      <c r="N15" s="15" t="str">
        <f>IF(M15="",IF(K15="",IF(I15="","",I15),K15),M15)</f>
        <v>Pass</v>
      </c>
      <c r="O15" s="14"/>
      <c r="P15" s="31" t="s">
        <v>88</v>
      </c>
      <c r="Q15" s="3"/>
      <c r="R15" s="3"/>
      <c r="S15" s="3"/>
      <c r="T15" s="3"/>
      <c r="U15" s="3"/>
      <c r="V15" s="3"/>
      <c r="W15" s="3"/>
      <c r="X15" s="3"/>
      <c r="Y15" s="3"/>
      <c r="Z15" s="3"/>
    </row>
    <row r="16" spans="1:26" ht="121.9" customHeight="1">
      <c r="A16" s="30" t="s">
        <v>121</v>
      </c>
      <c r="B16" s="37" t="s">
        <v>122</v>
      </c>
      <c r="C16" s="13"/>
      <c r="D16" s="31" t="s">
        <v>123</v>
      </c>
      <c r="E16" s="31" t="s">
        <v>119</v>
      </c>
      <c r="F16" s="38" t="s">
        <v>124</v>
      </c>
      <c r="G16" s="67" t="s">
        <v>86</v>
      </c>
      <c r="H16" s="31" t="s">
        <v>87</v>
      </c>
      <c r="I16" s="31" t="s">
        <v>4</v>
      </c>
      <c r="J16" s="14"/>
      <c r="K16" s="14"/>
      <c r="L16" s="14"/>
      <c r="M16" s="14"/>
      <c r="N16" s="15" t="str">
        <f>IF(M16="",IF(K16="",IF(I16="","",I16),K16),M16)</f>
        <v>Pass</v>
      </c>
      <c r="O16" s="14"/>
      <c r="P16" s="31" t="s">
        <v>88</v>
      </c>
      <c r="Q16" s="3"/>
      <c r="R16" s="3"/>
      <c r="S16" s="3"/>
      <c r="T16" s="3"/>
      <c r="U16" s="3"/>
      <c r="V16" s="3"/>
      <c r="W16" s="3"/>
      <c r="X16" s="3"/>
      <c r="Y16" s="3"/>
      <c r="Z16" s="3"/>
    </row>
    <row r="17" spans="1:26" ht="121.15" customHeight="1">
      <c r="A17" s="27" t="s">
        <v>125</v>
      </c>
      <c r="B17" s="37" t="s">
        <v>126</v>
      </c>
      <c r="C17" s="37"/>
      <c r="D17" s="31" t="s">
        <v>127</v>
      </c>
      <c r="E17" s="31" t="s">
        <v>128</v>
      </c>
      <c r="F17" s="38" t="s">
        <v>129</v>
      </c>
      <c r="G17" s="67" t="s">
        <v>86</v>
      </c>
      <c r="H17" s="31" t="s">
        <v>87</v>
      </c>
      <c r="I17" s="31" t="s">
        <v>4</v>
      </c>
      <c r="J17" s="14"/>
      <c r="K17" s="14"/>
      <c r="L17" s="14"/>
      <c r="M17" s="14"/>
      <c r="N17" s="15" t="str">
        <f>IF(M17="",IF(K17="",IF(I17="","",I17),K17),M17)</f>
        <v>Pass</v>
      </c>
      <c r="O17" s="14"/>
      <c r="P17" s="31" t="s">
        <v>88</v>
      </c>
      <c r="Q17" s="3"/>
      <c r="R17" s="3"/>
      <c r="S17" s="3"/>
      <c r="T17" s="3"/>
      <c r="U17" s="3"/>
      <c r="V17" s="3"/>
      <c r="W17" s="3"/>
      <c r="X17" s="3"/>
      <c r="Y17" s="3"/>
      <c r="Z17" s="3"/>
    </row>
    <row r="18" spans="1:26" ht="136.9" customHeight="1">
      <c r="A18" s="30" t="s">
        <v>130</v>
      </c>
      <c r="B18" s="37" t="s">
        <v>107</v>
      </c>
      <c r="D18" s="31" t="s">
        <v>131</v>
      </c>
      <c r="E18" s="46" t="s">
        <v>132</v>
      </c>
      <c r="F18" s="38" t="s">
        <v>133</v>
      </c>
      <c r="G18" s="67" t="s">
        <v>86</v>
      </c>
      <c r="H18" s="31" t="s">
        <v>87</v>
      </c>
      <c r="I18" s="31" t="s">
        <v>4</v>
      </c>
      <c r="J18" s="14"/>
      <c r="K18" s="14"/>
      <c r="L18" s="14"/>
      <c r="M18" s="14"/>
      <c r="N18" s="15" t="str">
        <f>IF(M18="",IF(K18="",IF(I18="","",I18),K18),M18)</f>
        <v>Pass</v>
      </c>
      <c r="O18" s="14"/>
      <c r="P18" s="31" t="s">
        <v>88</v>
      </c>
      <c r="Q18" s="3"/>
      <c r="R18" s="3"/>
      <c r="S18" s="3"/>
      <c r="T18" s="3"/>
      <c r="U18" s="3"/>
      <c r="V18" s="3"/>
      <c r="W18" s="3"/>
      <c r="X18" s="3"/>
      <c r="Y18" s="3"/>
      <c r="Z18" s="3"/>
    </row>
  </sheetData>
  <mergeCells count="5">
    <mergeCell ref="A9:A10"/>
    <mergeCell ref="G9:G10"/>
    <mergeCell ref="I9:N9"/>
    <mergeCell ref="O9:O10"/>
    <mergeCell ref="P9:P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3F459-6105-4108-9D56-D129B2D5CEDB}">
  <dimension ref="A1:Z17"/>
  <sheetViews>
    <sheetView topLeftCell="D13" workbookViewId="0">
      <selection activeCell="D15" sqref="D15"/>
    </sheetView>
  </sheetViews>
  <sheetFormatPr defaultRowHeight="13.9"/>
  <cols>
    <col min="1" max="1" width="26.28515625" customWidth="1"/>
    <col min="2" max="2" width="25.7109375" customWidth="1"/>
    <col min="3" max="3" width="17.42578125" customWidth="1"/>
    <col min="4" max="4" width="41.140625" customWidth="1"/>
    <col min="5" max="5" width="22.28515625" customWidth="1"/>
    <col min="6" max="6" width="31.85546875" customWidth="1"/>
    <col min="7" max="7" width="29.7109375" style="70" customWidth="1"/>
    <col min="8" max="8" width="18.85546875" customWidth="1"/>
    <col min="9" max="9" width="19.7109375" customWidth="1"/>
    <col min="10" max="10" width="13.140625" customWidth="1"/>
    <col min="11" max="11" width="14.7109375" customWidth="1"/>
    <col min="12" max="12" width="17.140625" customWidth="1"/>
    <col min="16" max="16" width="15.5703125" customWidth="1"/>
  </cols>
  <sheetData>
    <row r="1" spans="1:26" ht="19.899999999999999" customHeight="1">
      <c r="A1" s="22" t="s">
        <v>0</v>
      </c>
      <c r="B1" s="56" t="s">
        <v>8</v>
      </c>
      <c r="C1" s="52"/>
      <c r="D1" s="53"/>
      <c r="E1" s="52"/>
      <c r="F1" s="52"/>
      <c r="G1" s="54"/>
      <c r="H1" s="54"/>
      <c r="I1" s="54"/>
      <c r="J1" s="54"/>
      <c r="K1" s="54"/>
      <c r="L1" s="54"/>
      <c r="M1" s="54"/>
      <c r="N1" s="54"/>
      <c r="O1" s="54"/>
      <c r="P1" s="54"/>
      <c r="Q1" s="3"/>
      <c r="R1" s="3"/>
      <c r="S1" s="3"/>
      <c r="T1" s="3"/>
      <c r="U1" s="3"/>
      <c r="V1" s="3"/>
      <c r="W1" s="3"/>
      <c r="X1" s="3"/>
      <c r="Y1" s="3"/>
      <c r="Z1" s="3"/>
    </row>
    <row r="2" spans="1:26" ht="19.899999999999999" customHeight="1">
      <c r="A2" s="23" t="s">
        <v>57</v>
      </c>
      <c r="B2" s="51" t="s">
        <v>15</v>
      </c>
      <c r="D2" s="44"/>
      <c r="G2" s="2"/>
      <c r="H2" s="2"/>
      <c r="I2" s="2"/>
      <c r="J2" s="2"/>
      <c r="K2" s="2"/>
      <c r="L2" s="2"/>
      <c r="M2" s="2"/>
      <c r="N2" s="2"/>
      <c r="O2" s="2"/>
      <c r="P2" s="2"/>
      <c r="Q2" s="3"/>
      <c r="R2" s="3"/>
      <c r="S2" s="3"/>
      <c r="T2" s="3"/>
      <c r="U2" s="3"/>
      <c r="V2" s="3"/>
      <c r="W2" s="3"/>
      <c r="X2" s="3"/>
      <c r="Y2" s="3"/>
      <c r="Z2" s="3"/>
    </row>
    <row r="3" spans="1:26" ht="19.899999999999999" customHeight="1">
      <c r="A3" s="23" t="s">
        <v>58</v>
      </c>
      <c r="B3" s="47" t="s">
        <v>16</v>
      </c>
      <c r="D3" s="44"/>
      <c r="G3" s="2"/>
      <c r="H3" s="2"/>
      <c r="I3" s="2"/>
      <c r="J3" s="2"/>
      <c r="K3" s="2"/>
      <c r="L3" s="2"/>
      <c r="M3" s="2"/>
      <c r="N3" s="2"/>
      <c r="O3" s="2"/>
      <c r="P3" s="2"/>
      <c r="Q3" s="3"/>
      <c r="R3" s="3"/>
      <c r="S3" s="3"/>
      <c r="T3" s="3"/>
      <c r="U3" s="3"/>
      <c r="V3" s="3"/>
      <c r="W3" s="3"/>
      <c r="X3" s="3"/>
      <c r="Y3" s="3"/>
      <c r="Z3" s="3"/>
    </row>
    <row r="4" spans="1:26" ht="33" customHeight="1">
      <c r="A4" s="23" t="s">
        <v>59</v>
      </c>
      <c r="B4" s="1" t="s">
        <v>60</v>
      </c>
      <c r="D4" s="44"/>
      <c r="G4" s="2"/>
      <c r="H4" s="2"/>
      <c r="I4" s="2"/>
      <c r="J4" s="2"/>
      <c r="K4" s="2"/>
      <c r="L4" s="2"/>
      <c r="M4" s="2"/>
      <c r="N4" s="2"/>
      <c r="O4" s="2"/>
      <c r="P4" s="2"/>
      <c r="Q4" s="3"/>
      <c r="R4" s="3"/>
      <c r="S4" s="3"/>
      <c r="T4" s="3"/>
      <c r="U4" s="3"/>
      <c r="V4" s="3"/>
      <c r="W4" s="3"/>
      <c r="X4" s="3"/>
      <c r="Y4" s="3"/>
      <c r="Z4" s="3"/>
    </row>
    <row r="5" spans="1:26" ht="19.899999999999999" customHeight="1">
      <c r="A5" s="23" t="s">
        <v>61</v>
      </c>
      <c r="B5" s="1" t="s">
        <v>62</v>
      </c>
      <c r="D5" s="44"/>
      <c r="G5" s="2"/>
      <c r="H5" s="2"/>
      <c r="I5" s="2"/>
      <c r="J5" s="2"/>
      <c r="K5" s="2"/>
      <c r="L5" s="2"/>
      <c r="M5" s="2"/>
      <c r="N5" s="2"/>
      <c r="O5" s="2"/>
      <c r="P5" s="2"/>
      <c r="Q5" s="3"/>
      <c r="R5" s="3"/>
      <c r="S5" s="3"/>
      <c r="T5" s="3"/>
      <c r="U5" s="3"/>
      <c r="V5" s="3"/>
      <c r="W5" s="3"/>
      <c r="X5" s="3"/>
      <c r="Y5" s="3"/>
      <c r="Z5" s="3"/>
    </row>
    <row r="6" spans="1:26" ht="15.75" customHeight="1">
      <c r="A6" s="23" t="s">
        <v>63</v>
      </c>
      <c r="B6" s="32" t="s">
        <v>4</v>
      </c>
      <c r="C6" s="4" t="s">
        <v>5</v>
      </c>
      <c r="D6" s="32" t="s">
        <v>64</v>
      </c>
      <c r="E6" s="4" t="s">
        <v>65</v>
      </c>
      <c r="F6" s="32" t="s">
        <v>66</v>
      </c>
      <c r="G6" s="2"/>
      <c r="H6" s="2"/>
      <c r="I6" s="2"/>
      <c r="J6" s="2"/>
      <c r="K6" s="2"/>
      <c r="L6" s="2"/>
      <c r="M6" s="2"/>
      <c r="N6" s="2"/>
      <c r="O6" s="2"/>
      <c r="P6" s="2"/>
      <c r="Q6" s="3"/>
      <c r="R6" s="3"/>
      <c r="S6" s="3"/>
      <c r="T6" s="3"/>
      <c r="U6" s="3"/>
      <c r="V6" s="3"/>
      <c r="W6" s="3"/>
      <c r="X6" s="3"/>
      <c r="Y6" s="3"/>
      <c r="Z6" s="3"/>
    </row>
    <row r="7" spans="1:26" ht="15.75" customHeight="1">
      <c r="A7" s="24" t="e">
        <f>COUNTA($F$1:$F$17) - COUNTIF(#REF!,"D")</f>
        <v>#REF!</v>
      </c>
      <c r="B7" s="5">
        <f>COUNTIF($N$1:$N$17,B6)</f>
        <v>4</v>
      </c>
      <c r="C7" s="6">
        <f>COUNTIF($N$1:$N$17,C6)</f>
        <v>0</v>
      </c>
      <c r="D7" s="5">
        <f>COUNTIF($N$1:$N$17,#REF!)</f>
        <v>0</v>
      </c>
      <c r="E7" s="6">
        <f>COUNTIF($N$1:$N$17,D6)</f>
        <v>0</v>
      </c>
      <c r="F7" s="5">
        <f>B7+C7</f>
        <v>4</v>
      </c>
      <c r="G7" s="2"/>
      <c r="H7" s="2"/>
      <c r="I7" s="2"/>
      <c r="J7" s="2"/>
      <c r="K7" s="2"/>
      <c r="L7" s="2"/>
      <c r="M7" s="2"/>
      <c r="N7" s="2"/>
      <c r="O7" s="2"/>
      <c r="P7" s="2"/>
      <c r="Q7" s="3"/>
      <c r="R7" s="3"/>
      <c r="S7" s="3"/>
      <c r="T7" s="3"/>
      <c r="U7" s="3"/>
      <c r="V7" s="3"/>
      <c r="W7" s="3"/>
      <c r="X7" s="3"/>
      <c r="Y7" s="3"/>
      <c r="Z7" s="3"/>
    </row>
    <row r="8" spans="1:26" ht="15.75" customHeight="1">
      <c r="A8" s="25"/>
      <c r="B8" s="2"/>
      <c r="C8" s="7"/>
      <c r="D8" s="2"/>
      <c r="E8" s="7"/>
      <c r="F8" s="2"/>
      <c r="G8" s="2"/>
      <c r="H8" s="2"/>
      <c r="I8" s="2"/>
      <c r="J8" s="2"/>
      <c r="K8" s="2"/>
      <c r="L8" s="2"/>
      <c r="M8" s="2"/>
      <c r="N8" s="2"/>
      <c r="O8" s="2"/>
      <c r="P8" s="2"/>
      <c r="Q8" s="3"/>
      <c r="R8" s="3"/>
      <c r="S8" s="3"/>
      <c r="T8" s="3"/>
      <c r="U8" s="3"/>
      <c r="V8" s="3"/>
      <c r="W8" s="3"/>
      <c r="X8" s="3"/>
      <c r="Y8" s="3"/>
      <c r="Z8" s="3"/>
    </row>
    <row r="9" spans="1:26" ht="15.75" customHeight="1">
      <c r="A9" s="134" t="s">
        <v>67</v>
      </c>
      <c r="B9" s="39" t="s">
        <v>68</v>
      </c>
      <c r="C9" s="35" t="s">
        <v>69</v>
      </c>
      <c r="D9" s="36" t="s">
        <v>70</v>
      </c>
      <c r="E9" s="35" t="s">
        <v>71</v>
      </c>
      <c r="F9" s="36" t="s">
        <v>72</v>
      </c>
      <c r="G9" s="140" t="s">
        <v>73</v>
      </c>
      <c r="H9" s="8"/>
      <c r="I9" s="142" t="s">
        <v>74</v>
      </c>
      <c r="J9" s="146"/>
      <c r="K9" s="146"/>
      <c r="L9" s="146"/>
      <c r="M9" s="146"/>
      <c r="N9" s="147"/>
      <c r="O9" s="140" t="s">
        <v>75</v>
      </c>
      <c r="P9" s="140" t="s">
        <v>76</v>
      </c>
      <c r="Q9" s="3"/>
      <c r="R9" s="3"/>
      <c r="S9" s="3"/>
      <c r="T9" s="3"/>
      <c r="U9" s="3"/>
      <c r="V9" s="3"/>
      <c r="W9" s="3"/>
      <c r="X9" s="3"/>
      <c r="Y9" s="3"/>
      <c r="Z9" s="3"/>
    </row>
    <row r="10" spans="1:26" ht="15.75" customHeight="1">
      <c r="A10" s="139"/>
      <c r="B10" s="40"/>
      <c r="C10" s="21"/>
      <c r="D10" s="45"/>
      <c r="E10" s="21"/>
      <c r="F10" s="34"/>
      <c r="G10" s="148"/>
      <c r="H10" s="8" t="s">
        <v>77</v>
      </c>
      <c r="I10" s="8" t="s">
        <v>78</v>
      </c>
      <c r="J10" s="8" t="s">
        <v>77</v>
      </c>
      <c r="K10" s="8" t="s">
        <v>79</v>
      </c>
      <c r="L10" s="8" t="s">
        <v>77</v>
      </c>
      <c r="M10" s="8" t="s">
        <v>80</v>
      </c>
      <c r="N10" s="8" t="s">
        <v>81</v>
      </c>
      <c r="O10" s="148"/>
      <c r="P10" s="148"/>
      <c r="Q10" s="3"/>
      <c r="R10" s="3"/>
      <c r="S10" s="3"/>
      <c r="T10" s="3"/>
      <c r="U10" s="3"/>
      <c r="V10" s="3"/>
      <c r="W10" s="3"/>
      <c r="X10" s="3"/>
      <c r="Y10" s="3"/>
      <c r="Z10" s="3"/>
    </row>
    <row r="11" spans="1:26" ht="15.75" customHeight="1">
      <c r="A11" s="26" t="s">
        <v>82</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9" customHeight="1">
      <c r="A12" s="48" t="s">
        <v>134</v>
      </c>
      <c r="B12" s="37" t="s">
        <v>135</v>
      </c>
      <c r="C12" s="12"/>
      <c r="D12" s="55" t="s">
        <v>136</v>
      </c>
      <c r="G12" s="11" t="s">
        <v>86</v>
      </c>
      <c r="H12" s="31" t="s">
        <v>87</v>
      </c>
      <c r="I12" s="31" t="s">
        <v>4</v>
      </c>
      <c r="J12" s="14"/>
      <c r="K12" s="14"/>
      <c r="L12" s="14"/>
      <c r="M12" s="14"/>
      <c r="N12" s="15" t="str">
        <f>IF(M12="",IF(K12="",IF(I12="","",I12),K12),M12)</f>
        <v>Pass</v>
      </c>
      <c r="O12" s="14"/>
      <c r="P12" s="31" t="s">
        <v>88</v>
      </c>
      <c r="Q12" s="3"/>
      <c r="R12" s="3"/>
      <c r="S12" s="3"/>
      <c r="T12" s="3"/>
      <c r="U12" s="3"/>
      <c r="V12" s="3"/>
      <c r="W12" s="3"/>
      <c r="X12" s="3"/>
      <c r="Y12" s="3"/>
      <c r="Z12" s="3"/>
    </row>
    <row r="13" spans="1:26" ht="60" customHeight="1">
      <c r="A13" s="28" t="s">
        <v>89</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c r="A14" s="29" t="s">
        <v>90</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00.15" customHeight="1">
      <c r="A15" s="27" t="s">
        <v>137</v>
      </c>
      <c r="B15" s="37" t="s">
        <v>138</v>
      </c>
      <c r="C15" s="31" t="s">
        <v>139</v>
      </c>
      <c r="D15" s="31" t="s">
        <v>140</v>
      </c>
      <c r="E15" s="31" t="s">
        <v>141</v>
      </c>
      <c r="F15" s="31" t="s">
        <v>142</v>
      </c>
      <c r="G15" s="11" t="s">
        <v>86</v>
      </c>
      <c r="H15" s="31" t="s">
        <v>87</v>
      </c>
      <c r="I15" s="31" t="s">
        <v>4</v>
      </c>
      <c r="J15" s="14"/>
      <c r="K15" s="14"/>
      <c r="L15" s="14"/>
      <c r="M15" s="14"/>
      <c r="N15" s="15" t="str">
        <f>IF(M15="",IF(K15="",IF(I15="","",I15),K15),M15)</f>
        <v>Pass</v>
      </c>
      <c r="O15" s="14"/>
      <c r="P15" s="31" t="s">
        <v>88</v>
      </c>
      <c r="Q15" s="3"/>
      <c r="R15" s="3"/>
      <c r="S15" s="3"/>
      <c r="T15" s="3"/>
      <c r="U15" s="3"/>
      <c r="V15" s="3"/>
      <c r="W15" s="3"/>
      <c r="X15" s="3"/>
      <c r="Y15" s="3"/>
      <c r="Z15" s="3"/>
    </row>
    <row r="16" spans="1:26" ht="100.15" customHeight="1">
      <c r="A16" s="30" t="s">
        <v>143</v>
      </c>
      <c r="B16" s="37" t="s">
        <v>144</v>
      </c>
      <c r="C16" s="13"/>
      <c r="D16" s="31" t="s">
        <v>145</v>
      </c>
      <c r="E16" s="31" t="s">
        <v>146</v>
      </c>
      <c r="F16" s="38" t="s">
        <v>147</v>
      </c>
      <c r="G16" s="11" t="s">
        <v>86</v>
      </c>
      <c r="H16" s="31" t="s">
        <v>87</v>
      </c>
      <c r="I16" s="31" t="s">
        <v>4</v>
      </c>
      <c r="J16" s="14"/>
      <c r="K16" s="14"/>
      <c r="L16" s="14"/>
      <c r="M16" s="14"/>
      <c r="N16" s="15" t="str">
        <f>IF(M16="",IF(K16="",IF(I16="","",I16),K16),M16)</f>
        <v>Pass</v>
      </c>
      <c r="O16" s="14"/>
      <c r="P16" s="31" t="s">
        <v>88</v>
      </c>
      <c r="Q16" s="3"/>
      <c r="R16" s="3"/>
      <c r="S16" s="3"/>
      <c r="T16" s="3"/>
      <c r="U16" s="3"/>
      <c r="V16" s="3"/>
      <c r="W16" s="3"/>
      <c r="X16" s="3"/>
      <c r="Y16" s="3"/>
      <c r="Z16" s="3"/>
    </row>
    <row r="17" spans="1:26" ht="100.15" customHeight="1">
      <c r="A17" s="27" t="s">
        <v>148</v>
      </c>
      <c r="B17" s="37" t="s">
        <v>149</v>
      </c>
      <c r="C17" s="37"/>
      <c r="D17" s="31" t="s">
        <v>150</v>
      </c>
      <c r="E17" s="31" t="s">
        <v>151</v>
      </c>
      <c r="F17" s="38" t="s">
        <v>133</v>
      </c>
      <c r="G17" s="11" t="s">
        <v>86</v>
      </c>
      <c r="H17" s="31" t="s">
        <v>87</v>
      </c>
      <c r="I17" s="31" t="s">
        <v>4</v>
      </c>
      <c r="J17" s="14"/>
      <c r="K17" s="14"/>
      <c r="L17" s="14"/>
      <c r="M17" s="14"/>
      <c r="N17" s="15" t="str">
        <f>IF(M17="",IF(K17="",IF(I17="","",I17),K17),M17)</f>
        <v>Pass</v>
      </c>
      <c r="O17" s="14"/>
      <c r="P17" s="31" t="s">
        <v>88</v>
      </c>
      <c r="Q17" s="3"/>
      <c r="R17" s="3"/>
      <c r="S17" s="3"/>
      <c r="T17" s="3"/>
      <c r="U17" s="3"/>
      <c r="V17" s="3"/>
      <c r="W17" s="3"/>
      <c r="X17" s="3"/>
      <c r="Y17" s="3"/>
      <c r="Z17" s="3"/>
    </row>
  </sheetData>
  <mergeCells count="5">
    <mergeCell ref="A9:A10"/>
    <mergeCell ref="G9:G10"/>
    <mergeCell ref="I9:N9"/>
    <mergeCell ref="O9:O10"/>
    <mergeCell ref="P9:P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40176-C9B5-427B-BA09-265A82090C6B}">
  <dimension ref="A1:Z17"/>
  <sheetViews>
    <sheetView topLeftCell="C16" workbookViewId="0">
      <selection activeCell="E17" sqref="E17"/>
    </sheetView>
  </sheetViews>
  <sheetFormatPr defaultRowHeight="13.9"/>
  <cols>
    <col min="1" max="1" width="19.28515625" customWidth="1"/>
    <col min="2" max="2" width="25.7109375" customWidth="1"/>
    <col min="3" max="3" width="17.42578125" customWidth="1"/>
    <col min="4" max="4" width="41.140625" customWidth="1"/>
    <col min="5" max="5" width="22.28515625" customWidth="1"/>
    <col min="6" max="6" width="31.85546875" customWidth="1"/>
    <col min="7" max="7" width="29.7109375" style="70" customWidth="1"/>
    <col min="8" max="8" width="18.85546875" customWidth="1"/>
    <col min="9" max="9" width="19.7109375" customWidth="1"/>
    <col min="10" max="10" width="13.140625" customWidth="1"/>
    <col min="11" max="11" width="14.7109375" customWidth="1"/>
    <col min="12" max="12" width="17.140625" customWidth="1"/>
    <col min="16" max="16" width="15.5703125" customWidth="1"/>
  </cols>
  <sheetData>
    <row r="1" spans="1:26" ht="33.6" customHeight="1">
      <c r="A1" s="22" t="s">
        <v>0</v>
      </c>
      <c r="B1" s="33" t="s">
        <v>8</v>
      </c>
      <c r="C1" s="52"/>
      <c r="D1" s="53"/>
      <c r="E1" s="52"/>
      <c r="F1" s="52"/>
      <c r="G1" s="54"/>
      <c r="H1" s="54"/>
      <c r="I1" s="54"/>
      <c r="J1" s="54"/>
      <c r="K1" s="54"/>
      <c r="L1" s="54"/>
      <c r="M1" s="54"/>
      <c r="N1" s="54"/>
      <c r="O1" s="54"/>
      <c r="P1" s="54"/>
      <c r="Q1" s="3"/>
      <c r="R1" s="3"/>
      <c r="S1" s="3"/>
      <c r="T1" s="3"/>
      <c r="U1" s="3"/>
      <c r="V1" s="3"/>
      <c r="W1" s="3"/>
      <c r="X1" s="3"/>
      <c r="Y1" s="3"/>
      <c r="Z1" s="3"/>
    </row>
    <row r="2" spans="1:26" ht="19.899999999999999" customHeight="1">
      <c r="A2" s="23" t="s">
        <v>57</v>
      </c>
      <c r="B2" s="51" t="s">
        <v>18</v>
      </c>
      <c r="D2" s="44"/>
      <c r="G2" s="2"/>
      <c r="H2" s="2"/>
      <c r="I2" s="2"/>
      <c r="J2" s="2"/>
      <c r="K2" s="2"/>
      <c r="L2" s="2"/>
      <c r="M2" s="2"/>
      <c r="N2" s="2"/>
      <c r="O2" s="2"/>
      <c r="P2" s="2"/>
      <c r="Q2" s="3"/>
      <c r="R2" s="3"/>
      <c r="S2" s="3"/>
      <c r="T2" s="3"/>
      <c r="U2" s="3"/>
      <c r="V2" s="3"/>
      <c r="W2" s="3"/>
      <c r="X2" s="3"/>
      <c r="Y2" s="3"/>
      <c r="Z2" s="3"/>
    </row>
    <row r="3" spans="1:26" ht="19.899999999999999" customHeight="1">
      <c r="A3" s="23" t="s">
        <v>58</v>
      </c>
      <c r="B3" s="47" t="s">
        <v>19</v>
      </c>
      <c r="D3" s="44"/>
      <c r="G3" s="2"/>
      <c r="H3" s="2"/>
      <c r="I3" s="2"/>
      <c r="J3" s="2"/>
      <c r="K3" s="2"/>
      <c r="L3" s="2"/>
      <c r="M3" s="2"/>
      <c r="N3" s="2"/>
      <c r="O3" s="2"/>
      <c r="P3" s="2"/>
      <c r="Q3" s="3"/>
      <c r="R3" s="3"/>
      <c r="S3" s="3"/>
      <c r="T3" s="3"/>
      <c r="U3" s="3"/>
      <c r="V3" s="3"/>
      <c r="W3" s="3"/>
      <c r="X3" s="3"/>
      <c r="Y3" s="3"/>
      <c r="Z3" s="3"/>
    </row>
    <row r="4" spans="1:26" ht="33" customHeight="1">
      <c r="A4" s="23" t="s">
        <v>59</v>
      </c>
      <c r="B4" s="1" t="s">
        <v>60</v>
      </c>
      <c r="D4" s="44"/>
      <c r="G4" s="2"/>
      <c r="H4" s="2"/>
      <c r="I4" s="2"/>
      <c r="J4" s="2"/>
      <c r="K4" s="2"/>
      <c r="L4" s="2"/>
      <c r="M4" s="2"/>
      <c r="N4" s="2"/>
      <c r="O4" s="2"/>
      <c r="P4" s="2"/>
      <c r="Q4" s="3"/>
      <c r="R4" s="3"/>
      <c r="S4" s="3"/>
      <c r="T4" s="3"/>
      <c r="U4" s="3"/>
      <c r="V4" s="3"/>
      <c r="W4" s="3"/>
      <c r="X4" s="3"/>
      <c r="Y4" s="3"/>
      <c r="Z4" s="3"/>
    </row>
    <row r="5" spans="1:26" ht="19.899999999999999" customHeight="1">
      <c r="A5" s="23" t="s">
        <v>61</v>
      </c>
      <c r="B5" s="1" t="s">
        <v>62</v>
      </c>
      <c r="D5" s="44"/>
      <c r="G5" s="2"/>
      <c r="H5" s="2"/>
      <c r="I5" s="2"/>
      <c r="J5" s="2"/>
      <c r="K5" s="2"/>
      <c r="L5" s="2"/>
      <c r="M5" s="2"/>
      <c r="N5" s="2"/>
      <c r="O5" s="2"/>
      <c r="P5" s="2"/>
      <c r="Q5" s="3"/>
      <c r="R5" s="3"/>
      <c r="S5" s="3"/>
      <c r="T5" s="3"/>
      <c r="U5" s="3"/>
      <c r="V5" s="3"/>
      <c r="W5" s="3"/>
      <c r="X5" s="3"/>
      <c r="Y5" s="3"/>
      <c r="Z5" s="3"/>
    </row>
    <row r="6" spans="1:26" ht="15.75" customHeight="1">
      <c r="A6" s="23" t="s">
        <v>63</v>
      </c>
      <c r="B6" s="32" t="s">
        <v>4</v>
      </c>
      <c r="C6" s="4" t="s">
        <v>5</v>
      </c>
      <c r="D6" s="32" t="s">
        <v>64</v>
      </c>
      <c r="E6" s="4" t="s">
        <v>65</v>
      </c>
      <c r="F6" s="32" t="s">
        <v>66</v>
      </c>
      <c r="G6" s="2"/>
      <c r="H6" s="2"/>
      <c r="I6" s="2"/>
      <c r="J6" s="2"/>
      <c r="K6" s="2"/>
      <c r="L6" s="2"/>
      <c r="M6" s="2"/>
      <c r="N6" s="2"/>
      <c r="O6" s="2"/>
      <c r="P6" s="2"/>
      <c r="Q6" s="3"/>
      <c r="R6" s="3"/>
      <c r="S6" s="3"/>
      <c r="T6" s="3"/>
      <c r="U6" s="3"/>
      <c r="V6" s="3"/>
      <c r="W6" s="3"/>
      <c r="X6" s="3"/>
      <c r="Y6" s="3"/>
      <c r="Z6" s="3"/>
    </row>
    <row r="7" spans="1:26" ht="15.75" customHeight="1">
      <c r="A7" s="24" t="e">
        <f>COUNTA($F$1:$F$17) - COUNTIF(#REF!,"D")</f>
        <v>#REF!</v>
      </c>
      <c r="B7" s="5">
        <f>COUNTIF($N$1:$N$17,B6)</f>
        <v>4</v>
      </c>
      <c r="C7" s="6">
        <f>COUNTIF($N$1:$N$17,C6)</f>
        <v>0</v>
      </c>
      <c r="D7" s="5">
        <f>COUNTIF($N$1:$N$17,#REF!)</f>
        <v>0</v>
      </c>
      <c r="E7" s="6">
        <f>COUNTIF($N$1:$N$17,D6)</f>
        <v>0</v>
      </c>
      <c r="F7" s="5">
        <f>B7+C7</f>
        <v>4</v>
      </c>
      <c r="G7" s="2"/>
      <c r="H7" s="2"/>
      <c r="I7" s="2"/>
      <c r="J7" s="2"/>
      <c r="K7" s="2"/>
      <c r="L7" s="2"/>
      <c r="M7" s="2"/>
      <c r="N7" s="2"/>
      <c r="O7" s="2"/>
      <c r="P7" s="2"/>
      <c r="Q7" s="3"/>
      <c r="R7" s="3"/>
      <c r="S7" s="3"/>
      <c r="T7" s="3"/>
      <c r="U7" s="3"/>
      <c r="V7" s="3"/>
      <c r="W7" s="3"/>
      <c r="X7" s="3"/>
      <c r="Y7" s="3"/>
      <c r="Z7" s="3"/>
    </row>
    <row r="8" spans="1:26" ht="15.75" customHeight="1">
      <c r="A8" s="25"/>
      <c r="B8" s="2"/>
      <c r="C8" s="7"/>
      <c r="D8" s="2"/>
      <c r="E8" s="7"/>
      <c r="F8" s="2"/>
      <c r="G8" s="2"/>
      <c r="H8" s="2"/>
      <c r="I8" s="2"/>
      <c r="J8" s="2"/>
      <c r="K8" s="2"/>
      <c r="L8" s="2"/>
      <c r="M8" s="2"/>
      <c r="N8" s="2"/>
      <c r="O8" s="2"/>
      <c r="P8" s="2"/>
      <c r="Q8" s="3"/>
      <c r="R8" s="3"/>
      <c r="S8" s="3"/>
      <c r="T8" s="3"/>
      <c r="U8" s="3"/>
      <c r="V8" s="3"/>
      <c r="W8" s="3"/>
      <c r="X8" s="3"/>
      <c r="Y8" s="3"/>
      <c r="Z8" s="3"/>
    </row>
    <row r="9" spans="1:26" ht="15.75" customHeight="1">
      <c r="A9" s="134" t="s">
        <v>67</v>
      </c>
      <c r="B9" s="39" t="s">
        <v>68</v>
      </c>
      <c r="C9" s="35" t="s">
        <v>69</v>
      </c>
      <c r="D9" s="36" t="s">
        <v>70</v>
      </c>
      <c r="E9" s="35" t="s">
        <v>71</v>
      </c>
      <c r="F9" s="36" t="s">
        <v>72</v>
      </c>
      <c r="G9" s="140" t="s">
        <v>73</v>
      </c>
      <c r="H9" s="8"/>
      <c r="I9" s="142" t="s">
        <v>74</v>
      </c>
      <c r="J9" s="146"/>
      <c r="K9" s="146"/>
      <c r="L9" s="146"/>
      <c r="M9" s="146"/>
      <c r="N9" s="147"/>
      <c r="O9" s="140" t="s">
        <v>75</v>
      </c>
      <c r="P9" s="140" t="s">
        <v>76</v>
      </c>
      <c r="Q9" s="3"/>
      <c r="R9" s="3"/>
      <c r="S9" s="3"/>
      <c r="T9" s="3"/>
      <c r="U9" s="3"/>
      <c r="V9" s="3"/>
      <c r="W9" s="3"/>
      <c r="X9" s="3"/>
      <c r="Y9" s="3"/>
      <c r="Z9" s="3"/>
    </row>
    <row r="10" spans="1:26" ht="15.75" customHeight="1">
      <c r="A10" s="139"/>
      <c r="B10" s="40"/>
      <c r="C10" s="21"/>
      <c r="D10" s="45"/>
      <c r="E10" s="21"/>
      <c r="F10" s="34"/>
      <c r="G10" s="148"/>
      <c r="H10" s="8" t="s">
        <v>77</v>
      </c>
      <c r="I10" s="8" t="s">
        <v>78</v>
      </c>
      <c r="J10" s="8" t="s">
        <v>77</v>
      </c>
      <c r="K10" s="8" t="s">
        <v>79</v>
      </c>
      <c r="L10" s="8" t="s">
        <v>77</v>
      </c>
      <c r="M10" s="8" t="s">
        <v>80</v>
      </c>
      <c r="N10" s="8" t="s">
        <v>81</v>
      </c>
      <c r="O10" s="148"/>
      <c r="P10" s="148"/>
      <c r="Q10" s="3"/>
      <c r="R10" s="3"/>
      <c r="S10" s="3"/>
      <c r="T10" s="3"/>
      <c r="U10" s="3"/>
      <c r="V10" s="3"/>
      <c r="W10" s="3"/>
      <c r="X10" s="3"/>
      <c r="Y10" s="3"/>
      <c r="Z10" s="3"/>
    </row>
    <row r="11" spans="1:26" ht="15.75" customHeight="1">
      <c r="A11" s="26" t="s">
        <v>82</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9" customHeight="1">
      <c r="A12" s="48" t="s">
        <v>152</v>
      </c>
      <c r="B12" s="37" t="s">
        <v>153</v>
      </c>
      <c r="C12" s="12"/>
      <c r="D12" s="55" t="s">
        <v>154</v>
      </c>
      <c r="G12" s="11" t="s">
        <v>155</v>
      </c>
      <c r="H12" s="31" t="s">
        <v>87</v>
      </c>
      <c r="I12" s="31" t="s">
        <v>4</v>
      </c>
      <c r="J12" s="14"/>
      <c r="K12" s="14"/>
      <c r="L12" s="14"/>
      <c r="M12" s="14"/>
      <c r="N12" s="15" t="str">
        <f>IF(M12="",IF(K12="",IF(I12="","",I12),K12),M12)</f>
        <v>Pass</v>
      </c>
      <c r="O12" s="14"/>
      <c r="P12" s="31" t="s">
        <v>156</v>
      </c>
      <c r="Q12" s="3"/>
      <c r="R12" s="3"/>
      <c r="S12" s="3"/>
      <c r="T12" s="3"/>
      <c r="U12" s="3"/>
      <c r="V12" s="3"/>
      <c r="W12" s="3"/>
      <c r="X12" s="3"/>
      <c r="Y12" s="3"/>
      <c r="Z12" s="3"/>
    </row>
    <row r="13" spans="1:26" ht="60" customHeight="1">
      <c r="A13" s="28" t="s">
        <v>89</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c r="A14" s="29" t="s">
        <v>90</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00.15" customHeight="1">
      <c r="A15" s="27" t="s">
        <v>157</v>
      </c>
      <c r="B15" s="37" t="s">
        <v>158</v>
      </c>
      <c r="C15" s="31" t="s">
        <v>159</v>
      </c>
      <c r="D15" s="31" t="s">
        <v>160</v>
      </c>
      <c r="E15" s="31" t="s">
        <v>161</v>
      </c>
      <c r="F15" s="31" t="s">
        <v>162</v>
      </c>
      <c r="G15" s="11" t="s">
        <v>155</v>
      </c>
      <c r="H15" s="31" t="s">
        <v>87</v>
      </c>
      <c r="I15" s="31" t="s">
        <v>4</v>
      </c>
      <c r="J15" s="14"/>
      <c r="K15" s="14"/>
      <c r="L15" s="14"/>
      <c r="M15" s="14"/>
      <c r="N15" s="15" t="str">
        <f>IF(M15="",IF(K15="",IF(I15="","",I15),K15),M15)</f>
        <v>Pass</v>
      </c>
      <c r="O15" s="14"/>
      <c r="P15" s="31" t="s">
        <v>156</v>
      </c>
      <c r="Q15" s="3"/>
      <c r="R15" s="3"/>
      <c r="S15" s="3"/>
      <c r="T15" s="3"/>
      <c r="U15" s="3"/>
      <c r="V15" s="3"/>
      <c r="W15" s="3"/>
      <c r="X15" s="3"/>
      <c r="Y15" s="3"/>
      <c r="Z15" s="3"/>
    </row>
    <row r="16" spans="1:26" ht="100.15" customHeight="1">
      <c r="A16" s="27" t="s">
        <v>163</v>
      </c>
      <c r="B16" s="37" t="s">
        <v>164</v>
      </c>
      <c r="C16" s="31" t="s">
        <v>159</v>
      </c>
      <c r="D16" s="31" t="s">
        <v>165</v>
      </c>
      <c r="E16" s="31" t="s">
        <v>166</v>
      </c>
      <c r="F16" s="38" t="s">
        <v>167</v>
      </c>
      <c r="G16" s="11" t="s">
        <v>155</v>
      </c>
      <c r="H16" s="31" t="s">
        <v>87</v>
      </c>
      <c r="I16" s="31" t="s">
        <v>4</v>
      </c>
      <c r="J16" s="14"/>
      <c r="K16" s="14"/>
      <c r="L16" s="14"/>
      <c r="M16" s="14"/>
      <c r="N16" s="15" t="str">
        <f>IF(M16="",IF(K16="",IF(I16="","",I16),K16),M16)</f>
        <v>Pass</v>
      </c>
      <c r="O16" s="14"/>
      <c r="P16" s="31" t="s">
        <v>156</v>
      </c>
      <c r="Q16" s="3"/>
      <c r="R16" s="3"/>
      <c r="S16" s="3"/>
      <c r="T16" s="3"/>
      <c r="U16" s="3"/>
      <c r="V16" s="3"/>
      <c r="W16" s="3"/>
      <c r="X16" s="3"/>
      <c r="Y16" s="3"/>
      <c r="Z16" s="3"/>
    </row>
    <row r="17" spans="1:26" ht="155.44999999999999" customHeight="1">
      <c r="A17" s="27" t="s">
        <v>168</v>
      </c>
      <c r="B17" s="37" t="s">
        <v>169</v>
      </c>
      <c r="C17" s="31" t="s">
        <v>159</v>
      </c>
      <c r="D17" s="31" t="s">
        <v>170</v>
      </c>
      <c r="E17" s="31" t="s">
        <v>171</v>
      </c>
      <c r="F17" s="38" t="s">
        <v>172</v>
      </c>
      <c r="G17" s="11" t="s">
        <v>155</v>
      </c>
      <c r="H17" s="31" t="s">
        <v>87</v>
      </c>
      <c r="I17" s="31" t="s">
        <v>4</v>
      </c>
      <c r="J17" s="14"/>
      <c r="K17" s="14"/>
      <c r="L17" s="14"/>
      <c r="M17" s="14"/>
      <c r="N17" s="15" t="str">
        <f>IF(M17="",IF(K17="",IF(I17="","",I17),K17),M17)</f>
        <v>Pass</v>
      </c>
      <c r="O17" s="14"/>
      <c r="P17" s="31" t="s">
        <v>156</v>
      </c>
      <c r="Q17" s="3"/>
      <c r="R17" s="3"/>
      <c r="S17" s="3"/>
      <c r="T17" s="3"/>
      <c r="U17" s="3"/>
      <c r="V17" s="3"/>
      <c r="W17" s="3"/>
      <c r="X17" s="3"/>
      <c r="Y17" s="3"/>
      <c r="Z17" s="3"/>
    </row>
  </sheetData>
  <mergeCells count="5">
    <mergeCell ref="A9:A10"/>
    <mergeCell ref="G9:G10"/>
    <mergeCell ref="I9:N9"/>
    <mergeCell ref="O9:O10"/>
    <mergeCell ref="P9:P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2E119-4A47-462B-BDE3-5F7E1E021ADE}">
  <dimension ref="A1:Z16"/>
  <sheetViews>
    <sheetView topLeftCell="A13" workbookViewId="0">
      <selection activeCell="F21" sqref="F21"/>
    </sheetView>
  </sheetViews>
  <sheetFormatPr defaultRowHeight="13.9"/>
  <cols>
    <col min="1" max="1" width="26.28515625" customWidth="1"/>
    <col min="2" max="2" width="25.7109375" customWidth="1"/>
    <col min="3" max="3" width="25.28515625" customWidth="1"/>
    <col min="4" max="4" width="41.140625" customWidth="1"/>
    <col min="5" max="5" width="22.28515625" customWidth="1"/>
    <col min="6" max="6" width="31.85546875" customWidth="1"/>
    <col min="7" max="7" width="29.7109375" style="70" customWidth="1"/>
    <col min="8" max="8" width="18.85546875" customWidth="1"/>
    <col min="9" max="9" width="19.7109375" customWidth="1"/>
    <col min="10" max="10" width="13.140625" customWidth="1"/>
    <col min="11" max="11" width="14.7109375" customWidth="1"/>
    <col min="12" max="12" width="17.140625" customWidth="1"/>
    <col min="16" max="16" width="15.5703125" customWidth="1"/>
  </cols>
  <sheetData>
    <row r="1" spans="1:26" ht="33.6" customHeight="1">
      <c r="A1" s="22" t="s">
        <v>0</v>
      </c>
      <c r="B1" s="56" t="s">
        <v>8</v>
      </c>
      <c r="C1" s="52"/>
      <c r="D1" s="53"/>
      <c r="E1" s="52"/>
      <c r="F1" s="52"/>
      <c r="G1" s="54"/>
      <c r="H1" s="54"/>
      <c r="I1" s="54"/>
      <c r="J1" s="54"/>
      <c r="K1" s="54"/>
      <c r="L1" s="54"/>
      <c r="M1" s="54"/>
      <c r="N1" s="54"/>
      <c r="O1" s="54"/>
      <c r="P1" s="54"/>
      <c r="Q1" s="3"/>
      <c r="R1" s="3"/>
      <c r="S1" s="3"/>
      <c r="T1" s="3"/>
      <c r="U1" s="3"/>
      <c r="V1" s="3"/>
      <c r="W1" s="3"/>
      <c r="X1" s="3"/>
      <c r="Y1" s="3"/>
      <c r="Z1" s="3"/>
    </row>
    <row r="2" spans="1:26" ht="40.9" customHeight="1">
      <c r="A2" s="23" t="s">
        <v>57</v>
      </c>
      <c r="B2" s="51" t="s">
        <v>21</v>
      </c>
      <c r="D2" s="44"/>
      <c r="G2" s="2"/>
      <c r="H2" s="2"/>
      <c r="I2" s="2"/>
      <c r="J2" s="2"/>
      <c r="K2" s="2"/>
      <c r="L2" s="2"/>
      <c r="M2" s="2"/>
      <c r="N2" s="2"/>
      <c r="O2" s="2"/>
      <c r="P2" s="2"/>
      <c r="Q2" s="3"/>
      <c r="R2" s="3"/>
      <c r="S2" s="3"/>
      <c r="T2" s="3"/>
      <c r="U2" s="3"/>
      <c r="V2" s="3"/>
      <c r="W2" s="3"/>
      <c r="X2" s="3"/>
      <c r="Y2" s="3"/>
      <c r="Z2" s="3"/>
    </row>
    <row r="3" spans="1:26" ht="19.899999999999999" customHeight="1">
      <c r="A3" s="23" t="s">
        <v>58</v>
      </c>
      <c r="B3" s="47" t="s">
        <v>22</v>
      </c>
      <c r="D3" s="44"/>
      <c r="G3" s="2"/>
      <c r="H3" s="2"/>
      <c r="I3" s="2"/>
      <c r="J3" s="2"/>
      <c r="K3" s="2"/>
      <c r="L3" s="2"/>
      <c r="M3" s="2"/>
      <c r="N3" s="2"/>
      <c r="O3" s="2"/>
      <c r="P3" s="2"/>
      <c r="Q3" s="3"/>
      <c r="R3" s="3"/>
      <c r="S3" s="3"/>
      <c r="T3" s="3"/>
      <c r="U3" s="3"/>
      <c r="V3" s="3"/>
      <c r="W3" s="3"/>
      <c r="X3" s="3"/>
      <c r="Y3" s="3"/>
      <c r="Z3" s="3"/>
    </row>
    <row r="4" spans="1:26" ht="33" customHeight="1">
      <c r="A4" s="23" t="s">
        <v>59</v>
      </c>
      <c r="B4" s="1" t="s">
        <v>60</v>
      </c>
      <c r="D4" s="44"/>
      <c r="G4" s="2"/>
      <c r="H4" s="2"/>
      <c r="I4" s="2"/>
      <c r="J4" s="2"/>
      <c r="K4" s="2"/>
      <c r="L4" s="2"/>
      <c r="M4" s="2"/>
      <c r="N4" s="2"/>
      <c r="O4" s="2"/>
      <c r="P4" s="2"/>
      <c r="Q4" s="3"/>
      <c r="R4" s="3"/>
      <c r="S4" s="3"/>
      <c r="T4" s="3"/>
      <c r="U4" s="3"/>
      <c r="V4" s="3"/>
      <c r="W4" s="3"/>
      <c r="X4" s="3"/>
      <c r="Y4" s="3"/>
      <c r="Z4" s="3"/>
    </row>
    <row r="5" spans="1:26" ht="19.899999999999999" customHeight="1">
      <c r="A5" s="23" t="s">
        <v>61</v>
      </c>
      <c r="B5" s="1" t="s">
        <v>62</v>
      </c>
      <c r="D5" s="44"/>
      <c r="G5" s="2"/>
      <c r="H5" s="2"/>
      <c r="I5" s="2"/>
      <c r="J5" s="2"/>
      <c r="K5" s="2"/>
      <c r="L5" s="2"/>
      <c r="M5" s="2"/>
      <c r="N5" s="2"/>
      <c r="O5" s="2"/>
      <c r="P5" s="2"/>
      <c r="Q5" s="3"/>
      <c r="R5" s="3"/>
      <c r="S5" s="3"/>
      <c r="T5" s="3"/>
      <c r="U5" s="3"/>
      <c r="V5" s="3"/>
      <c r="W5" s="3"/>
      <c r="X5" s="3"/>
      <c r="Y5" s="3"/>
      <c r="Z5" s="3"/>
    </row>
    <row r="6" spans="1:26" ht="15.75" customHeight="1">
      <c r="A6" s="23" t="s">
        <v>63</v>
      </c>
      <c r="B6" s="32" t="s">
        <v>4</v>
      </c>
      <c r="C6" s="4" t="s">
        <v>5</v>
      </c>
      <c r="D6" s="32" t="s">
        <v>64</v>
      </c>
      <c r="E6" s="4" t="s">
        <v>65</v>
      </c>
      <c r="F6" s="32" t="s">
        <v>66</v>
      </c>
      <c r="G6" s="2"/>
      <c r="H6" s="2"/>
      <c r="I6" s="2"/>
      <c r="J6" s="2"/>
      <c r="K6" s="2"/>
      <c r="L6" s="2"/>
      <c r="M6" s="2"/>
      <c r="N6" s="2"/>
      <c r="O6" s="2"/>
      <c r="P6" s="2"/>
      <c r="Q6" s="3"/>
      <c r="R6" s="3"/>
      <c r="S6" s="3"/>
      <c r="T6" s="3"/>
      <c r="U6" s="3"/>
      <c r="V6" s="3"/>
      <c r="W6" s="3"/>
      <c r="X6" s="3"/>
      <c r="Y6" s="3"/>
      <c r="Z6" s="3"/>
    </row>
    <row r="7" spans="1:26" ht="15.75" customHeight="1">
      <c r="A7" s="24" t="e">
        <f>COUNTA($F$1:$F$16) - COUNTIF(#REF!,"D")</f>
        <v>#REF!</v>
      </c>
      <c r="B7" s="5">
        <f>COUNTIF($N$1:$N$16,B6)</f>
        <v>3</v>
      </c>
      <c r="C7" s="6">
        <f>COUNTIF($N$1:$N$16,C6)</f>
        <v>0</v>
      </c>
      <c r="D7" s="5">
        <f>COUNTIF($N$1:$N$16,#REF!)</f>
        <v>0</v>
      </c>
      <c r="E7" s="6">
        <f>COUNTIF($N$1:$N$16,D6)</f>
        <v>0</v>
      </c>
      <c r="F7" s="5">
        <f>B7+C7</f>
        <v>3</v>
      </c>
      <c r="G7" s="2"/>
      <c r="H7" s="2"/>
      <c r="I7" s="2"/>
      <c r="J7" s="2"/>
      <c r="K7" s="2"/>
      <c r="L7" s="2"/>
      <c r="M7" s="2"/>
      <c r="N7" s="2"/>
      <c r="O7" s="2"/>
      <c r="P7" s="2"/>
      <c r="Q7" s="3"/>
      <c r="R7" s="3"/>
      <c r="S7" s="3"/>
      <c r="T7" s="3"/>
      <c r="U7" s="3"/>
      <c r="V7" s="3"/>
      <c r="W7" s="3"/>
      <c r="X7" s="3"/>
      <c r="Y7" s="3"/>
      <c r="Z7" s="3"/>
    </row>
    <row r="8" spans="1:26" ht="15.75" customHeight="1">
      <c r="A8" s="25"/>
      <c r="B8" s="2"/>
      <c r="C8" s="7"/>
      <c r="D8" s="2"/>
      <c r="E8" s="7"/>
      <c r="F8" s="2"/>
      <c r="G8" s="2"/>
      <c r="H8" s="2"/>
      <c r="I8" s="2"/>
      <c r="J8" s="2"/>
      <c r="K8" s="2"/>
      <c r="L8" s="2"/>
      <c r="M8" s="2"/>
      <c r="N8" s="2"/>
      <c r="O8" s="2"/>
      <c r="P8" s="2"/>
      <c r="Q8" s="3"/>
      <c r="R8" s="3"/>
      <c r="S8" s="3"/>
      <c r="T8" s="3"/>
      <c r="U8" s="3"/>
      <c r="V8" s="3"/>
      <c r="W8" s="3"/>
      <c r="X8" s="3"/>
      <c r="Y8" s="3"/>
      <c r="Z8" s="3"/>
    </row>
    <row r="9" spans="1:26" ht="15.75" customHeight="1">
      <c r="A9" s="134" t="s">
        <v>67</v>
      </c>
      <c r="B9" s="39" t="s">
        <v>68</v>
      </c>
      <c r="C9" s="35" t="s">
        <v>69</v>
      </c>
      <c r="D9" s="36" t="s">
        <v>70</v>
      </c>
      <c r="E9" s="35" t="s">
        <v>71</v>
      </c>
      <c r="F9" s="36" t="s">
        <v>72</v>
      </c>
      <c r="G9" s="140" t="s">
        <v>73</v>
      </c>
      <c r="H9" s="8"/>
      <c r="I9" s="142" t="s">
        <v>74</v>
      </c>
      <c r="J9" s="146"/>
      <c r="K9" s="146"/>
      <c r="L9" s="146"/>
      <c r="M9" s="146"/>
      <c r="N9" s="147"/>
      <c r="O9" s="140" t="s">
        <v>75</v>
      </c>
      <c r="P9" s="140" t="s">
        <v>76</v>
      </c>
      <c r="Q9" s="3"/>
      <c r="R9" s="3"/>
      <c r="S9" s="3"/>
      <c r="T9" s="3"/>
      <c r="U9" s="3"/>
      <c r="V9" s="3"/>
      <c r="W9" s="3"/>
      <c r="X9" s="3"/>
      <c r="Y9" s="3"/>
      <c r="Z9" s="3"/>
    </row>
    <row r="10" spans="1:26" ht="15.75" customHeight="1">
      <c r="A10" s="139"/>
      <c r="B10" s="40"/>
      <c r="C10" s="21"/>
      <c r="D10" s="45"/>
      <c r="E10" s="21"/>
      <c r="F10" s="34"/>
      <c r="G10" s="148"/>
      <c r="H10" s="8" t="s">
        <v>77</v>
      </c>
      <c r="I10" s="8" t="s">
        <v>78</v>
      </c>
      <c r="J10" s="8" t="s">
        <v>77</v>
      </c>
      <c r="K10" s="8" t="s">
        <v>79</v>
      </c>
      <c r="L10" s="8" t="s">
        <v>77</v>
      </c>
      <c r="M10" s="8" t="s">
        <v>80</v>
      </c>
      <c r="N10" s="8" t="s">
        <v>81</v>
      </c>
      <c r="O10" s="148"/>
      <c r="P10" s="148"/>
      <c r="Q10" s="3"/>
      <c r="R10" s="3"/>
      <c r="S10" s="3"/>
      <c r="T10" s="3"/>
      <c r="U10" s="3"/>
      <c r="V10" s="3"/>
      <c r="W10" s="3"/>
      <c r="X10" s="3"/>
      <c r="Y10" s="3"/>
      <c r="Z10" s="3"/>
    </row>
    <row r="11" spans="1:26" ht="15.75" customHeight="1">
      <c r="A11" s="26" t="s">
        <v>82</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237" customHeight="1">
      <c r="A12" s="48" t="s">
        <v>173</v>
      </c>
      <c r="B12" s="37" t="s">
        <v>174</v>
      </c>
      <c r="C12" s="57" t="s">
        <v>175</v>
      </c>
      <c r="D12" s="55" t="s">
        <v>176</v>
      </c>
      <c r="G12" s="58" t="s">
        <v>155</v>
      </c>
      <c r="H12" s="31" t="s">
        <v>87</v>
      </c>
      <c r="I12" s="31" t="s">
        <v>4</v>
      </c>
      <c r="J12" s="14"/>
      <c r="K12" s="14"/>
      <c r="L12" s="14"/>
      <c r="M12" s="14"/>
      <c r="N12" s="15" t="str">
        <f>IF(M12="",IF(K12="",IF(I12="","",I12),K12),M12)</f>
        <v>Pass</v>
      </c>
      <c r="O12" s="14"/>
      <c r="P12" s="31" t="s">
        <v>177</v>
      </c>
      <c r="Q12" s="3"/>
      <c r="R12" s="3"/>
      <c r="S12" s="3"/>
      <c r="T12" s="3"/>
      <c r="U12" s="3"/>
      <c r="V12" s="3"/>
      <c r="W12" s="3"/>
      <c r="X12" s="3"/>
      <c r="Y12" s="3"/>
      <c r="Z12" s="3"/>
    </row>
    <row r="13" spans="1:26" ht="60" customHeight="1">
      <c r="A13" s="28" t="s">
        <v>89</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c r="A14" s="29" t="s">
        <v>90</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00.15" customHeight="1">
      <c r="A15" s="30" t="s">
        <v>178</v>
      </c>
      <c r="B15" s="37" t="s">
        <v>179</v>
      </c>
      <c r="C15" s="31" t="s">
        <v>180</v>
      </c>
      <c r="D15" s="31" t="s">
        <v>181</v>
      </c>
      <c r="E15" s="31" t="s">
        <v>182</v>
      </c>
      <c r="F15" s="31" t="s">
        <v>183</v>
      </c>
      <c r="G15" s="58" t="s">
        <v>155</v>
      </c>
      <c r="H15" s="31" t="s">
        <v>87</v>
      </c>
      <c r="I15" s="31" t="s">
        <v>4</v>
      </c>
      <c r="J15" s="14"/>
      <c r="K15" s="14"/>
      <c r="L15" s="14"/>
      <c r="M15" s="14"/>
      <c r="N15" s="15" t="str">
        <f>IF(M15="",IF(K15="",IF(I15="","",I15),K15),M15)</f>
        <v>Pass</v>
      </c>
      <c r="O15" s="14"/>
      <c r="P15" s="31" t="s">
        <v>177</v>
      </c>
      <c r="Q15" s="3"/>
      <c r="R15" s="3"/>
      <c r="S15" s="3"/>
      <c r="T15" s="3"/>
      <c r="U15" s="3"/>
      <c r="V15" s="3"/>
      <c r="W15" s="3"/>
      <c r="X15" s="3"/>
      <c r="Y15" s="3"/>
      <c r="Z15" s="3"/>
    </row>
    <row r="16" spans="1:26" ht="100.15" customHeight="1">
      <c r="A16" s="72" t="s">
        <v>184</v>
      </c>
      <c r="B16" s="37" t="s">
        <v>185</v>
      </c>
      <c r="C16" s="31" t="s">
        <v>186</v>
      </c>
      <c r="D16" s="31" t="s">
        <v>181</v>
      </c>
      <c r="E16" s="31" t="s">
        <v>182</v>
      </c>
      <c r="F16" s="38" t="s">
        <v>187</v>
      </c>
      <c r="G16" s="58" t="s">
        <v>155</v>
      </c>
      <c r="H16" s="31" t="s">
        <v>87</v>
      </c>
      <c r="I16" s="31" t="s">
        <v>4</v>
      </c>
      <c r="J16" s="14"/>
      <c r="K16" s="14"/>
      <c r="L16" s="14"/>
      <c r="M16" s="14"/>
      <c r="N16" s="15" t="str">
        <f>IF(M16="",IF(K16="",IF(I16="","",I16),K16),M16)</f>
        <v>Pass</v>
      </c>
      <c r="O16" s="14"/>
      <c r="P16" s="31" t="s">
        <v>177</v>
      </c>
      <c r="Q16" s="3"/>
      <c r="R16" s="3"/>
      <c r="S16" s="3"/>
      <c r="T16" s="3"/>
      <c r="U16" s="3"/>
      <c r="V16" s="3"/>
      <c r="W16" s="3"/>
      <c r="X16" s="3"/>
      <c r="Y16" s="3"/>
      <c r="Z16" s="3"/>
    </row>
  </sheetData>
  <mergeCells count="5">
    <mergeCell ref="A9:A10"/>
    <mergeCell ref="G9:G10"/>
    <mergeCell ref="I9:N9"/>
    <mergeCell ref="O9:O10"/>
    <mergeCell ref="P9:P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8F5CA-DAA1-4782-AB99-9C8807DCCE48}">
  <dimension ref="A1:Z21"/>
  <sheetViews>
    <sheetView topLeftCell="C19" workbookViewId="0">
      <selection activeCell="D25" sqref="D25"/>
    </sheetView>
  </sheetViews>
  <sheetFormatPr defaultRowHeight="13.9"/>
  <cols>
    <col min="1" max="1" width="26.28515625" customWidth="1"/>
    <col min="2" max="2" width="25.7109375" customWidth="1"/>
    <col min="3" max="3" width="30" customWidth="1"/>
    <col min="4" max="4" width="41.140625" customWidth="1"/>
    <col min="5" max="5" width="22.28515625" customWidth="1"/>
    <col min="6" max="6" width="31.85546875" customWidth="1"/>
    <col min="7" max="7" width="29.7109375" style="70" customWidth="1"/>
    <col min="8" max="8" width="18.85546875" customWidth="1"/>
    <col min="9" max="9" width="19.7109375" customWidth="1"/>
    <col min="10" max="10" width="13.140625" customWidth="1"/>
    <col min="11" max="11" width="14.7109375" customWidth="1"/>
    <col min="12" max="12" width="17.140625" customWidth="1"/>
    <col min="16" max="16" width="15.5703125" customWidth="1"/>
  </cols>
  <sheetData>
    <row r="1" spans="1:26" ht="33.6" customHeight="1">
      <c r="A1" s="22" t="s">
        <v>0</v>
      </c>
      <c r="B1" s="56" t="s">
        <v>8</v>
      </c>
      <c r="C1" s="52"/>
      <c r="D1" s="53"/>
      <c r="E1" s="52"/>
      <c r="F1" s="52"/>
      <c r="G1" s="54"/>
      <c r="H1" s="54"/>
      <c r="I1" s="54"/>
      <c r="J1" s="54"/>
      <c r="K1" s="54"/>
      <c r="L1" s="54"/>
      <c r="M1" s="54"/>
      <c r="N1" s="54"/>
      <c r="O1" s="54"/>
      <c r="P1" s="54"/>
      <c r="Q1" s="3"/>
      <c r="R1" s="3"/>
      <c r="S1" s="3"/>
      <c r="T1" s="3"/>
      <c r="U1" s="3"/>
      <c r="V1" s="3"/>
      <c r="W1" s="3"/>
      <c r="X1" s="3"/>
      <c r="Y1" s="3"/>
      <c r="Z1" s="3"/>
    </row>
    <row r="2" spans="1:26" ht="19.899999999999999" customHeight="1">
      <c r="A2" s="23" t="s">
        <v>57</v>
      </c>
      <c r="B2" s="51" t="s">
        <v>24</v>
      </c>
      <c r="D2" s="44"/>
      <c r="G2" s="2"/>
      <c r="H2" s="2"/>
      <c r="I2" s="2"/>
      <c r="J2" s="2"/>
      <c r="K2" s="2"/>
      <c r="L2" s="2"/>
      <c r="M2" s="2"/>
      <c r="N2" s="2"/>
      <c r="O2" s="2"/>
      <c r="P2" s="2"/>
      <c r="Q2" s="3"/>
      <c r="R2" s="3"/>
      <c r="S2" s="3"/>
      <c r="T2" s="3"/>
      <c r="U2" s="3"/>
      <c r="V2" s="3"/>
      <c r="W2" s="3"/>
      <c r="X2" s="3"/>
      <c r="Y2" s="3"/>
      <c r="Z2" s="3"/>
    </row>
    <row r="3" spans="1:26" ht="19.899999999999999" customHeight="1">
      <c r="A3" s="23" t="s">
        <v>58</v>
      </c>
      <c r="B3" s="47" t="s">
        <v>25</v>
      </c>
      <c r="D3" s="44"/>
      <c r="G3" s="2"/>
      <c r="H3" s="2"/>
      <c r="I3" s="2"/>
      <c r="J3" s="2"/>
      <c r="K3" s="2"/>
      <c r="L3" s="2"/>
      <c r="M3" s="2"/>
      <c r="N3" s="2"/>
      <c r="O3" s="2"/>
      <c r="P3" s="2"/>
      <c r="Q3" s="3"/>
      <c r="R3" s="3"/>
      <c r="S3" s="3"/>
      <c r="T3" s="3"/>
      <c r="U3" s="3"/>
      <c r="V3" s="3"/>
      <c r="W3" s="3"/>
      <c r="X3" s="3"/>
      <c r="Y3" s="3"/>
      <c r="Z3" s="3"/>
    </row>
    <row r="4" spans="1:26" ht="33" customHeight="1">
      <c r="A4" s="23" t="s">
        <v>59</v>
      </c>
      <c r="B4" s="1" t="s">
        <v>60</v>
      </c>
      <c r="D4" s="44"/>
      <c r="G4" s="2"/>
      <c r="H4" s="2"/>
      <c r="I4" s="2"/>
      <c r="J4" s="2"/>
      <c r="K4" s="2"/>
      <c r="L4" s="2"/>
      <c r="M4" s="2"/>
      <c r="N4" s="2"/>
      <c r="O4" s="2"/>
      <c r="P4" s="2"/>
      <c r="Q4" s="3"/>
      <c r="R4" s="3"/>
      <c r="S4" s="3"/>
      <c r="T4" s="3"/>
      <c r="U4" s="3"/>
      <c r="V4" s="3"/>
      <c r="W4" s="3"/>
      <c r="X4" s="3"/>
      <c r="Y4" s="3"/>
      <c r="Z4" s="3"/>
    </row>
    <row r="5" spans="1:26" ht="19.899999999999999" customHeight="1">
      <c r="A5" s="23" t="s">
        <v>61</v>
      </c>
      <c r="B5" s="1" t="s">
        <v>62</v>
      </c>
      <c r="D5" s="44"/>
      <c r="G5" s="2"/>
      <c r="H5" s="2"/>
      <c r="I5" s="2"/>
      <c r="J5" s="2"/>
      <c r="K5" s="2"/>
      <c r="L5" s="2"/>
      <c r="M5" s="2"/>
      <c r="N5" s="2"/>
      <c r="O5" s="2"/>
      <c r="P5" s="2"/>
      <c r="Q5" s="3"/>
      <c r="R5" s="3"/>
      <c r="S5" s="3"/>
      <c r="T5" s="3"/>
      <c r="U5" s="3"/>
      <c r="V5" s="3"/>
      <c r="W5" s="3"/>
      <c r="X5" s="3"/>
      <c r="Y5" s="3"/>
      <c r="Z5" s="3"/>
    </row>
    <row r="6" spans="1:26" ht="15.75" customHeight="1">
      <c r="A6" s="23" t="s">
        <v>63</v>
      </c>
      <c r="B6" s="32" t="s">
        <v>4</v>
      </c>
      <c r="C6" s="4" t="s">
        <v>5</v>
      </c>
      <c r="D6" s="32" t="s">
        <v>64</v>
      </c>
      <c r="E6" s="4" t="s">
        <v>65</v>
      </c>
      <c r="F6" s="32" t="s">
        <v>66</v>
      </c>
      <c r="G6" s="2"/>
      <c r="H6" s="2"/>
      <c r="I6" s="2"/>
      <c r="J6" s="2"/>
      <c r="K6" s="2"/>
      <c r="L6" s="2"/>
      <c r="M6" s="2"/>
      <c r="N6" s="2"/>
      <c r="O6" s="2"/>
      <c r="P6" s="2"/>
      <c r="Q6" s="3"/>
      <c r="R6" s="3"/>
      <c r="S6" s="3"/>
      <c r="T6" s="3"/>
      <c r="U6" s="3"/>
      <c r="V6" s="3"/>
      <c r="W6" s="3"/>
      <c r="X6" s="3"/>
      <c r="Y6" s="3"/>
      <c r="Z6" s="3"/>
    </row>
    <row r="7" spans="1:26" ht="15.75" customHeight="1">
      <c r="A7" s="24" t="e">
        <f>COUNTA($F$1:$F$21) - COUNTIF(#REF!,"D")</f>
        <v>#REF!</v>
      </c>
      <c r="B7" s="5">
        <f>COUNTIF($N$1:$N$21,B6)</f>
        <v>8</v>
      </c>
      <c r="C7" s="6">
        <f>COUNTIF($N$1:$N$21,C6)</f>
        <v>0</v>
      </c>
      <c r="D7" s="5">
        <f>COUNTIF($N$1:$N$21,#REF!)</f>
        <v>0</v>
      </c>
      <c r="E7" s="6">
        <f>COUNTIF($N$1:$N$21,D6)</f>
        <v>0</v>
      </c>
      <c r="F7" s="5">
        <f>B7+C7</f>
        <v>8</v>
      </c>
      <c r="G7" s="2"/>
      <c r="H7" s="2"/>
      <c r="I7" s="2"/>
      <c r="J7" s="2"/>
      <c r="K7" s="2"/>
      <c r="L7" s="2"/>
      <c r="M7" s="2"/>
      <c r="N7" s="2"/>
      <c r="O7" s="2"/>
      <c r="P7" s="2"/>
      <c r="Q7" s="3"/>
      <c r="R7" s="3"/>
      <c r="S7" s="3"/>
      <c r="T7" s="3"/>
      <c r="U7" s="3"/>
      <c r="V7" s="3"/>
      <c r="W7" s="3"/>
      <c r="X7" s="3"/>
      <c r="Y7" s="3"/>
      <c r="Z7" s="3"/>
    </row>
    <row r="8" spans="1:26" ht="15.75" customHeight="1">
      <c r="A8" s="25"/>
      <c r="B8" s="2"/>
      <c r="C8" s="7"/>
      <c r="D8" s="2"/>
      <c r="E8" s="7"/>
      <c r="F8" s="2"/>
      <c r="G8" s="2"/>
      <c r="H8" s="2"/>
      <c r="I8" s="2"/>
      <c r="J8" s="2"/>
      <c r="K8" s="2"/>
      <c r="L8" s="2"/>
      <c r="M8" s="2"/>
      <c r="N8" s="2"/>
      <c r="O8" s="2"/>
      <c r="P8" s="2"/>
      <c r="Q8" s="3"/>
      <c r="R8" s="3"/>
      <c r="S8" s="3"/>
      <c r="T8" s="3"/>
      <c r="U8" s="3"/>
      <c r="V8" s="3"/>
      <c r="W8" s="3"/>
      <c r="X8" s="3"/>
      <c r="Y8" s="3"/>
      <c r="Z8" s="3"/>
    </row>
    <row r="9" spans="1:26" ht="15.75" customHeight="1">
      <c r="A9" s="134" t="s">
        <v>67</v>
      </c>
      <c r="B9" s="39" t="s">
        <v>68</v>
      </c>
      <c r="C9" s="35" t="s">
        <v>69</v>
      </c>
      <c r="D9" s="36" t="s">
        <v>70</v>
      </c>
      <c r="E9" s="35" t="s">
        <v>71</v>
      </c>
      <c r="F9" s="36" t="s">
        <v>72</v>
      </c>
      <c r="G9" s="140" t="s">
        <v>73</v>
      </c>
      <c r="H9" s="8"/>
      <c r="I9" s="142" t="s">
        <v>74</v>
      </c>
      <c r="J9" s="146"/>
      <c r="K9" s="146"/>
      <c r="L9" s="146"/>
      <c r="M9" s="146"/>
      <c r="N9" s="147"/>
      <c r="O9" s="140" t="s">
        <v>75</v>
      </c>
      <c r="P9" s="140" t="s">
        <v>76</v>
      </c>
      <c r="Q9" s="3"/>
      <c r="R9" s="3"/>
      <c r="S9" s="3"/>
      <c r="T9" s="3"/>
      <c r="U9" s="3"/>
      <c r="V9" s="3"/>
      <c r="W9" s="3"/>
      <c r="X9" s="3"/>
      <c r="Y9" s="3"/>
      <c r="Z9" s="3"/>
    </row>
    <row r="10" spans="1:26" ht="15.75" customHeight="1">
      <c r="A10" s="139"/>
      <c r="B10" s="40"/>
      <c r="C10" s="21"/>
      <c r="D10" s="45"/>
      <c r="E10" s="21"/>
      <c r="F10" s="34"/>
      <c r="G10" s="148"/>
      <c r="H10" s="8" t="s">
        <v>77</v>
      </c>
      <c r="I10" s="8" t="s">
        <v>78</v>
      </c>
      <c r="J10" s="8" t="s">
        <v>77</v>
      </c>
      <c r="K10" s="8" t="s">
        <v>79</v>
      </c>
      <c r="L10" s="8" t="s">
        <v>77</v>
      </c>
      <c r="M10" s="8" t="s">
        <v>80</v>
      </c>
      <c r="N10" s="8" t="s">
        <v>81</v>
      </c>
      <c r="O10" s="148"/>
      <c r="P10" s="148"/>
      <c r="Q10" s="3"/>
      <c r="R10" s="3"/>
      <c r="S10" s="3"/>
      <c r="T10" s="3"/>
      <c r="U10" s="3"/>
      <c r="V10" s="3"/>
      <c r="W10" s="3"/>
      <c r="X10" s="3"/>
      <c r="Y10" s="3"/>
      <c r="Z10" s="3"/>
    </row>
    <row r="11" spans="1:26" ht="15.75" customHeight="1">
      <c r="A11" s="26" t="s">
        <v>82</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237" customHeight="1">
      <c r="A12" s="48" t="s">
        <v>188</v>
      </c>
      <c r="B12" s="37" t="s">
        <v>189</v>
      </c>
      <c r="C12" s="57" t="s">
        <v>190</v>
      </c>
      <c r="D12" s="55" t="s">
        <v>191</v>
      </c>
      <c r="G12" s="58" t="s">
        <v>155</v>
      </c>
      <c r="H12" s="31" t="s">
        <v>87</v>
      </c>
      <c r="I12" s="31" t="s">
        <v>4</v>
      </c>
      <c r="J12" s="14"/>
      <c r="K12" s="14"/>
      <c r="L12" s="14"/>
      <c r="M12" s="14"/>
      <c r="N12" s="15" t="str">
        <f>IF(M12="",IF(K12="",IF(I12="","",I12),K12),M12)</f>
        <v>Pass</v>
      </c>
      <c r="O12" s="14"/>
      <c r="P12" s="31" t="s">
        <v>192</v>
      </c>
      <c r="Q12" s="3"/>
      <c r="R12" s="3"/>
      <c r="S12" s="3"/>
      <c r="T12" s="3"/>
      <c r="U12" s="3"/>
      <c r="V12" s="3"/>
      <c r="W12" s="3"/>
      <c r="X12" s="3"/>
      <c r="Y12" s="3"/>
      <c r="Z12" s="3"/>
    </row>
    <row r="13" spans="1:26" ht="237" customHeight="1">
      <c r="A13" s="48" t="s">
        <v>193</v>
      </c>
      <c r="B13" s="37" t="s">
        <v>194</v>
      </c>
      <c r="C13" s="57" t="s">
        <v>195</v>
      </c>
      <c r="D13" s="55" t="s">
        <v>196</v>
      </c>
      <c r="G13" s="58" t="s">
        <v>155</v>
      </c>
      <c r="H13" s="31" t="s">
        <v>87</v>
      </c>
      <c r="I13" s="31" t="s">
        <v>4</v>
      </c>
      <c r="J13" s="14"/>
      <c r="K13" s="14"/>
      <c r="L13" s="14"/>
      <c r="M13" s="14"/>
      <c r="N13" s="15" t="str">
        <f>IF(M13="",IF(K13="",IF(I13="","",I13),K13),M13)</f>
        <v>Pass</v>
      </c>
      <c r="O13" s="14"/>
      <c r="P13" s="31" t="s">
        <v>192</v>
      </c>
      <c r="Q13" s="3"/>
      <c r="R13" s="3"/>
      <c r="S13" s="3"/>
      <c r="T13" s="3"/>
      <c r="U13" s="3"/>
      <c r="V13" s="3"/>
      <c r="W13" s="3"/>
      <c r="X13" s="3"/>
      <c r="Y13" s="3"/>
      <c r="Z13" s="3"/>
    </row>
    <row r="14" spans="1:26" ht="237" customHeight="1">
      <c r="A14" s="48" t="s">
        <v>197</v>
      </c>
      <c r="B14" s="37" t="s">
        <v>198</v>
      </c>
      <c r="C14" s="57"/>
      <c r="D14" s="55" t="s">
        <v>199</v>
      </c>
      <c r="G14" s="58" t="s">
        <v>155</v>
      </c>
      <c r="H14" s="31" t="s">
        <v>87</v>
      </c>
      <c r="I14" s="31" t="s">
        <v>4</v>
      </c>
      <c r="J14" s="14"/>
      <c r="K14" s="14"/>
      <c r="L14" s="14"/>
      <c r="M14" s="14"/>
      <c r="N14" s="15" t="str">
        <f>IF(M14="",IF(K14="",IF(I14="","",I14),K14),M14)</f>
        <v>Pass</v>
      </c>
      <c r="O14" s="14"/>
      <c r="P14" s="31" t="s">
        <v>192</v>
      </c>
      <c r="Q14" s="3"/>
      <c r="R14" s="3"/>
      <c r="S14" s="3"/>
      <c r="T14" s="3"/>
      <c r="U14" s="3"/>
      <c r="V14" s="3"/>
      <c r="W14" s="3"/>
      <c r="X14" s="3"/>
      <c r="Y14" s="3"/>
      <c r="Z14" s="3"/>
    </row>
    <row r="15" spans="1:26" ht="60" customHeight="1">
      <c r="A15" s="28" t="s">
        <v>89</v>
      </c>
      <c r="B15" s="42"/>
      <c r="C15" s="16"/>
      <c r="D15" s="17"/>
      <c r="E15" s="16"/>
      <c r="F15" s="17"/>
      <c r="G15" s="17"/>
      <c r="H15" s="17"/>
      <c r="I15" s="17"/>
      <c r="J15" s="17"/>
      <c r="K15" s="17"/>
      <c r="L15" s="17"/>
      <c r="M15" s="17"/>
      <c r="N15" s="17"/>
      <c r="O15" s="17"/>
      <c r="P15" s="17"/>
      <c r="Q15" s="3"/>
      <c r="R15" s="3"/>
      <c r="S15" s="3"/>
      <c r="T15" s="3"/>
      <c r="U15" s="3"/>
      <c r="V15" s="3"/>
      <c r="W15" s="3"/>
      <c r="X15" s="3"/>
      <c r="Y15" s="3"/>
      <c r="Z15" s="3"/>
    </row>
    <row r="16" spans="1:26" ht="60" customHeight="1">
      <c r="A16" s="29" t="s">
        <v>90</v>
      </c>
      <c r="B16" s="43"/>
      <c r="C16" s="18"/>
      <c r="D16" s="20"/>
      <c r="E16" s="18"/>
      <c r="F16" s="20"/>
      <c r="G16" s="19"/>
      <c r="H16" s="20"/>
      <c r="I16" s="20"/>
      <c r="J16" s="20"/>
      <c r="K16" s="20"/>
      <c r="L16" s="20"/>
      <c r="M16" s="20"/>
      <c r="N16" s="20"/>
      <c r="O16" s="20"/>
      <c r="P16" s="20"/>
      <c r="Q16" s="3"/>
      <c r="R16" s="3"/>
      <c r="S16" s="3"/>
      <c r="T16" s="3"/>
      <c r="U16" s="3"/>
      <c r="V16" s="3"/>
      <c r="W16" s="3"/>
      <c r="X16" s="3"/>
      <c r="Y16" s="3"/>
      <c r="Z16" s="3"/>
    </row>
    <row r="17" spans="1:26" ht="118.15" customHeight="1">
      <c r="A17" s="30" t="s">
        <v>200</v>
      </c>
      <c r="B17" s="37" t="s">
        <v>201</v>
      </c>
      <c r="C17" s="31" t="s">
        <v>202</v>
      </c>
      <c r="D17" s="31" t="s">
        <v>203</v>
      </c>
      <c r="E17" s="31" t="s">
        <v>204</v>
      </c>
      <c r="F17" s="31" t="s">
        <v>205</v>
      </c>
      <c r="G17" s="46" t="s">
        <v>155</v>
      </c>
      <c r="H17" s="31" t="s">
        <v>87</v>
      </c>
      <c r="I17" s="31" t="s">
        <v>4</v>
      </c>
      <c r="J17" s="14"/>
      <c r="K17" s="14"/>
      <c r="L17" s="14"/>
      <c r="M17" s="14"/>
      <c r="N17" s="15" t="str">
        <f>IF(M17="",IF(K17="",IF(I17="","",I17),K17),M17)</f>
        <v>Pass</v>
      </c>
      <c r="O17" s="31"/>
      <c r="P17" s="31" t="s">
        <v>206</v>
      </c>
      <c r="Q17" s="3"/>
      <c r="R17" s="3"/>
      <c r="S17" s="3"/>
      <c r="T17" s="3"/>
      <c r="U17" s="3"/>
      <c r="V17" s="3"/>
      <c r="W17" s="3"/>
      <c r="X17" s="3"/>
      <c r="Y17" s="3"/>
      <c r="Z17" s="3"/>
    </row>
    <row r="18" spans="1:26" ht="118.15" customHeight="1">
      <c r="A18" s="73" t="s">
        <v>207</v>
      </c>
      <c r="B18" s="37" t="s">
        <v>208</v>
      </c>
      <c r="C18" s="31" t="s">
        <v>202</v>
      </c>
      <c r="D18" s="31" t="s">
        <v>209</v>
      </c>
      <c r="E18" s="31" t="s">
        <v>210</v>
      </c>
      <c r="F18" s="31" t="s">
        <v>211</v>
      </c>
      <c r="G18" s="46" t="s">
        <v>155</v>
      </c>
      <c r="H18" s="31" t="s">
        <v>87</v>
      </c>
      <c r="I18" s="31" t="s">
        <v>4</v>
      </c>
      <c r="J18" s="14"/>
      <c r="K18" s="14"/>
      <c r="L18" s="14"/>
      <c r="M18" s="14"/>
      <c r="N18" s="15" t="str">
        <f>IF(M18="",IF(K18="",IF(I18="","",I18),K18),M18)</f>
        <v>Pass</v>
      </c>
      <c r="O18" s="31"/>
      <c r="P18" s="31" t="s">
        <v>206</v>
      </c>
      <c r="Q18" s="3"/>
      <c r="R18" s="3"/>
      <c r="S18" s="3"/>
      <c r="T18" s="3"/>
      <c r="U18" s="3"/>
      <c r="V18" s="3"/>
      <c r="W18" s="3"/>
      <c r="X18" s="3"/>
      <c r="Y18" s="3"/>
      <c r="Z18" s="3"/>
    </row>
    <row r="19" spans="1:26" ht="100.15" customHeight="1">
      <c r="A19" s="73" t="s">
        <v>212</v>
      </c>
      <c r="B19" s="37" t="s">
        <v>213</v>
      </c>
      <c r="C19" s="31" t="s">
        <v>202</v>
      </c>
      <c r="D19" s="31" t="s">
        <v>214</v>
      </c>
      <c r="E19" s="31" t="s">
        <v>204</v>
      </c>
      <c r="F19" s="31" t="s">
        <v>215</v>
      </c>
      <c r="G19" s="58" t="s">
        <v>155</v>
      </c>
      <c r="H19" s="31" t="s">
        <v>87</v>
      </c>
      <c r="I19" s="31" t="s">
        <v>4</v>
      </c>
      <c r="J19" s="14"/>
      <c r="K19" s="14"/>
      <c r="L19" s="14"/>
      <c r="M19" s="14"/>
      <c r="N19" s="15" t="str">
        <f>IF(M19="",IF(K19="",IF(I19="","",I19),K19),M19)</f>
        <v>Pass</v>
      </c>
      <c r="O19" s="14"/>
      <c r="P19" s="31" t="s">
        <v>192</v>
      </c>
      <c r="Q19" s="3"/>
      <c r="R19" s="3"/>
      <c r="S19" s="3"/>
      <c r="T19" s="3"/>
      <c r="U19" s="3"/>
      <c r="V19" s="3"/>
      <c r="W19" s="3"/>
      <c r="X19" s="3"/>
      <c r="Y19" s="3"/>
      <c r="Z19" s="3"/>
    </row>
    <row r="20" spans="1:26" ht="100.15" customHeight="1">
      <c r="A20" s="30" t="s">
        <v>216</v>
      </c>
      <c r="B20" s="37" t="s">
        <v>217</v>
      </c>
      <c r="C20" s="31" t="s">
        <v>159</v>
      </c>
      <c r="D20" s="31" t="s">
        <v>218</v>
      </c>
      <c r="E20" s="31"/>
      <c r="F20" s="38" t="s">
        <v>219</v>
      </c>
      <c r="G20" s="58" t="s">
        <v>155</v>
      </c>
      <c r="H20" s="31" t="s">
        <v>87</v>
      </c>
      <c r="I20" s="31" t="s">
        <v>4</v>
      </c>
      <c r="J20" s="14"/>
      <c r="K20" s="14"/>
      <c r="L20" s="14"/>
      <c r="M20" s="14"/>
      <c r="N20" s="15" t="str">
        <f>IF(M20="",IF(K20="",IF(I20="","",I20),K20),M20)</f>
        <v>Pass</v>
      </c>
      <c r="O20" s="14"/>
      <c r="P20" s="31" t="s">
        <v>192</v>
      </c>
      <c r="Q20" s="3"/>
      <c r="R20" s="3"/>
      <c r="S20" s="3"/>
      <c r="T20" s="3"/>
      <c r="U20" s="3"/>
      <c r="V20" s="3"/>
      <c r="W20" s="3"/>
      <c r="X20" s="3"/>
      <c r="Y20" s="3"/>
      <c r="Z20" s="3"/>
    </row>
    <row r="21" spans="1:26" ht="100.15" customHeight="1">
      <c r="A21" s="73" t="s">
        <v>220</v>
      </c>
      <c r="B21" s="37" t="s">
        <v>221</v>
      </c>
      <c r="C21" s="31" t="s">
        <v>222</v>
      </c>
      <c r="D21" s="31" t="s">
        <v>223</v>
      </c>
      <c r="E21" s="31" t="s">
        <v>204</v>
      </c>
      <c r="F21" s="38" t="s">
        <v>224</v>
      </c>
      <c r="G21" s="58" t="s">
        <v>155</v>
      </c>
      <c r="H21" s="31" t="s">
        <v>87</v>
      </c>
      <c r="I21" s="31" t="s">
        <v>4</v>
      </c>
      <c r="J21" s="14"/>
      <c r="K21" s="14"/>
      <c r="L21" s="14"/>
      <c r="M21" s="14"/>
      <c r="N21" s="15" t="str">
        <f>IF(M21="",IF(K21="",IF(I21="","",I21),K21),M21)</f>
        <v>Pass</v>
      </c>
      <c r="O21" s="14"/>
      <c r="P21" s="31" t="s">
        <v>192</v>
      </c>
      <c r="Q21" s="3"/>
      <c r="R21" s="3"/>
      <c r="S21" s="3"/>
      <c r="T21" s="3"/>
      <c r="U21" s="3"/>
      <c r="V21" s="3"/>
      <c r="W21" s="3"/>
      <c r="X21" s="3"/>
      <c r="Y21" s="3"/>
      <c r="Z21" s="3"/>
    </row>
  </sheetData>
  <mergeCells count="5">
    <mergeCell ref="A9:A10"/>
    <mergeCell ref="G9:G10"/>
    <mergeCell ref="I9:N9"/>
    <mergeCell ref="O9:O10"/>
    <mergeCell ref="P9:P10"/>
  </mergeCells>
  <phoneticPr fontId="1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FCE3-6B2C-4143-A8D4-F328B2E98F89}">
  <dimension ref="A1:Z17"/>
  <sheetViews>
    <sheetView topLeftCell="D16" workbookViewId="0">
      <selection activeCell="E15" sqref="E15"/>
    </sheetView>
  </sheetViews>
  <sheetFormatPr defaultRowHeight="13.9"/>
  <cols>
    <col min="1" max="1" width="19.28515625" customWidth="1"/>
    <col min="2" max="2" width="29.85546875" customWidth="1"/>
    <col min="3" max="3" width="30" customWidth="1"/>
    <col min="4" max="4" width="41.140625" customWidth="1"/>
    <col min="5" max="5" width="22.28515625" customWidth="1"/>
    <col min="6" max="6" width="31.85546875" customWidth="1"/>
    <col min="7" max="7" width="29.7109375" style="70" customWidth="1"/>
    <col min="8" max="8" width="18.85546875" customWidth="1"/>
    <col min="9" max="9" width="19.7109375" customWidth="1"/>
    <col min="10" max="10" width="13.140625" customWidth="1"/>
    <col min="11" max="11" width="14.7109375" customWidth="1"/>
    <col min="12" max="12" width="17.140625" customWidth="1"/>
    <col min="16" max="16" width="15.5703125" customWidth="1"/>
  </cols>
  <sheetData>
    <row r="1" spans="1:26" ht="33.6" customHeight="1">
      <c r="A1" s="22" t="s">
        <v>0</v>
      </c>
      <c r="B1" s="33" t="s">
        <v>8</v>
      </c>
      <c r="C1" s="52"/>
      <c r="D1" s="53"/>
      <c r="E1" s="52"/>
      <c r="F1" s="52"/>
      <c r="G1" s="54"/>
      <c r="H1" s="54"/>
      <c r="I1" s="54"/>
      <c r="J1" s="54"/>
      <c r="K1" s="54"/>
      <c r="L1" s="54"/>
      <c r="M1" s="54"/>
      <c r="N1" s="54"/>
      <c r="O1" s="54"/>
      <c r="P1" s="54"/>
      <c r="Q1" s="3"/>
      <c r="R1" s="3"/>
      <c r="S1" s="3"/>
      <c r="T1" s="3"/>
      <c r="U1" s="3"/>
      <c r="V1" s="3"/>
      <c r="W1" s="3"/>
      <c r="X1" s="3"/>
      <c r="Y1" s="3"/>
      <c r="Z1" s="3"/>
    </row>
    <row r="2" spans="1:26" ht="19.899999999999999" customHeight="1">
      <c r="A2" s="23" t="s">
        <v>57</v>
      </c>
      <c r="B2" s="51" t="s">
        <v>27</v>
      </c>
      <c r="D2" s="44"/>
      <c r="G2" s="2"/>
      <c r="H2" s="2"/>
      <c r="I2" s="2"/>
      <c r="J2" s="2"/>
      <c r="K2" s="2"/>
      <c r="L2" s="2"/>
      <c r="M2" s="2"/>
      <c r="N2" s="2"/>
      <c r="O2" s="2"/>
      <c r="P2" s="2"/>
      <c r="Q2" s="3"/>
      <c r="R2" s="3"/>
      <c r="S2" s="3"/>
      <c r="T2" s="3"/>
      <c r="U2" s="3"/>
      <c r="V2" s="3"/>
      <c r="W2" s="3"/>
      <c r="X2" s="3"/>
      <c r="Y2" s="3"/>
      <c r="Z2" s="3"/>
    </row>
    <row r="3" spans="1:26" ht="19.899999999999999" customHeight="1">
      <c r="A3" s="23" t="s">
        <v>58</v>
      </c>
      <c r="B3" s="47" t="s">
        <v>28</v>
      </c>
      <c r="D3" s="44"/>
      <c r="G3" s="2"/>
      <c r="H3" s="2"/>
      <c r="I3" s="2"/>
      <c r="J3" s="2"/>
      <c r="K3" s="2"/>
      <c r="L3" s="2"/>
      <c r="M3" s="2"/>
      <c r="N3" s="2"/>
      <c r="O3" s="2"/>
      <c r="P3" s="2"/>
      <c r="Q3" s="3"/>
      <c r="R3" s="3"/>
      <c r="S3" s="3"/>
      <c r="T3" s="3"/>
      <c r="U3" s="3"/>
      <c r="V3" s="3"/>
      <c r="W3" s="3"/>
      <c r="X3" s="3"/>
      <c r="Y3" s="3"/>
      <c r="Z3" s="3"/>
    </row>
    <row r="4" spans="1:26" ht="33" customHeight="1">
      <c r="A4" s="23" t="s">
        <v>59</v>
      </c>
      <c r="B4" s="1" t="s">
        <v>60</v>
      </c>
      <c r="D4" s="44"/>
      <c r="G4" s="2"/>
      <c r="H4" s="2"/>
      <c r="I4" s="2"/>
      <c r="J4" s="2"/>
      <c r="K4" s="2"/>
      <c r="L4" s="2"/>
      <c r="M4" s="2"/>
      <c r="N4" s="2"/>
      <c r="O4" s="2"/>
      <c r="P4" s="2"/>
      <c r="Q4" s="3"/>
      <c r="R4" s="3"/>
      <c r="S4" s="3"/>
      <c r="T4" s="3"/>
      <c r="U4" s="3"/>
      <c r="V4" s="3"/>
      <c r="W4" s="3"/>
      <c r="X4" s="3"/>
      <c r="Y4" s="3"/>
      <c r="Z4" s="3"/>
    </row>
    <row r="5" spans="1:26" ht="19.899999999999999" customHeight="1">
      <c r="A5" s="23" t="s">
        <v>61</v>
      </c>
      <c r="B5" s="1" t="s">
        <v>62</v>
      </c>
      <c r="D5" s="44"/>
      <c r="G5" s="2"/>
      <c r="H5" s="2"/>
      <c r="I5" s="2"/>
      <c r="J5" s="2"/>
      <c r="K5" s="2"/>
      <c r="L5" s="2"/>
      <c r="M5" s="2"/>
      <c r="N5" s="2"/>
      <c r="O5" s="2"/>
      <c r="P5" s="2"/>
      <c r="Q5" s="3"/>
      <c r="R5" s="3"/>
      <c r="S5" s="3"/>
      <c r="T5" s="3"/>
      <c r="U5" s="3"/>
      <c r="V5" s="3"/>
      <c r="W5" s="3"/>
      <c r="X5" s="3"/>
      <c r="Y5" s="3"/>
      <c r="Z5" s="3"/>
    </row>
    <row r="6" spans="1:26" ht="15.75" customHeight="1">
      <c r="A6" s="23" t="s">
        <v>63</v>
      </c>
      <c r="B6" s="32" t="s">
        <v>4</v>
      </c>
      <c r="C6" s="4" t="s">
        <v>5</v>
      </c>
      <c r="D6" s="32" t="s">
        <v>64</v>
      </c>
      <c r="E6" s="4" t="s">
        <v>65</v>
      </c>
      <c r="F6" s="32" t="s">
        <v>66</v>
      </c>
      <c r="G6" s="2"/>
      <c r="H6" s="2"/>
      <c r="I6" s="2"/>
      <c r="J6" s="2"/>
      <c r="K6" s="2"/>
      <c r="L6" s="2"/>
      <c r="M6" s="2"/>
      <c r="N6" s="2"/>
      <c r="O6" s="2"/>
      <c r="P6" s="2"/>
      <c r="Q6" s="3"/>
      <c r="R6" s="3"/>
      <c r="S6" s="3"/>
      <c r="T6" s="3"/>
      <c r="U6" s="3"/>
      <c r="V6" s="3"/>
      <c r="W6" s="3"/>
      <c r="X6" s="3"/>
      <c r="Y6" s="3"/>
      <c r="Z6" s="3"/>
    </row>
    <row r="7" spans="1:26" ht="15.75" customHeight="1">
      <c r="A7" s="24" t="e">
        <f>COUNTA($F$1:$F$17) - COUNTIF(#REF!,"D")</f>
        <v>#REF!</v>
      </c>
      <c r="B7" s="5">
        <f>COUNTIF($N$1:$N$17,B6)</f>
        <v>4</v>
      </c>
      <c r="C7" s="6">
        <f>COUNTIF($N$1:$N$17,C6)</f>
        <v>0</v>
      </c>
      <c r="D7" s="5">
        <f>COUNTIF($N$1:$N$17,#REF!)</f>
        <v>0</v>
      </c>
      <c r="E7" s="6">
        <f>COUNTIF($N$1:$N$17,D6)</f>
        <v>0</v>
      </c>
      <c r="F7" s="5">
        <f>B7+C7</f>
        <v>4</v>
      </c>
      <c r="G7" s="2"/>
      <c r="H7" s="2"/>
      <c r="I7" s="2"/>
      <c r="J7" s="2"/>
      <c r="K7" s="2"/>
      <c r="L7" s="2"/>
      <c r="M7" s="2"/>
      <c r="N7" s="2"/>
      <c r="O7" s="2"/>
      <c r="P7" s="2"/>
      <c r="Q7" s="3"/>
      <c r="R7" s="3"/>
      <c r="S7" s="3"/>
      <c r="T7" s="3"/>
      <c r="U7" s="3"/>
      <c r="V7" s="3"/>
      <c r="W7" s="3"/>
      <c r="X7" s="3"/>
      <c r="Y7" s="3"/>
      <c r="Z7" s="3"/>
    </row>
    <row r="8" spans="1:26" ht="15.75" customHeight="1">
      <c r="A8" s="25"/>
      <c r="B8" s="2"/>
      <c r="C8" s="7"/>
      <c r="D8" s="2"/>
      <c r="E8" s="7"/>
      <c r="F8" s="2"/>
      <c r="G8" s="2"/>
      <c r="H8" s="2"/>
      <c r="I8" s="2"/>
      <c r="J8" s="2"/>
      <c r="K8" s="2"/>
      <c r="L8" s="2"/>
      <c r="M8" s="2"/>
      <c r="N8" s="2"/>
      <c r="O8" s="2"/>
      <c r="P8" s="2"/>
      <c r="Q8" s="3"/>
      <c r="R8" s="3"/>
      <c r="S8" s="3"/>
      <c r="T8" s="3"/>
      <c r="U8" s="3"/>
      <c r="V8" s="3"/>
      <c r="W8" s="3"/>
      <c r="X8" s="3"/>
      <c r="Y8" s="3"/>
      <c r="Z8" s="3"/>
    </row>
    <row r="9" spans="1:26" ht="15.75" customHeight="1">
      <c r="A9" s="134" t="s">
        <v>67</v>
      </c>
      <c r="B9" s="39" t="s">
        <v>68</v>
      </c>
      <c r="C9" s="35" t="s">
        <v>69</v>
      </c>
      <c r="D9" s="36" t="s">
        <v>70</v>
      </c>
      <c r="E9" s="35" t="s">
        <v>71</v>
      </c>
      <c r="F9" s="36" t="s">
        <v>72</v>
      </c>
      <c r="G9" s="140" t="s">
        <v>73</v>
      </c>
      <c r="H9" s="8"/>
      <c r="I9" s="142" t="s">
        <v>74</v>
      </c>
      <c r="J9" s="146"/>
      <c r="K9" s="146"/>
      <c r="L9" s="146"/>
      <c r="M9" s="146"/>
      <c r="N9" s="147"/>
      <c r="O9" s="140" t="s">
        <v>75</v>
      </c>
      <c r="P9" s="140" t="s">
        <v>76</v>
      </c>
      <c r="Q9" s="3"/>
      <c r="R9" s="3"/>
      <c r="S9" s="3"/>
      <c r="T9" s="3"/>
      <c r="U9" s="3"/>
      <c r="V9" s="3"/>
      <c r="W9" s="3"/>
      <c r="X9" s="3"/>
      <c r="Y9" s="3"/>
      <c r="Z9" s="3"/>
    </row>
    <row r="10" spans="1:26" ht="15.75" customHeight="1">
      <c r="A10" s="139"/>
      <c r="B10" s="40"/>
      <c r="C10" s="21"/>
      <c r="D10" s="45"/>
      <c r="E10" s="21"/>
      <c r="F10" s="34"/>
      <c r="G10" s="148"/>
      <c r="H10" s="8" t="s">
        <v>77</v>
      </c>
      <c r="I10" s="8" t="s">
        <v>78</v>
      </c>
      <c r="J10" s="8" t="s">
        <v>77</v>
      </c>
      <c r="K10" s="8" t="s">
        <v>79</v>
      </c>
      <c r="L10" s="8" t="s">
        <v>77</v>
      </c>
      <c r="M10" s="8" t="s">
        <v>80</v>
      </c>
      <c r="N10" s="8" t="s">
        <v>81</v>
      </c>
      <c r="O10" s="148"/>
      <c r="P10" s="148"/>
      <c r="Q10" s="3"/>
      <c r="R10" s="3"/>
      <c r="S10" s="3"/>
      <c r="T10" s="3"/>
      <c r="U10" s="3"/>
      <c r="V10" s="3"/>
      <c r="W10" s="3"/>
      <c r="X10" s="3"/>
      <c r="Y10" s="3"/>
      <c r="Z10" s="3"/>
    </row>
    <row r="11" spans="1:26" ht="15.75" customHeight="1">
      <c r="A11" s="26" t="s">
        <v>82</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9" customHeight="1">
      <c r="A12" s="48" t="s">
        <v>225</v>
      </c>
      <c r="C12" s="12"/>
      <c r="D12" s="55" t="s">
        <v>226</v>
      </c>
      <c r="G12" s="11" t="s">
        <v>86</v>
      </c>
      <c r="H12" s="31" t="s">
        <v>87</v>
      </c>
      <c r="I12" s="31" t="s">
        <v>4</v>
      </c>
      <c r="J12" s="14"/>
      <c r="K12" s="14"/>
      <c r="L12" s="14"/>
      <c r="M12" s="14"/>
      <c r="N12" s="15" t="str">
        <f>IF(M12="",IF(K12="",IF(I12="","",I12),K12),M12)</f>
        <v>Pass</v>
      </c>
      <c r="O12" s="14"/>
      <c r="P12" s="31" t="s">
        <v>227</v>
      </c>
      <c r="Q12" s="3"/>
      <c r="R12" s="3"/>
      <c r="S12" s="3"/>
      <c r="T12" s="3"/>
      <c r="U12" s="3"/>
      <c r="V12" s="3"/>
      <c r="W12" s="3"/>
      <c r="X12" s="3"/>
      <c r="Y12" s="3"/>
      <c r="Z12" s="3"/>
    </row>
    <row r="13" spans="1:26" ht="60" customHeight="1">
      <c r="A13" s="28" t="s">
        <v>89</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c r="A14" s="71" t="s">
        <v>90</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00.15" customHeight="1">
      <c r="A15" s="73" t="s">
        <v>228</v>
      </c>
      <c r="B15" s="37" t="s">
        <v>229</v>
      </c>
      <c r="C15" s="31" t="s">
        <v>159</v>
      </c>
      <c r="D15" s="31" t="s">
        <v>230</v>
      </c>
      <c r="E15" s="31" t="s">
        <v>231</v>
      </c>
      <c r="F15" s="31" t="s">
        <v>232</v>
      </c>
      <c r="G15" s="11" t="s">
        <v>86</v>
      </c>
      <c r="H15" s="31" t="s">
        <v>87</v>
      </c>
      <c r="I15" s="31" t="s">
        <v>4</v>
      </c>
      <c r="J15" s="14"/>
      <c r="K15" s="14"/>
      <c r="L15" s="14"/>
      <c r="M15" s="14"/>
      <c r="N15" s="15" t="str">
        <f>IF(M15="",IF(K15="",IF(I15="","",I15),K15),M15)</f>
        <v>Pass</v>
      </c>
      <c r="O15" s="14"/>
      <c r="P15" s="31" t="s">
        <v>227</v>
      </c>
      <c r="Q15" s="3"/>
      <c r="R15" s="3"/>
      <c r="S15" s="3"/>
      <c r="T15" s="3"/>
      <c r="U15" s="3"/>
      <c r="V15" s="3"/>
      <c r="W15" s="3"/>
      <c r="X15" s="3"/>
      <c r="Y15" s="3"/>
      <c r="Z15" s="3"/>
    </row>
    <row r="16" spans="1:26" ht="100.15" customHeight="1">
      <c r="A16" s="73" t="s">
        <v>197</v>
      </c>
      <c r="B16" s="37" t="s">
        <v>233</v>
      </c>
      <c r="C16" s="31" t="s">
        <v>159</v>
      </c>
      <c r="D16" s="31" t="s">
        <v>234</v>
      </c>
      <c r="E16" s="31" t="s">
        <v>235</v>
      </c>
      <c r="F16" s="31" t="s">
        <v>236</v>
      </c>
      <c r="G16" s="11" t="s">
        <v>86</v>
      </c>
      <c r="H16" s="31" t="s">
        <v>87</v>
      </c>
      <c r="I16" s="31" t="s">
        <v>4</v>
      </c>
      <c r="J16" s="14"/>
      <c r="K16" s="14"/>
      <c r="L16" s="14"/>
      <c r="M16" s="14"/>
      <c r="N16" s="15" t="str">
        <f>IF(M16="",IF(K16="",IF(I16="","",I16),K16),M16)</f>
        <v>Pass</v>
      </c>
      <c r="O16" s="14"/>
      <c r="P16" s="31" t="s">
        <v>227</v>
      </c>
      <c r="Q16" s="3"/>
      <c r="R16" s="3"/>
      <c r="S16" s="3"/>
      <c r="T16" s="3"/>
      <c r="U16" s="3"/>
      <c r="V16" s="3"/>
      <c r="W16" s="3"/>
      <c r="X16" s="3"/>
      <c r="Y16" s="3"/>
      <c r="Z16" s="3"/>
    </row>
    <row r="17" spans="1:26" ht="155.44999999999999" customHeight="1">
      <c r="A17" s="72" t="s">
        <v>237</v>
      </c>
      <c r="B17" s="37" t="s">
        <v>238</v>
      </c>
      <c r="C17" s="31" t="s">
        <v>159</v>
      </c>
      <c r="D17" s="31" t="s">
        <v>239</v>
      </c>
      <c r="E17" s="31" t="s">
        <v>240</v>
      </c>
      <c r="F17" s="38" t="s">
        <v>241</v>
      </c>
      <c r="G17" s="11" t="s">
        <v>86</v>
      </c>
      <c r="H17" s="31" t="s">
        <v>87</v>
      </c>
      <c r="I17" s="31" t="s">
        <v>4</v>
      </c>
      <c r="J17" s="14"/>
      <c r="K17" s="14"/>
      <c r="L17" s="14"/>
      <c r="M17" s="14"/>
      <c r="N17" s="15" t="str">
        <f>IF(M17="",IF(K17="",IF(I17="","",I17),K17),M17)</f>
        <v>Pass</v>
      </c>
      <c r="O17" s="14"/>
      <c r="P17" s="31" t="s">
        <v>227</v>
      </c>
      <c r="Q17" s="3"/>
      <c r="R17" s="3"/>
      <c r="S17" s="3"/>
      <c r="T17" s="3"/>
      <c r="U17" s="3"/>
      <c r="V17" s="3"/>
      <c r="W17" s="3"/>
      <c r="X17" s="3"/>
      <c r="Y17" s="3"/>
      <c r="Z17" s="3"/>
    </row>
  </sheetData>
  <mergeCells count="5">
    <mergeCell ref="A9:A10"/>
    <mergeCell ref="G9:G10"/>
    <mergeCell ref="I9:N9"/>
    <mergeCell ref="O9:O10"/>
    <mergeCell ref="P9:P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A1B72-8FA5-412D-9A6F-70FF4325B9E1}">
  <dimension ref="A1:Z18"/>
  <sheetViews>
    <sheetView topLeftCell="D17" workbookViewId="0">
      <selection activeCell="F32" sqref="F32"/>
    </sheetView>
  </sheetViews>
  <sheetFormatPr defaultRowHeight="13.9"/>
  <cols>
    <col min="1" max="1" width="19.28515625" customWidth="1"/>
    <col min="2" max="2" width="29.85546875" customWidth="1"/>
    <col min="3" max="3" width="30" customWidth="1"/>
    <col min="4" max="4" width="41.140625" customWidth="1"/>
    <col min="5" max="5" width="22.28515625" customWidth="1"/>
    <col min="6" max="6" width="31.85546875" customWidth="1"/>
    <col min="7" max="7" width="29.7109375" style="70" customWidth="1"/>
    <col min="8" max="8" width="18.85546875" customWidth="1"/>
    <col min="9" max="9" width="19.7109375" customWidth="1"/>
    <col min="10" max="10" width="13.140625" customWidth="1"/>
    <col min="11" max="11" width="14.7109375" customWidth="1"/>
    <col min="12" max="12" width="17.140625" customWidth="1"/>
    <col min="16" max="16" width="15.5703125" customWidth="1"/>
  </cols>
  <sheetData>
    <row r="1" spans="1:26" ht="33.6" customHeight="1">
      <c r="A1" s="22" t="s">
        <v>0</v>
      </c>
      <c r="B1" s="33" t="s">
        <v>8</v>
      </c>
      <c r="C1" s="52"/>
      <c r="D1" s="53"/>
      <c r="E1" s="52"/>
      <c r="F1" s="52"/>
      <c r="G1" s="54"/>
      <c r="H1" s="54"/>
      <c r="I1" s="54"/>
      <c r="J1" s="54"/>
      <c r="K1" s="54"/>
      <c r="L1" s="54"/>
      <c r="M1" s="54"/>
      <c r="N1" s="54"/>
      <c r="O1" s="54"/>
      <c r="P1" s="54"/>
      <c r="Q1" s="3"/>
      <c r="R1" s="3"/>
      <c r="S1" s="3"/>
      <c r="T1" s="3"/>
      <c r="U1" s="3"/>
      <c r="V1" s="3"/>
      <c r="W1" s="3"/>
      <c r="X1" s="3"/>
      <c r="Y1" s="3"/>
      <c r="Z1" s="3"/>
    </row>
    <row r="2" spans="1:26" ht="19.899999999999999" customHeight="1">
      <c r="A2" s="23" t="s">
        <v>57</v>
      </c>
      <c r="B2" s="51" t="s">
        <v>242</v>
      </c>
      <c r="D2" s="44"/>
      <c r="G2" s="2"/>
      <c r="H2" s="2"/>
      <c r="I2" s="2"/>
      <c r="J2" s="2"/>
      <c r="K2" s="2"/>
      <c r="L2" s="2"/>
      <c r="M2" s="2"/>
      <c r="N2" s="2"/>
      <c r="O2" s="2"/>
      <c r="P2" s="2"/>
      <c r="Q2" s="3"/>
      <c r="R2" s="3"/>
      <c r="S2" s="3"/>
      <c r="T2" s="3"/>
      <c r="U2" s="3"/>
      <c r="V2" s="3"/>
      <c r="W2" s="3"/>
      <c r="X2" s="3"/>
      <c r="Y2" s="3"/>
      <c r="Z2" s="3"/>
    </row>
    <row r="3" spans="1:26" ht="19.899999999999999" customHeight="1">
      <c r="A3" s="23" t="s">
        <v>58</v>
      </c>
      <c r="B3" s="56" t="s">
        <v>34</v>
      </c>
      <c r="D3" s="44"/>
      <c r="G3" s="2"/>
      <c r="H3" s="2"/>
      <c r="I3" s="2"/>
      <c r="J3" s="2"/>
      <c r="K3" s="2"/>
      <c r="L3" s="2"/>
      <c r="M3" s="2"/>
      <c r="N3" s="2"/>
      <c r="O3" s="2"/>
      <c r="P3" s="2"/>
      <c r="Q3" s="3"/>
      <c r="R3" s="3"/>
      <c r="S3" s="3"/>
      <c r="T3" s="3"/>
      <c r="U3" s="3"/>
      <c r="V3" s="3"/>
      <c r="W3" s="3"/>
      <c r="X3" s="3"/>
      <c r="Y3" s="3"/>
      <c r="Z3" s="3"/>
    </row>
    <row r="4" spans="1:26" ht="33" customHeight="1">
      <c r="A4" s="23" t="s">
        <v>59</v>
      </c>
      <c r="B4" s="47" t="s">
        <v>60</v>
      </c>
      <c r="D4" s="44"/>
      <c r="G4" s="2"/>
      <c r="H4" s="2"/>
      <c r="I4" s="2"/>
      <c r="J4" s="2"/>
      <c r="K4" s="2"/>
      <c r="L4" s="2"/>
      <c r="M4" s="2"/>
      <c r="N4" s="2"/>
      <c r="O4" s="2"/>
      <c r="P4" s="2"/>
      <c r="Q4" s="3"/>
      <c r="R4" s="3"/>
      <c r="S4" s="3"/>
      <c r="T4" s="3"/>
      <c r="U4" s="3"/>
      <c r="V4" s="3"/>
      <c r="W4" s="3"/>
      <c r="X4" s="3"/>
      <c r="Y4" s="3"/>
      <c r="Z4" s="3"/>
    </row>
    <row r="5" spans="1:26" ht="19.899999999999999" customHeight="1">
      <c r="A5" s="23" t="s">
        <v>61</v>
      </c>
      <c r="B5" s="1" t="s">
        <v>62</v>
      </c>
      <c r="D5" s="44"/>
      <c r="G5" s="2"/>
      <c r="H5" s="2"/>
      <c r="I5" s="2"/>
      <c r="J5" s="2"/>
      <c r="K5" s="2"/>
      <c r="L5" s="2"/>
      <c r="M5" s="2"/>
      <c r="N5" s="2"/>
      <c r="O5" s="2"/>
      <c r="P5" s="2"/>
      <c r="Q5" s="3"/>
      <c r="R5" s="3"/>
      <c r="S5" s="3"/>
      <c r="T5" s="3"/>
      <c r="U5" s="3"/>
      <c r="V5" s="3"/>
      <c r="W5" s="3"/>
      <c r="X5" s="3"/>
      <c r="Y5" s="3"/>
      <c r="Z5" s="3"/>
    </row>
    <row r="6" spans="1:26" ht="15.75" customHeight="1">
      <c r="A6" s="23" t="s">
        <v>63</v>
      </c>
      <c r="B6" s="32" t="s">
        <v>4</v>
      </c>
      <c r="C6" s="4" t="s">
        <v>5</v>
      </c>
      <c r="D6" s="32" t="s">
        <v>64</v>
      </c>
      <c r="E6" s="4" t="s">
        <v>65</v>
      </c>
      <c r="F6" s="32" t="s">
        <v>66</v>
      </c>
      <c r="G6" s="2"/>
      <c r="H6" s="2"/>
      <c r="I6" s="2"/>
      <c r="J6" s="2"/>
      <c r="K6" s="2"/>
      <c r="L6" s="2"/>
      <c r="M6" s="2"/>
      <c r="N6" s="2"/>
      <c r="O6" s="2"/>
      <c r="P6" s="2"/>
      <c r="Q6" s="3"/>
      <c r="R6" s="3"/>
      <c r="S6" s="3"/>
      <c r="T6" s="3"/>
      <c r="U6" s="3"/>
      <c r="V6" s="3"/>
      <c r="W6" s="3"/>
      <c r="X6" s="3"/>
      <c r="Y6" s="3"/>
      <c r="Z6" s="3"/>
    </row>
    <row r="7" spans="1:26" ht="15.75" customHeight="1">
      <c r="A7" s="24" t="e">
        <f>COUNTA($F$1:$F$18) - COUNTIF(#REF!,"D")</f>
        <v>#REF!</v>
      </c>
      <c r="B7" s="5">
        <f>COUNTIF($N$1:$N$18,B6)</f>
        <v>5</v>
      </c>
      <c r="C7" s="6">
        <f>COUNTIF($N$1:$N$18,C6)</f>
        <v>0</v>
      </c>
      <c r="D7" s="5">
        <f>COUNTIF($N$1:$N$18,#REF!)</f>
        <v>0</v>
      </c>
      <c r="E7" s="6">
        <f>COUNTIF($N$1:$N$18,D6)</f>
        <v>0</v>
      </c>
      <c r="F7" s="5">
        <f>B7+C7</f>
        <v>5</v>
      </c>
      <c r="G7" s="2"/>
      <c r="H7" s="2"/>
      <c r="I7" s="2"/>
      <c r="J7" s="2"/>
      <c r="K7" s="2"/>
      <c r="L7" s="2"/>
      <c r="M7" s="2"/>
      <c r="N7" s="2"/>
      <c r="O7" s="2"/>
      <c r="P7" s="2"/>
      <c r="Q7" s="3"/>
      <c r="R7" s="3"/>
      <c r="S7" s="3"/>
      <c r="T7" s="3"/>
      <c r="U7" s="3"/>
      <c r="V7" s="3"/>
      <c r="W7" s="3"/>
      <c r="X7" s="3"/>
      <c r="Y7" s="3"/>
      <c r="Z7" s="3"/>
    </row>
    <row r="8" spans="1:26" ht="15.75" customHeight="1">
      <c r="A8" s="25"/>
      <c r="B8" s="2"/>
      <c r="C8" s="7"/>
      <c r="D8" s="2"/>
      <c r="E8" s="7"/>
      <c r="F8" s="2"/>
      <c r="G8" s="2"/>
      <c r="H8" s="2"/>
      <c r="I8" s="2"/>
      <c r="J8" s="2"/>
      <c r="K8" s="2"/>
      <c r="L8" s="2"/>
      <c r="M8" s="2"/>
      <c r="N8" s="2"/>
      <c r="O8" s="2"/>
      <c r="P8" s="2"/>
      <c r="Q8" s="3"/>
      <c r="R8" s="3"/>
      <c r="S8" s="3"/>
      <c r="T8" s="3"/>
      <c r="U8" s="3"/>
      <c r="V8" s="3"/>
      <c r="W8" s="3"/>
      <c r="X8" s="3"/>
      <c r="Y8" s="3"/>
      <c r="Z8" s="3"/>
    </row>
    <row r="9" spans="1:26" ht="15.75" customHeight="1">
      <c r="A9" s="134" t="s">
        <v>67</v>
      </c>
      <c r="B9" s="39" t="s">
        <v>68</v>
      </c>
      <c r="C9" s="35" t="s">
        <v>69</v>
      </c>
      <c r="D9" s="36" t="s">
        <v>70</v>
      </c>
      <c r="E9" s="35" t="s">
        <v>71</v>
      </c>
      <c r="F9" s="36" t="s">
        <v>72</v>
      </c>
      <c r="G9" s="140" t="s">
        <v>73</v>
      </c>
      <c r="H9" s="8"/>
      <c r="I9" s="142" t="s">
        <v>74</v>
      </c>
      <c r="J9" s="146"/>
      <c r="K9" s="146"/>
      <c r="L9" s="146"/>
      <c r="M9" s="146"/>
      <c r="N9" s="147"/>
      <c r="O9" s="140" t="s">
        <v>75</v>
      </c>
      <c r="P9" s="140" t="s">
        <v>76</v>
      </c>
      <c r="Q9" s="3"/>
      <c r="R9" s="3"/>
      <c r="S9" s="3"/>
      <c r="T9" s="3"/>
      <c r="U9" s="3"/>
      <c r="V9" s="3"/>
      <c r="W9" s="3"/>
      <c r="X9" s="3"/>
      <c r="Y9" s="3"/>
      <c r="Z9" s="3"/>
    </row>
    <row r="10" spans="1:26" ht="15.75" customHeight="1">
      <c r="A10" s="139"/>
      <c r="B10" s="40"/>
      <c r="C10" s="21"/>
      <c r="D10" s="45"/>
      <c r="E10" s="21"/>
      <c r="F10" s="34"/>
      <c r="G10" s="148"/>
      <c r="H10" s="8" t="s">
        <v>77</v>
      </c>
      <c r="I10" s="8" t="s">
        <v>78</v>
      </c>
      <c r="J10" s="8" t="s">
        <v>77</v>
      </c>
      <c r="K10" s="8" t="s">
        <v>79</v>
      </c>
      <c r="L10" s="8" t="s">
        <v>77</v>
      </c>
      <c r="M10" s="8" t="s">
        <v>80</v>
      </c>
      <c r="N10" s="8" t="s">
        <v>81</v>
      </c>
      <c r="O10" s="148"/>
      <c r="P10" s="148"/>
      <c r="Q10" s="3"/>
      <c r="R10" s="3"/>
      <c r="S10" s="3"/>
      <c r="T10" s="3"/>
      <c r="U10" s="3"/>
      <c r="V10" s="3"/>
      <c r="W10" s="3"/>
      <c r="X10" s="3"/>
      <c r="Y10" s="3"/>
      <c r="Z10" s="3"/>
    </row>
    <row r="11" spans="1:26" ht="15.75" customHeight="1">
      <c r="A11" s="26" t="s">
        <v>82</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9" customHeight="1">
      <c r="A12" s="59" t="s">
        <v>243</v>
      </c>
      <c r="B12" s="74" t="s">
        <v>244</v>
      </c>
      <c r="C12" s="12"/>
      <c r="D12" s="55" t="s">
        <v>245</v>
      </c>
      <c r="F12" s="62" t="s">
        <v>246</v>
      </c>
      <c r="G12" s="11" t="s">
        <v>86</v>
      </c>
      <c r="H12" s="31" t="s">
        <v>87</v>
      </c>
      <c r="I12" s="31" t="s">
        <v>4</v>
      </c>
      <c r="J12" s="14"/>
      <c r="K12" s="14"/>
      <c r="L12" s="14"/>
      <c r="M12" s="14"/>
      <c r="N12" s="15" t="str">
        <f>IF(M12="",IF(K12="",IF(I12="","",I12),K12),M12)</f>
        <v>Pass</v>
      </c>
      <c r="O12" s="14"/>
      <c r="P12" s="31" t="s">
        <v>227</v>
      </c>
      <c r="Q12" s="3"/>
      <c r="R12" s="3"/>
      <c r="S12" s="3"/>
      <c r="T12" s="3"/>
      <c r="U12" s="3"/>
      <c r="V12" s="3"/>
      <c r="W12" s="3"/>
      <c r="X12" s="3"/>
      <c r="Y12" s="3"/>
      <c r="Z12" s="3"/>
    </row>
    <row r="13" spans="1:26" ht="60" customHeight="1">
      <c r="A13" s="28" t="s">
        <v>89</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c r="A14" s="29" t="s">
        <v>90</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00.15" customHeight="1">
      <c r="A15" s="59" t="s">
        <v>247</v>
      </c>
      <c r="B15" s="37" t="s">
        <v>248</v>
      </c>
      <c r="C15" s="31" t="s">
        <v>159</v>
      </c>
      <c r="D15" s="31" t="s">
        <v>249</v>
      </c>
      <c r="E15" s="31" t="s">
        <v>250</v>
      </c>
      <c r="F15" s="31" t="s">
        <v>251</v>
      </c>
      <c r="G15" s="46" t="s">
        <v>155</v>
      </c>
      <c r="H15" s="31" t="s">
        <v>87</v>
      </c>
      <c r="I15" s="31" t="s">
        <v>4</v>
      </c>
      <c r="J15" s="14"/>
      <c r="K15" s="14"/>
      <c r="L15" s="14"/>
      <c r="M15" s="14"/>
      <c r="N15" s="15" t="str">
        <f>IF(M15="",IF(K15="",IF(I15="","",I15),K15),M15)</f>
        <v>Pass</v>
      </c>
      <c r="O15" s="14"/>
      <c r="P15" s="31" t="s">
        <v>227</v>
      </c>
      <c r="Q15" s="3"/>
      <c r="R15" s="3"/>
      <c r="S15" s="3"/>
      <c r="T15" s="3"/>
      <c r="U15" s="3"/>
      <c r="V15" s="3"/>
      <c r="W15" s="3"/>
      <c r="X15" s="3"/>
      <c r="Y15" s="3"/>
      <c r="Z15" s="3"/>
    </row>
    <row r="16" spans="1:26" ht="100.15" customHeight="1">
      <c r="A16" s="59" t="s">
        <v>252</v>
      </c>
      <c r="B16" s="37" t="s">
        <v>253</v>
      </c>
      <c r="C16" s="31" t="s">
        <v>159</v>
      </c>
      <c r="D16" s="31" t="s">
        <v>249</v>
      </c>
      <c r="E16" s="31" t="s">
        <v>254</v>
      </c>
      <c r="F16" s="31" t="s">
        <v>255</v>
      </c>
      <c r="G16" s="46" t="s">
        <v>155</v>
      </c>
      <c r="H16" s="31" t="s">
        <v>87</v>
      </c>
      <c r="I16" s="31" t="s">
        <v>4</v>
      </c>
      <c r="J16" s="14"/>
      <c r="K16" s="14"/>
      <c r="L16" s="14"/>
      <c r="M16" s="14"/>
      <c r="N16" s="15" t="str">
        <f>IF(M16="",IF(K16="",IF(I16="","",I16),K16),M16)</f>
        <v>Pass</v>
      </c>
      <c r="O16" s="14"/>
      <c r="P16" s="31" t="s">
        <v>227</v>
      </c>
      <c r="Q16" s="3"/>
      <c r="R16" s="3"/>
      <c r="S16" s="3"/>
      <c r="T16" s="3"/>
      <c r="U16" s="3"/>
      <c r="V16" s="3"/>
      <c r="W16" s="3"/>
      <c r="X16" s="3"/>
      <c r="Y16" s="3"/>
      <c r="Z16" s="3"/>
    </row>
    <row r="17" spans="1:26" ht="100.15" customHeight="1">
      <c r="A17" s="59" t="s">
        <v>256</v>
      </c>
      <c r="B17" s="37" t="s">
        <v>257</v>
      </c>
      <c r="C17" s="31" t="s">
        <v>159</v>
      </c>
      <c r="D17" s="31" t="s">
        <v>249</v>
      </c>
      <c r="E17" s="31" t="s">
        <v>258</v>
      </c>
      <c r="F17" s="31" t="s">
        <v>259</v>
      </c>
      <c r="G17" s="46" t="s">
        <v>155</v>
      </c>
      <c r="H17" s="31" t="s">
        <v>87</v>
      </c>
      <c r="I17" s="31" t="s">
        <v>4</v>
      </c>
      <c r="J17" s="14"/>
      <c r="K17" s="14"/>
      <c r="L17" s="14"/>
      <c r="M17" s="14"/>
      <c r="N17" s="15" t="str">
        <f>IF(M17="",IF(K17="",IF(I17="","",I17),K17),M17)</f>
        <v>Pass</v>
      </c>
      <c r="O17" s="14"/>
      <c r="P17" s="31" t="s">
        <v>227</v>
      </c>
      <c r="Q17" s="3"/>
      <c r="R17" s="3"/>
      <c r="S17" s="3"/>
      <c r="T17" s="3"/>
      <c r="U17" s="3"/>
      <c r="V17" s="3"/>
      <c r="W17" s="3"/>
      <c r="X17" s="3"/>
      <c r="Y17" s="3"/>
      <c r="Z17" s="3"/>
    </row>
    <row r="18" spans="1:26" ht="100.15" customHeight="1">
      <c r="A18" s="59" t="s">
        <v>260</v>
      </c>
      <c r="B18" s="37" t="s">
        <v>261</v>
      </c>
      <c r="C18" s="31" t="s">
        <v>159</v>
      </c>
      <c r="D18" s="31" t="s">
        <v>249</v>
      </c>
      <c r="E18" s="31" t="s">
        <v>262</v>
      </c>
      <c r="F18" s="31" t="s">
        <v>263</v>
      </c>
      <c r="G18" s="46" t="s">
        <v>155</v>
      </c>
      <c r="H18" s="31" t="s">
        <v>87</v>
      </c>
      <c r="I18" s="31" t="s">
        <v>4</v>
      </c>
      <c r="J18" s="14"/>
      <c r="K18" s="14"/>
      <c r="L18" s="14"/>
      <c r="M18" s="14"/>
      <c r="N18" s="15" t="str">
        <f>IF(M18="",IF(K18="",IF(I18="","",I18),K18),M18)</f>
        <v>Pass</v>
      </c>
      <c r="O18" s="14"/>
      <c r="P18" s="31" t="s">
        <v>227</v>
      </c>
      <c r="Q18" s="3"/>
      <c r="R18" s="3"/>
      <c r="S18" s="3"/>
      <c r="T18" s="3"/>
      <c r="U18" s="3"/>
      <c r="V18" s="3"/>
      <c r="W18" s="3"/>
      <c r="X18" s="3"/>
      <c r="Y18" s="3"/>
      <c r="Z18" s="3"/>
    </row>
  </sheetData>
  <mergeCells count="5">
    <mergeCell ref="A9:A10"/>
    <mergeCell ref="G9:G10"/>
    <mergeCell ref="I9:N9"/>
    <mergeCell ref="O9:O10"/>
    <mergeCell ref="P9:P1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388eb40-809b-462f-bc8c-dba98c1f1d80">
      <Terms xmlns="http://schemas.microsoft.com/office/infopath/2007/PartnerControls"/>
    </lcf76f155ced4ddcb4097134ff3c332f>
    <TaxCatchAll xmlns="69571767-b0c3-437f-812e-24b25c024a9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BCF288137DAA944A46B2DC518FC9856" ma:contentTypeVersion="10" ma:contentTypeDescription="Create a new document." ma:contentTypeScope="" ma:versionID="4c63f8b7612c56bca29dd3aac87175c4">
  <xsd:schema xmlns:xsd="http://www.w3.org/2001/XMLSchema" xmlns:xs="http://www.w3.org/2001/XMLSchema" xmlns:p="http://schemas.microsoft.com/office/2006/metadata/properties" xmlns:ns2="4388eb40-809b-462f-bc8c-dba98c1f1d80" xmlns:ns3="69571767-b0c3-437f-812e-24b25c024a9e" targetNamespace="http://schemas.microsoft.com/office/2006/metadata/properties" ma:root="true" ma:fieldsID="c954063c394abe45dd1b646e281703fa" ns2:_="" ns3:_="">
    <xsd:import namespace="4388eb40-809b-462f-bc8c-dba98c1f1d80"/>
    <xsd:import namespace="69571767-b0c3-437f-812e-24b25c024a9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SearchPropertie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88eb40-809b-462f-bc8c-dba98c1f1d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7df13b99-5875-432b-883b-5e02409e07db" ma:termSetId="09814cd3-568e-fe90-9814-8d621ff8fb84" ma:anchorId="fba54fb3-c3e1-fe81-a776-ca4b69148c4d" ma:open="true" ma:isKeyword="false">
      <xsd:complexType>
        <xsd:sequence>
          <xsd:element ref="pc:Terms" minOccurs="0" maxOccurs="1"/>
        </xsd:sequence>
      </xsd:complex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571767-b0c3-437f-812e-24b25c024a9e"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70f51824-e2c3-4643-bbc6-05adf55512d9}" ma:internalName="TaxCatchAll" ma:showField="CatchAllData" ma:web="69571767-b0c3-437f-812e-24b25c024a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221AD0-800F-4F98-BF15-3F9F2457EFB4}"/>
</file>

<file path=customXml/itemProps2.xml><?xml version="1.0" encoding="utf-8"?>
<ds:datastoreItem xmlns:ds="http://schemas.openxmlformats.org/officeDocument/2006/customXml" ds:itemID="{1B1EDBDE-1434-4C00-9EE6-086F07C5E3D0}"/>
</file>

<file path=customXml/itemProps3.xml><?xml version="1.0" encoding="utf-8"?>
<ds:datastoreItem xmlns:ds="http://schemas.openxmlformats.org/officeDocument/2006/customXml" ds:itemID="{482F15C8-81E7-4A1F-9880-F00A40862B9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Thuy Dinh</dc:creator>
  <cp:keywords/>
  <dc:description/>
  <cp:lastModifiedBy>a41791 Ninh Thị Thanh</cp:lastModifiedBy>
  <cp:revision/>
  <dcterms:created xsi:type="dcterms:W3CDTF">2024-01-15T14:25:28Z</dcterms:created>
  <dcterms:modified xsi:type="dcterms:W3CDTF">2024-02-19T15:25:14Z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0x010100FBCF288137DAA944A46B2DC518FC9856</vt:lpwstr>
  </property>
  <property fmtid="{D5CDD505-2E9C-101B-9397-08002B2CF9AE}" pid="3" name="MediaServiceImageTags">
    <vt:lpwstr/>
  </property>
</Properties>
</file>