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60" windowWidth="19380" windowHeight="10980"/>
  </bookViews>
  <sheets>
    <sheet name="Sheet1" sheetId="1" r:id="rId1"/>
  </sheets>
  <definedNames>
    <definedName name="_xlnm._FilterDatabase" localSheetId="0" hidden="1">Sheet1!$A$1:$T$103</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2"/>
  <c r="E2"/>
  <c r="E3"/>
  <c r="E4"/>
  <c r="E5"/>
  <c r="E6"/>
  <c r="E7"/>
  <c r="E8"/>
  <c r="E9"/>
  <c r="E10"/>
  <c r="E11"/>
  <c r="E12"/>
  <c r="C2"/>
  <c r="C3"/>
  <c r="C4"/>
  <c r="C5"/>
  <c r="C6"/>
  <c r="C7"/>
  <c r="C8"/>
  <c r="C9"/>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2"/>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1"/>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C10"/>
</calcChain>
</file>

<file path=xl/sharedStrings.xml><?xml version="1.0" encoding="utf-8"?>
<sst xmlns="http://schemas.openxmlformats.org/spreadsheetml/2006/main" count="881" uniqueCount="298">
  <si>
    <t>Nhóm</t>
  </si>
  <si>
    <t>Trang sức vàng</t>
  </si>
  <si>
    <t>Nhẫn</t>
  </si>
  <si>
    <t>Tên</t>
  </si>
  <si>
    <t>Thông tin SP</t>
  </si>
  <si>
    <t>Tô điểm sự thanh tú cho đôi tay của phái đẹp bằng chiếc nhẫn vàng 10K trong BST Sunflower. Điểm tô sự sang trọng và độc đáo của đá Suncut Swarovski, không chỉ sản phẩm nhẫn mà những thiết kế trong BST đều mang vẻ đẹp thời thượng, giúp quý cô luôn tự tin, mang trong mình một nguồn năng lượng tích cực lan tỏa xung quanh.</t>
  </si>
  <si>
    <t>Giá</t>
  </si>
  <si>
    <t>Hình</t>
  </si>
  <si>
    <t>1.png</t>
  </si>
  <si>
    <t>NHẪN SUNFLOWER VÀNG TRẮNG 10K ĐÍNH ĐÁ SUNCUT SWAROVSKI 97498.100</t>
  </si>
  <si>
    <t>NHẪN SUNFLOWER VÀNG TRẮNG 10K ĐÍNH ĐÁ SUNCUT SWAROVSKI 97492.100</t>
  </si>
  <si>
    <t>Sở hữu điểm nhấn viên đá Suncut Swarovski với 86 giác cắt dứt khoát và hoàn mỹ đính tinh tế trên chiếc nhẫn vàng trắng 10K, đồng thời được điểm xuyến xung quanh bằng dãy đá Swarovski đã tạo nên vẻ đẹp lấp lánh, thanh lịch, tôn lên sự trẻ trung và quý phái của các quý cô. Bên cạnh đó, đây sẽ là nữ trang quà tặng 8/3 ý nghĩa nhất khi dành tặng cho người phụ nữ mà bạn yêu thương.</t>
  </si>
  <si>
    <t>Bộ sưu tập</t>
  </si>
  <si>
    <t>Loại đá chính</t>
  </si>
  <si>
    <t>Màu đá chính</t>
  </si>
  <si>
    <t>Hình dạng đá</t>
  </si>
  <si>
    <t>Suncut Swarovski</t>
  </si>
  <si>
    <t>Sunflower</t>
  </si>
  <si>
    <t>Trắng</t>
  </si>
  <si>
    <t>Tròn</t>
  </si>
  <si>
    <t>2.png</t>
  </si>
  <si>
    <t>NHẪN SUNFLOWER VÀNG 10K ĐÍNH ĐÁ SUNCUT SWAROVSKI 97494.400</t>
  </si>
  <si>
    <t>Nếu hoa hồng là đại diện cho vẻ đẹp quyến rũ, huyền bí thì hoa hướng dương lại là biểu tượng của vẻ đẹp ấm áp, mạnh mẽ và kiêu hãnh. Bởi hoa hướng dương chính là loài hoa của mặt trời với biết bao hy vọng, mang đến nguồn năng lượng đầy tích cực trong cuộc sống. Lấy cảm hứng thiết kế từ vẻ đẹp của hướng dương cùng sự hoàn mỹ của viên đá Suncut Swarovski, BST Sunflower được ra mắt với những mẫu trang sức vàng tuyệt đẹp, tin chắc rằng đây sẽ là nữ trang quà tặng 8/3 ý nghĩa dành tặng cho các quý cô.</t>
  </si>
  <si>
    <t>3.png</t>
  </si>
  <si>
    <t>Dây chuyền</t>
  </si>
  <si>
    <t>Trang sức bạc</t>
  </si>
  <si>
    <t>Bông tai</t>
  </si>
  <si>
    <t>Kim cương</t>
  </si>
  <si>
    <t>NHẪN VÀNG TRẮNG 10K ĐÍNH ĐÁ ECZ SWAROVSKI 96225.100</t>
  </si>
  <si>
    <t>Dịp tặng quà: Sinh nhật, tình yêu, ngày kỷ niệm, các dịp lễ tết</t>
  </si>
  <si>
    <t>4.png</t>
  </si>
  <si>
    <t>ECZ - Swarovski</t>
  </si>
  <si>
    <t>NHẪN SẮC XUÂN VÀNG TRẮNG 14K ĐÍNH ĐÁ RUBY 95973.600</t>
  </si>
  <si>
    <t>Sắc xuân</t>
  </si>
  <si>
    <t>Ruby</t>
  </si>
  <si>
    <t>Đỏ</t>
  </si>
  <si>
    <t>Chữ nhật</t>
  </si>
  <si>
    <t>5.png</t>
  </si>
  <si>
    <t>6.png</t>
  </si>
  <si>
    <t>Vàng</t>
  </si>
  <si>
    <t>Sự sang trọng của chất liệu vàng trắng 14K kết hợp với nét quyến rũ của đá Ruby đã tạo nên vẻ đẹp tinh khôi và sang trọng cho sản phẩm nhẫn vàng. Sở hữu thiết kế có kiểu dáng tinh tế, chiếc nhẫn tôn vinh nét đẹp của phụ nữ Việt, đồng thời thể hiện sự đẳng cấp và rạng rỡ cho chủ sở hữu.Với thiết kế có kiểu dáng sang trọng đính đá Ruby kết hợp với sự lấp lánh của những viên đá ECZ – Swarovski ác hoàn hảo bởi những người thợ nữ trang lành nghề, nhẫn vàng sở hữu vẻ đẹp của sự tinh khôi, quyến rũ. Ướm lên tay chiếc nhẫn, sản phẩm sẽ tô điểm thêm nét đẹp sang trọng cũng như thể hiện sự đẳng cấp cho người chủ sở hữu.</t>
  </si>
  <si>
    <t>NHẪN VÀNG 14K ĐÍNH ĐÁ CZ 96413.000</t>
  </si>
  <si>
    <t>NHẪN KIM CƯƠNG VÀNG 14K 95892.5A0</t>
  </si>
  <si>
    <t>7.png</t>
  </si>
  <si>
    <t>NHẪN SUNFLOWER VÀNG TRẮNG 10K ĐÍNH ĐÁ SUNCUT SWAROVSKI 95878.100</t>
  </si>
  <si>
    <t>8.png</t>
  </si>
  <si>
    <t>10.png</t>
  </si>
  <si>
    <t>9.png</t>
  </si>
  <si>
    <t>Oval</t>
  </si>
  <si>
    <t>First Diamond</t>
  </si>
  <si>
    <t>Nhẫn cầu hôn</t>
  </si>
  <si>
    <t>11.png</t>
  </si>
  <si>
    <t>12.png</t>
  </si>
  <si>
    <t>Topaz</t>
  </si>
  <si>
    <t>Mặt dây chuyền</t>
  </si>
  <si>
    <t>13.png</t>
  </si>
  <si>
    <t>14.png</t>
  </si>
  <si>
    <t>Citrine</t>
  </si>
  <si>
    <t>15.png</t>
  </si>
  <si>
    <t>16.png</t>
  </si>
  <si>
    <t>17.png</t>
  </si>
  <si>
    <t>Ngọc Biển</t>
  </si>
  <si>
    <t>Ngọc trai</t>
  </si>
  <si>
    <t>18.png</t>
  </si>
  <si>
    <t>19.png</t>
  </si>
  <si>
    <t>20.png</t>
  </si>
  <si>
    <t>21.png</t>
  </si>
  <si>
    <t>22.png</t>
  </si>
  <si>
    <t>23.png</t>
  </si>
  <si>
    <t>Giọt</t>
  </si>
  <si>
    <t>Tết là dịp lễ truyền thống quan trọng và ý nghĩa đối với người Việt chúng ta. Đây được xem là khoảng thời gian đẹp nhất và vui nhất của cả năm. Vào dịp trước Tết, nhà nhà thường sẽ mua sắm những vật dụng hay các món quà để biếu tặng cho người thân. Ngoài nhu yếu phẩm cần thiết thì món quà trang sức như nhẫn, bông tai hay dây cổ,... cũng được các chị em lựa chọn. Không chỉ đơn giản là món trang sức mà nó còn là món quà ý nghĩa mang đến niềm vui cũng như sự may mắn dành tặng cho các cô gái nhân dịp năm mới. Được thiết kế với kiểu dáng chú ong nhỏ kết hợp sắc đỏ quyến rũ của đá quý Ruby đính tinh tế bởi những người thợ kim hoàn lành nghề, đôi khuyên tai Sắc xuân khoác lên mình vẻ đẹp trẻ trung và sang trọng. Ngoài ra, đôi khuyên tai còn đóng vai trò “chủ lực” tô điểm thêm nét quý phái, giúp nàng luôn tự tin và tỏa sáng.</t>
  </si>
  <si>
    <t>24.png</t>
  </si>
  <si>
    <t>25.png</t>
  </si>
  <si>
    <t>Gửi gắm tình yêu dành cho thiên nhiên của nàng qua những đôi bông tai xinh xắn lấy cảm hứng từ hình ảnh chú bướm tuyệt đẹp. Đôi hoa tai vàng 18K trong BST Sắc xuân được thiết kế với kiểu dáng nhỏ xinh với các chi tiết điểm nhấn chính là sự thể hiện đầy thanh lịch và quyển rũ của thiên nhiên. Và nàng sẽ tựa như một bông hoa giản dị mà kiêu sa, khoác lên mình những biểu tượng của một phong cách thời trang đầy sự mỹ cảm. Sở hữu ánh kim óng ả của vàng 18K cùng vẻ đẹp sắc sảo của đá quý Citrine đính tinh tế trên sản phẩm, đôi bông tai đính đá khoác lên vẻ đẹp sang trọng và quý phái. Bên cạnh đó, những đường nét cộng với điểm nhấn nổi bật, tôn lên sự quyến rũ và gợi lên nét thanh lịch của nàng. Nàng cũng có thể kết hợp với dây cổ duyên dáng để làm tôn lên vẻ đẹp kiêu sa của mình.</t>
  </si>
  <si>
    <t>26.png</t>
  </si>
  <si>
    <t>CZ</t>
  </si>
  <si>
    <t>27.png</t>
  </si>
  <si>
    <t>28.png</t>
  </si>
  <si>
    <t>Xanh nước biển</t>
  </si>
  <si>
    <t>29.png</t>
  </si>
  <si>
    <t>30.png</t>
  </si>
  <si>
    <t>Nếu như vàng trắng mang đến sự sang trọng thì đá Liquid Cabochon Swarovski góp phần tăng sự trẻ trung, sự kết hợp này đã tạo nên vẻ đẹp vừa tinh tế lại vừa thanh lịch cho đôi hoa tai. Bên cạnh đó, với đôi hoa tai vàng 10K này, nàng có thể dễ dàng phối chọn cùng những trang phục khác nhau như công sở, dự tiệc hoặc dạo phố, chắc chắn sẽ giúp nàng trông rạng rỡ và tỏa sức hút của chính mình.</t>
  </si>
  <si>
    <t>3 Wishes</t>
  </si>
  <si>
    <t>Liquid Cabochon - Swarovski</t>
  </si>
  <si>
    <t>Nhiều màu</t>
  </si>
  <si>
    <t>Nhiều dạng</t>
  </si>
  <si>
    <t>31.png</t>
  </si>
  <si>
    <t>Dáng Ngọc</t>
  </si>
  <si>
    <t>32.png</t>
  </si>
  <si>
    <t>33.png</t>
  </si>
  <si>
    <t>Đen</t>
  </si>
  <si>
    <t>Vài năm trở lại đây, xu hướng thời trang Retro đã dần trở lại với những thiết kế cách điệu trẻ trung dành riêng cho các cô gái. Các thiết kế của xu hướng này mang dáng dấp xưa cũ, gợi nhắc cho người mặc trang phục về một thời kỳ đã qua. Dựa vào nguồn cảm hứng Retro đó, kết hợp với những nhịp điệu sống động từ thiên nhiên đến từ phong cách Tropical, mang đến nàng BST Retro Forest với những món trang sức thời thượng, giúp nàng luôn năng động và tràn đầy năng lượng. Đây là sự lựa chọn lý tưởng cho ai ưa chuộng phong cách nhẹ nhàng và thanh lịch.</t>
  </si>
  <si>
    <t>34.png</t>
  </si>
  <si>
    <t>Retro Forest</t>
  </si>
  <si>
    <t>Ngoài những bộ trang phục cũng như cách trang điểm thì các món trang sức nhỏ xinh cũng đóng vai trò quan trọng trong việc tạo nên sức hút của phái đẹp. Sở hữu kiểu dáng độc đáo, sự quyến rũ của shape đá màu vàng cùng vẻ đẹp lấp lánh của đá trắng, chiếc nhẫn bạc sẽ là item tô điểm nét ngọt ngào và trẻ trung cho nàng.</t>
  </si>
  <si>
    <t>35.png</t>
  </si>
  <si>
    <t>Synthetic</t>
  </si>
  <si>
    <t>Trái tim</t>
  </si>
  <si>
    <t>Nếu những đôi khuyên tai khiến bạn trở nên nữ tính thì chiếc nhẫn bạc đính đá to và sáng sẽ giúp nàng trở nên cá tính và kiêu sa. Chiếc nhẫn bạc chắc chắn là sự lựa chọn lý tưởng cho những buổi đi chơi hay dạo phố cuối tuần. Trang sức đính đá luôn là những item không bao giờ lỗi mốt bởi khả năng mix&amp;match đa dạng. Hãy luôn là cô gái sống tích cực và lạc quan đúng với thông điệp mà BST Wanderlust muốn gửi gắm.</t>
  </si>
  <si>
    <t>36.png</t>
  </si>
  <si>
    <t>Wanderlust</t>
  </si>
  <si>
    <t>37.png</t>
  </si>
  <si>
    <t>Chất Bạc trắng mờ trên chiếc nhẫn Nam My Man là chất liệu hoàn hảo được sinh ra để làm tiếng nói riêng mộc mạc mà đầy cuốn hút của phái mạnh. Đàn ông cũng cần có phụ kiên, hơn hết, đàn ông sẽ càng quyến rũ với phụ kiện. Các chàng trai vốn kén trang sức, tuy nhiên vẫn không thể phủ nhận sức hấp dẫn của món phụ kiện như cái tôi đầy mạnh mẽ, giản đơn cùng đôi phần bí ẩn.</t>
  </si>
  <si>
    <t>38.png</t>
  </si>
  <si>
    <t>Không phải dễ để ai ai cũng hiểu rõ về định nghĩa, về phong cách Retro hay Tropical cũng như cách mix&amp;match sao cho thật chuẩn để hòa quyện những bộ trang phục và nữ trang mang hơi thở của những thập niên trước cùng tỏa sáng. Bởi sự lựa chọn và kết hợp các sắc màu luôn là thách thức lớn để làm sao nàng có thể thể hiện đúng tinh thần cũng như nét cuốn hút trọn vẹn. Để giúp nàng có thể định hình phong cách thời trang, BST Retro Forest với những món phụ kiện tinh tế và trẻ trung, mang đến vẻ đẹp sống động và phóng khoáng.</t>
  </si>
  <si>
    <t>39.png</t>
  </si>
  <si>
    <t>Hồng</t>
  </si>
  <si>
    <t>Cùng với việc cập nhật những mẫu mốt trang phục mới, các tín đồ thời trang sành điệu cũng không thể bỏ qua việc bổ sung những món trang sức đính đá lấp lánh. Nhẫn bạc được thiết kế kiểu dáng đơn giản nhưng không phần tinh tế với phần đay nhẫn đính những hạt đá CZ sáng lấp lánh làm nền tạo điểm nhấn giúp tôn lên vẻ đẹp rực rỡ của hạt đá trung tâm mang đến vẻ đẹp vô cùng quyến rũ cho chủ nhân</t>
  </si>
  <si>
    <t>40.png</t>
  </si>
  <si>
    <t>41.png</t>
  </si>
  <si>
    <t>Hòa mình với hình tượng chiếc nơ và chế tác cách điệu trên chất liệu bạc cao cấp có phủ lớp xi Rhodium sắc trắng thời trang, sang trọng. Nhẫn nơ bằng chất liệu bạc 92.5 cao cấp hứa hẹn sẽ là một trong những món “trang sức diệu ký” giúp các nàng luôn tự tin thể hiện bản thân .</t>
  </si>
  <si>
    <t>42.png</t>
  </si>
  <si>
    <t>43.png</t>
  </si>
  <si>
    <t>Dây chuyền bạc được chế tác kiểu dây bi gắn kết với nhau mang đến vẻ đẹp riêng, ngoài ra nó còn giúp bạn nổi bật cùng với những bộ trang phục khác lạ và phối với nhiều kiểu trang sức phụ kiện đính đá khác. Đồng thời sản phẩm còn được làm từ chất liệu bạc 92.5 cao cấp cùng với công nghệ tiên tiến nhất giúp cho sản phẩm luôn có độ sang bóng bền lâu hơn và an toàn cho da của bạn.</t>
  </si>
  <si>
    <t>44.png</t>
  </si>
  <si>
    <t>45.png</t>
  </si>
  <si>
    <t>46.png</t>
  </si>
  <si>
    <t>47.png</t>
  </si>
  <si>
    <t>48.png</t>
  </si>
  <si>
    <t>49.png</t>
  </si>
  <si>
    <t>Bông tai nam được làm bằng chất liệu bạc cao cấp 92.5 theo tiêu chuẩn chất lượng của thế giới. Khuyên tai nụ không đơn giản chỉ là làm đẹp mà còn thể hiện cá tính phái mạnh. Và là một trong những phụ kiện trang sức “không kén trang phục” nên chàng có thể mix với style khác nhau tạo phong cách riêng của chàng.</t>
  </si>
  <si>
    <t>53.png</t>
  </si>
  <si>
    <t>My man</t>
  </si>
  <si>
    <t>54.png</t>
  </si>
  <si>
    <t>Ngọc trai được ví như là vật báu đến từ đại dương, những món nữ trang đính đá luôn có sức hút với phái nữ. Với đôi bông tai bạc đính ngọc trai có thiết kế mới theo xu hướng hiện đại đã góp phần tạo điểm ấn tưởng và như mong muốn trở nên xinh đẹp, được toả sáng hơn. Đồng thời sản phẩm được chế tác từ chất liệu bạc nhập khẩu cao cấp cùng với công nghệ mới đảm bảo an toàn cho người sử dụng.</t>
  </si>
  <si>
    <t>55.png</t>
  </si>
  <si>
    <t>56.png</t>
  </si>
  <si>
    <t>57.png</t>
  </si>
  <si>
    <t>58.png</t>
  </si>
  <si>
    <t>59.png</t>
  </si>
  <si>
    <t>Fantasia</t>
  </si>
  <si>
    <t>60.png</t>
  </si>
  <si>
    <t>Với Juice Baby phiên bản dành cho trẻ em, làm phong phú dòng sản phẩm Baby của mình, để trang sức bạc dành cho các bé thêm phần sắc màu và lý thú. Đặc biệt, trang sức bảo đảm chất lượng, nguồn gốc rõ ràng luôn được các mẹ ưu tiên lựa chọn cho bé. Đôi bông tai bạc với hương vị ngọt ngào làm từ chất liệu bạc Sterling 925 cao cấp còn có khả năng tạo sự sáng bóng cho sản phẩm, bảo vệ làn da mỏng manh và không gây kích ứng da của bé.</t>
  </si>
  <si>
    <t>61.png</t>
  </si>
  <si>
    <t>Juice Baby</t>
  </si>
  <si>
    <t>62.png</t>
  </si>
  <si>
    <t>63.png</t>
  </si>
  <si>
    <t>64.png</t>
  </si>
  <si>
    <t>65.png</t>
  </si>
  <si>
    <t>66.png</t>
  </si>
  <si>
    <t>67.png</t>
  </si>
  <si>
    <t>Hạnh phúc vàng</t>
  </si>
  <si>
    <t>Vượt lên trên tất cả những giá trị vật chất của kim loại quý giá, ánh sáng vĩnh cửu của kim cương luôn có sức lôi cuốn không giới hạn và mãi trường tồn cùng thời gian. Các tuyệt tác trang sức Kim Cương không chỉ tôn vinh vẻ đẹp mà còn khẳng định phong cách, đẳng cấp, niềm đam mê và mang lại thành công cho chủ nhân. Trang sức Kim Cương luôn lựa chọn những viên kim cương Round Brilliant Cut với 57 giác cắt, đó cũng là tiêu chí hoàn hảo, và chuẩn mực nhất cho trang sức kim cương. Quá trình tuyển chọn một món trang sức kim cương hoàn hảo cho bản thân không khác gì việc đi tìm người yêu. Nguyên tắc 4C đã ra đời để đảm bảo lựa chọn của bạn không sai lầm. Quy tắc quốc tế này bao gồm các tham số cơ bản có ảnh hưởng quyết định đến giá trị của loại đá quý hàng đầu. Chính vì thế, trước khi “phải lòng” một viên kim cương, hãy chắc chắn bạn đã nắm rõ những tiêu chuẩn đánh giá chất lượng này nhé!
Một món trang sức kim cương có thiết kế phù hợp với cá tính sẽ giúp bạn tỏa sáng ở mọi góc độ và trong mọi phong cách thời trang. 
Hãy khám phá thiết kế dành cho bạn!</t>
  </si>
  <si>
    <t>68.png</t>
  </si>
  <si>
    <t>69.png</t>
  </si>
  <si>
    <t>70.png</t>
  </si>
  <si>
    <t>Ẩn chứa đằng sau mỗi món trang sức chính là câu chuyện về sự yêu nghề, lòng tâm huyết của những người thợ kim hoàn. Luôn tỉ mỉ, chăm chút cho từng chi tiết, mong muốn mang đến cho bạn những sản phẩm hoàn thiện và chất lượng tốt nhất.</t>
  </si>
  <si>
    <t>71.png</t>
  </si>
  <si>
    <t>72.png</t>
  </si>
  <si>
    <t>Dây cổ</t>
  </si>
  <si>
    <t>73.png</t>
  </si>
  <si>
    <t>74.png</t>
  </si>
  <si>
    <t>75.png</t>
  </si>
  <si>
    <t>BST First Diamond được thổi hồn và truyền cảm xúc lay động trái tim người xem ngay từ cái nhìn đầu tiên. Những mẫu nữ trang tuyệt đẹp như dây cổ, bông tai...là bức thông điệp mà những người thợ chế tác muốn truyền tải "Hãy sống hết mình cùng với khát vọng của bản thân, tự tin tỏa sáng bởi chỉ kim cương mới có thể sánh ngang với tài sắc của người phụ nữ".</t>
  </si>
  <si>
    <t>76.png</t>
  </si>
  <si>
    <t>Kim cương là một trong những loại đá quý hiếm nhất từ trước đến nay, bởi vậy mà những món đồ trang sức được làm từ kim cương thường có giá trị rất cao và thậm chí còn có những viên kim cương vô giá. Một trong những món đồ thường được nhắc đến nhiều nhất đó chính là dây cổ kim cương. Hứa hẹn sẽ là món quà tuyệt vời dành cho các quý cô trong mọi thời đại. Dây cổ kim cương được thiết kế tinh tế với mặt dây hình trái tim trên chất liệu vàng trắng 14K không kém phần sang trọng. Tuyệt vời hơn nữa là được chạm khắc một viên kim cương tại trung tâm với 57 giác cắt đối xứng hoàn hảo, phản chiếu sáng rực rỡ, giúp bạn tỏa sáng ở mọi góc độ và trong mọi phong cách thời trang.</t>
  </si>
  <si>
    <t>77.png</t>
  </si>
  <si>
    <t>Mang trong mình một thiết kế dễ thương và ngọt ngào, mặt dây chuyền kim cương vàng 18K sẽ là món quà tặng bất ngờ mà các ông xã muốn thể hiện tình cảm của mình dành cho vợ yêu hay nó sẽ là món quà tự thưởng tuyệt vời dành riêng cho bản thân để luôn là lời nhắc nhở hãy mạnh mẽ, bền bỉ, vững bước trên con đường phía trước. Sợi dây cổ có thiết kế trẻ trung, duyên dáng và được chế tác từ chất liệu vàng 18K điểm xuyến 1 viên kim cương trên bề mặt chiếc chìa khóa cùng với những viên kim cương nhỏ được điểm xuyến trên một nửa của bề mặt hình trái tim của sợi dây đã tạo nên nét đặc biệt riêng cho cả sản phẩm.</t>
  </si>
  <si>
    <t>78.png</t>
  </si>
  <si>
    <t>79.png</t>
  </si>
  <si>
    <t>80.png</t>
  </si>
  <si>
    <t>Mang trong mình một thiết kế dễ thương và ngọt ngào, mặt dây chuyền kim cương vàng 14K sẽ là món quà tặng bất ngờ mà các ông xã muốn thể hiện tình cảm của mình dành cho vợ yêu hay nó sẽ là món quà tự thưởng tuyệt vời dành riêng cho bản thân để luôn là lời nhắc nhở hãy mạnh mẽ, bền bỉ, vững bước trên con đường phía trước. Sợi dây cổ có thiết kế trẻ trung, duyên dáng và được chế tác từ chất liệu vàng 14K điểm xuyến 1 viên kim cương trên bề mặt chiếc chìa khóa cùng với những viên kim cương nhỏ được điểm xuyến trên một nửa của bề mặt hình trái tim của sợi dây đã tạo nên nét đặc biệt riêng cho cả sản phẩm.</t>
  </si>
  <si>
    <t>81.png</t>
  </si>
  <si>
    <t>82.png</t>
  </si>
  <si>
    <t>83.png</t>
  </si>
  <si>
    <t>84.png</t>
  </si>
  <si>
    <t>85.png</t>
  </si>
  <si>
    <t>86.png</t>
  </si>
  <si>
    <t>87.png</t>
  </si>
  <si>
    <t>88.png</t>
  </si>
  <si>
    <t>89.png</t>
  </si>
  <si>
    <t>90.png</t>
  </si>
  <si>
    <t>91.png</t>
  </si>
  <si>
    <t>92.png</t>
  </si>
  <si>
    <t>93.png</t>
  </si>
  <si>
    <t>94.png</t>
  </si>
  <si>
    <t>95.png</t>
  </si>
  <si>
    <t>96.png</t>
  </si>
  <si>
    <t>97.png</t>
  </si>
  <si>
    <t>98.png</t>
  </si>
  <si>
    <t>99.png</t>
  </si>
  <si>
    <t>100.png</t>
  </si>
  <si>
    <t>101.png</t>
  </si>
  <si>
    <t>102.png</t>
  </si>
  <si>
    <t>Sợi dây chuyền không chỉ là một món trang sức giúp tôn lên vẻ đẹp cho phái đẹp, mà nó còn truyền tải một thông điệp hết sức ý nghĩa. Để sở hữu sợi dây chuyền hoàn hảo các nàng có thể Mix cùng với mề đay, những hạt charm mang những kỷ niệm của riêng mình nhé ! Hay tuyệt vời cùng những bộ trang phục sở hữu cổ áo rộng, sẽ giúp phái đẹp chúng ta trở nên vô cùng xinh xắn trong mắt người đối diện. Đây hứa hẹn sẽ là một sự lựa chọn thú vị cho các cô nàng cá tính, thể hiện "gu" thời trang đầy sự khác biệt của riêng mình.</t>
  </si>
  <si>
    <t>7717000 đ</t>
  </si>
  <si>
    <t>NHẪN  SẮC XUÂN VÀNG 18K ĐÍNH ĐÁ RUBY 95746.601</t>
  </si>
  <si>
    <t>Nếu như dây cổ là điểm nhấn nổi bật cho cả cơ thể thì nhẫn sẽ làm bật lên nét thanh tú cho từng ngón tay nhỏ nhắn của nàng. Sở hữu kiểu dáng quý phái với sắc đỏ quyến rũ của đá Ruby, chiếc nhẫn vàng khoác lên vẻ đẹp sang trọng và thời thượng. Được  ra mắt trong BST Sắc xuân cùng các sản phẩm trang sức khác, chiếc nhẫn sẽ là điểm sáng giúp các cô gái tự tin và tôn lên vẻ đẹp kiêu sa của mình. Sở hữu thiết kế làm nổi với họa tiết uốn lượn mềm mại kết hợp sự quý phái của đá Ruby tạo nên vẻ đẹp trẻ trung và quyến rũ cho chiếc nhẫn . Ngoài ra, với kiểu dáng độc đáo này, chiếc nhẫn thu hút mọi sự chú ý bên cạnh những mẫu nhẫn khác, khiến bạn không thể rời mắt.Nằm trong BST Sắc xuân, mẫu trang sức nhẫn gửi những cái ôm ấm áp, những câu chúc an lành hay là sự may mắn, hạnh phúc gửi đến nàng nhân dịp năm mới sắp đến. Bên cạnh đó, lấy cảm hứng từ vẻ đẹp tinh khôi của các loài hoa,  ra mắt BST Sắc Xuân với những món trang sức vàng sang trọng như vòng tay, bông tai, mề đay,… có nhiệm vụ tôn vinh nét đẹp dịu dàng của phụ nữ Việt và giúp quý cô toát lên sự sang trọng, thời thượng.</t>
  </si>
  <si>
    <t>NHẪN KIM CƯƠNG  VÀNG TRẮNG 14K 84516.5A0</t>
  </si>
  <si>
    <t>DÂY CHUYỀN  VÀNG TRẮNG Ý 18K KT025.002</t>
  </si>
  <si>
    <t>DÂY CHUYỀN  VÀNG TRẮNG 10K KIỂU DÂY TRÒN BÍNH TB025.006</t>
  </si>
  <si>
    <t>DÂY CHUYỀN  VÀNG 18K DÂY ĐAN KIỂU CHỮ CONG FC025.002</t>
  </si>
  <si>
    <t>DÂY CHUYỀN  VÀNG TRẮNG Ý 18K DÂY ĐAN LẬT ĐƠN KT040.002</t>
  </si>
  <si>
    <t>DÂY CHUYỀN  VÀNG TRẮNG Ý 18K DÂY MẮC TRE BL142.002</t>
  </si>
  <si>
    <t>DÂY CHUYỀN  VÀNG TRẮNG Ý 18K KIỂU DÂY BI BC030.000</t>
  </si>
  <si>
    <t>Xu hướng làm đẹp bằng trang sức vàng trắng được các bạn trẻ khá yêu thích, mang sắc trắng hiện đại và thời thượng, dây chuyền  vàng trắng Ý 18K sở hữu nét đẹp lấp lánh thu hút mọi ánh nhìn. Với dây chuyền thời trang vàng trắng Ý , các nàng có thể kết hợp với nhiều mặt dây chuyền đính đá hay những hạt charm vàng trắng Ý để tạo nên dây cổ hoàn hảo nhất. Sợi dây chuyền  không chỉ là một món trang sức giúp tôn lên vẻ đẹp cho các bạn, mà nó còn truyền tải một thông điệp hết sức ý nghĩa. Với dây chuyền dây bi  vàng trắng Ý18K các bạn có thể mix cùng nhiều mề đay hay những hạt charm bạn yêu thích để thể hiện phong cách thời trang, cũng như cảm xúc của mình qua từng thời gian, giúp cho trang phục các bạn thêm phần đa dạng và thể hiên "gu" thời trang đầy sự khác biệt của riêng mình.</t>
  </si>
  <si>
    <t>DÂY CHUYỀN  VÀNG TRẮNG Ý 18K KIỂU DÂY BI BC025.000</t>
  </si>
  <si>
    <t>Theo quan điểm của nam thanh nữ tú ngày nay, trang sức không chỉ mang giá trị vật chất mà còn mang giá trị thẩm mỹ cao. Bắt được xu hướng đó, trang sức vàng  đã tự hào mang đến cho quý khách hàng những sợi dây chuyền được thiết kế khá đơn giản nhưng không kém phần tinh tế, các bạn có thể kết hợp với nhiều mặt dây hay những hạt charm khác nhau để tạo ra những phong cách thời trang cho riêng mình.</t>
  </si>
  <si>
    <t>DÂY CHUYỀN  VÀNG 18K C1009.002</t>
  </si>
  <si>
    <t>DÂY CHUYỀN  VÀNG 18K DÂY ĐAN LẬT ĐƠN DẬP VUÔNG VD030.002</t>
  </si>
  <si>
    <t>DÂY CHUYỀN  VÀNG 18K DÂY KHÍT XOẮN KX025.002</t>
  </si>
  <si>
    <t>BÔNG TAI  VÀNG TRẮNG 14K ĐÍNH ĐÁ FRESHWATER 46788.606</t>
  </si>
  <si>
    <t>BÔNG TAI  VÀNG 18K ĐÍNH NGỌC TRAI SOUTH SEA 69127.601</t>
  </si>
  <si>
    <t>BÔNG TAI  SUNFLOWER VÀNG 10K ĐÍNH ĐÁ SUNCUT SWAROVSKI 97429.100</t>
  </si>
  <si>
    <t>Cùng đón nhận vẻ đẹp tinh tế và độc đáo của đôi bông tai Sunflower đến từ thương hiệu trang sức . Được thiết kế với các chi tiết cánh hoa màu vàng óng ả kết hợp viên đá Suncut Swarovski với 86 giác cắt tinh tế, tạo nên đôi bông tai hoàn hảo, giúp các quý cô trông tự tin và rạng rỡ, tô điểm cho vẻ đẹp của nàng bởi nàng chính là ánh mặt trời ấm áp, tỏa nắng xung quanh. Nếu như vàng mang đến sự sang trọng thì đá Suncut Swarovski góp phần tăng sự trẻ trung và thời thượng. Với sự kết hợp của hai chất liệu này mang đến vẻ đẹp vừa tinh tế lại vừa thanh lịch cho đôi hoa tai. Bên cạnh đó, với đôi hoa tai vàng 10K này, nàng có thể dễ dàng phối chọn cùng những trang phục khác nhau như dự tiệc hoặc dạo phố, chắc chắn sẽ giúp nàng trông rạng rỡ và tỏa sức hút của chính mình.</t>
  </si>
  <si>
    <t>BÔNG TAI  SẮC XUÂN VÀNG 18K ĐÍNH ĐÁ RUBY 95512.601</t>
  </si>
  <si>
    <t>BÔNG TAI KIM CƯƠNG  VÀNG TRẮNG 14K 57898.5A0</t>
  </si>
  <si>
    <t>BÔNG TAI  SẮC XUÂN VÀNG 18K ĐÍNH ĐÁ CITRINE 95516.601</t>
  </si>
  <si>
    <t>BÔNG TAI  VÀNG 14K ĐÍNH ĐÁ CZ 84930.100</t>
  </si>
  <si>
    <t>BÔNG TAI  VÀNG TRẮNG 14K ĐÍNH ĐÁ TOPAZ 72448.600</t>
  </si>
  <si>
    <t>BÔNG TAI KIM CƯƠNG  VÀNG TRẮNG 14K 77774.5A0</t>
  </si>
  <si>
    <t>BÔNG TAI  3WISHES VÀNG TRẮNG 10K MIX ĐÁ LIQUID CABOCHON SWAROVSKI 95221.400</t>
  </si>
  <si>
    <t>BÔNG TAI  VÀNG TRẮNG 14K ĐÍNH NGỌC TRAI FRESHWATER 82865.600</t>
  </si>
  <si>
    <t>NHẪN BẠC NAM SILVER ĐÍNH ĐÁ 92526.100</t>
  </si>
  <si>
    <t>NHẪN BẠC NAM SILVER ĐÍNH ĐÁ MÀU ĐEN 92527.403</t>
  </si>
  <si>
    <t>NHẪN BẠC SILVER RETRO FOREST ĐÍNH ĐÁ 92374.100</t>
  </si>
  <si>
    <t>NHẪN BẠC SILVER RETRO FOREST ĐÍNH ĐÁ MÀU VÀNG 92387.405</t>
  </si>
  <si>
    <t>NHẪN BẠC SILVER WANDERLUST ĐÍNH ĐÁ 91492.100</t>
  </si>
  <si>
    <t>NHẪN BẠC SILVER RETRO FOREST ĐÍNH NGỌC TRAI 92410.200</t>
  </si>
  <si>
    <t>NHẪN BẠC NAM SILVER MY MAN 13707.000</t>
  </si>
  <si>
    <t>NHẪN BẠC SILVER RETRO FOREST ĐÍNH NGỌC TRAI 92402.200</t>
  </si>
  <si>
    <t>NHẪN BẠC SILVER ĐÍNH ĐÁ 00975.100</t>
  </si>
  <si>
    <t>NHẪN BẠC SILVER ĐÍNH ĐÁ 09655.100</t>
  </si>
  <si>
    <t>Nhẫn bạc là một trong số những phụ kiện trang sức được phái nữ dành sự ưu ái và quan tâm đặc biệt bởi dù nhỏ bé nhưng mang lại hiệu ứng rất tốt về mặt thời trang. Nhẫn đá nhô Silver là một trong số đó, không còn là loại phụ kiện trang sức bạc xa lạ tuy nhiên sức hút của kiểu nhẫn này chưa bao giờ có dấu hiệu hạ nhiệt. Là “trang sức diệu kỳ”- mang phong cách quý phái luôn giúp các nàng tỏa sáng.</t>
  </si>
  <si>
    <t>NHẪN BẠC HÌNH NƠ SILVER ĐÍNH ĐÁ 07936.100</t>
  </si>
  <si>
    <t>DÂY CHUYỀN BẠC SILVER 13266.000</t>
  </si>
  <si>
    <t>DÂY CHUYỀN BẠC KIỂU DÂY BI SILVER BC018.000</t>
  </si>
  <si>
    <t>DÂY CHUYỀN BẠC DÂY ĐAN KIỂU CHỮ CONG SILVER FC030.000</t>
  </si>
  <si>
    <t>DÂY CHUYỀN BẠC SILVER FC070.000</t>
  </si>
  <si>
    <t>DÂY CHUYỀN BẠC DÂY ĐAN DẬP CHỮ S SILVER SX040.000</t>
  </si>
  <si>
    <t>Sở hữu kiểu dây dập chữ S cong tuốt, được thiết kế tỉ mỉ bằng máy với kiểu dáng nhỏ, mỏng. Dây chuyền bạc Silver sẽ giúp phái yếu thể hiện được sự nhẹ nhàng, thanh thoát. Đồng thời, với dây chuyền bằng Bạc cao cấp của thương hiệu trang sức  sẽ giúp các bạn nữ trở nên thật hoàn hảo trong mắt các chàng.</t>
  </si>
  <si>
    <t>DÂY CHUYỀN BẠC DÂY ĐAN DẬP CHỮ S SILVER SX030.000</t>
  </si>
  <si>
    <t>Dây chuyền bạc Silver với kiểu dáng dây đan dập chữ S xoắn suốt thanh mảnh bằng chất liệu bạc cao cấp theo tiêu chuẩn chất lượng của thế giới kết hợp với công nghệ tiên tiến hiện đại làm cho dây chuyền luôn lấp lánh, sáng bóng lâu hơn. Giúp các nàng luôn tỏa sáng và tôn lên vẻ quyến rũ, nhẹ nhàng vốn có của các nàng. Đây cũng là thông điệp đầy yêu thương mà nhãn hàng trang sức Silver luôn muốn gửi đến phái đẹp.</t>
  </si>
  <si>
    <t>DÂY CHUYỀN BẠC NAM DÂY CONG DẬP DẸP SILVER RB100.000</t>
  </si>
  <si>
    <t>Bên cạnh vàng thì bạc chính là chất liệu được sử dụng nhiều trong ngành chế tác trang sức. Mặc dù có giá thành rẻ hơn nhiều nhưng lại không kém phần sang trọng và tinh tế, đó là lý do vì sao trang sức bạc ngày càng được nhiều người yêu thích. Dây chuyền nam Silver được chế tác tinh xảo từ chất liệu cao cấp, nguồn gốc rõ ràng đảm bảo yêu cầu theo tiêu chuẩn chất lượng của thế giới. Còn chờ gì các chàng trai hãy nắm bắt và khởi đầu phong cách để sẵn sàng làm mới bản thân trải nghiệm những quà tặng tuyệt vời từ cuộc sống. Dây chuyền nam Silver được gia công từ chất liệu bạc 92.5 Sterling nhập khẩu từ Ý theo tiêu chuẩn chất lượng của thế giới và công nghệ mới giúp trang sức của bạn luôn sáng bóng, độ bền cao, đặc biệt khả năng chống va đập khá tốt đã tạo nên một xu hướng tiên phong, chinh phục nhu cầu và thị hiếu của các đấng mày râu yêu thích trang sức bạc.</t>
  </si>
  <si>
    <t>DÂY CHUYỀN BẠC DÂY ĐAN LẬT ĐƠN SILVER KX025.000</t>
  </si>
  <si>
    <t>Dây chuyền món trang sức đang trở thành xu hướng thời trang được khá nhiều các bạn trẻ yêu thích. Hơn hết các nàng có thể thỏa sức mix những kiểu mặt dây, mề đay lạ mắt, phá cách hoặc đánh dấu những khoảnh khắc đặc biệt hay kể một câu chuyện của bản thân qua những hạt Charm nhỏ xinh. Dây chuyền bạc có thiết kiểu dây đan và chất liệu bạc cao cấp 92.5 nhập khẩu với nguồn gốc rõ ràng giúp các cô gái yên tâm khi sử dụng. Ngoài ra dây bạc được đúc bằng máy dạng dây đan lật đơn, nén khít có kiểu dây xoắn suốt gắn kết chắn chắn. Đồng thời nó còn là món trang sức giúp cho các cô nàng dễ dàng kết hợp cùng với một set đồ đơn giản hay sành điệu trong mọi hoàn cảnh. Bên cạnh kiểu dáng dây và chất liệu thì chuôi gài cũng là một chi tiết được các nàng cân nhắc rất kỹ khi lựa chọn dây chuyền. Dây chuyền nữ Silver sở hữu chuôi gài đóng dấu  được gia công cẩn thận và khá tinh tế, dễ thao tác tạo nên sự chắc chắn và tiện dụng bạn sẽ thấy thật yên tâm và thoải mái khi đeo.</t>
  </si>
  <si>
    <t>DÂY CHUYỀN BẠC NAM SILVER DÂY ĐAN KIỂU CHỮ CONG FC101.000</t>
  </si>
  <si>
    <t>DÂY CHUYỀN BẠC SILVER FC035.000</t>
  </si>
  <si>
    <t>BÔNG TAI BẠC NAM SILVER ĐÍNH ĐÁ 06202.100</t>
  </si>
  <si>
    <t>BÔNG TAI BẠC SILVER ĐÍNH ĐÁ 09340.100</t>
  </si>
  <si>
    <t>BÔNG TAI BẠC SILVER ĐÍNH NGỌC TRAI 05662.200</t>
  </si>
  <si>
    <t>BÔNG TAI BẠC NAM SILVER ĐÍNH ĐÁ 92537.100</t>
  </si>
  <si>
    <t>BÔNG TAI BẠC NAM SILVER 92511.000</t>
  </si>
  <si>
    <t>BÔNG TAI BẠC NAM SILVER 92512.000</t>
  </si>
  <si>
    <t>BÔNG TAI BẠC SILVER FANTASIA ĐÍNH ĐÁ MÀU ĐỎ 92629.404</t>
  </si>
  <si>
    <t>BÔNG TAI BẠC NAM SILVER ĐÍNH ĐÁ MÀU ĐEN 92521.403</t>
  </si>
  <si>
    <t>BÔNG TAI BẠC TRẺ EM HÌNH TRÁI TÁO SILVER JUICE BABY 13728.000</t>
  </si>
  <si>
    <t>BÔNG TAI BẠC SILVER WANDERLUST ĐÍNH ĐÁ 91432.100</t>
  </si>
  <si>
    <t>Những điểm nhấn đặc biệt, độc đáo của bông tai Silver chính là sự biến hóa đa dạng trong thiết kế. Hòa quyện trong sự độc đáo đó là một chút dịu dàng, một chút ngọt ngào của biểu tượng trái tim và một chút thời trang của những viên đá CZ, mang đến vẻ đẹp vừa ngọt ngào lại vừa cá tính cho đôi bông tai Wanderlust.</t>
  </si>
  <si>
    <t>NHẪN CƯỚI KIM CƯƠNG NAM  VÀNG 18K 75067.5A0</t>
  </si>
  <si>
    <t>NHẪN KIM CƯƠNG  VÀNG 18K 75068.5A1</t>
  </si>
  <si>
    <t>NHẪN CƯỚI KIM CƯƠNG  VÀNG TRẮNG 14K 77099.5A0</t>
  </si>
  <si>
    <t>NHẪN KIM CƯƠNG  VÀNG TRẮNG 14K 60914.5B9</t>
  </si>
  <si>
    <t>NHẪN CƯỚI KIM CƯƠNG  CHUNG ĐÔI VÀNG 18K 31455.5A0</t>
  </si>
  <si>
    <t>NHẪN CƯỚI KIM CƯƠNG  VÀNG TRẮNG 14K 76530.500</t>
  </si>
  <si>
    <t>VỎ NHẪN KIM CƯƠNG  VÀNG TRẮNG 18K 80434.501</t>
  </si>
  <si>
    <t>NHẪN KIM CƯƠNG  VÀNG TRẮNG 14K 84362.5A0</t>
  </si>
  <si>
    <t>VỎ NHẪN KIM CƯƠNG  VÀNG TRẮNG 18K 81856.5A0</t>
  </si>
  <si>
    <t>NHẪN KIM CƯƠNG NAM  VÀNG TRẮNG 14K 84369.5A2</t>
  </si>
  <si>
    <t>DÂY CỔ KIM CƯƠNG  FIRST DIAMOND VÀNG TRẮNG 14K 85097.503</t>
  </si>
  <si>
    <t>DÂY CỔ KIM CƯƠNG  VÀNG 18K 87556.500</t>
  </si>
  <si>
    <t>DÂY CỔ KIM CƯƠNG  FIRST DIAMOND VÀNG TRẮNG 14K 85074.501</t>
  </si>
  <si>
    <t>DÂY CỔ KIM CƯƠNG  FIRST DIAMOND VÀNG TRẮNG 14K 85083.501</t>
  </si>
  <si>
    <t>DÂY CỔ KIM CƯƠNG  VÀNG TRẮNG 14K 85212.500</t>
  </si>
  <si>
    <t>DÂY CỔ KIM CƯƠNG  FIRST DIAMOND VÀNG 18K 87554.500</t>
  </si>
  <si>
    <t>DÂY CỔ KIM CƯƠNG  FIRST DIAMOND VÀNG TRẮNG 14K 85071.500</t>
  </si>
  <si>
    <t>DÂY CỔ KIM CƯƠNG  FIRST DIAMOND VÀNG TRẮNG 14K 85101.500</t>
  </si>
  <si>
    <t>DÂY CỔ KIM CƯƠNG  FIRST DIAMOND VÀNG TRẮNG 14K 85104.500</t>
  </si>
  <si>
    <t>DÂY CỔ KIM CƯƠNG  FIRST DIAMOND VÀNG TRẮNG 14K 85105.500</t>
  </si>
  <si>
    <t>MẶT DÂY CHUYỀN KIM CƯƠNG  VÀNG TRẮNG 14K 96238.5A0</t>
  </si>
  <si>
    <t>MẶT DÂY CHUYỀN KIM CƯƠNG  VÀNG 14K 95889.5A0</t>
  </si>
  <si>
    <t>MẶT DÂY CHUYỀN KIM CƯƠNG  VÀNG TRẮNG 14K 95181.5A1</t>
  </si>
  <si>
    <t>VỎ MẶT DÂY CHUYỀN KIM CƯƠNG  VÀNG TRẮNG 18K 81511.5A0</t>
  </si>
  <si>
    <t>VỎ MẶT DÂY CHUYỀN KIM CƯƠNG  VÀNG TRẮNG 18K 81649.5A0</t>
  </si>
  <si>
    <t>VỎ MẶT DÂY CHUYỀN KIM CƯƠNG  VÀNG TRẮNG 18K 81689.5A1</t>
  </si>
  <si>
    <t>MẶT DÂY CHUYỀN KIM CƯƠNG  VÀNG TRẮNG 14K 83477.5A0</t>
  </si>
  <si>
    <t>MẶT DÂY CHUYỀN KIM CƯƠNG  VÀNG TRẮNG 14K 83480.5A6</t>
  </si>
  <si>
    <t>MẶT DÂY CHUYỀN KIM CƯƠNG  VÀNG TRẮNG 14K 79899.509</t>
  </si>
  <si>
    <t>MẶT DÂY CHUYỀN KIM CƯƠNG  FIRST DIAMOND VÀNG TRẮNG 14K 80349.5A0</t>
  </si>
  <si>
    <t>BÔNG TAI KIM CƯƠNG  VÀNG 14K 95890.5A0</t>
  </si>
  <si>
    <t>BÔNG TAI KIM CƯƠNG  VÀNG TRẮNG 14K 78421.5A0</t>
  </si>
  <si>
    <t>Vượt lên trên tất cả những giá trị vật chất của kim loại quý giá, ánh sáng vĩnh cửu của kim cương luôn có sức lôi cuốn không giới hạn và mãi trường tồn cùng thời gian. Các tuyệt tác trang sức Kim Cương  không chỉ tôn vinh vẻ đẹp mà còn khẳng định phong cách, đẳng cấp, niềm đam mê và mang lại thành công cho chủ nhân. Luôn lựa chọn những viên kim cương Round Brilliant Cut với 57 giác cắt, đó cũng là tiêu chí hoàn hảo, và chuẩn mực nhất cho trang sức kim cương.</t>
  </si>
  <si>
    <t>BÔNG TAI KIM CƯƠNG  VÀNG TRẮNG 14K 81140.503</t>
  </si>
  <si>
    <t>VỎ BÔNG TAI KIM CƯƠNG  VÀNG TRẮNG 18K 80432.500</t>
  </si>
  <si>
    <t>BÔNG TAI KIM CƯƠNG  VÀNG TRẮNG 14K 83478.5A8</t>
  </si>
  <si>
    <t>VỎ BÔNG TAI KIM CƯƠNG  VÀNG TRẮNG 18K 88857.5A0</t>
  </si>
  <si>
    <t>VỎ BÔNG TAI KIM CƯƠNG  VÀNG TRẮNG 18K 88858.5A0</t>
  </si>
  <si>
    <t>VỎ BÔNG TAI KIM CƯƠNG  VÀNG TRẮNG 18K 80348.500</t>
  </si>
  <si>
    <t>VỎ BÔNG TAI KIM CƯƠNG  VÀNG TRẮNG 18K 86122.5A0</t>
  </si>
  <si>
    <t>Trang sức là một trong những phụ kiện không thể thiếu đối với phái đẹp, bởi nó thể hiện phong cách và sở thích của mỗi người. Với chiếc nhẫn vàng của thương hiệu sở hữu thiết kế với những họa tiết đính đá sáng lấp lánh mang đến vẻ đẹp vô cùng quyến rũ và sang trọng, giúp nàng trông thật nổi bật. Từ xa xưa, con người chúng ta đã biết cách làm đẹp cho mình bằng những phụ kiện đơn giản, nhưng ngày nay với sự sáng tạo không ngừng cũng như cập nhật xu hướng thời trang mới, những món trang sức vàng được thiết kế với nhiều kiểu dáng độc đáo và thời thượng. Sở hữu thiết kế heo xu hướng thiết kế họa tiết mang kiểu dáng thanh lịch kết hợp viên đá Suncut Swarovski độc quyền sử dụng tại , chiếc nhẫn vàng trắng 10K đến từ thương hiệu  được khắc họa vẻ đẹp sang trọng, quyến rũ và trẻ trung, giúp quý cô trông rạng rỡ hơn bao giờ hết. Xã hội phát triển, cuộc sống ngày càng được nâng cao, những thiết kế trang sức sẽ được hiện đại hóa theo năm tháng, nhưng yếu tố truyền thống luôn được  trân quý và tôn vinh. Mỗi món trang sức vàng đều có thiết kế mang dấu ấn và nét đẹp của phụ nữ Việt, do đó mà những thiết kế của  được nhiều chị em yêu quý.</t>
  </si>
  <si>
    <t>50.png</t>
  </si>
  <si>
    <t>51.png</t>
  </si>
  <si>
    <t>52.png</t>
  </si>
  <si>
    <t>Loại</t>
  </si>
  <si>
    <r>
      <rPr>
        <sz val="13"/>
        <rFont val="Arial"/>
        <family val="2"/>
      </rPr>
      <t>Từng mẫu trang sức bông tai bạc có thiết kế nhỏ xinh bắt mắt và đươc chế tác khéo léo nhằm đảm bảo khi sản phẩm đến tay người dùng là những món nữ trang đẹp nhất. Với đôi bông đính đá có kiểu hình tròn như nụ hoa và điểm nhấn là một viên đá chính nằmg giữa của sản phẩm  tạo nên nét ấn tượng đồng thời bổ trợ tô điểm thêm nét đẹp tinh tế trẻ trung của các cô gái giúp họ trở nên nổi bật thu hút hơn bao giờ.</t>
    </r>
  </si>
  <si>
    <t>insert into "trangSuc2_trangsuc" values(</t>
  </si>
  <si>
    <t xml:space="preserve">insert into "trangSuc2_trangsuc" 
values( </t>
  </si>
</sst>
</file>

<file path=xl/styles.xml><?xml version="1.0" encoding="utf-8"?>
<styleSheet xmlns="http://schemas.openxmlformats.org/spreadsheetml/2006/main">
  <numFmts count="1">
    <numFmt numFmtId="164" formatCode="_(* #,##0_);_(* \(#,##0\);_(* &quot;-&quot;_);_(@_)"/>
  </numFmts>
  <fonts count="4">
    <font>
      <sz val="12"/>
      <color theme="1"/>
      <name val="Calibri"/>
      <family val="2"/>
      <scheme val="minor"/>
    </font>
    <font>
      <sz val="12"/>
      <color theme="1"/>
      <name val="Calibri"/>
      <family val="2"/>
      <scheme val="minor"/>
    </font>
    <font>
      <sz val="13"/>
      <color theme="1"/>
      <name val="Arial"/>
      <family val="2"/>
    </font>
    <font>
      <sz val="13"/>
      <name val="Arial"/>
      <family val="2"/>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4">
    <xf numFmtId="0" fontId="0" fillId="0" borderId="0" xfId="0"/>
    <xf numFmtId="0" fontId="2" fillId="0" borderId="0" xfId="0" applyFont="1" applyAlignment="1">
      <alignment vertical="top"/>
    </xf>
    <xf numFmtId="164" fontId="2" fillId="0" borderId="0" xfId="1" applyFont="1" applyAlignment="1">
      <alignment vertical="top"/>
    </xf>
    <xf numFmtId="0" fontId="2" fillId="0" borderId="0" xfId="0" applyFont="1" applyAlignment="1">
      <alignmen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11"/>
  <sheetViews>
    <sheetView tabSelected="1" zoomScaleNormal="100" workbookViewId="0">
      <pane ySplit="1" topLeftCell="A102" activePane="bottomLeft" state="frozen"/>
      <selection pane="bottomLeft" activeCell="A42" sqref="A42:XFD103"/>
    </sheetView>
  </sheetViews>
  <sheetFormatPr defaultColWidth="8.6640625" defaultRowHeight="16.25"/>
  <cols>
    <col min="1" max="1" width="37.875" style="1" customWidth="1"/>
    <col min="2" max="2" width="4.6640625" style="1" customWidth="1"/>
    <col min="3" max="3" width="17.2890625" style="1" customWidth="1"/>
    <col min="4" max="4" width="17.33203125" style="1" hidden="1" customWidth="1"/>
    <col min="5" max="5" width="17.33203125" style="1" customWidth="1"/>
    <col min="6" max="6" width="14.33203125" style="1" hidden="1" customWidth="1"/>
    <col min="7" max="7" width="97.20703125" style="1" customWidth="1"/>
    <col min="8" max="8" width="98.6640625" style="1" hidden="1" customWidth="1"/>
    <col min="9" max="9" width="15.5" style="2" customWidth="1"/>
    <col min="10" max="11" width="67.1640625" style="3" customWidth="1"/>
    <col min="12" max="12" width="0" style="1" hidden="1" customWidth="1"/>
    <col min="13" max="13" width="10.83203125" style="1" customWidth="1"/>
    <col min="14" max="14" width="17.1640625" style="1" hidden="1" customWidth="1"/>
    <col min="15" max="15" width="17.1640625" style="1" customWidth="1"/>
    <col min="16" max="16" width="29.83203125" style="1" hidden="1" customWidth="1"/>
    <col min="17" max="17" width="29.83203125" style="1" customWidth="1"/>
    <col min="18" max="18" width="0" style="1" hidden="1" customWidth="1"/>
    <col min="19" max="19" width="10.83203125" style="1" customWidth="1"/>
    <col min="20" max="20" width="0" style="1" hidden="1" customWidth="1"/>
    <col min="21" max="16384" width="8.6640625" style="1"/>
  </cols>
  <sheetData>
    <row r="1" spans="1:20" ht="15" customHeight="1">
      <c r="C1" s="1" t="s">
        <v>0</v>
      </c>
      <c r="D1" s="1" t="s">
        <v>0</v>
      </c>
      <c r="E1" s="1" t="s">
        <v>294</v>
      </c>
      <c r="F1" s="1" t="s">
        <v>294</v>
      </c>
      <c r="G1" s="1" t="s">
        <v>3</v>
      </c>
      <c r="H1" s="1" t="s">
        <v>3</v>
      </c>
      <c r="I1" s="2" t="s">
        <v>6</v>
      </c>
      <c r="J1" s="3" t="s">
        <v>4</v>
      </c>
      <c r="K1" s="1" t="s">
        <v>7</v>
      </c>
      <c r="L1" s="1" t="s">
        <v>7</v>
      </c>
      <c r="M1" s="1" t="s">
        <v>12</v>
      </c>
      <c r="N1" s="1" t="s">
        <v>12</v>
      </c>
      <c r="O1" s="1" t="s">
        <v>13</v>
      </c>
      <c r="P1" s="1" t="s">
        <v>13</v>
      </c>
      <c r="Q1" s="1" t="s">
        <v>14</v>
      </c>
      <c r="R1" s="1" t="s">
        <v>14</v>
      </c>
      <c r="S1" s="1" t="s">
        <v>15</v>
      </c>
      <c r="T1" s="1" t="s">
        <v>15</v>
      </c>
    </row>
    <row r="2" spans="1:20" ht="81.25">
      <c r="B2" s="1">
        <v>1</v>
      </c>
      <c r="C2" s="1" t="str">
        <f t="shared" ref="C2:C9" si="0" xml:space="preserve"> "','" &amp; D2</f>
        <v>','Trang sức vàng</v>
      </c>
      <c r="D2" s="1" t="s">
        <v>1</v>
      </c>
      <c r="E2" s="1" t="str">
        <f t="shared" ref="E2:E12" si="1">"','" &amp; F2</f>
        <v>','Nhẫn</v>
      </c>
      <c r="F2" s="1" t="s">
        <v>2</v>
      </c>
      <c r="G2" s="1" t="str">
        <f>"','" &amp; H2</f>
        <v>','NHẪN SUNFLOWER VÀNG TRẮNG 10K ĐÍNH ĐÁ SUNCUT SWAROVSKI 97498.100</v>
      </c>
      <c r="H2" s="1" t="s">
        <v>9</v>
      </c>
      <c r="I2" s="2">
        <v>1500000</v>
      </c>
      <c r="J2" s="3" t="s">
        <v>5</v>
      </c>
      <c r="L2" s="1" t="s">
        <v>8</v>
      </c>
      <c r="N2" s="1" t="s">
        <v>17</v>
      </c>
      <c r="P2" s="1" t="s">
        <v>16</v>
      </c>
      <c r="R2" s="1" t="s">
        <v>18</v>
      </c>
      <c r="S2" s="1" t="str">
        <f>"','" &amp; T2 &amp; "')"</f>
        <v>','Tròn')</v>
      </c>
      <c r="T2" s="1" t="s">
        <v>19</v>
      </c>
    </row>
    <row r="3" spans="1:20" ht="97.5">
      <c r="B3" s="1">
        <v>2</v>
      </c>
      <c r="C3" s="1" t="str">
        <f t="shared" si="0"/>
        <v>','Trang sức vàng</v>
      </c>
      <c r="D3" s="1" t="s">
        <v>1</v>
      </c>
      <c r="E3" s="1" t="str">
        <f t="shared" si="1"/>
        <v>','Nhẫn</v>
      </c>
      <c r="F3" s="1" t="s">
        <v>2</v>
      </c>
      <c r="G3" s="1" t="str">
        <f t="shared" ref="G3:G66" si="2">"','" &amp; H3</f>
        <v>','NHẪN SUNFLOWER VÀNG TRẮNG 10K ĐÍNH ĐÁ SUNCUT SWAROVSKI 97492.100</v>
      </c>
      <c r="H3" s="1" t="s">
        <v>10</v>
      </c>
      <c r="I3" s="2">
        <v>1600000</v>
      </c>
      <c r="J3" s="3" t="s">
        <v>11</v>
      </c>
      <c r="L3" s="1" t="s">
        <v>20</v>
      </c>
      <c r="N3" s="1" t="s">
        <v>17</v>
      </c>
      <c r="P3" s="1" t="s">
        <v>16</v>
      </c>
      <c r="R3" s="1" t="s">
        <v>18</v>
      </c>
      <c r="S3" s="1" t="str">
        <f t="shared" ref="S3:S66" si="3">"','" &amp; T3 &amp; "')"</f>
        <v>','Tròn')</v>
      </c>
      <c r="T3" s="1" t="s">
        <v>19</v>
      </c>
    </row>
    <row r="4" spans="1:20" ht="130">
      <c r="B4" s="1">
        <v>3</v>
      </c>
      <c r="C4" s="1" t="str">
        <f t="shared" si="0"/>
        <v>','Trang sức vàng</v>
      </c>
      <c r="D4" s="1" t="s">
        <v>1</v>
      </c>
      <c r="E4" s="1" t="str">
        <f t="shared" si="1"/>
        <v>','Nhẫn</v>
      </c>
      <c r="F4" s="1" t="s">
        <v>2</v>
      </c>
      <c r="G4" s="1" t="str">
        <f t="shared" si="2"/>
        <v>','NHẪN SUNFLOWER VÀNG 10K ĐÍNH ĐÁ SUNCUT SWAROVSKI 97494.400</v>
      </c>
      <c r="H4" s="1" t="s">
        <v>21</v>
      </c>
      <c r="I4" s="2">
        <v>1700000</v>
      </c>
      <c r="J4" s="3" t="s">
        <v>22</v>
      </c>
      <c r="L4" s="1" t="s">
        <v>23</v>
      </c>
      <c r="N4" s="1" t="s">
        <v>17</v>
      </c>
      <c r="P4" s="1" t="s">
        <v>16</v>
      </c>
      <c r="R4" s="1" t="s">
        <v>18</v>
      </c>
      <c r="S4" s="1" t="str">
        <f t="shared" si="3"/>
        <v>','Tròn')</v>
      </c>
      <c r="T4" s="1" t="s">
        <v>19</v>
      </c>
    </row>
    <row r="5" spans="1:20" ht="23" customHeight="1">
      <c r="B5" s="1">
        <v>4</v>
      </c>
      <c r="C5" s="1" t="str">
        <f t="shared" si="0"/>
        <v>','Trang sức vàng</v>
      </c>
      <c r="D5" s="1" t="s">
        <v>1</v>
      </c>
      <c r="E5" s="1" t="str">
        <f t="shared" si="1"/>
        <v>','Nhẫn</v>
      </c>
      <c r="F5" s="1" t="s">
        <v>2</v>
      </c>
      <c r="G5" s="1" t="str">
        <f t="shared" si="2"/>
        <v>','NHẪN VÀNG TRẮNG 10K ĐÍNH ĐÁ ECZ SWAROVSKI 96225.100</v>
      </c>
      <c r="H5" s="1" t="s">
        <v>28</v>
      </c>
      <c r="I5" s="2">
        <v>2541000</v>
      </c>
      <c r="J5" s="1" t="s">
        <v>29</v>
      </c>
      <c r="K5" s="1"/>
      <c r="L5" s="1" t="s">
        <v>30</v>
      </c>
      <c r="P5" s="1" t="s">
        <v>31</v>
      </c>
      <c r="R5" s="1" t="s">
        <v>18</v>
      </c>
      <c r="S5" s="1" t="str">
        <f t="shared" si="3"/>
        <v>','Tròn')</v>
      </c>
      <c r="T5" s="1" t="s">
        <v>19</v>
      </c>
    </row>
    <row r="6" spans="1:20" ht="142.5" customHeight="1">
      <c r="B6" s="1">
        <v>5</v>
      </c>
      <c r="C6" s="1" t="str">
        <f t="shared" si="0"/>
        <v>','Trang sức vàng</v>
      </c>
      <c r="D6" s="1" t="s">
        <v>1</v>
      </c>
      <c r="E6" s="1" t="str">
        <f t="shared" si="1"/>
        <v>','Nhẫn</v>
      </c>
      <c r="F6" s="1" t="s">
        <v>2</v>
      </c>
      <c r="G6" s="1" t="str">
        <f t="shared" si="2"/>
        <v>','NHẪN SẮC XUÂN VÀNG TRẮNG 14K ĐÍNH ĐÁ RUBY 95973.600</v>
      </c>
      <c r="H6" s="1" t="s">
        <v>32</v>
      </c>
      <c r="I6" s="2">
        <v>3955000</v>
      </c>
      <c r="J6" s="3" t="s">
        <v>40</v>
      </c>
      <c r="L6" s="1" t="s">
        <v>37</v>
      </c>
      <c r="N6" s="1" t="s">
        <v>33</v>
      </c>
      <c r="P6" s="1" t="s">
        <v>34</v>
      </c>
      <c r="R6" s="1" t="s">
        <v>35</v>
      </c>
      <c r="S6" s="1" t="str">
        <f t="shared" si="3"/>
        <v>','Chữ nhật')</v>
      </c>
      <c r="T6" s="1" t="s">
        <v>36</v>
      </c>
    </row>
    <row r="7" spans="1:20">
      <c r="B7" s="1">
        <v>6</v>
      </c>
      <c r="C7" s="1" t="str">
        <f t="shared" si="0"/>
        <v>','Trang sức vàng</v>
      </c>
      <c r="D7" s="1" t="s">
        <v>1</v>
      </c>
      <c r="E7" s="1" t="str">
        <f t="shared" si="1"/>
        <v>','Nhẫn</v>
      </c>
      <c r="F7" s="1" t="s">
        <v>2</v>
      </c>
      <c r="G7" s="1" t="str">
        <f t="shared" si="2"/>
        <v>','NHẪN VÀNG 14K ĐÍNH ĐÁ CZ 96413.000</v>
      </c>
      <c r="H7" s="1" t="s">
        <v>41</v>
      </c>
      <c r="I7" s="2">
        <v>5224000</v>
      </c>
      <c r="J7" s="3" t="s">
        <v>29</v>
      </c>
      <c r="L7" s="1" t="s">
        <v>38</v>
      </c>
      <c r="R7" s="1" t="s">
        <v>39</v>
      </c>
      <c r="S7" s="1" t="str">
        <f t="shared" si="3"/>
        <v>','')</v>
      </c>
    </row>
    <row r="8" spans="1:20" ht="32.5">
      <c r="A8" s="3" t="s">
        <v>296</v>
      </c>
      <c r="B8" s="1">
        <v>7</v>
      </c>
      <c r="C8" s="1" t="str">
        <f t="shared" si="0"/>
        <v>','Trang sức vàng</v>
      </c>
      <c r="D8" s="1" t="s">
        <v>1</v>
      </c>
      <c r="E8" s="1" t="str">
        <f t="shared" si="1"/>
        <v>','Nhẫn</v>
      </c>
      <c r="F8" s="1" t="s">
        <v>2</v>
      </c>
      <c r="G8" s="1" t="str">
        <f t="shared" si="2"/>
        <v>','NHẪN KIM CƯƠNG VÀNG 14K 95892.5A0</v>
      </c>
      <c r="H8" s="1" t="s">
        <v>42</v>
      </c>
      <c r="I8" s="2">
        <v>7123000</v>
      </c>
      <c r="J8" s="3" t="s">
        <v>29</v>
      </c>
      <c r="L8" s="1" t="s">
        <v>43</v>
      </c>
      <c r="P8" s="1" t="s">
        <v>27</v>
      </c>
      <c r="R8" s="1" t="s">
        <v>18</v>
      </c>
      <c r="S8" s="1" t="str">
        <f t="shared" si="3"/>
        <v>','Tròn')</v>
      </c>
      <c r="T8" s="1" t="s">
        <v>19</v>
      </c>
    </row>
    <row r="9" spans="1:20" ht="276.25">
      <c r="A9" s="3" t="s">
        <v>296</v>
      </c>
      <c r="B9" s="1">
        <v>8</v>
      </c>
      <c r="C9" s="1" t="str">
        <f t="shared" si="0"/>
        <v>','Trang sức vàng</v>
      </c>
      <c r="D9" s="1" t="s">
        <v>1</v>
      </c>
      <c r="E9" s="1" t="str">
        <f t="shared" si="1"/>
        <v>','Nhẫn</v>
      </c>
      <c r="F9" s="1" t="s">
        <v>2</v>
      </c>
      <c r="G9" s="1" t="str">
        <f t="shared" si="2"/>
        <v>','NHẪN SUNFLOWER VÀNG TRẮNG 10K ĐÍNH ĐÁ SUNCUT SWAROVSKI 95878.100</v>
      </c>
      <c r="H9" s="1" t="s">
        <v>44</v>
      </c>
      <c r="I9" s="2">
        <v>4284000</v>
      </c>
      <c r="J9" s="3" t="s">
        <v>290</v>
      </c>
      <c r="L9" s="1" t="s">
        <v>45</v>
      </c>
      <c r="N9" s="1" t="s">
        <v>17</v>
      </c>
      <c r="P9" s="1" t="s">
        <v>16</v>
      </c>
      <c r="R9" s="1" t="s">
        <v>18</v>
      </c>
      <c r="S9" s="1" t="str">
        <f t="shared" si="3"/>
        <v>','')</v>
      </c>
    </row>
    <row r="10" spans="1:20" ht="276.25">
      <c r="A10" s="3" t="s">
        <v>296</v>
      </c>
      <c r="B10" s="1">
        <v>9</v>
      </c>
      <c r="C10" s="1" t="str">
        <f xml:space="preserve"> "','" &amp; D10</f>
        <v>','Trang sức vàng</v>
      </c>
      <c r="D10" s="1" t="s">
        <v>1</v>
      </c>
      <c r="E10" s="1" t="str">
        <f t="shared" si="1"/>
        <v>','Nhẫn</v>
      </c>
      <c r="F10" s="1" t="s">
        <v>2</v>
      </c>
      <c r="G10" s="1" t="str">
        <f t="shared" si="2"/>
        <v>','NHẪN  SẮC XUÂN VÀNG 18K ĐÍNH ĐÁ RUBY 95746.601</v>
      </c>
      <c r="H10" s="1" t="s">
        <v>186</v>
      </c>
      <c r="I10" s="2">
        <v>14548000</v>
      </c>
      <c r="J10" s="3" t="s">
        <v>187</v>
      </c>
      <c r="K10" s="3" t="str">
        <f>"','" &amp; L10</f>
        <v>','9.png</v>
      </c>
      <c r="L10" s="1" t="s">
        <v>47</v>
      </c>
      <c r="M10" s="1" t="str">
        <f>"','" &amp; N10</f>
        <v>','Sắc xuân</v>
      </c>
      <c r="N10" s="1" t="s">
        <v>33</v>
      </c>
      <c r="O10" s="1" t="str">
        <f>"','" &amp; P10</f>
        <v>','Ruby</v>
      </c>
      <c r="P10" s="1" t="s">
        <v>34</v>
      </c>
      <c r="Q10" s="1" t="str">
        <f>"','" &amp; R10</f>
        <v>','Đỏ</v>
      </c>
      <c r="R10" s="1" t="s">
        <v>35</v>
      </c>
      <c r="S10" s="1" t="str">
        <f t="shared" si="3"/>
        <v>','Oval')</v>
      </c>
      <c r="T10" s="1" t="s">
        <v>48</v>
      </c>
    </row>
    <row r="11" spans="1:20" ht="32.5">
      <c r="A11" s="3" t="s">
        <v>296</v>
      </c>
      <c r="B11" s="1">
        <v>10</v>
      </c>
      <c r="C11" s="1" t="str">
        <f xml:space="preserve"> ",'" &amp; D11</f>
        <v>,'Trang sức vàng</v>
      </c>
      <c r="D11" s="1" t="s">
        <v>1</v>
      </c>
      <c r="E11" s="1" t="str">
        <f t="shared" si="1"/>
        <v>','Nhẫn</v>
      </c>
      <c r="F11" s="1" t="s">
        <v>2</v>
      </c>
      <c r="G11" s="1" t="str">
        <f t="shared" si="2"/>
        <v>','NHẪN KIM CƯƠNG  VÀNG TRẮNG 14K 84516.5A0</v>
      </c>
      <c r="H11" s="1" t="s">
        <v>188</v>
      </c>
      <c r="I11" s="2">
        <v>60399000</v>
      </c>
      <c r="J11" s="3" t="s">
        <v>50</v>
      </c>
      <c r="K11" s="3" t="str">
        <f t="shared" ref="K11:K74" si="4">"','" &amp; L11</f>
        <v>','10.png</v>
      </c>
      <c r="L11" s="1" t="s">
        <v>46</v>
      </c>
      <c r="M11" s="1" t="str">
        <f t="shared" ref="M11:M74" si="5">"','" &amp; N11</f>
        <v>','First Diamond</v>
      </c>
      <c r="N11" s="1" t="s">
        <v>49</v>
      </c>
      <c r="O11" s="1" t="str">
        <f t="shared" ref="O11:O74" si="6">"','" &amp; P11</f>
        <v>','Kim cương</v>
      </c>
      <c r="P11" s="1" t="s">
        <v>27</v>
      </c>
      <c r="Q11" s="1" t="str">
        <f t="shared" ref="Q11:Q74" si="7">"','" &amp; R11</f>
        <v>','Trắng</v>
      </c>
      <c r="R11" s="1" t="s">
        <v>18</v>
      </c>
      <c r="S11" s="1" t="str">
        <f t="shared" si="3"/>
        <v>','Tròn')</v>
      </c>
      <c r="T11" s="1" t="s">
        <v>19</v>
      </c>
    </row>
    <row r="12" spans="1:20" ht="32.5">
      <c r="A12" s="3" t="s">
        <v>296</v>
      </c>
      <c r="B12" s="1">
        <v>11</v>
      </c>
      <c r="C12" s="1" t="str">
        <f t="shared" ref="C12:C75" si="8" xml:space="preserve"> ",'" &amp; D12</f>
        <v>,'Trang sức vàng</v>
      </c>
      <c r="D12" s="1" t="s">
        <v>1</v>
      </c>
      <c r="E12" s="1" t="str">
        <f t="shared" si="1"/>
        <v>','Dây chuyền</v>
      </c>
      <c r="F12" s="1" t="s">
        <v>24</v>
      </c>
      <c r="G12" s="1" t="str">
        <f t="shared" si="2"/>
        <v>','DÂY CHUYỀN  VÀNG TRẮNG Ý 18K KT025.002</v>
      </c>
      <c r="H12" s="1" t="s">
        <v>189</v>
      </c>
      <c r="I12" s="2">
        <v>2588000</v>
      </c>
      <c r="K12" s="3" t="str">
        <f t="shared" si="4"/>
        <v>','11.png</v>
      </c>
      <c r="L12" s="1" t="s">
        <v>51</v>
      </c>
      <c r="M12" s="1" t="str">
        <f t="shared" si="5"/>
        <v>','</v>
      </c>
      <c r="O12" s="1" t="str">
        <f t="shared" si="6"/>
        <v>','</v>
      </c>
      <c r="Q12" s="1" t="str">
        <f t="shared" si="7"/>
        <v>','</v>
      </c>
      <c r="S12" s="1" t="str">
        <f t="shared" si="3"/>
        <v>','')</v>
      </c>
    </row>
    <row r="13" spans="1:20" ht="130">
      <c r="A13" s="3" t="s">
        <v>296</v>
      </c>
      <c r="B13" s="1">
        <v>12</v>
      </c>
      <c r="C13" s="1" t="str">
        <f t="shared" si="8"/>
        <v>,'Trang sức vàng</v>
      </c>
      <c r="D13" s="1" t="s">
        <v>1</v>
      </c>
      <c r="E13" s="1" t="str">
        <f t="shared" ref="E11:E74" si="9">"','" &amp; F13</f>
        <v>','Dây chuyền</v>
      </c>
      <c r="F13" s="1" t="s">
        <v>24</v>
      </c>
      <c r="G13" s="1" t="str">
        <f t="shared" si="2"/>
        <v>','DÂY CHUYỀN  VÀNG TRẮNG 10K KIỂU DÂY TRÒN BÍNH TB025.006</v>
      </c>
      <c r="H13" s="1" t="s">
        <v>190</v>
      </c>
      <c r="I13" s="2">
        <v>3466000</v>
      </c>
      <c r="J13" s="3" t="s">
        <v>184</v>
      </c>
      <c r="K13" s="3" t="str">
        <f t="shared" si="4"/>
        <v>','12.png</v>
      </c>
      <c r="L13" s="1" t="s">
        <v>52</v>
      </c>
      <c r="M13" s="1" t="str">
        <f t="shared" si="5"/>
        <v>','</v>
      </c>
      <c r="O13" s="1" t="str">
        <f t="shared" si="6"/>
        <v>','</v>
      </c>
      <c r="Q13" s="1" t="str">
        <f t="shared" si="7"/>
        <v>','</v>
      </c>
      <c r="S13" s="1" t="str">
        <f t="shared" si="3"/>
        <v>','')</v>
      </c>
    </row>
    <row r="14" spans="1:20" ht="32.5">
      <c r="A14" s="3" t="s">
        <v>296</v>
      </c>
      <c r="B14" s="1">
        <v>13</v>
      </c>
      <c r="C14" s="1" t="str">
        <f t="shared" si="8"/>
        <v>,'Trang sức vàng</v>
      </c>
      <c r="D14" s="1" t="s">
        <v>1</v>
      </c>
      <c r="E14" s="1" t="str">
        <f t="shared" si="9"/>
        <v>','Dây chuyền</v>
      </c>
      <c r="F14" s="1" t="s">
        <v>24</v>
      </c>
      <c r="G14" s="1" t="str">
        <f t="shared" si="2"/>
        <v>','DÂY CHUYỀN  VÀNG 18K DÂY ĐAN KIỂU CHỮ CONG FC025.002</v>
      </c>
      <c r="H14" s="1" t="s">
        <v>191</v>
      </c>
      <c r="I14" s="2">
        <v>1569000</v>
      </c>
      <c r="J14" s="3" t="s">
        <v>29</v>
      </c>
      <c r="K14" s="3" t="str">
        <f t="shared" si="4"/>
        <v>','13.png</v>
      </c>
      <c r="L14" s="1" t="s">
        <v>55</v>
      </c>
      <c r="M14" s="1" t="str">
        <f t="shared" si="5"/>
        <v>','</v>
      </c>
      <c r="O14" s="1" t="str">
        <f t="shared" si="6"/>
        <v>','</v>
      </c>
      <c r="Q14" s="1" t="str">
        <f t="shared" si="7"/>
        <v>','</v>
      </c>
      <c r="S14" s="1" t="str">
        <f t="shared" si="3"/>
        <v>','')</v>
      </c>
    </row>
    <row r="15" spans="1:20" ht="32.5">
      <c r="A15" s="3" t="s">
        <v>296</v>
      </c>
      <c r="B15" s="1">
        <v>14</v>
      </c>
      <c r="C15" s="1" t="str">
        <f t="shared" si="8"/>
        <v>,'Trang sức vàng</v>
      </c>
      <c r="D15" s="1" t="s">
        <v>1</v>
      </c>
      <c r="E15" s="1" t="str">
        <f t="shared" si="9"/>
        <v>','Dây chuyền</v>
      </c>
      <c r="F15" s="1" t="s">
        <v>24</v>
      </c>
      <c r="G15" s="1" t="str">
        <f t="shared" si="2"/>
        <v>','DÂY CHUYỀN  VÀNG TRẮNG Ý 18K DÂY ĐAN LẬT ĐƠN KT040.002</v>
      </c>
      <c r="H15" s="1" t="s">
        <v>192</v>
      </c>
      <c r="I15" s="2">
        <v>5653000</v>
      </c>
      <c r="J15" s="3" t="s">
        <v>29</v>
      </c>
      <c r="K15" s="3" t="str">
        <f t="shared" si="4"/>
        <v>','14.png</v>
      </c>
      <c r="L15" s="1" t="s">
        <v>56</v>
      </c>
      <c r="M15" s="1" t="str">
        <f t="shared" si="5"/>
        <v>','</v>
      </c>
      <c r="O15" s="1" t="str">
        <f t="shared" si="6"/>
        <v>','</v>
      </c>
      <c r="Q15" s="1" t="str">
        <f t="shared" si="7"/>
        <v>','</v>
      </c>
      <c r="S15" s="1" t="str">
        <f t="shared" si="3"/>
        <v>','')</v>
      </c>
    </row>
    <row r="16" spans="1:20" ht="32.5">
      <c r="A16" s="3" t="s">
        <v>296</v>
      </c>
      <c r="B16" s="1">
        <v>15</v>
      </c>
      <c r="C16" s="1" t="str">
        <f t="shared" si="8"/>
        <v>,'Trang sức vàng</v>
      </c>
      <c r="D16" s="1" t="s">
        <v>1</v>
      </c>
      <c r="E16" s="1" t="str">
        <f t="shared" si="9"/>
        <v>','Dây chuyền</v>
      </c>
      <c r="F16" s="1" t="s">
        <v>24</v>
      </c>
      <c r="G16" s="1" t="str">
        <f t="shared" si="2"/>
        <v>','DÂY CHUYỀN  VÀNG TRẮNG Ý 18K DÂY MẮC TRE BL142.002</v>
      </c>
      <c r="H16" s="1" t="s">
        <v>193</v>
      </c>
      <c r="I16" s="2">
        <v>7009000</v>
      </c>
      <c r="J16" s="3" t="s">
        <v>29</v>
      </c>
      <c r="K16" s="3" t="str">
        <f t="shared" si="4"/>
        <v>','15.png</v>
      </c>
      <c r="L16" s="1" t="s">
        <v>58</v>
      </c>
      <c r="M16" s="1" t="str">
        <f t="shared" si="5"/>
        <v>','</v>
      </c>
      <c r="O16" s="1" t="str">
        <f t="shared" si="6"/>
        <v>','</v>
      </c>
      <c r="Q16" s="1" t="str">
        <f t="shared" si="7"/>
        <v>','</v>
      </c>
      <c r="S16" s="1" t="str">
        <f t="shared" si="3"/>
        <v>','')</v>
      </c>
    </row>
    <row r="17" spans="1:20" ht="195">
      <c r="A17" s="3" t="s">
        <v>296</v>
      </c>
      <c r="B17" s="1">
        <v>16</v>
      </c>
      <c r="C17" s="1" t="str">
        <f t="shared" si="8"/>
        <v>,'Trang sức vàng</v>
      </c>
      <c r="D17" s="1" t="s">
        <v>1</v>
      </c>
      <c r="E17" s="1" t="str">
        <f t="shared" si="9"/>
        <v>','Dây chuyền</v>
      </c>
      <c r="F17" s="1" t="s">
        <v>24</v>
      </c>
      <c r="G17" s="1" t="str">
        <f t="shared" si="2"/>
        <v>','DÂY CHUYỀN  VÀNG TRẮNG Ý 18K KIỂU DÂY BI BC030.000</v>
      </c>
      <c r="H17" s="1" t="s">
        <v>194</v>
      </c>
      <c r="I17" s="2">
        <v>14881000</v>
      </c>
      <c r="J17" s="3" t="s">
        <v>195</v>
      </c>
      <c r="K17" s="3" t="str">
        <f t="shared" si="4"/>
        <v>','16.png</v>
      </c>
      <c r="L17" s="1" t="s">
        <v>59</v>
      </c>
      <c r="M17" s="1" t="str">
        <f t="shared" si="5"/>
        <v>','</v>
      </c>
      <c r="O17" s="1" t="str">
        <f t="shared" si="6"/>
        <v>','</v>
      </c>
      <c r="Q17" s="1" t="str">
        <f t="shared" si="7"/>
        <v>','</v>
      </c>
      <c r="S17" s="1" t="str">
        <f t="shared" si="3"/>
        <v>','')</v>
      </c>
    </row>
    <row r="18" spans="1:20" ht="113.75">
      <c r="A18" s="3" t="s">
        <v>296</v>
      </c>
      <c r="B18" s="1">
        <v>17</v>
      </c>
      <c r="C18" s="1" t="str">
        <f t="shared" si="8"/>
        <v>,'Trang sức vàng</v>
      </c>
      <c r="D18" s="1" t="s">
        <v>1</v>
      </c>
      <c r="E18" s="1" t="str">
        <f t="shared" si="9"/>
        <v>','Dây chuyền</v>
      </c>
      <c r="F18" s="1" t="s">
        <v>24</v>
      </c>
      <c r="G18" s="1" t="str">
        <f t="shared" si="2"/>
        <v>','DÂY CHUYỀN  VÀNG TRẮNG Ý 18K KIỂU DÂY BI BC025.000</v>
      </c>
      <c r="H18" s="1" t="s">
        <v>196</v>
      </c>
      <c r="I18" s="2">
        <v>10731000</v>
      </c>
      <c r="J18" s="3" t="s">
        <v>197</v>
      </c>
      <c r="K18" s="3" t="str">
        <f t="shared" si="4"/>
        <v>','17.png</v>
      </c>
      <c r="L18" s="1" t="s">
        <v>60</v>
      </c>
      <c r="M18" s="1" t="str">
        <f t="shared" si="5"/>
        <v>','</v>
      </c>
      <c r="O18" s="1" t="str">
        <f t="shared" si="6"/>
        <v>','</v>
      </c>
      <c r="Q18" s="1" t="str">
        <f t="shared" si="7"/>
        <v>','</v>
      </c>
      <c r="S18" s="1" t="str">
        <f t="shared" si="3"/>
        <v>','')</v>
      </c>
    </row>
    <row r="19" spans="1:20" ht="32.5">
      <c r="A19" s="3" t="s">
        <v>296</v>
      </c>
      <c r="B19" s="1">
        <v>18</v>
      </c>
      <c r="C19" s="1" t="str">
        <f t="shared" si="8"/>
        <v>,'Trang sức vàng</v>
      </c>
      <c r="D19" s="1" t="s">
        <v>1</v>
      </c>
      <c r="E19" s="1" t="str">
        <f t="shared" si="9"/>
        <v>','Dây chuyền</v>
      </c>
      <c r="F19" s="1" t="s">
        <v>24</v>
      </c>
      <c r="G19" s="1" t="str">
        <f t="shared" si="2"/>
        <v>','DÂY CHUYỀN  VÀNG 18K C1009.002</v>
      </c>
      <c r="H19" s="1" t="s">
        <v>198</v>
      </c>
      <c r="I19" s="2">
        <v>38050000</v>
      </c>
      <c r="J19" s="3" t="s">
        <v>29</v>
      </c>
      <c r="K19" s="3" t="str">
        <f t="shared" si="4"/>
        <v>','18.png</v>
      </c>
      <c r="L19" s="1" t="s">
        <v>63</v>
      </c>
      <c r="M19" s="1" t="str">
        <f t="shared" si="5"/>
        <v>','</v>
      </c>
      <c r="O19" s="1" t="str">
        <f t="shared" si="6"/>
        <v>','</v>
      </c>
      <c r="Q19" s="1" t="str">
        <f t="shared" si="7"/>
        <v>','</v>
      </c>
      <c r="S19" s="1" t="str">
        <f t="shared" si="3"/>
        <v>','')</v>
      </c>
    </row>
    <row r="20" spans="1:20" ht="32.5">
      <c r="A20" s="3" t="s">
        <v>296</v>
      </c>
      <c r="B20" s="1">
        <v>19</v>
      </c>
      <c r="C20" s="1" t="str">
        <f t="shared" si="8"/>
        <v>,'Trang sức vàng</v>
      </c>
      <c r="D20" s="1" t="s">
        <v>1</v>
      </c>
      <c r="E20" s="1" t="str">
        <f t="shared" si="9"/>
        <v>','Dây chuyền</v>
      </c>
      <c r="F20" s="1" t="s">
        <v>24</v>
      </c>
      <c r="G20" s="1" t="str">
        <f t="shared" si="2"/>
        <v>','DÂY CHUYỀN  VÀNG 18K DÂY ĐAN LẬT ĐƠN DẬP VUÔNG VD030.002</v>
      </c>
      <c r="H20" s="1" t="s">
        <v>199</v>
      </c>
      <c r="I20" s="2">
        <v>3442000</v>
      </c>
      <c r="J20" s="3" t="s">
        <v>29</v>
      </c>
      <c r="K20" s="3" t="str">
        <f t="shared" si="4"/>
        <v>','19.png</v>
      </c>
      <c r="L20" s="1" t="s">
        <v>64</v>
      </c>
      <c r="M20" s="1" t="str">
        <f t="shared" si="5"/>
        <v>','</v>
      </c>
      <c r="O20" s="1" t="str">
        <f t="shared" si="6"/>
        <v>','</v>
      </c>
      <c r="Q20" s="1" t="str">
        <f t="shared" si="7"/>
        <v>','</v>
      </c>
      <c r="S20" s="1" t="str">
        <f t="shared" si="3"/>
        <v>','')</v>
      </c>
    </row>
    <row r="21" spans="1:20" ht="32.5">
      <c r="A21" s="3" t="s">
        <v>296</v>
      </c>
      <c r="B21" s="1">
        <v>20</v>
      </c>
      <c r="C21" s="1" t="str">
        <f t="shared" si="8"/>
        <v>,'Trang sức vàng</v>
      </c>
      <c r="D21" s="1" t="s">
        <v>1</v>
      </c>
      <c r="E21" s="1" t="str">
        <f t="shared" si="9"/>
        <v>','Dây chuyền</v>
      </c>
      <c r="F21" s="1" t="s">
        <v>24</v>
      </c>
      <c r="G21" s="1" t="str">
        <f t="shared" si="2"/>
        <v>','DÂY CHUYỀN  VÀNG 18K DÂY KHÍT XOẮN KX025.002</v>
      </c>
      <c r="H21" s="1" t="s">
        <v>200</v>
      </c>
      <c r="I21" s="2">
        <v>3692000</v>
      </c>
      <c r="J21" s="3" t="s">
        <v>29</v>
      </c>
      <c r="K21" s="3" t="str">
        <f t="shared" si="4"/>
        <v>','20.png</v>
      </c>
      <c r="L21" s="1" t="s">
        <v>65</v>
      </c>
      <c r="M21" s="1" t="str">
        <f t="shared" si="5"/>
        <v>','</v>
      </c>
      <c r="O21" s="1" t="str">
        <f t="shared" si="6"/>
        <v>','</v>
      </c>
      <c r="Q21" s="1" t="str">
        <f t="shared" si="7"/>
        <v>','</v>
      </c>
      <c r="S21" s="1" t="str">
        <f t="shared" si="3"/>
        <v>','')</v>
      </c>
    </row>
    <row r="22" spans="1:20" ht="32.5">
      <c r="A22" s="3" t="s">
        <v>296</v>
      </c>
      <c r="B22" s="1">
        <v>21</v>
      </c>
      <c r="C22" s="1" t="str">
        <f t="shared" si="8"/>
        <v>,'Trang sức vàng</v>
      </c>
      <c r="D22" s="1" t="s">
        <v>1</v>
      </c>
      <c r="E22" s="1" t="str">
        <f t="shared" si="9"/>
        <v>','Bông tai</v>
      </c>
      <c r="F22" s="1" t="s">
        <v>26</v>
      </c>
      <c r="G22" s="1" t="str">
        <f t="shared" si="2"/>
        <v>','BÔNG TAI  VÀNG TRẮNG 14K ĐÍNH ĐÁ FRESHWATER 46788.606</v>
      </c>
      <c r="H22" s="1" t="s">
        <v>201</v>
      </c>
      <c r="I22" s="2">
        <v>6474000</v>
      </c>
      <c r="J22" s="3" t="s">
        <v>29</v>
      </c>
      <c r="K22" s="3" t="str">
        <f t="shared" si="4"/>
        <v>','21.png</v>
      </c>
      <c r="L22" s="1" t="s">
        <v>66</v>
      </c>
      <c r="M22" s="1" t="str">
        <f t="shared" si="5"/>
        <v>','</v>
      </c>
      <c r="O22" s="1" t="str">
        <f t="shared" si="6"/>
        <v>','Ngọc trai</v>
      </c>
      <c r="P22" s="1" t="s">
        <v>62</v>
      </c>
      <c r="Q22" s="1" t="str">
        <f t="shared" si="7"/>
        <v>','Trắng</v>
      </c>
      <c r="R22" s="1" t="s">
        <v>18</v>
      </c>
      <c r="S22" s="1" t="str">
        <f t="shared" si="3"/>
        <v>','Tròn')</v>
      </c>
      <c r="T22" s="1" t="s">
        <v>19</v>
      </c>
    </row>
    <row r="23" spans="1:20" ht="32.5">
      <c r="A23" s="3" t="s">
        <v>296</v>
      </c>
      <c r="B23" s="1">
        <v>22</v>
      </c>
      <c r="C23" s="1" t="str">
        <f t="shared" si="8"/>
        <v>,'Trang sức vàng</v>
      </c>
      <c r="D23" s="1" t="s">
        <v>1</v>
      </c>
      <c r="E23" s="1" t="str">
        <f t="shared" si="9"/>
        <v>','Bông tai</v>
      </c>
      <c r="F23" s="1" t="s">
        <v>26</v>
      </c>
      <c r="G23" s="1" t="str">
        <f t="shared" si="2"/>
        <v>','BÔNG TAI  VÀNG 18K ĐÍNH NGỌC TRAI SOUTH SEA 69127.601</v>
      </c>
      <c r="H23" s="1" t="s">
        <v>202</v>
      </c>
      <c r="I23" s="2">
        <v>13859000</v>
      </c>
      <c r="J23" s="3" t="s">
        <v>29</v>
      </c>
      <c r="K23" s="3" t="str">
        <f t="shared" si="4"/>
        <v>','22.png</v>
      </c>
      <c r="L23" s="1" t="s">
        <v>67</v>
      </c>
      <c r="M23" s="1" t="str">
        <f t="shared" si="5"/>
        <v>','Ngọc Biển</v>
      </c>
      <c r="N23" s="1" t="s">
        <v>61</v>
      </c>
      <c r="O23" s="1" t="str">
        <f t="shared" si="6"/>
        <v>','Ngọc trai</v>
      </c>
      <c r="P23" s="1" t="s">
        <v>62</v>
      </c>
      <c r="Q23" s="1" t="str">
        <f t="shared" si="7"/>
        <v>','Trắng</v>
      </c>
      <c r="R23" s="1" t="s">
        <v>18</v>
      </c>
      <c r="S23" s="1" t="str">
        <f t="shared" si="3"/>
        <v>','Tròn')</v>
      </c>
      <c r="T23" s="1" t="s">
        <v>19</v>
      </c>
    </row>
    <row r="24" spans="1:20" ht="195">
      <c r="A24" s="3" t="s">
        <v>296</v>
      </c>
      <c r="B24" s="1">
        <v>23</v>
      </c>
      <c r="C24" s="1" t="str">
        <f t="shared" si="8"/>
        <v>,'Trang sức vàng</v>
      </c>
      <c r="D24" s="1" t="s">
        <v>1</v>
      </c>
      <c r="E24" s="1" t="str">
        <f t="shared" si="9"/>
        <v>','Bông tai</v>
      </c>
      <c r="F24" s="1" t="s">
        <v>26</v>
      </c>
      <c r="G24" s="1" t="str">
        <f t="shared" si="2"/>
        <v>','BÔNG TAI  SUNFLOWER VÀNG 10K ĐÍNH ĐÁ SUNCUT SWAROVSKI 97429.100</v>
      </c>
      <c r="H24" s="1" t="s">
        <v>203</v>
      </c>
      <c r="I24" s="2">
        <v>4260000</v>
      </c>
      <c r="J24" s="3" t="s">
        <v>204</v>
      </c>
      <c r="K24" s="3" t="str">
        <f t="shared" si="4"/>
        <v>','23.png</v>
      </c>
      <c r="L24" s="1" t="s">
        <v>68</v>
      </c>
      <c r="M24" s="1" t="str">
        <f t="shared" si="5"/>
        <v>','Sunflower</v>
      </c>
      <c r="N24" s="1" t="s">
        <v>17</v>
      </c>
      <c r="O24" s="1" t="str">
        <f t="shared" si="6"/>
        <v>','Suncut Swarovski</v>
      </c>
      <c r="P24" s="1" t="s">
        <v>16</v>
      </c>
      <c r="Q24" s="1" t="str">
        <f t="shared" si="7"/>
        <v>','Trắng</v>
      </c>
      <c r="R24" s="1" t="s">
        <v>18</v>
      </c>
      <c r="S24" s="1" t="str">
        <f t="shared" si="3"/>
        <v>','')</v>
      </c>
    </row>
    <row r="25" spans="1:20" ht="211.25">
      <c r="A25" s="3" t="s">
        <v>296</v>
      </c>
      <c r="B25" s="1">
        <v>24</v>
      </c>
      <c r="C25" s="1" t="str">
        <f t="shared" si="8"/>
        <v>,'Trang sức vàng</v>
      </c>
      <c r="D25" s="1" t="s">
        <v>1</v>
      </c>
      <c r="E25" s="1" t="str">
        <f t="shared" si="9"/>
        <v>','Bông tai</v>
      </c>
      <c r="F25" s="1" t="s">
        <v>26</v>
      </c>
      <c r="G25" s="1" t="str">
        <f t="shared" si="2"/>
        <v>','BÔNG TAI  SẮC XUÂN VÀNG 18K ĐÍNH ĐÁ RUBY 95512.601</v>
      </c>
      <c r="H25" s="1" t="s">
        <v>205</v>
      </c>
      <c r="I25" s="2">
        <v>7859000</v>
      </c>
      <c r="J25" s="3" t="s">
        <v>70</v>
      </c>
      <c r="K25" s="3" t="str">
        <f t="shared" si="4"/>
        <v>','24.png</v>
      </c>
      <c r="L25" s="1" t="s">
        <v>71</v>
      </c>
      <c r="M25" s="1" t="str">
        <f t="shared" si="5"/>
        <v>','Sắc xuân</v>
      </c>
      <c r="N25" s="1" t="s">
        <v>33</v>
      </c>
      <c r="O25" s="1" t="str">
        <f t="shared" si="6"/>
        <v>','Ruby</v>
      </c>
      <c r="P25" s="1" t="s">
        <v>34</v>
      </c>
      <c r="Q25" s="1" t="str">
        <f t="shared" si="7"/>
        <v>','Đỏ</v>
      </c>
      <c r="R25" s="1" t="s">
        <v>35</v>
      </c>
      <c r="S25" s="1" t="str">
        <f t="shared" si="3"/>
        <v>','Giọt')</v>
      </c>
      <c r="T25" s="1" t="s">
        <v>69</v>
      </c>
    </row>
    <row r="26" spans="1:20" ht="32.5">
      <c r="A26" s="3" t="s">
        <v>296</v>
      </c>
      <c r="B26" s="1">
        <v>25</v>
      </c>
      <c r="C26" s="1" t="str">
        <f t="shared" si="8"/>
        <v>,'Trang sức vàng</v>
      </c>
      <c r="D26" s="1" t="s">
        <v>1</v>
      </c>
      <c r="E26" s="1" t="str">
        <f t="shared" si="9"/>
        <v>','Bông tai</v>
      </c>
      <c r="F26" s="1" t="s">
        <v>26</v>
      </c>
      <c r="G26" s="1" t="str">
        <f t="shared" si="2"/>
        <v>','BÔNG TAI KIM CƯƠNG  VÀNG TRẮNG 14K 57898.5A0</v>
      </c>
      <c r="H26" s="1" t="s">
        <v>206</v>
      </c>
      <c r="I26" s="2">
        <v>17361000</v>
      </c>
      <c r="J26" s="3" t="s">
        <v>29</v>
      </c>
      <c r="K26" s="3" t="str">
        <f t="shared" si="4"/>
        <v>','25.png</v>
      </c>
      <c r="L26" s="1" t="s">
        <v>72</v>
      </c>
      <c r="M26" s="1" t="str">
        <f t="shared" si="5"/>
        <v>','</v>
      </c>
      <c r="O26" s="1" t="str">
        <f t="shared" si="6"/>
        <v>','Kim cương</v>
      </c>
      <c r="P26" s="1" t="s">
        <v>27</v>
      </c>
      <c r="Q26" s="1" t="str">
        <f t="shared" si="7"/>
        <v>','Trắng</v>
      </c>
      <c r="R26" s="1" t="s">
        <v>18</v>
      </c>
      <c r="S26" s="1" t="str">
        <f t="shared" si="3"/>
        <v>','')</v>
      </c>
    </row>
    <row r="27" spans="1:20" ht="195">
      <c r="A27" s="3" t="s">
        <v>296</v>
      </c>
      <c r="B27" s="1">
        <v>26</v>
      </c>
      <c r="C27" s="1" t="str">
        <f t="shared" si="8"/>
        <v>,'Trang sức vàng</v>
      </c>
      <c r="D27" s="1" t="s">
        <v>1</v>
      </c>
      <c r="E27" s="1" t="str">
        <f t="shared" si="9"/>
        <v>','Bông tai</v>
      </c>
      <c r="F27" s="1" t="s">
        <v>26</v>
      </c>
      <c r="G27" s="1" t="str">
        <f t="shared" si="2"/>
        <v>','BÔNG TAI  SẮC XUÂN VÀNG 18K ĐÍNH ĐÁ CITRINE 95516.601</v>
      </c>
      <c r="H27" s="1" t="s">
        <v>207</v>
      </c>
      <c r="I27" s="2">
        <v>7294000</v>
      </c>
      <c r="J27" s="3" t="s">
        <v>73</v>
      </c>
      <c r="K27" s="3" t="str">
        <f t="shared" si="4"/>
        <v>','26.png</v>
      </c>
      <c r="L27" s="1" t="s">
        <v>74</v>
      </c>
      <c r="M27" s="1" t="str">
        <f t="shared" si="5"/>
        <v>','Sắc xuân</v>
      </c>
      <c r="N27" s="1" t="s">
        <v>33</v>
      </c>
      <c r="O27" s="1" t="str">
        <f t="shared" si="6"/>
        <v>','Citrine</v>
      </c>
      <c r="P27" s="1" t="s">
        <v>57</v>
      </c>
      <c r="Q27" s="1" t="str">
        <f t="shared" si="7"/>
        <v>','Vàng</v>
      </c>
      <c r="R27" s="1" t="s">
        <v>39</v>
      </c>
      <c r="S27" s="1" t="str">
        <f t="shared" si="3"/>
        <v>','Tròn')</v>
      </c>
      <c r="T27" s="1" t="s">
        <v>19</v>
      </c>
    </row>
    <row r="28" spans="1:20" ht="32.5">
      <c r="A28" s="3" t="s">
        <v>296</v>
      </c>
      <c r="B28" s="1">
        <v>27</v>
      </c>
      <c r="C28" s="1" t="str">
        <f t="shared" si="8"/>
        <v>,'Trang sức vàng</v>
      </c>
      <c r="D28" s="1" t="s">
        <v>1</v>
      </c>
      <c r="E28" s="1" t="str">
        <f t="shared" si="9"/>
        <v>','Bông tai</v>
      </c>
      <c r="F28" s="1" t="s">
        <v>26</v>
      </c>
      <c r="G28" s="1" t="str">
        <f t="shared" si="2"/>
        <v>','BÔNG TAI  VÀNG 14K ĐÍNH ĐÁ CZ 84930.100</v>
      </c>
      <c r="H28" s="1" t="s">
        <v>208</v>
      </c>
      <c r="I28" s="2">
        <v>4274000</v>
      </c>
      <c r="J28" s="3" t="s">
        <v>29</v>
      </c>
      <c r="K28" s="3" t="str">
        <f t="shared" si="4"/>
        <v>','27.png</v>
      </c>
      <c r="L28" s="1" t="s">
        <v>76</v>
      </c>
      <c r="M28" s="1" t="str">
        <f t="shared" si="5"/>
        <v>','</v>
      </c>
      <c r="O28" s="1" t="str">
        <f t="shared" si="6"/>
        <v>','CZ</v>
      </c>
      <c r="P28" s="1" t="s">
        <v>75</v>
      </c>
      <c r="Q28" s="1" t="str">
        <f t="shared" si="7"/>
        <v>','Trắng</v>
      </c>
      <c r="R28" s="1" t="s">
        <v>18</v>
      </c>
      <c r="S28" s="1" t="str">
        <f t="shared" si="3"/>
        <v>','Tròn')</v>
      </c>
      <c r="T28" s="1" t="s">
        <v>19</v>
      </c>
    </row>
    <row r="29" spans="1:20" ht="32.5">
      <c r="A29" s="3" t="s">
        <v>296</v>
      </c>
      <c r="B29" s="1">
        <v>28</v>
      </c>
      <c r="C29" s="1" t="str">
        <f t="shared" si="8"/>
        <v>,'Trang sức vàng</v>
      </c>
      <c r="D29" s="1" t="s">
        <v>1</v>
      </c>
      <c r="E29" s="1" t="str">
        <f t="shared" si="9"/>
        <v>','Bông tai</v>
      </c>
      <c r="F29" s="1" t="s">
        <v>26</v>
      </c>
      <c r="G29" s="1" t="str">
        <f t="shared" si="2"/>
        <v>','BÔNG TAI  VÀNG TRẮNG 14K ĐÍNH ĐÁ TOPAZ 72448.600</v>
      </c>
      <c r="H29" s="1" t="s">
        <v>209</v>
      </c>
      <c r="I29" s="2">
        <v>5465000</v>
      </c>
      <c r="J29" s="3" t="s">
        <v>29</v>
      </c>
      <c r="K29" s="3" t="str">
        <f t="shared" si="4"/>
        <v>','28.png</v>
      </c>
      <c r="L29" s="1" t="s">
        <v>77</v>
      </c>
      <c r="M29" s="1" t="str">
        <f t="shared" si="5"/>
        <v>','</v>
      </c>
      <c r="O29" s="1" t="str">
        <f t="shared" si="6"/>
        <v>','Topaz</v>
      </c>
      <c r="P29" s="1" t="s">
        <v>53</v>
      </c>
      <c r="Q29" s="1" t="str">
        <f t="shared" si="7"/>
        <v>','Xanh nước biển</v>
      </c>
      <c r="R29" s="1" t="s">
        <v>78</v>
      </c>
      <c r="S29" s="1" t="str">
        <f t="shared" si="3"/>
        <v>','')</v>
      </c>
    </row>
    <row r="30" spans="1:20" ht="32.5">
      <c r="A30" s="3" t="s">
        <v>296</v>
      </c>
      <c r="B30" s="1">
        <v>29</v>
      </c>
      <c r="C30" s="1" t="str">
        <f t="shared" si="8"/>
        <v>,'Trang sức vàng</v>
      </c>
      <c r="D30" s="1" t="s">
        <v>1</v>
      </c>
      <c r="E30" s="1" t="str">
        <f t="shared" si="9"/>
        <v>','Bông tai</v>
      </c>
      <c r="F30" s="1" t="s">
        <v>26</v>
      </c>
      <c r="G30" s="1" t="str">
        <f t="shared" si="2"/>
        <v>','BÔNG TAI KIM CƯƠNG  VÀNG TRẮNG 14K 77774.5A0</v>
      </c>
      <c r="H30" s="1" t="s">
        <v>210</v>
      </c>
      <c r="I30" s="2">
        <v>27325000</v>
      </c>
      <c r="J30" s="3" t="s">
        <v>29</v>
      </c>
      <c r="K30" s="3" t="str">
        <f t="shared" si="4"/>
        <v>','29.png</v>
      </c>
      <c r="L30" s="1" t="s">
        <v>79</v>
      </c>
      <c r="M30" s="1" t="str">
        <f t="shared" si="5"/>
        <v>','</v>
      </c>
      <c r="O30" s="1" t="str">
        <f t="shared" si="6"/>
        <v>','Kim cương</v>
      </c>
      <c r="P30" s="1" t="s">
        <v>27</v>
      </c>
      <c r="Q30" s="1" t="str">
        <f t="shared" si="7"/>
        <v>','Trắng</v>
      </c>
      <c r="R30" s="1" t="s">
        <v>18</v>
      </c>
      <c r="S30" s="1" t="str">
        <f t="shared" si="3"/>
        <v>','')</v>
      </c>
    </row>
    <row r="31" spans="1:20" ht="113.75">
      <c r="A31" s="3" t="s">
        <v>296</v>
      </c>
      <c r="B31" s="1">
        <v>30</v>
      </c>
      <c r="C31" s="1" t="str">
        <f t="shared" si="8"/>
        <v>,'Trang sức vàng</v>
      </c>
      <c r="D31" s="1" t="s">
        <v>1</v>
      </c>
      <c r="E31" s="1" t="str">
        <f t="shared" si="9"/>
        <v>','Bông tai</v>
      </c>
      <c r="F31" s="1" t="s">
        <v>26</v>
      </c>
      <c r="G31" s="1" t="str">
        <f t="shared" si="2"/>
        <v>','BÔNG TAI  3WISHES VÀNG TRẮNG 10K MIX ĐÁ LIQUID CABOCHON SWAROVSKI 95221.400</v>
      </c>
      <c r="H31" s="1" t="s">
        <v>211</v>
      </c>
      <c r="I31" s="2">
        <v>4576000</v>
      </c>
      <c r="J31" s="3" t="s">
        <v>81</v>
      </c>
      <c r="K31" s="3" t="str">
        <f t="shared" si="4"/>
        <v>','30.png</v>
      </c>
      <c r="L31" s="1" t="s">
        <v>80</v>
      </c>
      <c r="M31" s="1" t="str">
        <f t="shared" si="5"/>
        <v>','3 Wishes</v>
      </c>
      <c r="N31" s="1" t="s">
        <v>82</v>
      </c>
      <c r="O31" s="1" t="str">
        <f t="shared" si="6"/>
        <v>','Liquid Cabochon - Swarovski</v>
      </c>
      <c r="P31" s="1" t="s">
        <v>83</v>
      </c>
      <c r="Q31" s="1" t="str">
        <f t="shared" si="7"/>
        <v>','Nhiều màu</v>
      </c>
      <c r="R31" s="1" t="s">
        <v>84</v>
      </c>
      <c r="S31" s="1" t="str">
        <f t="shared" si="3"/>
        <v>','Nhiều dạng')</v>
      </c>
      <c r="T31" s="1" t="s">
        <v>85</v>
      </c>
    </row>
    <row r="32" spans="1:20" ht="32.5">
      <c r="A32" s="3" t="s">
        <v>296</v>
      </c>
      <c r="B32" s="1">
        <v>31</v>
      </c>
      <c r="C32" s="1" t="str">
        <f t="shared" si="8"/>
        <v>,'Trang sức vàng</v>
      </c>
      <c r="D32" s="1" t="s">
        <v>1</v>
      </c>
      <c r="E32" s="1" t="str">
        <f t="shared" si="9"/>
        <v>','Bông tai</v>
      </c>
      <c r="F32" s="1" t="s">
        <v>26</v>
      </c>
      <c r="G32" s="1" t="str">
        <f t="shared" si="2"/>
        <v>','BÔNG TAI  VÀNG TRẮNG 14K ĐÍNH NGỌC TRAI FRESHWATER 82865.600</v>
      </c>
      <c r="H32" s="1" t="s">
        <v>212</v>
      </c>
      <c r="I32" s="2">
        <v>10656000</v>
      </c>
      <c r="J32" s="3" t="s">
        <v>29</v>
      </c>
      <c r="K32" s="3" t="str">
        <f t="shared" si="4"/>
        <v>','31.png</v>
      </c>
      <c r="L32" s="1" t="s">
        <v>86</v>
      </c>
      <c r="M32" s="1" t="str">
        <f t="shared" si="5"/>
        <v>','Dáng Ngọc</v>
      </c>
      <c r="N32" s="1" t="s">
        <v>87</v>
      </c>
      <c r="O32" s="1" t="str">
        <f t="shared" si="6"/>
        <v>','Ngọc trai</v>
      </c>
      <c r="P32" s="1" t="s">
        <v>62</v>
      </c>
      <c r="Q32" s="1" t="str">
        <f t="shared" si="7"/>
        <v>','Trắng</v>
      </c>
      <c r="R32" s="1" t="s">
        <v>18</v>
      </c>
      <c r="S32" s="1" t="str">
        <f t="shared" si="3"/>
        <v>','Tròn')</v>
      </c>
      <c r="T32" s="1" t="s">
        <v>19</v>
      </c>
    </row>
    <row r="33" spans="1:20" ht="32.5">
      <c r="A33" s="3" t="s">
        <v>296</v>
      </c>
      <c r="B33" s="1">
        <v>32</v>
      </c>
      <c r="C33" s="1" t="str">
        <f t="shared" si="8"/>
        <v>,'Trang sức bạc</v>
      </c>
      <c r="D33" s="1" t="s">
        <v>25</v>
      </c>
      <c r="E33" s="1" t="str">
        <f t="shared" si="9"/>
        <v>','Nhẫn</v>
      </c>
      <c r="F33" s="1" t="s">
        <v>2</v>
      </c>
      <c r="G33" s="1" t="str">
        <f t="shared" si="2"/>
        <v>','NHẪN BẠC NAM SILVER ĐÍNH ĐÁ 92526.100</v>
      </c>
      <c r="H33" s="1" t="s">
        <v>213</v>
      </c>
      <c r="I33" s="2">
        <v>655000</v>
      </c>
      <c r="J33" s="3" t="s">
        <v>29</v>
      </c>
      <c r="K33" s="3" t="str">
        <f t="shared" si="4"/>
        <v>','32.png</v>
      </c>
      <c r="L33" s="1" t="s">
        <v>88</v>
      </c>
      <c r="M33" s="1" t="str">
        <f t="shared" si="5"/>
        <v>','</v>
      </c>
      <c r="O33" s="1" t="str">
        <f t="shared" si="6"/>
        <v>','CZ</v>
      </c>
      <c r="P33" s="1" t="s">
        <v>75</v>
      </c>
      <c r="Q33" s="1" t="str">
        <f t="shared" si="7"/>
        <v>','Trắng</v>
      </c>
      <c r="R33" s="1" t="s">
        <v>18</v>
      </c>
      <c r="S33" s="1" t="str">
        <f t="shared" si="3"/>
        <v>','Tròn')</v>
      </c>
      <c r="T33" s="1" t="s">
        <v>19</v>
      </c>
    </row>
    <row r="34" spans="1:20" ht="32.5">
      <c r="A34" s="3" t="s">
        <v>296</v>
      </c>
      <c r="B34" s="1">
        <v>33</v>
      </c>
      <c r="C34" s="1" t="str">
        <f t="shared" si="8"/>
        <v>,'Trang sức bạc</v>
      </c>
      <c r="D34" s="1" t="s">
        <v>25</v>
      </c>
      <c r="E34" s="1" t="str">
        <f t="shared" si="9"/>
        <v>','Nhẫn</v>
      </c>
      <c r="F34" s="1" t="s">
        <v>2</v>
      </c>
      <c r="G34" s="1" t="str">
        <f t="shared" si="2"/>
        <v>','NHẪN BẠC NAM SILVER ĐÍNH ĐÁ MÀU ĐEN 92527.403</v>
      </c>
      <c r="H34" s="1" t="s">
        <v>214</v>
      </c>
      <c r="I34" s="2">
        <v>755000</v>
      </c>
      <c r="J34" s="3" t="s">
        <v>29</v>
      </c>
      <c r="K34" s="3" t="str">
        <f t="shared" si="4"/>
        <v>','33.png</v>
      </c>
      <c r="L34" s="1" t="s">
        <v>89</v>
      </c>
      <c r="M34" s="1" t="str">
        <f t="shared" si="5"/>
        <v>','</v>
      </c>
      <c r="O34" s="1" t="str">
        <f t="shared" si="6"/>
        <v>','CZ</v>
      </c>
      <c r="P34" s="1" t="s">
        <v>75</v>
      </c>
      <c r="Q34" s="1" t="str">
        <f t="shared" si="7"/>
        <v>','Đen</v>
      </c>
      <c r="R34" s="1" t="s">
        <v>90</v>
      </c>
      <c r="S34" s="1" t="str">
        <f t="shared" si="3"/>
        <v>','Tròn')</v>
      </c>
      <c r="T34" s="1" t="s">
        <v>19</v>
      </c>
    </row>
    <row r="35" spans="1:20" ht="146.25">
      <c r="A35" s="3" t="s">
        <v>296</v>
      </c>
      <c r="B35" s="1">
        <v>34</v>
      </c>
      <c r="C35" s="1" t="str">
        <f t="shared" si="8"/>
        <v>,'Trang sức bạc</v>
      </c>
      <c r="D35" s="1" t="s">
        <v>25</v>
      </c>
      <c r="E35" s="1" t="str">
        <f t="shared" si="9"/>
        <v>','Nhẫn</v>
      </c>
      <c r="F35" s="1" t="s">
        <v>2</v>
      </c>
      <c r="G35" s="1" t="str">
        <f t="shared" si="2"/>
        <v>','NHẪN BẠC SILVER RETRO FOREST ĐÍNH ĐÁ 92374.100</v>
      </c>
      <c r="H35" s="1" t="s">
        <v>215</v>
      </c>
      <c r="I35" s="2">
        <v>625000</v>
      </c>
      <c r="J35" s="3" t="s">
        <v>91</v>
      </c>
      <c r="K35" s="3" t="str">
        <f t="shared" si="4"/>
        <v>','34.png</v>
      </c>
      <c r="L35" s="1" t="s">
        <v>92</v>
      </c>
      <c r="M35" s="1" t="str">
        <f t="shared" si="5"/>
        <v>','Retro Forest</v>
      </c>
      <c r="N35" s="1" t="s">
        <v>93</v>
      </c>
      <c r="O35" s="1" t="str">
        <f t="shared" si="6"/>
        <v>','CZ</v>
      </c>
      <c r="P35" s="1" t="s">
        <v>75</v>
      </c>
      <c r="Q35" s="1" t="str">
        <f t="shared" si="7"/>
        <v>','Trắng</v>
      </c>
      <c r="R35" s="1" t="s">
        <v>18</v>
      </c>
      <c r="S35" s="1" t="str">
        <f t="shared" si="3"/>
        <v>','Giọt')</v>
      </c>
      <c r="T35" s="1" t="s">
        <v>69</v>
      </c>
    </row>
    <row r="36" spans="1:20" ht="81.25">
      <c r="A36" s="3" t="s">
        <v>296</v>
      </c>
      <c r="B36" s="1">
        <v>35</v>
      </c>
      <c r="C36" s="1" t="str">
        <f t="shared" si="8"/>
        <v>,'Trang sức bạc</v>
      </c>
      <c r="D36" s="1" t="s">
        <v>25</v>
      </c>
      <c r="E36" s="1" t="str">
        <f t="shared" si="9"/>
        <v>','Nhẫn</v>
      </c>
      <c r="F36" s="1" t="s">
        <v>2</v>
      </c>
      <c r="G36" s="1" t="str">
        <f t="shared" si="2"/>
        <v>','NHẪN BẠC SILVER RETRO FOREST ĐÍNH ĐÁ MÀU VÀNG 92387.405</v>
      </c>
      <c r="H36" s="1" t="s">
        <v>216</v>
      </c>
      <c r="I36" s="2">
        <v>565000</v>
      </c>
      <c r="J36" s="3" t="s">
        <v>94</v>
      </c>
      <c r="K36" s="3" t="str">
        <f t="shared" si="4"/>
        <v>','35.png</v>
      </c>
      <c r="L36" s="1" t="s">
        <v>95</v>
      </c>
      <c r="M36" s="1" t="str">
        <f t="shared" si="5"/>
        <v>','Retro Forest</v>
      </c>
      <c r="N36" s="1" t="s">
        <v>93</v>
      </c>
      <c r="O36" s="1" t="str">
        <f t="shared" si="6"/>
        <v>','Synthetic</v>
      </c>
      <c r="P36" s="1" t="s">
        <v>96</v>
      </c>
      <c r="Q36" s="1" t="str">
        <f t="shared" si="7"/>
        <v>','Vàng</v>
      </c>
      <c r="R36" s="1" t="s">
        <v>39</v>
      </c>
      <c r="S36" s="1" t="str">
        <f t="shared" si="3"/>
        <v>','Trái tim')</v>
      </c>
      <c r="T36" s="1" t="s">
        <v>97</v>
      </c>
    </row>
    <row r="37" spans="1:20" ht="113.75">
      <c r="A37" s="3" t="s">
        <v>296</v>
      </c>
      <c r="B37" s="1">
        <v>36</v>
      </c>
      <c r="C37" s="1" t="str">
        <f t="shared" si="8"/>
        <v>,'Trang sức bạc</v>
      </c>
      <c r="D37" s="1" t="s">
        <v>25</v>
      </c>
      <c r="E37" s="1" t="str">
        <f t="shared" si="9"/>
        <v>','Nhẫn</v>
      </c>
      <c r="F37" s="1" t="s">
        <v>2</v>
      </c>
      <c r="G37" s="1" t="str">
        <f t="shared" si="2"/>
        <v>','NHẪN BẠC SILVER WANDERLUST ĐÍNH ĐÁ 91492.100</v>
      </c>
      <c r="H37" s="1" t="s">
        <v>217</v>
      </c>
      <c r="I37" s="2">
        <v>419000</v>
      </c>
      <c r="J37" s="3" t="s">
        <v>98</v>
      </c>
      <c r="K37" s="3" t="str">
        <f t="shared" si="4"/>
        <v>','36.png</v>
      </c>
      <c r="L37" s="1" t="s">
        <v>99</v>
      </c>
      <c r="M37" s="1" t="str">
        <f t="shared" si="5"/>
        <v>','Wanderlust</v>
      </c>
      <c r="N37" s="1" t="s">
        <v>100</v>
      </c>
      <c r="O37" s="1" t="str">
        <f t="shared" si="6"/>
        <v>','CZ</v>
      </c>
      <c r="P37" s="1" t="s">
        <v>75</v>
      </c>
      <c r="Q37" s="1" t="str">
        <f t="shared" si="7"/>
        <v>','Trắng</v>
      </c>
      <c r="R37" s="1" t="s">
        <v>18</v>
      </c>
      <c r="S37" s="1" t="str">
        <f t="shared" si="3"/>
        <v>','Tròn')</v>
      </c>
      <c r="T37" s="1" t="s">
        <v>19</v>
      </c>
    </row>
    <row r="38" spans="1:20" ht="32.5">
      <c r="A38" s="3" t="s">
        <v>296</v>
      </c>
      <c r="B38" s="1">
        <v>37</v>
      </c>
      <c r="C38" s="1" t="str">
        <f t="shared" si="8"/>
        <v>,'Trang sức bạc</v>
      </c>
      <c r="D38" s="1" t="s">
        <v>25</v>
      </c>
      <c r="E38" s="1" t="str">
        <f t="shared" si="9"/>
        <v>','Nhẫn</v>
      </c>
      <c r="F38" s="1" t="s">
        <v>2</v>
      </c>
      <c r="G38" s="1" t="str">
        <f t="shared" si="2"/>
        <v>','NHẪN BẠC SILVER RETRO FOREST ĐÍNH NGỌC TRAI 92410.200</v>
      </c>
      <c r="H38" s="1" t="s">
        <v>218</v>
      </c>
      <c r="I38" s="2">
        <v>639000</v>
      </c>
      <c r="J38" s="3" t="s">
        <v>29</v>
      </c>
      <c r="K38" s="3" t="str">
        <f t="shared" si="4"/>
        <v>','37.png</v>
      </c>
      <c r="L38" s="1" t="s">
        <v>101</v>
      </c>
      <c r="M38" s="1" t="str">
        <f t="shared" si="5"/>
        <v>','Retro Forest</v>
      </c>
      <c r="N38" s="1" t="s">
        <v>93</v>
      </c>
      <c r="O38" s="1" t="str">
        <f t="shared" si="6"/>
        <v>','Ngọc trai</v>
      </c>
      <c r="P38" s="1" t="s">
        <v>62</v>
      </c>
      <c r="Q38" s="1" t="str">
        <f t="shared" si="7"/>
        <v>','Trắng</v>
      </c>
      <c r="R38" s="1" t="s">
        <v>18</v>
      </c>
      <c r="S38" s="1" t="str">
        <f t="shared" si="3"/>
        <v>','Tròn')</v>
      </c>
      <c r="T38" s="1" t="s">
        <v>19</v>
      </c>
    </row>
    <row r="39" spans="1:20" ht="97.5">
      <c r="A39" s="3" t="s">
        <v>296</v>
      </c>
      <c r="B39" s="1">
        <v>38</v>
      </c>
      <c r="C39" s="1" t="str">
        <f t="shared" si="8"/>
        <v>,'Trang sức bạc</v>
      </c>
      <c r="D39" s="1" t="s">
        <v>25</v>
      </c>
      <c r="E39" s="1" t="str">
        <f t="shared" si="9"/>
        <v>','Nhẫn</v>
      </c>
      <c r="F39" s="1" t="s">
        <v>2</v>
      </c>
      <c r="G39" s="1" t="str">
        <f t="shared" si="2"/>
        <v>','NHẪN BẠC NAM SILVER MY MAN 13707.000</v>
      </c>
      <c r="H39" s="1" t="s">
        <v>219</v>
      </c>
      <c r="I39" s="2">
        <v>696000</v>
      </c>
      <c r="J39" s="3" t="s">
        <v>102</v>
      </c>
      <c r="K39" s="3" t="str">
        <f t="shared" si="4"/>
        <v>','38.png</v>
      </c>
      <c r="L39" s="1" t="s">
        <v>103</v>
      </c>
      <c r="M39" s="1" t="str">
        <f t="shared" si="5"/>
        <v>','</v>
      </c>
      <c r="O39" s="1" t="str">
        <f t="shared" si="6"/>
        <v>','</v>
      </c>
      <c r="Q39" s="1" t="str">
        <f t="shared" si="7"/>
        <v>','</v>
      </c>
      <c r="S39" s="1" t="str">
        <f t="shared" si="3"/>
        <v>','')</v>
      </c>
    </row>
    <row r="40" spans="1:20" ht="146.25">
      <c r="A40" s="3" t="s">
        <v>296</v>
      </c>
      <c r="B40" s="1">
        <v>39</v>
      </c>
      <c r="C40" s="1" t="str">
        <f t="shared" si="8"/>
        <v>,'Trang sức bạc</v>
      </c>
      <c r="D40" s="1" t="s">
        <v>25</v>
      </c>
      <c r="E40" s="1" t="str">
        <f t="shared" si="9"/>
        <v>','Nhẫn</v>
      </c>
      <c r="F40" s="1" t="s">
        <v>2</v>
      </c>
      <c r="G40" s="1" t="str">
        <f t="shared" si="2"/>
        <v>','NHẪN BẠC SILVER RETRO FOREST ĐÍNH NGỌC TRAI 92402.200</v>
      </c>
      <c r="H40" s="1" t="s">
        <v>220</v>
      </c>
      <c r="I40" s="2">
        <v>578000</v>
      </c>
      <c r="J40" s="3" t="s">
        <v>104</v>
      </c>
      <c r="K40" s="3" t="str">
        <f t="shared" si="4"/>
        <v>','39.png</v>
      </c>
      <c r="L40" s="1" t="s">
        <v>105</v>
      </c>
      <c r="M40" s="1" t="str">
        <f t="shared" si="5"/>
        <v>','Retro Forest</v>
      </c>
      <c r="N40" s="1" t="s">
        <v>93</v>
      </c>
      <c r="O40" s="1" t="str">
        <f t="shared" si="6"/>
        <v>','Ngọc trai</v>
      </c>
      <c r="P40" s="1" t="s">
        <v>62</v>
      </c>
      <c r="Q40" s="1" t="str">
        <f t="shared" si="7"/>
        <v>','Hồng</v>
      </c>
      <c r="R40" s="1" t="s">
        <v>106</v>
      </c>
      <c r="S40" s="1" t="str">
        <f t="shared" si="3"/>
        <v>','Tròn')</v>
      </c>
      <c r="T40" s="1" t="s">
        <v>19</v>
      </c>
    </row>
    <row r="41" spans="1:20" ht="113.75">
      <c r="A41" s="3" t="s">
        <v>296</v>
      </c>
      <c r="B41" s="1">
        <v>40</v>
      </c>
      <c r="C41" s="1" t="str">
        <f t="shared" si="8"/>
        <v>,'Trang sức bạc</v>
      </c>
      <c r="D41" s="1" t="s">
        <v>25</v>
      </c>
      <c r="E41" s="1" t="str">
        <f t="shared" si="9"/>
        <v>','Nhẫn</v>
      </c>
      <c r="F41" s="1" t="s">
        <v>2</v>
      </c>
      <c r="G41" s="1" t="str">
        <f t="shared" si="2"/>
        <v>','NHẪN BẠC SILVER ĐÍNH ĐÁ 00975.100</v>
      </c>
      <c r="H41" s="1" t="s">
        <v>221</v>
      </c>
      <c r="I41" s="2">
        <v>513000</v>
      </c>
      <c r="J41" s="3" t="s">
        <v>107</v>
      </c>
      <c r="K41" s="3" t="str">
        <f t="shared" si="4"/>
        <v>','40.png</v>
      </c>
      <c r="L41" s="1" t="s">
        <v>108</v>
      </c>
      <c r="M41" s="1" t="str">
        <f t="shared" si="5"/>
        <v>','</v>
      </c>
      <c r="O41" s="1" t="str">
        <f t="shared" si="6"/>
        <v>','CZ</v>
      </c>
      <c r="P41" s="1" t="s">
        <v>75</v>
      </c>
      <c r="Q41" s="1" t="str">
        <f t="shared" si="7"/>
        <v>','Trắng</v>
      </c>
      <c r="R41" s="1" t="s">
        <v>18</v>
      </c>
      <c r="S41" s="1" t="str">
        <f t="shared" si="3"/>
        <v>','Tròn')</v>
      </c>
      <c r="T41" s="1" t="s">
        <v>19</v>
      </c>
    </row>
    <row r="42" spans="1:20" ht="113.75">
      <c r="A42" s="3" t="s">
        <v>296</v>
      </c>
      <c r="B42" s="1">
        <v>41</v>
      </c>
      <c r="C42" s="1" t="str">
        <f t="shared" si="8"/>
        <v>,'Trang sức bạc</v>
      </c>
      <c r="D42" s="1" t="s">
        <v>25</v>
      </c>
      <c r="E42" s="1" t="str">
        <f t="shared" si="9"/>
        <v>','Nhẫn</v>
      </c>
      <c r="F42" s="1" t="s">
        <v>2</v>
      </c>
      <c r="G42" s="1" t="str">
        <f t="shared" si="2"/>
        <v>','NHẪN BẠC SILVER ĐÍNH ĐÁ 09655.100</v>
      </c>
      <c r="H42" s="1" t="s">
        <v>222</v>
      </c>
      <c r="I42" s="2">
        <v>412000</v>
      </c>
      <c r="J42" s="3" t="s">
        <v>223</v>
      </c>
      <c r="K42" s="3" t="str">
        <f t="shared" si="4"/>
        <v>','41.png</v>
      </c>
      <c r="L42" s="1" t="s">
        <v>109</v>
      </c>
      <c r="M42" s="1" t="str">
        <f t="shared" si="5"/>
        <v>','</v>
      </c>
      <c r="O42" s="1" t="str">
        <f t="shared" si="6"/>
        <v>','CZ</v>
      </c>
      <c r="P42" s="1" t="s">
        <v>75</v>
      </c>
      <c r="Q42" s="1" t="str">
        <f t="shared" si="7"/>
        <v>','Trắng</v>
      </c>
      <c r="R42" s="1" t="s">
        <v>18</v>
      </c>
      <c r="S42" s="1" t="str">
        <f t="shared" si="3"/>
        <v>','Tròn')</v>
      </c>
      <c r="T42" s="1" t="s">
        <v>19</v>
      </c>
    </row>
    <row r="43" spans="1:20" ht="81.25">
      <c r="A43" s="3" t="s">
        <v>296</v>
      </c>
      <c r="B43" s="1">
        <v>42</v>
      </c>
      <c r="C43" s="1" t="str">
        <f t="shared" si="8"/>
        <v>,'Trang sức bạc</v>
      </c>
      <c r="D43" s="1" t="s">
        <v>25</v>
      </c>
      <c r="E43" s="1" t="str">
        <f t="shared" si="9"/>
        <v>','Nhẫn</v>
      </c>
      <c r="F43" s="1" t="s">
        <v>2</v>
      </c>
      <c r="G43" s="1" t="str">
        <f t="shared" si="2"/>
        <v>','NHẪN BẠC HÌNH NƠ SILVER ĐÍNH ĐÁ 07936.100</v>
      </c>
      <c r="H43" s="1" t="s">
        <v>224</v>
      </c>
      <c r="I43" s="2">
        <v>421000</v>
      </c>
      <c r="J43" s="3" t="s">
        <v>110</v>
      </c>
      <c r="K43" s="3" t="str">
        <f t="shared" si="4"/>
        <v>','42.png</v>
      </c>
      <c r="L43" s="1" t="s">
        <v>111</v>
      </c>
      <c r="M43" s="1" t="str">
        <f t="shared" si="5"/>
        <v>','</v>
      </c>
      <c r="O43" s="1" t="str">
        <f t="shared" si="6"/>
        <v>','CZ</v>
      </c>
      <c r="P43" s="1" t="s">
        <v>75</v>
      </c>
      <c r="Q43" s="1" t="str">
        <f t="shared" si="7"/>
        <v>','Trắng</v>
      </c>
      <c r="R43" s="1" t="s">
        <v>18</v>
      </c>
      <c r="S43" s="1" t="str">
        <f t="shared" si="3"/>
        <v>','Tròn')</v>
      </c>
      <c r="T43" s="1" t="s">
        <v>19</v>
      </c>
    </row>
    <row r="44" spans="1:20" ht="32.5">
      <c r="A44" s="3" t="s">
        <v>296</v>
      </c>
      <c r="B44" s="1">
        <v>43</v>
      </c>
      <c r="C44" s="1" t="str">
        <f t="shared" si="8"/>
        <v>,'Trang sức bạc</v>
      </c>
      <c r="D44" s="1" t="s">
        <v>25</v>
      </c>
      <c r="E44" s="1" t="str">
        <f t="shared" si="9"/>
        <v>','Dây chuyền</v>
      </c>
      <c r="F44" s="1" t="s">
        <v>24</v>
      </c>
      <c r="G44" s="1" t="str">
        <f t="shared" si="2"/>
        <v>','DÂY CHUYỀN BẠC SILVER 13266.000</v>
      </c>
      <c r="H44" s="1" t="s">
        <v>225</v>
      </c>
      <c r="I44" s="2">
        <v>600000</v>
      </c>
      <c r="J44" s="3" t="s">
        <v>29</v>
      </c>
      <c r="K44" s="3" t="str">
        <f t="shared" si="4"/>
        <v>','43.png</v>
      </c>
      <c r="L44" s="1" t="s">
        <v>112</v>
      </c>
      <c r="M44" s="1" t="str">
        <f t="shared" si="5"/>
        <v>','</v>
      </c>
      <c r="O44" s="1" t="str">
        <f t="shared" si="6"/>
        <v>','</v>
      </c>
      <c r="Q44" s="1" t="str">
        <f t="shared" si="7"/>
        <v>','</v>
      </c>
      <c r="S44" s="1" t="str">
        <f t="shared" si="3"/>
        <v>','')</v>
      </c>
    </row>
    <row r="45" spans="1:20" ht="97.5">
      <c r="A45" s="3" t="s">
        <v>296</v>
      </c>
      <c r="B45" s="1">
        <v>44</v>
      </c>
      <c r="C45" s="1" t="str">
        <f t="shared" si="8"/>
        <v>,'Trang sức bạc</v>
      </c>
      <c r="D45" s="1" t="s">
        <v>25</v>
      </c>
      <c r="E45" s="1" t="str">
        <f t="shared" si="9"/>
        <v>','Dây chuyền</v>
      </c>
      <c r="F45" s="1" t="s">
        <v>24</v>
      </c>
      <c r="G45" s="1" t="str">
        <f t="shared" si="2"/>
        <v>','DÂY CHUYỀN BẠC KIỂU DÂY BI SILVER BC018.000</v>
      </c>
      <c r="H45" s="1" t="s">
        <v>226</v>
      </c>
      <c r="I45" s="2">
        <v>390000</v>
      </c>
      <c r="J45" s="3" t="s">
        <v>113</v>
      </c>
      <c r="K45" s="3" t="str">
        <f t="shared" si="4"/>
        <v>','44.png</v>
      </c>
      <c r="L45" s="1" t="s">
        <v>114</v>
      </c>
      <c r="M45" s="1" t="str">
        <f t="shared" si="5"/>
        <v>','</v>
      </c>
      <c r="O45" s="1" t="str">
        <f t="shared" si="6"/>
        <v>','</v>
      </c>
      <c r="Q45" s="1" t="str">
        <f t="shared" si="7"/>
        <v>','</v>
      </c>
      <c r="S45" s="1" t="str">
        <f t="shared" si="3"/>
        <v>','')</v>
      </c>
    </row>
    <row r="46" spans="1:20" ht="32.5">
      <c r="A46" s="3" t="s">
        <v>296</v>
      </c>
      <c r="B46" s="1">
        <v>45</v>
      </c>
      <c r="C46" s="1" t="str">
        <f t="shared" si="8"/>
        <v>,'Trang sức bạc</v>
      </c>
      <c r="D46" s="1" t="s">
        <v>25</v>
      </c>
      <c r="E46" s="1" t="str">
        <f t="shared" si="9"/>
        <v>','Dây chuyền</v>
      </c>
      <c r="F46" s="1" t="s">
        <v>24</v>
      </c>
      <c r="G46" s="1" t="str">
        <f t="shared" si="2"/>
        <v>','DÂY CHUYỀN BẠC DÂY ĐAN KIỂU CHỮ CONG SILVER FC030.000</v>
      </c>
      <c r="H46" s="1" t="s">
        <v>227</v>
      </c>
      <c r="I46" s="2">
        <v>267000</v>
      </c>
      <c r="J46" s="3" t="s">
        <v>29</v>
      </c>
      <c r="K46" s="3" t="str">
        <f t="shared" si="4"/>
        <v>','45.png</v>
      </c>
      <c r="L46" s="1" t="s">
        <v>115</v>
      </c>
      <c r="M46" s="1" t="str">
        <f t="shared" si="5"/>
        <v>','</v>
      </c>
      <c r="O46" s="1" t="str">
        <f t="shared" si="6"/>
        <v>','</v>
      </c>
      <c r="Q46" s="1" t="str">
        <f t="shared" si="7"/>
        <v>','</v>
      </c>
      <c r="S46" s="1" t="str">
        <f t="shared" si="3"/>
        <v>','')</v>
      </c>
    </row>
    <row r="47" spans="1:20" ht="32.5">
      <c r="A47" s="3" t="s">
        <v>296</v>
      </c>
      <c r="B47" s="1">
        <v>46</v>
      </c>
      <c r="C47" s="1" t="str">
        <f t="shared" si="8"/>
        <v>,'Trang sức bạc</v>
      </c>
      <c r="D47" s="1" t="s">
        <v>25</v>
      </c>
      <c r="E47" s="1" t="str">
        <f t="shared" si="9"/>
        <v>','Dây chuyền</v>
      </c>
      <c r="F47" s="1" t="s">
        <v>24</v>
      </c>
      <c r="G47" s="1" t="str">
        <f t="shared" si="2"/>
        <v>','DÂY CHUYỀN BẠC SILVER FC070.000</v>
      </c>
      <c r="H47" s="1" t="s">
        <v>228</v>
      </c>
      <c r="I47" s="2">
        <v>511000</v>
      </c>
      <c r="J47" s="3" t="s">
        <v>29</v>
      </c>
      <c r="K47" s="3" t="str">
        <f t="shared" si="4"/>
        <v>','46.png</v>
      </c>
      <c r="L47" s="1" t="s">
        <v>116</v>
      </c>
      <c r="M47" s="1" t="str">
        <f t="shared" si="5"/>
        <v>','</v>
      </c>
      <c r="O47" s="1" t="str">
        <f t="shared" si="6"/>
        <v>','</v>
      </c>
      <c r="Q47" s="1" t="str">
        <f t="shared" si="7"/>
        <v>','</v>
      </c>
      <c r="S47" s="1" t="str">
        <f t="shared" si="3"/>
        <v>','')</v>
      </c>
    </row>
    <row r="48" spans="1:20" ht="81.25">
      <c r="A48" s="3" t="s">
        <v>296</v>
      </c>
      <c r="B48" s="1">
        <v>47</v>
      </c>
      <c r="C48" s="1" t="str">
        <f t="shared" si="8"/>
        <v>,'Trang sức bạc</v>
      </c>
      <c r="D48" s="1" t="s">
        <v>25</v>
      </c>
      <c r="E48" s="1" t="str">
        <f t="shared" si="9"/>
        <v>','Dây chuyền</v>
      </c>
      <c r="F48" s="1" t="s">
        <v>24</v>
      </c>
      <c r="G48" s="1" t="str">
        <f t="shared" si="2"/>
        <v>','DÂY CHUYỀN BẠC DÂY ĐAN DẬP CHỮ S SILVER SX040.000</v>
      </c>
      <c r="H48" s="1" t="s">
        <v>229</v>
      </c>
      <c r="I48" s="2">
        <v>273000</v>
      </c>
      <c r="J48" s="3" t="s">
        <v>230</v>
      </c>
      <c r="K48" s="3" t="str">
        <f t="shared" si="4"/>
        <v>','47.png</v>
      </c>
      <c r="L48" s="1" t="s">
        <v>117</v>
      </c>
      <c r="M48" s="1" t="str">
        <f t="shared" si="5"/>
        <v>','</v>
      </c>
      <c r="O48" s="1" t="str">
        <f t="shared" si="6"/>
        <v>','</v>
      </c>
      <c r="Q48" s="1" t="str">
        <f t="shared" si="7"/>
        <v>','</v>
      </c>
      <c r="S48" s="1" t="str">
        <f t="shared" si="3"/>
        <v>','')</v>
      </c>
    </row>
    <row r="49" spans="1:20" ht="113.75">
      <c r="A49" s="3" t="s">
        <v>296</v>
      </c>
      <c r="B49" s="1">
        <v>48</v>
      </c>
      <c r="C49" s="1" t="str">
        <f t="shared" si="8"/>
        <v>,'Trang sức bạc</v>
      </c>
      <c r="D49" s="1" t="s">
        <v>25</v>
      </c>
      <c r="E49" s="1" t="str">
        <f t="shared" si="9"/>
        <v>','Dây chuyền</v>
      </c>
      <c r="F49" s="1" t="s">
        <v>24</v>
      </c>
      <c r="G49" s="1" t="str">
        <f t="shared" si="2"/>
        <v>','DÂY CHUYỀN BẠC DÂY ĐAN DẬP CHỮ S SILVER SX030.000</v>
      </c>
      <c r="H49" s="1" t="s">
        <v>231</v>
      </c>
      <c r="I49" s="2">
        <v>239000</v>
      </c>
      <c r="J49" s="3" t="s">
        <v>232</v>
      </c>
      <c r="K49" s="3" t="str">
        <f t="shared" si="4"/>
        <v>','48.png</v>
      </c>
      <c r="L49" s="1" t="s">
        <v>118</v>
      </c>
      <c r="M49" s="1" t="str">
        <f t="shared" si="5"/>
        <v>','</v>
      </c>
      <c r="O49" s="1" t="str">
        <f t="shared" si="6"/>
        <v>','</v>
      </c>
      <c r="Q49" s="1" t="str">
        <f t="shared" si="7"/>
        <v>','</v>
      </c>
      <c r="S49" s="1" t="str">
        <f t="shared" si="3"/>
        <v>','')</v>
      </c>
    </row>
    <row r="50" spans="1:20" ht="227.5">
      <c r="A50" s="3" t="s">
        <v>296</v>
      </c>
      <c r="B50" s="1">
        <v>49</v>
      </c>
      <c r="C50" s="1" t="str">
        <f t="shared" si="8"/>
        <v>,'Trang sức bạc</v>
      </c>
      <c r="D50" s="1" t="s">
        <v>25</v>
      </c>
      <c r="E50" s="1" t="str">
        <f t="shared" si="9"/>
        <v>','Dây chuyền</v>
      </c>
      <c r="F50" s="1" t="s">
        <v>24</v>
      </c>
      <c r="G50" s="1" t="str">
        <f t="shared" si="2"/>
        <v>','DÂY CHUYỀN BẠC NAM DÂY CONG DẬP DẸP SILVER RB100.000</v>
      </c>
      <c r="H50" s="1" t="s">
        <v>233</v>
      </c>
      <c r="I50" s="2">
        <v>775000</v>
      </c>
      <c r="J50" s="3" t="s">
        <v>234</v>
      </c>
      <c r="K50" s="3" t="str">
        <f t="shared" si="4"/>
        <v>','49.png</v>
      </c>
      <c r="L50" s="1" t="s">
        <v>119</v>
      </c>
      <c r="M50" s="1" t="str">
        <f t="shared" si="5"/>
        <v>','</v>
      </c>
      <c r="O50" s="1" t="str">
        <f t="shared" si="6"/>
        <v>','</v>
      </c>
      <c r="Q50" s="1" t="str">
        <f t="shared" si="7"/>
        <v>','</v>
      </c>
      <c r="S50" s="1" t="str">
        <f t="shared" si="3"/>
        <v>','')</v>
      </c>
    </row>
    <row r="51" spans="1:20" ht="243.75">
      <c r="A51" s="3" t="s">
        <v>296</v>
      </c>
      <c r="B51" s="1">
        <v>50</v>
      </c>
      <c r="C51" s="1" t="str">
        <f t="shared" si="8"/>
        <v>,'Trang sức bạc</v>
      </c>
      <c r="D51" s="1" t="s">
        <v>25</v>
      </c>
      <c r="E51" s="1" t="str">
        <f t="shared" si="9"/>
        <v>','Dây chuyền</v>
      </c>
      <c r="F51" s="1" t="s">
        <v>24</v>
      </c>
      <c r="G51" s="1" t="str">
        <f t="shared" si="2"/>
        <v>','DÂY CHUYỀN BẠC DÂY ĐAN LẬT ĐƠN SILVER KX025.000</v>
      </c>
      <c r="H51" s="1" t="s">
        <v>235</v>
      </c>
      <c r="I51" s="2">
        <v>239000</v>
      </c>
      <c r="J51" s="3" t="s">
        <v>236</v>
      </c>
      <c r="K51" s="3" t="str">
        <f t="shared" si="4"/>
        <v>','50.png</v>
      </c>
      <c r="L51" s="1" t="s">
        <v>291</v>
      </c>
      <c r="M51" s="1" t="str">
        <f t="shared" si="5"/>
        <v>','</v>
      </c>
      <c r="O51" s="1" t="str">
        <f t="shared" si="6"/>
        <v>','</v>
      </c>
      <c r="Q51" s="1" t="str">
        <f t="shared" si="7"/>
        <v>','</v>
      </c>
      <c r="S51" s="1" t="str">
        <f t="shared" si="3"/>
        <v>','')</v>
      </c>
    </row>
    <row r="52" spans="1:20" ht="32.5">
      <c r="A52" s="3" t="s">
        <v>296</v>
      </c>
      <c r="B52" s="1">
        <v>51</v>
      </c>
      <c r="C52" s="1" t="str">
        <f t="shared" si="8"/>
        <v>,'Trang sức bạc</v>
      </c>
      <c r="D52" s="1" t="s">
        <v>25</v>
      </c>
      <c r="E52" s="1" t="str">
        <f t="shared" si="9"/>
        <v>','Dây chuyền</v>
      </c>
      <c r="F52" s="1" t="s">
        <v>24</v>
      </c>
      <c r="G52" s="1" t="str">
        <f t="shared" si="2"/>
        <v>','DÂY CHUYỀN BẠC NAM SILVER DÂY ĐAN KIỂU CHỮ CONG FC101.000</v>
      </c>
      <c r="H52" s="1" t="s">
        <v>237</v>
      </c>
      <c r="I52" s="2">
        <v>795000</v>
      </c>
      <c r="J52" s="3" t="s">
        <v>29</v>
      </c>
      <c r="K52" s="3" t="str">
        <f t="shared" si="4"/>
        <v>','51.png</v>
      </c>
      <c r="L52" s="1" t="s">
        <v>292</v>
      </c>
      <c r="M52" s="1" t="str">
        <f t="shared" si="5"/>
        <v>','</v>
      </c>
      <c r="O52" s="1" t="str">
        <f t="shared" si="6"/>
        <v>','</v>
      </c>
      <c r="Q52" s="1" t="str">
        <f t="shared" si="7"/>
        <v>','</v>
      </c>
      <c r="S52" s="1" t="str">
        <f t="shared" si="3"/>
        <v>','')</v>
      </c>
    </row>
    <row r="53" spans="1:20" ht="32.5">
      <c r="A53" s="3" t="s">
        <v>296</v>
      </c>
      <c r="B53" s="1">
        <v>52</v>
      </c>
      <c r="C53" s="1" t="str">
        <f t="shared" si="8"/>
        <v>,'Trang sức bạc</v>
      </c>
      <c r="D53" s="1" t="s">
        <v>25</v>
      </c>
      <c r="E53" s="1" t="str">
        <f t="shared" si="9"/>
        <v>','Dây chuyền</v>
      </c>
      <c r="F53" s="1" t="s">
        <v>24</v>
      </c>
      <c r="G53" s="1" t="str">
        <f t="shared" si="2"/>
        <v>','DÂY CHUYỀN BẠC SILVER FC035.000</v>
      </c>
      <c r="H53" s="1" t="s">
        <v>238</v>
      </c>
      <c r="I53" s="2">
        <v>273000</v>
      </c>
      <c r="J53" s="3" t="s">
        <v>29</v>
      </c>
      <c r="K53" s="3" t="str">
        <f t="shared" si="4"/>
        <v>','52.png</v>
      </c>
      <c r="L53" s="1" t="s">
        <v>293</v>
      </c>
      <c r="M53" s="1" t="str">
        <f t="shared" si="5"/>
        <v>','</v>
      </c>
      <c r="O53" s="1" t="str">
        <f t="shared" si="6"/>
        <v>','</v>
      </c>
      <c r="Q53" s="1" t="str">
        <f t="shared" si="7"/>
        <v>','</v>
      </c>
      <c r="S53" s="1" t="str">
        <f t="shared" si="3"/>
        <v>','')</v>
      </c>
    </row>
    <row r="54" spans="1:20" ht="81.25">
      <c r="A54" s="3" t="s">
        <v>296</v>
      </c>
      <c r="B54" s="1">
        <v>53</v>
      </c>
      <c r="C54" s="1" t="str">
        <f t="shared" si="8"/>
        <v>,'Trang sức bạc</v>
      </c>
      <c r="D54" s="1" t="s">
        <v>25</v>
      </c>
      <c r="E54" s="1" t="str">
        <f t="shared" si="9"/>
        <v>','Bông tai</v>
      </c>
      <c r="F54" s="1" t="s">
        <v>26</v>
      </c>
      <c r="G54" s="1" t="str">
        <f t="shared" si="2"/>
        <v>','BÔNG TAI BẠC NAM SILVER ĐÍNH ĐÁ 06202.100</v>
      </c>
      <c r="H54" s="1" t="s">
        <v>239</v>
      </c>
      <c r="I54" s="2">
        <v>212000</v>
      </c>
      <c r="J54" s="3" t="s">
        <v>120</v>
      </c>
      <c r="K54" s="3" t="str">
        <f t="shared" si="4"/>
        <v>','53.png</v>
      </c>
      <c r="L54" s="1" t="s">
        <v>121</v>
      </c>
      <c r="M54" s="1" t="str">
        <f t="shared" si="5"/>
        <v>','My man</v>
      </c>
      <c r="N54" s="1" t="s">
        <v>122</v>
      </c>
      <c r="O54" s="1" t="str">
        <f t="shared" si="6"/>
        <v>','CZ</v>
      </c>
      <c r="P54" s="1" t="s">
        <v>75</v>
      </c>
      <c r="Q54" s="1" t="str">
        <f t="shared" si="7"/>
        <v>','Trắng</v>
      </c>
      <c r="R54" s="1" t="s">
        <v>18</v>
      </c>
      <c r="S54" s="1" t="str">
        <f t="shared" si="3"/>
        <v>','Tròn')</v>
      </c>
      <c r="T54" s="1" t="s">
        <v>19</v>
      </c>
    </row>
    <row r="55" spans="1:20" ht="113.75">
      <c r="A55" s="3" t="s">
        <v>296</v>
      </c>
      <c r="B55" s="1">
        <v>54</v>
      </c>
      <c r="C55" s="1" t="str">
        <f t="shared" si="8"/>
        <v>,'Trang sức bạc</v>
      </c>
      <c r="D55" s="1" t="s">
        <v>25</v>
      </c>
      <c r="E55" s="1" t="str">
        <f t="shared" si="9"/>
        <v>','Bông tai</v>
      </c>
      <c r="F55" s="1" t="s">
        <v>26</v>
      </c>
      <c r="G55" s="1" t="str">
        <f t="shared" si="2"/>
        <v>','BÔNG TAI BẠC SILVER ĐÍNH ĐÁ 09340.100</v>
      </c>
      <c r="H55" s="1" t="s">
        <v>240</v>
      </c>
      <c r="I55" s="2">
        <v>435000</v>
      </c>
      <c r="J55" s="3" t="s">
        <v>295</v>
      </c>
      <c r="K55" s="3" t="str">
        <f t="shared" si="4"/>
        <v>','54.png</v>
      </c>
      <c r="L55" s="1" t="s">
        <v>123</v>
      </c>
      <c r="M55" s="1" t="str">
        <f t="shared" si="5"/>
        <v>','</v>
      </c>
      <c r="O55" s="1" t="str">
        <f t="shared" si="6"/>
        <v>','CZ</v>
      </c>
      <c r="P55" s="1" t="s">
        <v>75</v>
      </c>
      <c r="Q55" s="1" t="str">
        <f t="shared" si="7"/>
        <v>','Trắng</v>
      </c>
      <c r="R55" s="1" t="s">
        <v>18</v>
      </c>
      <c r="S55" s="1" t="str">
        <f t="shared" si="3"/>
        <v>','Tròn')</v>
      </c>
      <c r="T55" s="1" t="s">
        <v>19</v>
      </c>
    </row>
    <row r="56" spans="1:20" ht="113.75">
      <c r="A56" s="3" t="s">
        <v>296</v>
      </c>
      <c r="B56" s="1">
        <v>55</v>
      </c>
      <c r="C56" s="1" t="str">
        <f t="shared" si="8"/>
        <v>,'Trang sức bạc</v>
      </c>
      <c r="D56" s="1" t="s">
        <v>25</v>
      </c>
      <c r="E56" s="1" t="str">
        <f t="shared" si="9"/>
        <v>','Bông tai</v>
      </c>
      <c r="F56" s="1" t="s">
        <v>26</v>
      </c>
      <c r="G56" s="1" t="str">
        <f t="shared" si="2"/>
        <v>','BÔNG TAI BẠC SILVER ĐÍNH NGỌC TRAI 05662.200</v>
      </c>
      <c r="H56" s="1" t="s">
        <v>241</v>
      </c>
      <c r="I56" s="2">
        <v>257000</v>
      </c>
      <c r="J56" s="3" t="s">
        <v>124</v>
      </c>
      <c r="K56" s="3" t="str">
        <f t="shared" si="4"/>
        <v>','55.png</v>
      </c>
      <c r="L56" s="1" t="s">
        <v>125</v>
      </c>
      <c r="M56" s="1" t="str">
        <f t="shared" si="5"/>
        <v>','</v>
      </c>
      <c r="O56" s="1" t="str">
        <f t="shared" si="6"/>
        <v>','Ngọc trai</v>
      </c>
      <c r="P56" s="1" t="s">
        <v>62</v>
      </c>
      <c r="Q56" s="1" t="str">
        <f t="shared" si="7"/>
        <v>','Trắng</v>
      </c>
      <c r="R56" s="1" t="s">
        <v>18</v>
      </c>
      <c r="S56" s="1" t="str">
        <f t="shared" si="3"/>
        <v>','Tròn')</v>
      </c>
      <c r="T56" s="1" t="s">
        <v>19</v>
      </c>
    </row>
    <row r="57" spans="1:20" ht="32.5">
      <c r="A57" s="3" t="s">
        <v>296</v>
      </c>
      <c r="B57" s="1">
        <v>56</v>
      </c>
      <c r="C57" s="1" t="str">
        <f t="shared" si="8"/>
        <v>,'Trang sức bạc</v>
      </c>
      <c r="D57" s="1" t="s">
        <v>25</v>
      </c>
      <c r="E57" s="1" t="str">
        <f t="shared" si="9"/>
        <v>','Bông tai</v>
      </c>
      <c r="F57" s="1" t="s">
        <v>26</v>
      </c>
      <c r="G57" s="1" t="str">
        <f t="shared" si="2"/>
        <v>','BÔNG TAI BẠC NAM SILVER ĐÍNH ĐÁ 92537.100</v>
      </c>
      <c r="H57" s="1" t="s">
        <v>242</v>
      </c>
      <c r="I57" s="2">
        <v>255000</v>
      </c>
      <c r="J57" s="3" t="s">
        <v>29</v>
      </c>
      <c r="K57" s="3" t="str">
        <f t="shared" si="4"/>
        <v>','56.png</v>
      </c>
      <c r="L57" s="1" t="s">
        <v>126</v>
      </c>
      <c r="M57" s="1" t="str">
        <f t="shared" si="5"/>
        <v>','</v>
      </c>
      <c r="O57" s="1" t="str">
        <f t="shared" si="6"/>
        <v>','</v>
      </c>
      <c r="Q57" s="1" t="str">
        <f t="shared" si="7"/>
        <v>','</v>
      </c>
      <c r="S57" s="1" t="str">
        <f t="shared" si="3"/>
        <v>','')</v>
      </c>
    </row>
    <row r="58" spans="1:20" ht="32.5">
      <c r="A58" s="3" t="s">
        <v>296</v>
      </c>
      <c r="B58" s="1">
        <v>57</v>
      </c>
      <c r="C58" s="1" t="str">
        <f t="shared" si="8"/>
        <v>,'Trang sức bạc</v>
      </c>
      <c r="D58" s="1" t="s">
        <v>25</v>
      </c>
      <c r="E58" s="1" t="str">
        <f t="shared" si="9"/>
        <v>','Bông tai</v>
      </c>
      <c r="F58" s="1" t="s">
        <v>26</v>
      </c>
      <c r="G58" s="1" t="str">
        <f t="shared" si="2"/>
        <v>','BÔNG TAI BẠC NAM SILVER 92511.000</v>
      </c>
      <c r="H58" s="1" t="s">
        <v>243</v>
      </c>
      <c r="I58" s="2">
        <v>315000</v>
      </c>
      <c r="J58" s="3" t="s">
        <v>29</v>
      </c>
      <c r="K58" s="3" t="str">
        <f t="shared" si="4"/>
        <v>','57.png</v>
      </c>
      <c r="L58" s="1" t="s">
        <v>127</v>
      </c>
      <c r="M58" s="1" t="str">
        <f t="shared" si="5"/>
        <v>','</v>
      </c>
      <c r="O58" s="1" t="str">
        <f t="shared" si="6"/>
        <v>','</v>
      </c>
      <c r="Q58" s="1" t="str">
        <f t="shared" si="7"/>
        <v>','</v>
      </c>
      <c r="S58" s="1" t="str">
        <f t="shared" si="3"/>
        <v>','')</v>
      </c>
    </row>
    <row r="59" spans="1:20" ht="32.5">
      <c r="A59" s="3" t="s">
        <v>296</v>
      </c>
      <c r="B59" s="1">
        <v>58</v>
      </c>
      <c r="C59" s="1" t="str">
        <f t="shared" si="8"/>
        <v>,'Trang sức bạc</v>
      </c>
      <c r="D59" s="1" t="s">
        <v>25</v>
      </c>
      <c r="E59" s="1" t="str">
        <f t="shared" si="9"/>
        <v>','Bông tai</v>
      </c>
      <c r="F59" s="1" t="s">
        <v>26</v>
      </c>
      <c r="G59" s="1" t="str">
        <f t="shared" si="2"/>
        <v>','BÔNG TAI BẠC NAM SILVER 92512.000</v>
      </c>
      <c r="H59" s="1" t="s">
        <v>244</v>
      </c>
      <c r="I59" s="2">
        <v>245000</v>
      </c>
      <c r="J59" s="3" t="s">
        <v>29</v>
      </c>
      <c r="K59" s="3" t="str">
        <f t="shared" si="4"/>
        <v>','58.png</v>
      </c>
      <c r="L59" s="1" t="s">
        <v>128</v>
      </c>
      <c r="M59" s="1" t="str">
        <f t="shared" si="5"/>
        <v>','</v>
      </c>
      <c r="O59" s="1" t="str">
        <f t="shared" si="6"/>
        <v>','</v>
      </c>
      <c r="Q59" s="1" t="str">
        <f t="shared" si="7"/>
        <v>','</v>
      </c>
      <c r="S59" s="1" t="str">
        <f t="shared" si="3"/>
        <v>','')</v>
      </c>
    </row>
    <row r="60" spans="1:20" ht="32.5">
      <c r="A60" s="3" t="s">
        <v>296</v>
      </c>
      <c r="B60" s="1">
        <v>59</v>
      </c>
      <c r="C60" s="1" t="str">
        <f t="shared" si="8"/>
        <v>,'Trang sức bạc</v>
      </c>
      <c r="D60" s="1" t="s">
        <v>25</v>
      </c>
      <c r="E60" s="1" t="str">
        <f t="shared" si="9"/>
        <v>','Bông tai</v>
      </c>
      <c r="F60" s="1" t="s">
        <v>26</v>
      </c>
      <c r="G60" s="1" t="str">
        <f t="shared" si="2"/>
        <v>','BÔNG TAI BẠC SILVER FANTASIA ĐÍNH ĐÁ MÀU ĐỎ 92629.404</v>
      </c>
      <c r="H60" s="1" t="s">
        <v>245</v>
      </c>
      <c r="I60" s="2">
        <v>575000</v>
      </c>
      <c r="J60" s="3" t="s">
        <v>29</v>
      </c>
      <c r="K60" s="3" t="str">
        <f t="shared" si="4"/>
        <v>','59.png</v>
      </c>
      <c r="L60" s="1" t="s">
        <v>129</v>
      </c>
      <c r="M60" s="1" t="str">
        <f t="shared" si="5"/>
        <v>','Fantasia</v>
      </c>
      <c r="N60" s="1" t="s">
        <v>130</v>
      </c>
      <c r="O60" s="1" t="str">
        <f t="shared" si="6"/>
        <v>','CZ</v>
      </c>
      <c r="P60" s="1" t="s">
        <v>75</v>
      </c>
      <c r="Q60" s="1" t="str">
        <f t="shared" si="7"/>
        <v>','Đỏ</v>
      </c>
      <c r="R60" s="1" t="s">
        <v>35</v>
      </c>
      <c r="S60" s="1" t="str">
        <f t="shared" si="3"/>
        <v>','Trái tim')</v>
      </c>
      <c r="T60" s="1" t="s">
        <v>97</v>
      </c>
    </row>
    <row r="61" spans="1:20" ht="32.5">
      <c r="A61" s="3" t="s">
        <v>296</v>
      </c>
      <c r="B61" s="1">
        <v>60</v>
      </c>
      <c r="C61" s="1" t="str">
        <f t="shared" si="8"/>
        <v>,'Trang sức bạc</v>
      </c>
      <c r="D61" s="1" t="s">
        <v>25</v>
      </c>
      <c r="E61" s="1" t="str">
        <f t="shared" si="9"/>
        <v>','Bông tai</v>
      </c>
      <c r="F61" s="1" t="s">
        <v>26</v>
      </c>
      <c r="G61" s="1" t="str">
        <f t="shared" si="2"/>
        <v>','BÔNG TAI BẠC NAM SILVER ĐÍNH ĐÁ MÀU ĐEN 92521.403</v>
      </c>
      <c r="H61" s="1" t="s">
        <v>246</v>
      </c>
      <c r="I61" s="2">
        <v>295000</v>
      </c>
      <c r="J61" s="3" t="s">
        <v>29</v>
      </c>
      <c r="K61" s="3" t="str">
        <f t="shared" si="4"/>
        <v>','60.png</v>
      </c>
      <c r="L61" s="1" t="s">
        <v>131</v>
      </c>
      <c r="M61" s="1" t="str">
        <f t="shared" si="5"/>
        <v>','</v>
      </c>
      <c r="O61" s="1" t="str">
        <f t="shared" si="6"/>
        <v>','CZ</v>
      </c>
      <c r="P61" s="1" t="s">
        <v>75</v>
      </c>
      <c r="Q61" s="1" t="str">
        <f t="shared" si="7"/>
        <v>','Đen</v>
      </c>
      <c r="R61" s="1" t="s">
        <v>90</v>
      </c>
      <c r="S61" s="1" t="str">
        <f t="shared" si="3"/>
        <v>','Tròn')</v>
      </c>
      <c r="T61" s="1" t="s">
        <v>19</v>
      </c>
    </row>
    <row r="62" spans="1:20" ht="113.75">
      <c r="A62" s="3" t="s">
        <v>296</v>
      </c>
      <c r="B62" s="1">
        <v>61</v>
      </c>
      <c r="C62" s="1" t="str">
        <f t="shared" si="8"/>
        <v>,'Trang sức bạc</v>
      </c>
      <c r="D62" s="1" t="s">
        <v>25</v>
      </c>
      <c r="E62" s="1" t="str">
        <f t="shared" si="9"/>
        <v>','Bông tai</v>
      </c>
      <c r="F62" s="1" t="s">
        <v>26</v>
      </c>
      <c r="G62" s="1" t="str">
        <f t="shared" si="2"/>
        <v>','BÔNG TAI BẠC TRẺ EM HÌNH TRÁI TÁO SILVER JUICE BABY 13728.000</v>
      </c>
      <c r="H62" s="1" t="s">
        <v>247</v>
      </c>
      <c r="I62" s="2">
        <v>364000</v>
      </c>
      <c r="J62" s="3" t="s">
        <v>132</v>
      </c>
      <c r="K62" s="3" t="str">
        <f t="shared" si="4"/>
        <v>','61.png</v>
      </c>
      <c r="L62" s="1" t="s">
        <v>133</v>
      </c>
      <c r="M62" s="1" t="str">
        <f t="shared" si="5"/>
        <v>','Juice Baby</v>
      </c>
      <c r="N62" s="1" t="s">
        <v>134</v>
      </c>
      <c r="O62" s="1" t="str">
        <f t="shared" si="6"/>
        <v>','</v>
      </c>
      <c r="Q62" s="1" t="str">
        <f t="shared" si="7"/>
        <v>','</v>
      </c>
      <c r="S62" s="1" t="str">
        <f t="shared" si="3"/>
        <v>','')</v>
      </c>
    </row>
    <row r="63" spans="1:20" ht="81.25">
      <c r="A63" s="3" t="s">
        <v>296</v>
      </c>
      <c r="B63" s="1">
        <v>62</v>
      </c>
      <c r="C63" s="1" t="str">
        <f t="shared" si="8"/>
        <v>,'Trang sức bạc</v>
      </c>
      <c r="D63" s="1" t="s">
        <v>25</v>
      </c>
      <c r="E63" s="1" t="str">
        <f t="shared" si="9"/>
        <v>','Bông tai</v>
      </c>
      <c r="F63" s="1" t="s">
        <v>26</v>
      </c>
      <c r="G63" s="1" t="str">
        <f t="shared" si="2"/>
        <v>','BÔNG TAI BẠC SILVER WANDERLUST ĐÍNH ĐÁ 91432.100</v>
      </c>
      <c r="H63" s="1" t="s">
        <v>248</v>
      </c>
      <c r="I63" s="2">
        <v>449000</v>
      </c>
      <c r="J63" s="3" t="s">
        <v>249</v>
      </c>
      <c r="K63" s="3" t="str">
        <f t="shared" si="4"/>
        <v>','62.png</v>
      </c>
      <c r="L63" s="1" t="s">
        <v>135</v>
      </c>
      <c r="M63" s="1" t="str">
        <f t="shared" si="5"/>
        <v>','Wanderlust</v>
      </c>
      <c r="N63" s="1" t="s">
        <v>100</v>
      </c>
      <c r="O63" s="1" t="str">
        <f t="shared" si="6"/>
        <v>','CZ</v>
      </c>
      <c r="P63" s="1" t="s">
        <v>75</v>
      </c>
      <c r="Q63" s="1" t="str">
        <f t="shared" si="7"/>
        <v>','Trắng</v>
      </c>
      <c r="R63" s="1" t="s">
        <v>18</v>
      </c>
      <c r="S63" s="1" t="str">
        <f t="shared" si="3"/>
        <v>','')</v>
      </c>
    </row>
    <row r="64" spans="1:20" ht="32.5">
      <c r="A64" s="3" t="s">
        <v>296</v>
      </c>
      <c r="B64" s="1">
        <v>63</v>
      </c>
      <c r="C64" s="1" t="str">
        <f t="shared" si="8"/>
        <v>,'Kim cương</v>
      </c>
      <c r="D64" s="1" t="s">
        <v>27</v>
      </c>
      <c r="E64" s="1" t="str">
        <f t="shared" si="9"/>
        <v>','Nhẫn</v>
      </c>
      <c r="F64" s="1" t="s">
        <v>2</v>
      </c>
      <c r="G64" s="1" t="str">
        <f t="shared" si="2"/>
        <v>','NHẪN CƯỚI KIM CƯƠNG NAM  VÀNG 18K 75067.5A0</v>
      </c>
      <c r="H64" s="1" t="s">
        <v>250</v>
      </c>
      <c r="I64" s="2">
        <v>5294000</v>
      </c>
      <c r="J64" s="3" t="s">
        <v>29</v>
      </c>
      <c r="K64" s="3" t="str">
        <f t="shared" si="4"/>
        <v>','63.png</v>
      </c>
      <c r="L64" s="1" t="s">
        <v>136</v>
      </c>
      <c r="M64" s="1" t="str">
        <f t="shared" si="5"/>
        <v>','</v>
      </c>
      <c r="O64" s="1" t="str">
        <f t="shared" si="6"/>
        <v>','Kim cương</v>
      </c>
      <c r="P64" s="1" t="s">
        <v>27</v>
      </c>
      <c r="Q64" s="1" t="str">
        <f t="shared" si="7"/>
        <v>','Trắng</v>
      </c>
      <c r="R64" s="1" t="s">
        <v>18</v>
      </c>
      <c r="S64" s="1" t="str">
        <f t="shared" si="3"/>
        <v>','Tròn')</v>
      </c>
      <c r="T64" s="1" t="s">
        <v>19</v>
      </c>
    </row>
    <row r="65" spans="1:20" ht="32.5">
      <c r="A65" s="3" t="s">
        <v>296</v>
      </c>
      <c r="B65" s="1">
        <v>64</v>
      </c>
      <c r="C65" s="1" t="str">
        <f t="shared" si="8"/>
        <v>,'Kim cương</v>
      </c>
      <c r="D65" s="1" t="s">
        <v>27</v>
      </c>
      <c r="E65" s="1" t="str">
        <f t="shared" si="9"/>
        <v>','Nhẫn</v>
      </c>
      <c r="F65" s="1" t="s">
        <v>2</v>
      </c>
      <c r="G65" s="1" t="str">
        <f t="shared" si="2"/>
        <v>','NHẪN KIM CƯƠNG  VÀNG 18K 75068.5A1</v>
      </c>
      <c r="H65" s="1" t="s">
        <v>251</v>
      </c>
      <c r="I65" s="2">
        <v>8745000</v>
      </c>
      <c r="J65" s="3" t="s">
        <v>29</v>
      </c>
      <c r="K65" s="3" t="str">
        <f t="shared" si="4"/>
        <v>','64.png</v>
      </c>
      <c r="L65" s="1" t="s">
        <v>137</v>
      </c>
      <c r="M65" s="1" t="str">
        <f t="shared" si="5"/>
        <v>','</v>
      </c>
      <c r="O65" s="1" t="str">
        <f t="shared" si="6"/>
        <v>','Kim cương</v>
      </c>
      <c r="P65" s="1" t="s">
        <v>27</v>
      </c>
      <c r="Q65" s="1" t="str">
        <f t="shared" si="7"/>
        <v>','Trắng</v>
      </c>
      <c r="R65" s="1" t="s">
        <v>18</v>
      </c>
      <c r="S65" s="1" t="str">
        <f t="shared" si="3"/>
        <v>','Tròn')</v>
      </c>
      <c r="T65" s="1" t="s">
        <v>19</v>
      </c>
    </row>
    <row r="66" spans="1:20" ht="32.5">
      <c r="A66" s="3" t="s">
        <v>296</v>
      </c>
      <c r="B66" s="1">
        <v>65</v>
      </c>
      <c r="C66" s="1" t="str">
        <f t="shared" si="8"/>
        <v>,'Kim cương</v>
      </c>
      <c r="D66" s="1" t="s">
        <v>27</v>
      </c>
      <c r="E66" s="1" t="str">
        <f t="shared" si="9"/>
        <v>','Nhẫn</v>
      </c>
      <c r="F66" s="1" t="s">
        <v>2</v>
      </c>
      <c r="G66" s="1" t="str">
        <f t="shared" si="2"/>
        <v>','NHẪN CƯỚI KIM CƯƠNG  VÀNG TRẮNG 14K 77099.5A0</v>
      </c>
      <c r="H66" s="1" t="s">
        <v>252</v>
      </c>
      <c r="I66" s="2">
        <v>7898000</v>
      </c>
      <c r="J66" s="3" t="s">
        <v>29</v>
      </c>
      <c r="K66" s="3" t="str">
        <f t="shared" si="4"/>
        <v>','65.png</v>
      </c>
      <c r="L66" s="1" t="s">
        <v>138</v>
      </c>
      <c r="M66" s="1" t="str">
        <f t="shared" si="5"/>
        <v>','</v>
      </c>
      <c r="O66" s="1" t="str">
        <f t="shared" si="6"/>
        <v>','Kim cương</v>
      </c>
      <c r="P66" s="1" t="s">
        <v>27</v>
      </c>
      <c r="Q66" s="1" t="str">
        <f t="shared" si="7"/>
        <v>','Trắng</v>
      </c>
      <c r="R66" s="1" t="s">
        <v>18</v>
      </c>
      <c r="S66" s="1" t="str">
        <f t="shared" si="3"/>
        <v>','Tròn')</v>
      </c>
      <c r="T66" s="1" t="s">
        <v>19</v>
      </c>
    </row>
    <row r="67" spans="1:20" ht="201" customHeight="1">
      <c r="A67" s="3" t="s">
        <v>296</v>
      </c>
      <c r="B67" s="1">
        <v>66</v>
      </c>
      <c r="C67" s="1" t="str">
        <f t="shared" si="8"/>
        <v>,'Kim cương</v>
      </c>
      <c r="D67" s="1" t="s">
        <v>27</v>
      </c>
      <c r="E67" s="1" t="str">
        <f t="shared" si="9"/>
        <v>','Nhẫn</v>
      </c>
      <c r="F67" s="1" t="s">
        <v>2</v>
      </c>
      <c r="G67" s="1" t="str">
        <f t="shared" ref="G67:G103" si="10">"','" &amp; H67</f>
        <v>','NHẪN KIM CƯƠNG  VÀNG TRẮNG 14K 60914.5B9</v>
      </c>
      <c r="H67" s="1" t="s">
        <v>253</v>
      </c>
      <c r="I67" s="2">
        <v>49354000</v>
      </c>
      <c r="J67" s="3" t="s">
        <v>142</v>
      </c>
      <c r="K67" s="3" t="str">
        <f t="shared" si="4"/>
        <v>','66.png</v>
      </c>
      <c r="L67" s="1" t="s">
        <v>139</v>
      </c>
      <c r="M67" s="1" t="str">
        <f t="shared" si="5"/>
        <v>','</v>
      </c>
      <c r="O67" s="1" t="str">
        <f t="shared" si="6"/>
        <v>','Kim cương</v>
      </c>
      <c r="P67" s="1" t="s">
        <v>27</v>
      </c>
      <c r="Q67" s="1" t="str">
        <f t="shared" si="7"/>
        <v>','Trắng</v>
      </c>
      <c r="R67" s="1" t="s">
        <v>18</v>
      </c>
      <c r="S67" s="1" t="str">
        <f t="shared" ref="S67:S103" si="11">"','" &amp; T67 &amp; "')"</f>
        <v>','Tròn')</v>
      </c>
      <c r="T67" s="1" t="s">
        <v>19</v>
      </c>
    </row>
    <row r="68" spans="1:20" ht="32.5">
      <c r="A68" s="3" t="s">
        <v>296</v>
      </c>
      <c r="B68" s="1">
        <v>67</v>
      </c>
      <c r="C68" s="1" t="str">
        <f t="shared" si="8"/>
        <v>,'Kim cương</v>
      </c>
      <c r="D68" s="1" t="s">
        <v>27</v>
      </c>
      <c r="E68" s="1" t="str">
        <f t="shared" si="9"/>
        <v>','Nhẫn</v>
      </c>
      <c r="F68" s="1" t="s">
        <v>2</v>
      </c>
      <c r="G68" s="1" t="str">
        <f t="shared" si="10"/>
        <v>','NHẪN CƯỚI KIM CƯƠNG  CHUNG ĐÔI VÀNG 18K 31455.5A0</v>
      </c>
      <c r="H68" s="1" t="s">
        <v>254</v>
      </c>
      <c r="I68" s="2">
        <v>12023000</v>
      </c>
      <c r="J68" s="3" t="s">
        <v>29</v>
      </c>
      <c r="K68" s="3" t="str">
        <f t="shared" si="4"/>
        <v>','67.png</v>
      </c>
      <c r="L68" s="1" t="s">
        <v>140</v>
      </c>
      <c r="M68" s="1" t="str">
        <f t="shared" si="5"/>
        <v>','Hạnh phúc vàng</v>
      </c>
      <c r="N68" s="1" t="s">
        <v>141</v>
      </c>
      <c r="O68" s="1" t="str">
        <f t="shared" si="6"/>
        <v>','Kim cương</v>
      </c>
      <c r="P68" s="1" t="s">
        <v>27</v>
      </c>
      <c r="Q68" s="1" t="str">
        <f t="shared" si="7"/>
        <v>','Trắng</v>
      </c>
      <c r="R68" s="1" t="s">
        <v>18</v>
      </c>
      <c r="S68" s="1" t="str">
        <f t="shared" si="11"/>
        <v>','Tròn')</v>
      </c>
      <c r="T68" s="1" t="s">
        <v>19</v>
      </c>
    </row>
    <row r="69" spans="1:20" ht="32.5">
      <c r="A69" s="3" t="s">
        <v>296</v>
      </c>
      <c r="B69" s="1">
        <v>68</v>
      </c>
      <c r="C69" s="1" t="str">
        <f t="shared" si="8"/>
        <v>,'Kim cương</v>
      </c>
      <c r="D69" s="1" t="s">
        <v>27</v>
      </c>
      <c r="E69" s="1" t="str">
        <f t="shared" si="9"/>
        <v>','Nhẫn</v>
      </c>
      <c r="F69" s="1" t="s">
        <v>2</v>
      </c>
      <c r="G69" s="1" t="str">
        <f t="shared" si="10"/>
        <v>','NHẪN CƯỚI KIM CƯƠNG  VÀNG TRẮNG 14K 76530.500</v>
      </c>
      <c r="H69" s="1" t="s">
        <v>255</v>
      </c>
      <c r="I69" s="2">
        <v>11977000</v>
      </c>
      <c r="J69" s="3" t="s">
        <v>29</v>
      </c>
      <c r="K69" s="3" t="str">
        <f t="shared" si="4"/>
        <v>','68.png</v>
      </c>
      <c r="L69" s="1" t="s">
        <v>143</v>
      </c>
      <c r="M69" s="1" t="str">
        <f t="shared" si="5"/>
        <v>','</v>
      </c>
      <c r="O69" s="1" t="str">
        <f t="shared" si="6"/>
        <v>','Kim cương</v>
      </c>
      <c r="P69" s="1" t="s">
        <v>27</v>
      </c>
      <c r="Q69" s="1" t="str">
        <f t="shared" si="7"/>
        <v>','Trắng</v>
      </c>
      <c r="R69" s="1" t="s">
        <v>18</v>
      </c>
      <c r="S69" s="1" t="str">
        <f t="shared" si="11"/>
        <v>','Tròn')</v>
      </c>
      <c r="T69" s="1" t="s">
        <v>19</v>
      </c>
    </row>
    <row r="70" spans="1:20" ht="276.25">
      <c r="A70" s="3" t="s">
        <v>296</v>
      </c>
      <c r="B70" s="1">
        <v>69</v>
      </c>
      <c r="C70" s="1" t="str">
        <f t="shared" si="8"/>
        <v>,'Kim cương</v>
      </c>
      <c r="D70" s="1" t="s">
        <v>27</v>
      </c>
      <c r="E70" s="1" t="str">
        <f t="shared" si="9"/>
        <v>','Nhẫn</v>
      </c>
      <c r="F70" s="1" t="s">
        <v>2</v>
      </c>
      <c r="G70" s="1" t="str">
        <f t="shared" si="10"/>
        <v>','VỎ NHẪN KIM CƯƠNG  VÀNG TRẮNG 18K 80434.501</v>
      </c>
      <c r="H70" s="1" t="s">
        <v>256</v>
      </c>
      <c r="I70" s="2">
        <v>76680000</v>
      </c>
      <c r="J70" s="3" t="s">
        <v>142</v>
      </c>
      <c r="K70" s="3" t="str">
        <f t="shared" si="4"/>
        <v>','69.png</v>
      </c>
      <c r="L70" s="1" t="s">
        <v>144</v>
      </c>
      <c r="M70" s="1" t="str">
        <f t="shared" si="5"/>
        <v>','</v>
      </c>
      <c r="O70" s="1" t="str">
        <f t="shared" si="6"/>
        <v>','Kim cương</v>
      </c>
      <c r="P70" s="1" t="s">
        <v>27</v>
      </c>
      <c r="Q70" s="1" t="str">
        <f t="shared" si="7"/>
        <v>','Trắng</v>
      </c>
      <c r="R70" s="1" t="s">
        <v>18</v>
      </c>
      <c r="S70" s="1" t="str">
        <f t="shared" si="11"/>
        <v>','')</v>
      </c>
    </row>
    <row r="71" spans="1:20" ht="32.5">
      <c r="A71" s="3" t="s">
        <v>296</v>
      </c>
      <c r="B71" s="1">
        <v>70</v>
      </c>
      <c r="C71" s="1" t="str">
        <f t="shared" si="8"/>
        <v>,'Kim cương</v>
      </c>
      <c r="D71" s="1" t="s">
        <v>27</v>
      </c>
      <c r="E71" s="1" t="str">
        <f t="shared" si="9"/>
        <v>','Nhẫn</v>
      </c>
      <c r="F71" s="1" t="s">
        <v>2</v>
      </c>
      <c r="G71" s="1" t="str">
        <f t="shared" si="10"/>
        <v>','NHẪN KIM CƯƠNG  VÀNG TRẮNG 14K 84362.5A0</v>
      </c>
      <c r="H71" s="1" t="s">
        <v>257</v>
      </c>
      <c r="I71" s="2">
        <v>66801000</v>
      </c>
      <c r="J71" s="3" t="s">
        <v>29</v>
      </c>
      <c r="K71" s="3" t="str">
        <f t="shared" si="4"/>
        <v>','70.png</v>
      </c>
      <c r="L71" s="1" t="s">
        <v>145</v>
      </c>
      <c r="M71" s="1" t="str">
        <f t="shared" si="5"/>
        <v>','</v>
      </c>
      <c r="O71" s="1" t="str">
        <f t="shared" si="6"/>
        <v>','Kim cương</v>
      </c>
      <c r="P71" s="1" t="s">
        <v>27</v>
      </c>
      <c r="Q71" s="1" t="str">
        <f t="shared" si="7"/>
        <v>','Trắng</v>
      </c>
      <c r="R71" s="1" t="s">
        <v>18</v>
      </c>
      <c r="S71" s="1" t="str">
        <f t="shared" si="11"/>
        <v>','Tròn')</v>
      </c>
      <c r="T71" s="1" t="s">
        <v>19</v>
      </c>
    </row>
    <row r="72" spans="1:20" ht="65">
      <c r="A72" s="3" t="s">
        <v>296</v>
      </c>
      <c r="B72" s="1">
        <v>71</v>
      </c>
      <c r="C72" s="1" t="str">
        <f t="shared" si="8"/>
        <v>,'Kim cương</v>
      </c>
      <c r="D72" s="1" t="s">
        <v>27</v>
      </c>
      <c r="E72" s="1" t="str">
        <f t="shared" si="9"/>
        <v>','Nhẫn</v>
      </c>
      <c r="F72" s="1" t="s">
        <v>2</v>
      </c>
      <c r="G72" s="1" t="str">
        <f t="shared" si="10"/>
        <v>','VỎ NHẪN KIM CƯƠNG  VÀNG TRẮNG 18K 81856.5A0</v>
      </c>
      <c r="H72" s="1" t="s">
        <v>258</v>
      </c>
      <c r="I72" s="2">
        <v>34432000</v>
      </c>
      <c r="J72" s="3" t="s">
        <v>146</v>
      </c>
      <c r="K72" s="3" t="str">
        <f t="shared" si="4"/>
        <v>','71.png</v>
      </c>
      <c r="L72" s="1" t="s">
        <v>147</v>
      </c>
      <c r="M72" s="1" t="str">
        <f t="shared" si="5"/>
        <v>','</v>
      </c>
      <c r="O72" s="1" t="str">
        <f t="shared" si="6"/>
        <v>','Kim cương</v>
      </c>
      <c r="P72" s="1" t="s">
        <v>27</v>
      </c>
      <c r="Q72" s="1" t="str">
        <f t="shared" si="7"/>
        <v>','Trắng</v>
      </c>
      <c r="R72" s="1" t="s">
        <v>18</v>
      </c>
      <c r="S72" s="1" t="str">
        <f t="shared" si="11"/>
        <v>','')</v>
      </c>
    </row>
    <row r="73" spans="1:20" ht="32.5">
      <c r="A73" s="3" t="s">
        <v>296</v>
      </c>
      <c r="B73" s="1">
        <v>72</v>
      </c>
      <c r="C73" s="1" t="str">
        <f t="shared" si="8"/>
        <v>,'Kim cương</v>
      </c>
      <c r="D73" s="1" t="s">
        <v>27</v>
      </c>
      <c r="E73" s="1" t="str">
        <f t="shared" si="9"/>
        <v>','Nhẫn</v>
      </c>
      <c r="F73" s="1" t="s">
        <v>2</v>
      </c>
      <c r="G73" s="1" t="str">
        <f t="shared" si="10"/>
        <v>','NHẪN KIM CƯƠNG NAM  VÀNG TRẮNG 14K 84369.5A2</v>
      </c>
      <c r="H73" s="1" t="s">
        <v>259</v>
      </c>
      <c r="I73" s="2">
        <v>112200000</v>
      </c>
      <c r="J73" s="3" t="s">
        <v>29</v>
      </c>
      <c r="K73" s="3" t="str">
        <f t="shared" si="4"/>
        <v>','72.png</v>
      </c>
      <c r="L73" s="1" t="s">
        <v>148</v>
      </c>
      <c r="M73" s="1" t="str">
        <f t="shared" si="5"/>
        <v>','</v>
      </c>
      <c r="O73" s="1" t="str">
        <f t="shared" si="6"/>
        <v>','Kim cương</v>
      </c>
      <c r="P73" s="1" t="s">
        <v>27</v>
      </c>
      <c r="Q73" s="1" t="str">
        <f t="shared" si="7"/>
        <v>','Trắng</v>
      </c>
      <c r="R73" s="1" t="s">
        <v>18</v>
      </c>
      <c r="S73" s="1" t="str">
        <f t="shared" si="11"/>
        <v>','Tròn')</v>
      </c>
      <c r="T73" s="1" t="s">
        <v>19</v>
      </c>
    </row>
    <row r="74" spans="1:20" ht="32.5">
      <c r="A74" s="3" t="s">
        <v>296</v>
      </c>
      <c r="B74" s="1">
        <v>73</v>
      </c>
      <c r="C74" s="1" t="str">
        <f t="shared" si="8"/>
        <v>,'Kim cương</v>
      </c>
      <c r="D74" s="1" t="s">
        <v>27</v>
      </c>
      <c r="E74" s="1" t="str">
        <f t="shared" si="9"/>
        <v>','Dây cổ</v>
      </c>
      <c r="F74" s="1" t="s">
        <v>149</v>
      </c>
      <c r="G74" s="1" t="str">
        <f t="shared" si="10"/>
        <v>','DÂY CỔ KIM CƯƠNG  FIRST DIAMOND VÀNG TRẮNG 14K 85097.503</v>
      </c>
      <c r="H74" s="1" t="s">
        <v>260</v>
      </c>
      <c r="I74" s="2">
        <v>7704000</v>
      </c>
      <c r="J74" s="3" t="s">
        <v>29</v>
      </c>
      <c r="K74" s="3" t="str">
        <f t="shared" si="4"/>
        <v>','73.png</v>
      </c>
      <c r="L74" s="1" t="s">
        <v>150</v>
      </c>
      <c r="M74" s="1" t="str">
        <f t="shared" si="5"/>
        <v>','First Diamond</v>
      </c>
      <c r="N74" s="1" t="s">
        <v>49</v>
      </c>
      <c r="O74" s="1" t="str">
        <f t="shared" si="6"/>
        <v>','Kim cương</v>
      </c>
      <c r="P74" s="1" t="s">
        <v>27</v>
      </c>
      <c r="Q74" s="1" t="str">
        <f t="shared" si="7"/>
        <v>','Trắng</v>
      </c>
      <c r="R74" s="1" t="s">
        <v>18</v>
      </c>
      <c r="S74" s="1" t="str">
        <f t="shared" si="11"/>
        <v>','Tròn')</v>
      </c>
      <c r="T74" s="1" t="s">
        <v>19</v>
      </c>
    </row>
    <row r="75" spans="1:20" ht="32.5">
      <c r="A75" s="3" t="s">
        <v>296</v>
      </c>
      <c r="B75" s="1">
        <v>74</v>
      </c>
      <c r="C75" s="1" t="str">
        <f t="shared" si="8"/>
        <v>,'Kim cương</v>
      </c>
      <c r="D75" s="1" t="s">
        <v>27</v>
      </c>
      <c r="E75" s="1" t="str">
        <f t="shared" ref="E75:E103" si="12">"','" &amp; F75</f>
        <v>','Dây cổ</v>
      </c>
      <c r="F75" s="1" t="s">
        <v>149</v>
      </c>
      <c r="G75" s="1" t="str">
        <f t="shared" si="10"/>
        <v>','DÂY CỔ KIM CƯƠNG  VÀNG 18K 87556.500</v>
      </c>
      <c r="H75" s="1" t="s">
        <v>261</v>
      </c>
      <c r="I75" s="2">
        <v>10220000</v>
      </c>
      <c r="J75" s="3" t="s">
        <v>29</v>
      </c>
      <c r="K75" s="3" t="str">
        <f t="shared" ref="K75:K103" si="13">"','" &amp; L75</f>
        <v>','74.png</v>
      </c>
      <c r="L75" s="1" t="s">
        <v>151</v>
      </c>
      <c r="M75" s="1" t="str">
        <f t="shared" ref="M75:M103" si="14">"','" &amp; N75</f>
        <v>','</v>
      </c>
      <c r="O75" s="1" t="str">
        <f t="shared" ref="O75:O103" si="15">"','" &amp; P75</f>
        <v>','Kim cương</v>
      </c>
      <c r="P75" s="1" t="s">
        <v>27</v>
      </c>
      <c r="Q75" s="1" t="str">
        <f t="shared" ref="Q75:Q103" si="16">"','" &amp; R75</f>
        <v>','Trắng</v>
      </c>
      <c r="R75" s="1" t="s">
        <v>18</v>
      </c>
      <c r="S75" s="1" t="str">
        <f t="shared" si="11"/>
        <v>','Tròn')</v>
      </c>
      <c r="T75" s="1" t="s">
        <v>19</v>
      </c>
    </row>
    <row r="76" spans="1:20" ht="97.5">
      <c r="A76" s="3" t="s">
        <v>296</v>
      </c>
      <c r="B76" s="1">
        <v>75</v>
      </c>
      <c r="C76" s="1" t="str">
        <f t="shared" ref="C76:C103" si="17" xml:space="preserve"> ",'" &amp; D76</f>
        <v>,'Kim cương</v>
      </c>
      <c r="D76" s="1" t="s">
        <v>27</v>
      </c>
      <c r="E76" s="1" t="str">
        <f t="shared" si="12"/>
        <v>','Dây cổ</v>
      </c>
      <c r="F76" s="1" t="s">
        <v>149</v>
      </c>
      <c r="G76" s="1" t="str">
        <f t="shared" si="10"/>
        <v>','DÂY CỔ KIM CƯƠNG  FIRST DIAMOND VÀNG TRẮNG 14K 85074.501</v>
      </c>
      <c r="H76" s="1" t="s">
        <v>262</v>
      </c>
      <c r="I76" s="2">
        <v>7396000</v>
      </c>
      <c r="J76" s="3" t="s">
        <v>153</v>
      </c>
      <c r="K76" s="3" t="str">
        <f t="shared" si="13"/>
        <v>','75.png</v>
      </c>
      <c r="L76" s="1" t="s">
        <v>152</v>
      </c>
      <c r="M76" s="1" t="str">
        <f t="shared" si="14"/>
        <v>','First Diamond</v>
      </c>
      <c r="N76" s="1" t="s">
        <v>49</v>
      </c>
      <c r="O76" s="1" t="str">
        <f t="shared" si="15"/>
        <v>','Kim cương</v>
      </c>
      <c r="P76" s="1" t="s">
        <v>27</v>
      </c>
      <c r="Q76" s="1" t="str">
        <f t="shared" si="16"/>
        <v>','Trắng</v>
      </c>
      <c r="R76" s="1" t="s">
        <v>18</v>
      </c>
      <c r="S76" s="1" t="str">
        <f t="shared" si="11"/>
        <v>','Tròn')</v>
      </c>
      <c r="T76" s="1" t="s">
        <v>19</v>
      </c>
    </row>
    <row r="77" spans="1:20" ht="97.5">
      <c r="A77" s="3" t="s">
        <v>296</v>
      </c>
      <c r="B77" s="1">
        <v>76</v>
      </c>
      <c r="C77" s="1" t="str">
        <f t="shared" si="17"/>
        <v>,'Kim cương</v>
      </c>
      <c r="D77" s="1" t="s">
        <v>27</v>
      </c>
      <c r="E77" s="1" t="str">
        <f t="shared" si="12"/>
        <v>','Dây cổ</v>
      </c>
      <c r="F77" s="1" t="s">
        <v>149</v>
      </c>
      <c r="G77" s="1" t="str">
        <f t="shared" si="10"/>
        <v>','DÂY CỔ KIM CƯƠNG  FIRST DIAMOND VÀNG TRẮNG 14K 85083.501</v>
      </c>
      <c r="H77" s="1" t="s">
        <v>263</v>
      </c>
      <c r="I77" s="2" t="s">
        <v>185</v>
      </c>
      <c r="J77" s="3" t="s">
        <v>153</v>
      </c>
      <c r="K77" s="3" t="str">
        <f t="shared" si="13"/>
        <v>','76.png</v>
      </c>
      <c r="L77" s="1" t="s">
        <v>154</v>
      </c>
      <c r="M77" s="1" t="str">
        <f t="shared" si="14"/>
        <v>','First Diamond</v>
      </c>
      <c r="N77" s="1" t="s">
        <v>49</v>
      </c>
      <c r="O77" s="1" t="str">
        <f t="shared" si="15"/>
        <v>','Kim cương</v>
      </c>
      <c r="P77" s="1" t="s">
        <v>27</v>
      </c>
      <c r="Q77" s="1" t="str">
        <f t="shared" si="16"/>
        <v>','Trắng</v>
      </c>
      <c r="R77" s="1" t="s">
        <v>18</v>
      </c>
      <c r="S77" s="1" t="str">
        <f t="shared" si="11"/>
        <v>','Tròn')</v>
      </c>
      <c r="T77" s="1" t="s">
        <v>19</v>
      </c>
    </row>
    <row r="78" spans="1:20" ht="178.75">
      <c r="A78" s="3" t="s">
        <v>296</v>
      </c>
      <c r="B78" s="1">
        <v>77</v>
      </c>
      <c r="C78" s="1" t="str">
        <f t="shared" si="17"/>
        <v>,'Kim cương</v>
      </c>
      <c r="D78" s="1" t="s">
        <v>27</v>
      </c>
      <c r="E78" s="1" t="str">
        <f t="shared" si="12"/>
        <v>','Dây cổ</v>
      </c>
      <c r="F78" s="1" t="s">
        <v>149</v>
      </c>
      <c r="G78" s="1" t="str">
        <f t="shared" si="10"/>
        <v>','DÂY CỔ KIM CƯƠNG  VÀNG TRẮNG 14K 85212.500</v>
      </c>
      <c r="H78" s="1" t="s">
        <v>264</v>
      </c>
      <c r="I78" s="2">
        <v>8689000</v>
      </c>
      <c r="J78" s="3" t="s">
        <v>155</v>
      </c>
      <c r="K78" s="3" t="str">
        <f t="shared" si="13"/>
        <v>','77.png</v>
      </c>
      <c r="L78" s="1" t="s">
        <v>156</v>
      </c>
      <c r="M78" s="1" t="str">
        <f t="shared" si="14"/>
        <v>','First Diamond</v>
      </c>
      <c r="N78" s="1" t="s">
        <v>49</v>
      </c>
      <c r="O78" s="1" t="str">
        <f t="shared" si="15"/>
        <v>','Kim cương</v>
      </c>
      <c r="P78" s="1" t="s">
        <v>27</v>
      </c>
      <c r="Q78" s="1" t="str">
        <f t="shared" si="16"/>
        <v>','Trắng</v>
      </c>
      <c r="R78" s="1" t="s">
        <v>18</v>
      </c>
      <c r="S78" s="1" t="str">
        <f t="shared" si="11"/>
        <v>','Tròn')</v>
      </c>
      <c r="T78" s="1" t="s">
        <v>19</v>
      </c>
    </row>
    <row r="79" spans="1:20" ht="162.5">
      <c r="A79" s="3" t="s">
        <v>296</v>
      </c>
      <c r="B79" s="1">
        <v>78</v>
      </c>
      <c r="C79" s="1" t="str">
        <f t="shared" si="17"/>
        <v>,'Kim cương</v>
      </c>
      <c r="D79" s="1" t="s">
        <v>27</v>
      </c>
      <c r="E79" s="1" t="str">
        <f t="shared" si="12"/>
        <v>','Dây cổ</v>
      </c>
      <c r="F79" s="1" t="s">
        <v>149</v>
      </c>
      <c r="G79" s="1" t="str">
        <f t="shared" si="10"/>
        <v>','DÂY CỔ KIM CƯƠNG  FIRST DIAMOND VÀNG 18K 87554.500</v>
      </c>
      <c r="H79" s="1" t="s">
        <v>265</v>
      </c>
      <c r="I79" s="2">
        <v>10939000</v>
      </c>
      <c r="J79" s="3" t="s">
        <v>157</v>
      </c>
      <c r="K79" s="3" t="str">
        <f t="shared" si="13"/>
        <v>','78.png</v>
      </c>
      <c r="L79" s="1" t="s">
        <v>158</v>
      </c>
      <c r="M79" s="1" t="str">
        <f t="shared" si="14"/>
        <v>','First Diamond</v>
      </c>
      <c r="N79" s="1" t="s">
        <v>49</v>
      </c>
      <c r="O79" s="1" t="str">
        <f t="shared" si="15"/>
        <v>','Kim cương</v>
      </c>
      <c r="P79" s="1" t="s">
        <v>27</v>
      </c>
      <c r="Q79" s="1" t="str">
        <f t="shared" si="16"/>
        <v>','Trắng</v>
      </c>
      <c r="R79" s="1" t="s">
        <v>18</v>
      </c>
      <c r="S79" s="1" t="str">
        <f t="shared" si="11"/>
        <v>','Tròn')</v>
      </c>
      <c r="T79" s="1" t="s">
        <v>19</v>
      </c>
    </row>
    <row r="80" spans="1:20" ht="162.5">
      <c r="A80" s="3" t="s">
        <v>296</v>
      </c>
      <c r="B80" s="1">
        <v>79</v>
      </c>
      <c r="C80" s="1" t="str">
        <f t="shared" si="17"/>
        <v>,'Kim cương</v>
      </c>
      <c r="D80" s="1" t="s">
        <v>27</v>
      </c>
      <c r="E80" s="1" t="str">
        <f t="shared" si="12"/>
        <v>','Dây cổ</v>
      </c>
      <c r="F80" s="1" t="s">
        <v>149</v>
      </c>
      <c r="G80" s="1" t="str">
        <f t="shared" si="10"/>
        <v>','DÂY CỔ KIM CƯƠNG  FIRST DIAMOND VÀNG TRẮNG 14K 85071.500</v>
      </c>
      <c r="H80" s="1" t="s">
        <v>266</v>
      </c>
      <c r="I80" s="2">
        <v>6565000</v>
      </c>
      <c r="J80" s="3" t="s">
        <v>161</v>
      </c>
      <c r="K80" s="3" t="str">
        <f t="shared" si="13"/>
        <v>','79.png</v>
      </c>
      <c r="L80" s="1" t="s">
        <v>159</v>
      </c>
      <c r="M80" s="1" t="str">
        <f t="shared" si="14"/>
        <v>','First Diamond</v>
      </c>
      <c r="N80" s="1" t="s">
        <v>49</v>
      </c>
      <c r="O80" s="1" t="str">
        <f t="shared" si="15"/>
        <v>','Kim cương</v>
      </c>
      <c r="P80" s="1" t="s">
        <v>27</v>
      </c>
      <c r="Q80" s="1" t="str">
        <f t="shared" si="16"/>
        <v>','Trắng</v>
      </c>
      <c r="R80" s="1" t="s">
        <v>18</v>
      </c>
      <c r="S80" s="1" t="str">
        <f t="shared" si="11"/>
        <v>','Tròn')</v>
      </c>
      <c r="T80" s="1" t="s">
        <v>19</v>
      </c>
    </row>
    <row r="81" spans="1:20" ht="162.5">
      <c r="A81" s="3" t="s">
        <v>296</v>
      </c>
      <c r="B81" s="1">
        <v>80</v>
      </c>
      <c r="C81" s="1" t="str">
        <f t="shared" si="17"/>
        <v>,'Kim cương</v>
      </c>
      <c r="D81" s="1" t="s">
        <v>27</v>
      </c>
      <c r="E81" s="1" t="str">
        <f t="shared" si="12"/>
        <v>','Dây cổ</v>
      </c>
      <c r="F81" s="1" t="s">
        <v>149</v>
      </c>
      <c r="G81" s="1" t="str">
        <f t="shared" si="10"/>
        <v>','DÂY CỔ KIM CƯƠNG  FIRST DIAMOND VÀNG TRẮNG 14K 85101.500</v>
      </c>
      <c r="H81" s="1" t="s">
        <v>267</v>
      </c>
      <c r="I81" s="2">
        <v>14928000</v>
      </c>
      <c r="J81" s="3" t="s">
        <v>161</v>
      </c>
      <c r="K81" s="3" t="str">
        <f t="shared" si="13"/>
        <v>','80.png</v>
      </c>
      <c r="L81" s="1" t="s">
        <v>160</v>
      </c>
      <c r="M81" s="1" t="str">
        <f t="shared" si="14"/>
        <v>','First Diamond</v>
      </c>
      <c r="N81" s="1" t="s">
        <v>49</v>
      </c>
      <c r="O81" s="1" t="str">
        <f t="shared" si="15"/>
        <v>','Kim cương</v>
      </c>
      <c r="P81" s="1" t="s">
        <v>27</v>
      </c>
      <c r="Q81" s="1" t="str">
        <f t="shared" si="16"/>
        <v>','Trắng</v>
      </c>
      <c r="R81" s="1" t="s">
        <v>18</v>
      </c>
      <c r="S81" s="1" t="str">
        <f t="shared" si="11"/>
        <v>','Tròn')</v>
      </c>
      <c r="T81" s="1" t="s">
        <v>19</v>
      </c>
    </row>
    <row r="82" spans="1:20" ht="162.5">
      <c r="A82" s="3" t="s">
        <v>296</v>
      </c>
      <c r="B82" s="1">
        <v>81</v>
      </c>
      <c r="C82" s="1" t="str">
        <f t="shared" si="17"/>
        <v>,'Kim cương</v>
      </c>
      <c r="D82" s="1" t="s">
        <v>27</v>
      </c>
      <c r="E82" s="1" t="str">
        <f t="shared" si="12"/>
        <v>','Dây cổ</v>
      </c>
      <c r="F82" s="1" t="s">
        <v>149</v>
      </c>
      <c r="G82" s="1" t="str">
        <f t="shared" si="10"/>
        <v>','DÂY CỔ KIM CƯƠNG  FIRST DIAMOND VÀNG TRẮNG 14K 85104.500</v>
      </c>
      <c r="H82" s="1" t="s">
        <v>268</v>
      </c>
      <c r="I82" s="2">
        <v>6215000</v>
      </c>
      <c r="J82" s="3" t="s">
        <v>161</v>
      </c>
      <c r="K82" s="3" t="str">
        <f t="shared" si="13"/>
        <v>','81.png</v>
      </c>
      <c r="L82" s="1" t="s">
        <v>162</v>
      </c>
      <c r="M82" s="1" t="str">
        <f t="shared" si="14"/>
        <v>','First Diamond</v>
      </c>
      <c r="N82" s="1" t="s">
        <v>49</v>
      </c>
      <c r="O82" s="1" t="str">
        <f t="shared" si="15"/>
        <v>','Kim cương</v>
      </c>
      <c r="P82" s="1" t="s">
        <v>27</v>
      </c>
      <c r="Q82" s="1" t="str">
        <f t="shared" si="16"/>
        <v>','Trắng</v>
      </c>
      <c r="R82" s="1" t="s">
        <v>18</v>
      </c>
      <c r="S82" s="1" t="str">
        <f t="shared" si="11"/>
        <v>','Tròn')</v>
      </c>
      <c r="T82" s="1" t="s">
        <v>19</v>
      </c>
    </row>
    <row r="83" spans="1:20" ht="162.5">
      <c r="A83" s="3" t="s">
        <v>296</v>
      </c>
      <c r="B83" s="1">
        <v>82</v>
      </c>
      <c r="C83" s="1" t="str">
        <f t="shared" si="17"/>
        <v>,'Kim cương</v>
      </c>
      <c r="D83" s="1" t="s">
        <v>27</v>
      </c>
      <c r="E83" s="1" t="str">
        <f t="shared" si="12"/>
        <v>','Dây cổ</v>
      </c>
      <c r="F83" s="1" t="s">
        <v>149</v>
      </c>
      <c r="G83" s="1" t="str">
        <f t="shared" si="10"/>
        <v>','DÂY CỔ KIM CƯƠNG  FIRST DIAMOND VÀNG TRẮNG 14K 85105.500</v>
      </c>
      <c r="H83" s="1" t="s">
        <v>269</v>
      </c>
      <c r="I83" s="2">
        <v>8665000</v>
      </c>
      <c r="J83" s="3" t="s">
        <v>161</v>
      </c>
      <c r="K83" s="3" t="str">
        <f t="shared" si="13"/>
        <v>','82.png</v>
      </c>
      <c r="L83" s="1" t="s">
        <v>163</v>
      </c>
      <c r="M83" s="1" t="str">
        <f t="shared" si="14"/>
        <v>','First Diamond</v>
      </c>
      <c r="N83" s="1" t="s">
        <v>49</v>
      </c>
      <c r="O83" s="1" t="str">
        <f t="shared" si="15"/>
        <v>','Kim cương</v>
      </c>
      <c r="P83" s="1" t="s">
        <v>27</v>
      </c>
      <c r="Q83" s="1" t="str">
        <f t="shared" si="16"/>
        <v>','Trắng</v>
      </c>
      <c r="R83" s="1" t="s">
        <v>18</v>
      </c>
      <c r="S83" s="1" t="str">
        <f t="shared" si="11"/>
        <v>','Tròn')</v>
      </c>
      <c r="T83" s="1" t="s">
        <v>19</v>
      </c>
    </row>
    <row r="84" spans="1:20" ht="32.5">
      <c r="A84" s="3" t="s">
        <v>296</v>
      </c>
      <c r="B84" s="1">
        <v>83</v>
      </c>
      <c r="C84" s="1" t="str">
        <f t="shared" si="17"/>
        <v>,'Kim cương</v>
      </c>
      <c r="D84" s="1" t="s">
        <v>27</v>
      </c>
      <c r="E84" s="1" t="str">
        <f t="shared" si="12"/>
        <v>','Mặt dây chuyền</v>
      </c>
      <c r="F84" s="1" t="s">
        <v>54</v>
      </c>
      <c r="G84" s="1" t="str">
        <f t="shared" si="10"/>
        <v>','MẶT DÂY CHUYỀN KIM CƯƠNG  VÀNG TRẮNG 14K 96238.5A0</v>
      </c>
      <c r="H84" s="1" t="s">
        <v>270</v>
      </c>
      <c r="I84" s="2">
        <v>7676000</v>
      </c>
      <c r="J84" s="3" t="s">
        <v>29</v>
      </c>
      <c r="K84" s="3" t="str">
        <f t="shared" si="13"/>
        <v>','83.png</v>
      </c>
      <c r="L84" s="1" t="s">
        <v>164</v>
      </c>
      <c r="M84" s="1" t="str">
        <f t="shared" si="14"/>
        <v>','</v>
      </c>
      <c r="O84" s="1" t="str">
        <f t="shared" si="15"/>
        <v>','Kim cương</v>
      </c>
      <c r="P84" s="1" t="s">
        <v>27</v>
      </c>
      <c r="Q84" s="1" t="str">
        <f t="shared" si="16"/>
        <v>','Trắng</v>
      </c>
      <c r="R84" s="1" t="s">
        <v>18</v>
      </c>
      <c r="S84" s="1" t="str">
        <f t="shared" si="11"/>
        <v>','Tròn')</v>
      </c>
      <c r="T84" s="1" t="s">
        <v>19</v>
      </c>
    </row>
    <row r="85" spans="1:20" ht="32.5">
      <c r="A85" s="3" t="s">
        <v>296</v>
      </c>
      <c r="B85" s="1">
        <v>84</v>
      </c>
      <c r="C85" s="1" t="str">
        <f t="shared" si="17"/>
        <v>,'Kim cương</v>
      </c>
      <c r="D85" s="1" t="s">
        <v>27</v>
      </c>
      <c r="E85" s="1" t="str">
        <f t="shared" si="12"/>
        <v>','Mặt dây chuyền</v>
      </c>
      <c r="F85" s="1" t="s">
        <v>54</v>
      </c>
      <c r="G85" s="1" t="str">
        <f t="shared" si="10"/>
        <v>','MẶT DÂY CHUYỀN KIM CƯƠNG  VÀNG 14K 95889.5A0</v>
      </c>
      <c r="H85" s="1" t="s">
        <v>271</v>
      </c>
      <c r="I85" s="2">
        <v>5736000</v>
      </c>
      <c r="J85" s="3" t="s">
        <v>29</v>
      </c>
      <c r="K85" s="3" t="str">
        <f t="shared" si="13"/>
        <v>','84.png</v>
      </c>
      <c r="L85" s="1" t="s">
        <v>165</v>
      </c>
      <c r="M85" s="1" t="str">
        <f t="shared" si="14"/>
        <v>','</v>
      </c>
      <c r="O85" s="1" t="str">
        <f t="shared" si="15"/>
        <v>','Kim cương</v>
      </c>
      <c r="P85" s="1" t="s">
        <v>27</v>
      </c>
      <c r="Q85" s="1" t="str">
        <f t="shared" si="16"/>
        <v>','Trắng</v>
      </c>
      <c r="R85" s="1" t="s">
        <v>18</v>
      </c>
      <c r="S85" s="1" t="str">
        <f t="shared" si="11"/>
        <v>','Tròn')</v>
      </c>
      <c r="T85" s="1" t="s">
        <v>19</v>
      </c>
    </row>
    <row r="86" spans="1:20" ht="32.5">
      <c r="A86" s="3" t="s">
        <v>296</v>
      </c>
      <c r="B86" s="1">
        <v>85</v>
      </c>
      <c r="C86" s="1" t="str">
        <f t="shared" si="17"/>
        <v>,'Kim cương</v>
      </c>
      <c r="D86" s="1" t="s">
        <v>27</v>
      </c>
      <c r="E86" s="1" t="str">
        <f t="shared" si="12"/>
        <v>','Mặt dây chuyền</v>
      </c>
      <c r="F86" s="1" t="s">
        <v>54</v>
      </c>
      <c r="G86" s="1" t="str">
        <f t="shared" si="10"/>
        <v>','MẶT DÂY CHUYỀN KIM CƯƠNG  VÀNG TRẮNG 14K 95181.5A1</v>
      </c>
      <c r="H86" s="1" t="s">
        <v>272</v>
      </c>
      <c r="I86" s="2">
        <v>59612000</v>
      </c>
      <c r="J86" s="3" t="s">
        <v>29</v>
      </c>
      <c r="K86" s="3" t="str">
        <f t="shared" si="13"/>
        <v>','85.png</v>
      </c>
      <c r="L86" s="1" t="s">
        <v>166</v>
      </c>
      <c r="M86" s="1" t="str">
        <f t="shared" si="14"/>
        <v>','</v>
      </c>
      <c r="O86" s="1" t="str">
        <f t="shared" si="15"/>
        <v>','Kim cương</v>
      </c>
      <c r="P86" s="1" t="s">
        <v>27</v>
      </c>
      <c r="Q86" s="1" t="str">
        <f t="shared" si="16"/>
        <v>','Trắng</v>
      </c>
      <c r="R86" s="1" t="s">
        <v>18</v>
      </c>
      <c r="S86" s="1" t="str">
        <f t="shared" si="11"/>
        <v>','Tròn')</v>
      </c>
      <c r="T86" s="1" t="s">
        <v>19</v>
      </c>
    </row>
    <row r="87" spans="1:20" ht="32.5">
      <c r="A87" s="3" t="s">
        <v>296</v>
      </c>
      <c r="B87" s="1">
        <v>86</v>
      </c>
      <c r="C87" s="1" t="str">
        <f t="shared" si="17"/>
        <v>,'Kim cương</v>
      </c>
      <c r="D87" s="1" t="s">
        <v>27</v>
      </c>
      <c r="E87" s="1" t="str">
        <f t="shared" si="12"/>
        <v>','Mặt dây chuyền</v>
      </c>
      <c r="F87" s="1" t="s">
        <v>54</v>
      </c>
      <c r="G87" s="1" t="str">
        <f t="shared" si="10"/>
        <v>','VỎ MẶT DÂY CHUYỀN KIM CƯƠNG  VÀNG TRẮNG 18K 81511.5A0</v>
      </c>
      <c r="H87" s="1" t="s">
        <v>273</v>
      </c>
      <c r="I87" s="2">
        <v>54244000</v>
      </c>
      <c r="J87" s="3" t="s">
        <v>29</v>
      </c>
      <c r="K87" s="3" t="str">
        <f t="shared" si="13"/>
        <v>','86.png</v>
      </c>
      <c r="L87" s="1" t="s">
        <v>167</v>
      </c>
      <c r="M87" s="1" t="str">
        <f t="shared" si="14"/>
        <v>','</v>
      </c>
      <c r="O87" s="1" t="str">
        <f t="shared" si="15"/>
        <v>','Kim cương</v>
      </c>
      <c r="P87" s="1" t="s">
        <v>27</v>
      </c>
      <c r="Q87" s="1" t="str">
        <f t="shared" si="16"/>
        <v>','Trắng</v>
      </c>
      <c r="R87" s="1" t="s">
        <v>18</v>
      </c>
      <c r="S87" s="1" t="str">
        <f t="shared" si="11"/>
        <v>','Tròn')</v>
      </c>
      <c r="T87" s="1" t="s">
        <v>19</v>
      </c>
    </row>
    <row r="88" spans="1:20" ht="32.5">
      <c r="A88" s="3" t="s">
        <v>296</v>
      </c>
      <c r="B88" s="1">
        <v>87</v>
      </c>
      <c r="C88" s="1" t="str">
        <f t="shared" si="17"/>
        <v>,'Kim cương</v>
      </c>
      <c r="D88" s="1" t="s">
        <v>27</v>
      </c>
      <c r="E88" s="1" t="str">
        <f t="shared" si="12"/>
        <v>','Mặt dây chuyền</v>
      </c>
      <c r="F88" s="1" t="s">
        <v>54</v>
      </c>
      <c r="G88" s="1" t="str">
        <f t="shared" si="10"/>
        <v>','VỎ MẶT DÂY CHUYỀN KIM CƯƠNG  VÀNG TRẮNG 18K 81649.5A0</v>
      </c>
      <c r="H88" s="1" t="s">
        <v>274</v>
      </c>
      <c r="I88" s="2">
        <v>66121000</v>
      </c>
      <c r="J88" s="3" t="s">
        <v>29</v>
      </c>
      <c r="K88" s="3" t="str">
        <f t="shared" si="13"/>
        <v>','87.png</v>
      </c>
      <c r="L88" s="1" t="s">
        <v>168</v>
      </c>
      <c r="M88" s="1" t="str">
        <f t="shared" si="14"/>
        <v>','</v>
      </c>
      <c r="O88" s="1" t="str">
        <f t="shared" si="15"/>
        <v>','Kim cương</v>
      </c>
      <c r="P88" s="1" t="s">
        <v>27</v>
      </c>
      <c r="Q88" s="1" t="str">
        <f t="shared" si="16"/>
        <v>','Trắng</v>
      </c>
      <c r="R88" s="1" t="s">
        <v>18</v>
      </c>
      <c r="S88" s="1" t="str">
        <f t="shared" si="11"/>
        <v>','Tròn')</v>
      </c>
      <c r="T88" s="1" t="s">
        <v>19</v>
      </c>
    </row>
    <row r="89" spans="1:20" ht="32.5">
      <c r="A89" s="3" t="s">
        <v>296</v>
      </c>
      <c r="B89" s="1">
        <v>88</v>
      </c>
      <c r="C89" s="1" t="str">
        <f t="shared" si="17"/>
        <v>,'Kim cương</v>
      </c>
      <c r="D89" s="1" t="s">
        <v>27</v>
      </c>
      <c r="E89" s="1" t="str">
        <f t="shared" si="12"/>
        <v>','Mặt dây chuyền</v>
      </c>
      <c r="F89" s="1" t="s">
        <v>54</v>
      </c>
      <c r="G89" s="1" t="str">
        <f t="shared" si="10"/>
        <v>','VỎ MẶT DÂY CHUYỀN KIM CƯƠNG  VÀNG TRẮNG 18K 81689.5A1</v>
      </c>
      <c r="H89" s="1" t="s">
        <v>275</v>
      </c>
      <c r="I89" s="2">
        <v>86597000</v>
      </c>
      <c r="J89" s="3" t="s">
        <v>29</v>
      </c>
      <c r="K89" s="3" t="str">
        <f t="shared" si="13"/>
        <v>','88.png</v>
      </c>
      <c r="L89" s="1" t="s">
        <v>169</v>
      </c>
      <c r="M89" s="1" t="str">
        <f t="shared" si="14"/>
        <v>','</v>
      </c>
      <c r="O89" s="1" t="str">
        <f t="shared" si="15"/>
        <v>','Kim cương</v>
      </c>
      <c r="P89" s="1" t="s">
        <v>27</v>
      </c>
      <c r="Q89" s="1" t="str">
        <f t="shared" si="16"/>
        <v>','Trắng</v>
      </c>
      <c r="R89" s="1" t="s">
        <v>18</v>
      </c>
      <c r="S89" s="1" t="str">
        <f t="shared" si="11"/>
        <v>','')</v>
      </c>
    </row>
    <row r="90" spans="1:20" ht="32.5">
      <c r="A90" s="3" t="s">
        <v>296</v>
      </c>
      <c r="B90" s="1">
        <v>89</v>
      </c>
      <c r="C90" s="1" t="str">
        <f t="shared" si="17"/>
        <v>,'Kim cương</v>
      </c>
      <c r="D90" s="1" t="s">
        <v>27</v>
      </c>
      <c r="E90" s="1" t="str">
        <f t="shared" si="12"/>
        <v>','Mặt dây chuyền</v>
      </c>
      <c r="F90" s="1" t="s">
        <v>54</v>
      </c>
      <c r="G90" s="1" t="str">
        <f t="shared" si="10"/>
        <v>','MẶT DÂY CHUYỀN KIM CƯƠNG  VÀNG TRẮNG 14K 83477.5A0</v>
      </c>
      <c r="H90" s="1" t="s">
        <v>276</v>
      </c>
      <c r="I90" s="2">
        <v>46271000</v>
      </c>
      <c r="J90" s="3" t="s">
        <v>29</v>
      </c>
      <c r="K90" s="3" t="str">
        <f t="shared" si="13"/>
        <v>','89.png</v>
      </c>
      <c r="L90" s="1" t="s">
        <v>170</v>
      </c>
      <c r="M90" s="1" t="str">
        <f t="shared" si="14"/>
        <v>','</v>
      </c>
      <c r="O90" s="1" t="str">
        <f t="shared" si="15"/>
        <v>','Kim cương</v>
      </c>
      <c r="P90" s="1" t="s">
        <v>27</v>
      </c>
      <c r="Q90" s="1" t="str">
        <f t="shared" si="16"/>
        <v>','Trắng</v>
      </c>
      <c r="R90" s="1" t="s">
        <v>18</v>
      </c>
      <c r="S90" s="1" t="str">
        <f t="shared" si="11"/>
        <v>','Tròn')</v>
      </c>
      <c r="T90" s="1" t="s">
        <v>19</v>
      </c>
    </row>
    <row r="91" spans="1:20" ht="32.5">
      <c r="A91" s="3" t="s">
        <v>296</v>
      </c>
      <c r="B91" s="1">
        <v>90</v>
      </c>
      <c r="C91" s="1" t="str">
        <f t="shared" si="17"/>
        <v>,'Kim cương</v>
      </c>
      <c r="D91" s="1" t="s">
        <v>27</v>
      </c>
      <c r="E91" s="1" t="str">
        <f t="shared" si="12"/>
        <v>','Mặt dây chuyền</v>
      </c>
      <c r="F91" s="1" t="s">
        <v>54</v>
      </c>
      <c r="G91" s="1" t="str">
        <f t="shared" si="10"/>
        <v>','MẶT DÂY CHUYỀN KIM CƯƠNG  VÀNG TRẮNG 14K 83480.5A6</v>
      </c>
      <c r="H91" s="1" t="s">
        <v>277</v>
      </c>
      <c r="I91" s="2">
        <v>32062000</v>
      </c>
      <c r="J91" s="3" t="s">
        <v>29</v>
      </c>
      <c r="K91" s="3" t="str">
        <f t="shared" si="13"/>
        <v>','90.png</v>
      </c>
      <c r="L91" s="1" t="s">
        <v>171</v>
      </c>
      <c r="M91" s="1" t="str">
        <f t="shared" si="14"/>
        <v>','</v>
      </c>
      <c r="O91" s="1" t="str">
        <f t="shared" si="15"/>
        <v>','Kim cương</v>
      </c>
      <c r="P91" s="1" t="s">
        <v>27</v>
      </c>
      <c r="Q91" s="1" t="str">
        <f t="shared" si="16"/>
        <v>','Trắng</v>
      </c>
      <c r="R91" s="1" t="s">
        <v>18</v>
      </c>
      <c r="S91" s="1" t="str">
        <f t="shared" si="11"/>
        <v>','Tròn')</v>
      </c>
      <c r="T91" s="1" t="s">
        <v>19</v>
      </c>
    </row>
    <row r="92" spans="1:20" ht="32.5">
      <c r="A92" s="3" t="s">
        <v>296</v>
      </c>
      <c r="B92" s="1">
        <v>91</v>
      </c>
      <c r="C92" s="1" t="str">
        <f t="shared" si="17"/>
        <v>,'Kim cương</v>
      </c>
      <c r="D92" s="1" t="s">
        <v>27</v>
      </c>
      <c r="E92" s="1" t="str">
        <f t="shared" si="12"/>
        <v>','Mặt dây chuyền</v>
      </c>
      <c r="F92" s="1" t="s">
        <v>54</v>
      </c>
      <c r="G92" s="1" t="str">
        <f t="shared" si="10"/>
        <v>','MẶT DÂY CHUYỀN KIM CƯƠNG  VÀNG TRẮNG 14K 79899.509</v>
      </c>
      <c r="H92" s="1" t="s">
        <v>278</v>
      </c>
      <c r="I92" s="2">
        <v>39200000</v>
      </c>
      <c r="J92" s="3" t="s">
        <v>29</v>
      </c>
      <c r="K92" s="3" t="str">
        <f t="shared" si="13"/>
        <v>','91.png</v>
      </c>
      <c r="L92" s="1" t="s">
        <v>172</v>
      </c>
      <c r="M92" s="1" t="str">
        <f t="shared" si="14"/>
        <v>','</v>
      </c>
      <c r="O92" s="1" t="str">
        <f t="shared" si="15"/>
        <v>','Kim cương</v>
      </c>
      <c r="P92" s="1" t="s">
        <v>27</v>
      </c>
      <c r="Q92" s="1" t="str">
        <f t="shared" si="16"/>
        <v>','Trắng</v>
      </c>
      <c r="R92" s="1" t="s">
        <v>18</v>
      </c>
      <c r="S92" s="1" t="str">
        <f t="shared" si="11"/>
        <v>','Tròn')</v>
      </c>
      <c r="T92" s="1" t="s">
        <v>19</v>
      </c>
    </row>
    <row r="93" spans="1:20" ht="32.5">
      <c r="A93" s="3" t="s">
        <v>296</v>
      </c>
      <c r="B93" s="1">
        <v>92</v>
      </c>
      <c r="C93" s="1" t="str">
        <f t="shared" si="17"/>
        <v>,'Kim cương</v>
      </c>
      <c r="D93" s="1" t="s">
        <v>27</v>
      </c>
      <c r="E93" s="1" t="str">
        <f t="shared" si="12"/>
        <v>','Mặt dây chuyền</v>
      </c>
      <c r="F93" s="1" t="s">
        <v>54</v>
      </c>
      <c r="G93" s="1" t="str">
        <f t="shared" si="10"/>
        <v>','MẶT DÂY CHUYỀN KIM CƯƠNG  FIRST DIAMOND VÀNG TRẮNG 14K 80349.5A0</v>
      </c>
      <c r="H93" s="1" t="s">
        <v>279</v>
      </c>
      <c r="I93" s="2">
        <v>33076000</v>
      </c>
      <c r="J93" s="3" t="s">
        <v>29</v>
      </c>
      <c r="K93" s="3" t="str">
        <f t="shared" si="13"/>
        <v>','92.png</v>
      </c>
      <c r="L93" s="1" t="s">
        <v>173</v>
      </c>
      <c r="M93" s="1" t="str">
        <f t="shared" si="14"/>
        <v>','First Diamond</v>
      </c>
      <c r="N93" s="1" t="s">
        <v>49</v>
      </c>
      <c r="O93" s="1" t="str">
        <f t="shared" si="15"/>
        <v>','Kim cương</v>
      </c>
      <c r="P93" s="1" t="s">
        <v>27</v>
      </c>
      <c r="Q93" s="1" t="str">
        <f t="shared" si="16"/>
        <v>','Trắng</v>
      </c>
      <c r="R93" s="1" t="s">
        <v>18</v>
      </c>
      <c r="S93" s="1" t="str">
        <f t="shared" si="11"/>
        <v>','Tròn')</v>
      </c>
      <c r="T93" s="1" t="s">
        <v>19</v>
      </c>
    </row>
    <row r="94" spans="1:20" ht="32.5">
      <c r="A94" s="3" t="s">
        <v>296</v>
      </c>
      <c r="B94" s="1">
        <v>93</v>
      </c>
      <c r="C94" s="1" t="str">
        <f t="shared" si="17"/>
        <v>,'Kim cương</v>
      </c>
      <c r="D94" s="1" t="s">
        <v>27</v>
      </c>
      <c r="E94" s="1" t="str">
        <f t="shared" si="12"/>
        <v>','Bông tai</v>
      </c>
      <c r="F94" s="1" t="s">
        <v>26</v>
      </c>
      <c r="G94" s="1" t="str">
        <f t="shared" si="10"/>
        <v>','BÔNG TAI KIM CƯƠNG  VÀNG 14K 95890.5A0</v>
      </c>
      <c r="H94" s="1" t="s">
        <v>280</v>
      </c>
      <c r="I94" s="2">
        <v>8212000</v>
      </c>
      <c r="J94" s="3" t="s">
        <v>29</v>
      </c>
      <c r="K94" s="3" t="str">
        <f t="shared" si="13"/>
        <v>','93.png</v>
      </c>
      <c r="L94" s="1" t="s">
        <v>174</v>
      </c>
      <c r="M94" s="1" t="str">
        <f t="shared" si="14"/>
        <v>','</v>
      </c>
      <c r="O94" s="1" t="str">
        <f t="shared" si="15"/>
        <v>','Kim cương</v>
      </c>
      <c r="P94" s="1" t="s">
        <v>27</v>
      </c>
      <c r="Q94" s="1" t="str">
        <f t="shared" si="16"/>
        <v>','Trắng</v>
      </c>
      <c r="R94" s="1" t="s">
        <v>18</v>
      </c>
      <c r="S94" s="1" t="str">
        <f t="shared" si="11"/>
        <v>','Tròn')</v>
      </c>
      <c r="T94" s="1" t="s">
        <v>19</v>
      </c>
    </row>
    <row r="95" spans="1:20" ht="32.5">
      <c r="A95" s="3" t="s">
        <v>296</v>
      </c>
      <c r="B95" s="1">
        <v>94</v>
      </c>
      <c r="C95" s="1" t="str">
        <f t="shared" si="17"/>
        <v>,'Kim cương</v>
      </c>
      <c r="D95" s="1" t="s">
        <v>27</v>
      </c>
      <c r="E95" s="1" t="str">
        <f t="shared" si="12"/>
        <v>','Bông tai</v>
      </c>
      <c r="F95" s="1" t="s">
        <v>26</v>
      </c>
      <c r="G95" s="1" t="str">
        <f t="shared" si="10"/>
        <v>','BÔNG TAI KIM CƯƠNG  VÀNG TRẮNG 14K 57898.5A0</v>
      </c>
      <c r="H95" s="1" t="s">
        <v>206</v>
      </c>
      <c r="I95" s="2">
        <v>17363000</v>
      </c>
      <c r="J95" s="3" t="s">
        <v>29</v>
      </c>
      <c r="K95" s="3" t="str">
        <f t="shared" si="13"/>
        <v>','94.png</v>
      </c>
      <c r="L95" s="1" t="s">
        <v>175</v>
      </c>
      <c r="M95" s="1" t="str">
        <f t="shared" si="14"/>
        <v>','</v>
      </c>
      <c r="O95" s="1" t="str">
        <f t="shared" si="15"/>
        <v>','Kim cương</v>
      </c>
      <c r="P95" s="1" t="s">
        <v>27</v>
      </c>
      <c r="Q95" s="1" t="str">
        <f t="shared" si="16"/>
        <v>','Trắng</v>
      </c>
      <c r="R95" s="1" t="s">
        <v>18</v>
      </c>
      <c r="S95" s="1" t="str">
        <f t="shared" si="11"/>
        <v>','Tròn')</v>
      </c>
      <c r="T95" s="1" t="s">
        <v>19</v>
      </c>
    </row>
    <row r="96" spans="1:20" ht="130">
      <c r="A96" s="3" t="s">
        <v>296</v>
      </c>
      <c r="B96" s="1">
        <v>95</v>
      </c>
      <c r="C96" s="1" t="str">
        <f t="shared" si="17"/>
        <v>,'Kim cương</v>
      </c>
      <c r="D96" s="1" t="s">
        <v>27</v>
      </c>
      <c r="E96" s="1" t="str">
        <f t="shared" si="12"/>
        <v>','Bông tai</v>
      </c>
      <c r="F96" s="1" t="s">
        <v>26</v>
      </c>
      <c r="G96" s="1" t="str">
        <f t="shared" si="10"/>
        <v>','BÔNG TAI KIM CƯƠNG  VÀNG TRẮNG 14K 78421.5A0</v>
      </c>
      <c r="H96" s="1" t="s">
        <v>281</v>
      </c>
      <c r="I96" s="2">
        <v>41992000</v>
      </c>
      <c r="J96" s="3" t="s">
        <v>282</v>
      </c>
      <c r="K96" s="3" t="str">
        <f t="shared" si="13"/>
        <v>','95.png</v>
      </c>
      <c r="L96" s="1" t="s">
        <v>176</v>
      </c>
      <c r="M96" s="1" t="str">
        <f t="shared" si="14"/>
        <v>','First Diamond</v>
      </c>
      <c r="N96" s="1" t="s">
        <v>49</v>
      </c>
      <c r="O96" s="1" t="str">
        <f t="shared" si="15"/>
        <v>','Kim cương</v>
      </c>
      <c r="P96" s="1" t="s">
        <v>27</v>
      </c>
      <c r="Q96" s="1" t="str">
        <f t="shared" si="16"/>
        <v>','Trắng</v>
      </c>
      <c r="R96" s="1" t="s">
        <v>18</v>
      </c>
      <c r="S96" s="1" t="str">
        <f t="shared" si="11"/>
        <v>','Tròn')</v>
      </c>
      <c r="T96" s="1" t="s">
        <v>19</v>
      </c>
    </row>
    <row r="97" spans="1:20" ht="32.5">
      <c r="A97" s="3" t="s">
        <v>296</v>
      </c>
      <c r="B97" s="1">
        <v>96</v>
      </c>
      <c r="C97" s="1" t="str">
        <f t="shared" si="17"/>
        <v>,'Kim cương</v>
      </c>
      <c r="D97" s="1" t="s">
        <v>27</v>
      </c>
      <c r="E97" s="1" t="str">
        <f t="shared" si="12"/>
        <v>','Bông tai</v>
      </c>
      <c r="F97" s="1" t="s">
        <v>26</v>
      </c>
      <c r="G97" s="1" t="str">
        <f t="shared" si="10"/>
        <v>','BÔNG TAI KIM CƯƠNG  VÀNG TRẮNG 14K 81140.503</v>
      </c>
      <c r="H97" s="1" t="s">
        <v>283</v>
      </c>
      <c r="I97" s="2">
        <v>61002000</v>
      </c>
      <c r="J97" s="3" t="s">
        <v>29</v>
      </c>
      <c r="K97" s="3" t="str">
        <f t="shared" si="13"/>
        <v>','96.png</v>
      </c>
      <c r="L97" s="1" t="s">
        <v>177</v>
      </c>
      <c r="M97" s="1" t="str">
        <f t="shared" si="14"/>
        <v>','</v>
      </c>
      <c r="O97" s="1" t="str">
        <f t="shared" si="15"/>
        <v>','Kim cương</v>
      </c>
      <c r="P97" s="1" t="s">
        <v>27</v>
      </c>
      <c r="Q97" s="1" t="str">
        <f t="shared" si="16"/>
        <v>','Trắng</v>
      </c>
      <c r="R97" s="1" t="s">
        <v>18</v>
      </c>
      <c r="S97" s="1" t="str">
        <f t="shared" si="11"/>
        <v>','Tròn')</v>
      </c>
      <c r="T97" s="1" t="s">
        <v>19</v>
      </c>
    </row>
    <row r="98" spans="1:20" ht="32.5">
      <c r="A98" s="3" t="s">
        <v>296</v>
      </c>
      <c r="B98" s="1">
        <v>97</v>
      </c>
      <c r="C98" s="1" t="str">
        <f t="shared" si="17"/>
        <v>,'Kim cương</v>
      </c>
      <c r="D98" s="1" t="s">
        <v>27</v>
      </c>
      <c r="E98" s="1" t="str">
        <f t="shared" si="12"/>
        <v>','Bông tai</v>
      </c>
      <c r="F98" s="1" t="s">
        <v>26</v>
      </c>
      <c r="G98" s="1" t="str">
        <f t="shared" si="10"/>
        <v>','VỎ BÔNG TAI KIM CƯƠNG  VÀNG TRẮNG 18K 80432.500</v>
      </c>
      <c r="H98" s="1" t="s">
        <v>284</v>
      </c>
      <c r="I98" s="2">
        <v>24907000</v>
      </c>
      <c r="J98" s="3" t="s">
        <v>29</v>
      </c>
      <c r="K98" s="3" t="str">
        <f t="shared" si="13"/>
        <v>','97.png</v>
      </c>
      <c r="L98" s="1" t="s">
        <v>178</v>
      </c>
      <c r="M98" s="1" t="str">
        <f t="shared" si="14"/>
        <v>','</v>
      </c>
      <c r="O98" s="1" t="str">
        <f t="shared" si="15"/>
        <v>','Kim cương</v>
      </c>
      <c r="P98" s="1" t="s">
        <v>27</v>
      </c>
      <c r="Q98" s="1" t="str">
        <f t="shared" si="16"/>
        <v>','Trắng</v>
      </c>
      <c r="R98" s="1" t="s">
        <v>18</v>
      </c>
      <c r="S98" s="1" t="str">
        <f t="shared" si="11"/>
        <v>','')</v>
      </c>
    </row>
    <row r="99" spans="1:20" ht="32.5">
      <c r="A99" s="3" t="s">
        <v>296</v>
      </c>
      <c r="B99" s="1">
        <v>98</v>
      </c>
      <c r="C99" s="1" t="str">
        <f t="shared" si="17"/>
        <v>,'Kim cương</v>
      </c>
      <c r="D99" s="1" t="s">
        <v>27</v>
      </c>
      <c r="E99" s="1" t="str">
        <f t="shared" si="12"/>
        <v>','Bông tai</v>
      </c>
      <c r="F99" s="1" t="s">
        <v>26</v>
      </c>
      <c r="G99" s="1" t="str">
        <f t="shared" si="10"/>
        <v>','BÔNG TAI KIM CƯƠNG  VÀNG TRẮNG 14K 83478.5A8</v>
      </c>
      <c r="H99" s="1" t="s">
        <v>285</v>
      </c>
      <c r="I99" s="2">
        <v>45822000</v>
      </c>
      <c r="J99" s="3" t="s">
        <v>29</v>
      </c>
      <c r="K99" s="3" t="str">
        <f t="shared" si="13"/>
        <v>','98.png</v>
      </c>
      <c r="L99" s="1" t="s">
        <v>179</v>
      </c>
      <c r="M99" s="1" t="str">
        <f t="shared" si="14"/>
        <v>','</v>
      </c>
      <c r="O99" s="1" t="str">
        <f t="shared" si="15"/>
        <v>','Kim cương</v>
      </c>
      <c r="P99" s="1" t="s">
        <v>27</v>
      </c>
      <c r="Q99" s="1" t="str">
        <f t="shared" si="16"/>
        <v>','Trắng</v>
      </c>
      <c r="R99" s="1" t="s">
        <v>18</v>
      </c>
      <c r="S99" s="1" t="str">
        <f t="shared" si="11"/>
        <v>','Tròn')</v>
      </c>
      <c r="T99" s="1" t="s">
        <v>19</v>
      </c>
    </row>
    <row r="100" spans="1:20" ht="130">
      <c r="A100" s="3" t="s">
        <v>296</v>
      </c>
      <c r="B100" s="1">
        <v>99</v>
      </c>
      <c r="C100" s="1" t="str">
        <f t="shared" si="17"/>
        <v>,'Kim cương</v>
      </c>
      <c r="D100" s="1" t="s">
        <v>27</v>
      </c>
      <c r="E100" s="1" t="str">
        <f t="shared" si="12"/>
        <v>','Bông tai</v>
      </c>
      <c r="F100" s="1" t="s">
        <v>26</v>
      </c>
      <c r="G100" s="1" t="str">
        <f t="shared" si="10"/>
        <v>','VỎ BÔNG TAI KIM CƯƠNG  VÀNG TRẮNG 18K 88857.5A0</v>
      </c>
      <c r="H100" s="1" t="s">
        <v>286</v>
      </c>
      <c r="I100" s="2">
        <v>43077000</v>
      </c>
      <c r="J100" s="3" t="s">
        <v>282</v>
      </c>
      <c r="K100" s="3" t="str">
        <f t="shared" si="13"/>
        <v>','99.png</v>
      </c>
      <c r="L100" s="1" t="s">
        <v>180</v>
      </c>
      <c r="M100" s="1" t="str">
        <f t="shared" si="14"/>
        <v>','</v>
      </c>
      <c r="O100" s="1" t="str">
        <f t="shared" si="15"/>
        <v>','Kim cương</v>
      </c>
      <c r="P100" s="1" t="s">
        <v>27</v>
      </c>
      <c r="Q100" s="1" t="str">
        <f t="shared" si="16"/>
        <v>','Trắng</v>
      </c>
      <c r="R100" s="1" t="s">
        <v>18</v>
      </c>
      <c r="S100" s="1" t="str">
        <f t="shared" si="11"/>
        <v>','')</v>
      </c>
    </row>
    <row r="101" spans="1:20" ht="130">
      <c r="A101" s="3" t="s">
        <v>296</v>
      </c>
      <c r="B101" s="1">
        <v>100</v>
      </c>
      <c r="C101" s="1" t="str">
        <f t="shared" si="17"/>
        <v>,'Kim cương</v>
      </c>
      <c r="D101" s="1" t="s">
        <v>27</v>
      </c>
      <c r="E101" s="1" t="str">
        <f t="shared" si="12"/>
        <v>','Bông tai</v>
      </c>
      <c r="F101" s="1" t="s">
        <v>26</v>
      </c>
      <c r="G101" s="1" t="str">
        <f t="shared" si="10"/>
        <v>','VỎ BÔNG TAI KIM CƯƠNG  VÀNG TRẮNG 18K 88858.5A0</v>
      </c>
      <c r="H101" s="1" t="s">
        <v>287</v>
      </c>
      <c r="I101" s="2">
        <v>23102000</v>
      </c>
      <c r="J101" s="3" t="s">
        <v>282</v>
      </c>
      <c r="K101" s="3" t="str">
        <f t="shared" si="13"/>
        <v>','100.png</v>
      </c>
      <c r="L101" s="1" t="s">
        <v>181</v>
      </c>
      <c r="M101" s="1" t="str">
        <f t="shared" si="14"/>
        <v>','</v>
      </c>
      <c r="O101" s="1" t="str">
        <f t="shared" si="15"/>
        <v>','Kim cương</v>
      </c>
      <c r="P101" s="1" t="s">
        <v>27</v>
      </c>
      <c r="Q101" s="1" t="str">
        <f t="shared" si="16"/>
        <v>','Trắng</v>
      </c>
      <c r="R101" s="1" t="s">
        <v>18</v>
      </c>
      <c r="S101" s="1" t="str">
        <f t="shared" si="11"/>
        <v>','')</v>
      </c>
    </row>
    <row r="102" spans="1:20" ht="32.5">
      <c r="A102" s="3" t="s">
        <v>296</v>
      </c>
      <c r="B102" s="1">
        <v>101</v>
      </c>
      <c r="C102" s="1" t="str">
        <f t="shared" si="17"/>
        <v>,'Kim cương</v>
      </c>
      <c r="D102" s="1" t="s">
        <v>27</v>
      </c>
      <c r="E102" s="1" t="str">
        <f t="shared" si="12"/>
        <v>','Bông tai</v>
      </c>
      <c r="F102" s="1" t="s">
        <v>26</v>
      </c>
      <c r="G102" s="1" t="str">
        <f t="shared" si="10"/>
        <v>','VỎ BÔNG TAI KIM CƯƠNG  VÀNG TRẮNG 18K 80348.500</v>
      </c>
      <c r="H102" s="1" t="s">
        <v>288</v>
      </c>
      <c r="I102" s="2">
        <v>16238000</v>
      </c>
      <c r="J102" s="3" t="s">
        <v>29</v>
      </c>
      <c r="K102" s="3" t="str">
        <f t="shared" si="13"/>
        <v>','101.png</v>
      </c>
      <c r="L102" s="1" t="s">
        <v>182</v>
      </c>
      <c r="M102" s="1" t="str">
        <f t="shared" si="14"/>
        <v>','</v>
      </c>
      <c r="O102" s="1" t="str">
        <f t="shared" si="15"/>
        <v>','Kim cương</v>
      </c>
      <c r="P102" s="1" t="s">
        <v>27</v>
      </c>
      <c r="Q102" s="1" t="str">
        <f t="shared" si="16"/>
        <v>','Trắng</v>
      </c>
      <c r="R102" s="1" t="s">
        <v>18</v>
      </c>
      <c r="S102" s="1" t="str">
        <f t="shared" si="11"/>
        <v>','')</v>
      </c>
    </row>
    <row r="103" spans="1:20" ht="32.5">
      <c r="A103" s="3" t="s">
        <v>296</v>
      </c>
      <c r="B103" s="1">
        <v>102</v>
      </c>
      <c r="C103" s="1" t="str">
        <f t="shared" si="17"/>
        <v>,'Kim cương</v>
      </c>
      <c r="D103" s="1" t="s">
        <v>27</v>
      </c>
      <c r="E103" s="1" t="str">
        <f t="shared" si="12"/>
        <v>','Bông tai</v>
      </c>
      <c r="F103" s="1" t="s">
        <v>26</v>
      </c>
      <c r="G103" s="1" t="str">
        <f t="shared" si="10"/>
        <v>','VỎ BÔNG TAI KIM CƯƠNG  VÀNG TRẮNG 18K 86122.5A0</v>
      </c>
      <c r="H103" s="1" t="s">
        <v>289</v>
      </c>
      <c r="I103" s="2">
        <v>42804000</v>
      </c>
      <c r="J103" s="3" t="s">
        <v>29</v>
      </c>
      <c r="K103" s="3" t="str">
        <f t="shared" si="13"/>
        <v>','102.png</v>
      </c>
      <c r="L103" s="1" t="s">
        <v>183</v>
      </c>
      <c r="M103" s="1" t="str">
        <f t="shared" si="14"/>
        <v>','</v>
      </c>
      <c r="O103" s="1" t="str">
        <f t="shared" si="15"/>
        <v>','Kim cương</v>
      </c>
      <c r="P103" s="1" t="s">
        <v>27</v>
      </c>
      <c r="Q103" s="1" t="str">
        <f t="shared" si="16"/>
        <v>','Trắng</v>
      </c>
      <c r="R103" s="1" t="s">
        <v>18</v>
      </c>
      <c r="S103" s="1" t="str">
        <f t="shared" si="11"/>
        <v>','')</v>
      </c>
    </row>
    <row r="104" spans="1:20" ht="32.5">
      <c r="A104" s="3" t="s">
        <v>296</v>
      </c>
    </row>
    <row r="105" spans="1:20" ht="32.5">
      <c r="A105" s="3" t="s">
        <v>296</v>
      </c>
    </row>
    <row r="106" spans="1:20" ht="32.5">
      <c r="A106" s="3" t="s">
        <v>296</v>
      </c>
    </row>
    <row r="107" spans="1:20" ht="32.5">
      <c r="A107" s="3" t="s">
        <v>296</v>
      </c>
    </row>
    <row r="108" spans="1:20" ht="32.5">
      <c r="A108" s="3" t="s">
        <v>296</v>
      </c>
    </row>
    <row r="109" spans="1:20" ht="32.5">
      <c r="A109" s="3" t="s">
        <v>296</v>
      </c>
    </row>
    <row r="110" spans="1:20" ht="32.5">
      <c r="A110" s="3" t="s">
        <v>296</v>
      </c>
    </row>
    <row r="111" spans="1:20" ht="32.5">
      <c r="A111" s="3" t="s">
        <v>297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2019-03-17T04:21:30Z</dcterms:created>
  <dcterms:modified xsi:type="dcterms:W3CDTF">2020-05-31T09:20:21Z</dcterms:modified>
</cp:coreProperties>
</file>