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n\Documents\Krune_git\erFormatAnalysis\data\"/>
    </mc:Choice>
  </mc:AlternateContent>
  <xr:revisionPtr revIDLastSave="0" documentId="13_ncr:1_{1BE70DC7-754B-47D9-90CF-B5AF7146273F}" xr6:coauthVersionLast="47" xr6:coauthVersionMax="47" xr10:uidLastSave="{00000000-0000-0000-0000-000000000000}"/>
  <bookViews>
    <workbookView xWindow="577" yWindow="1395" windowWidth="22876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6" i="1" l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Y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S2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6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E45" i="1"/>
</calcChain>
</file>

<file path=xl/sharedStrings.xml><?xml version="1.0" encoding="utf-8"?>
<sst xmlns="http://schemas.openxmlformats.org/spreadsheetml/2006/main" count="396" uniqueCount="61">
  <si>
    <t>ER Compare Time Performance (ms)</t>
  </si>
  <si>
    <t>LISTS</t>
  </si>
  <si>
    <t>NodePool--&gt;</t>
  </si>
  <si>
    <t>ER Size</t>
  </si>
  <si>
    <t>64</t>
  </si>
  <si>
    <t>2**6</t>
  </si>
  <si>
    <t>128</t>
  </si>
  <si>
    <t>2**7</t>
  </si>
  <si>
    <t>256</t>
  </si>
  <si>
    <t>2**8</t>
  </si>
  <si>
    <t>512</t>
  </si>
  <si>
    <t>2**9</t>
  </si>
  <si>
    <t>1024</t>
  </si>
  <si>
    <t>2**10</t>
  </si>
  <si>
    <t>2048</t>
  </si>
  <si>
    <t>2**11</t>
  </si>
  <si>
    <t>4096</t>
  </si>
  <si>
    <t>2**12</t>
  </si>
  <si>
    <t>8192</t>
  </si>
  <si>
    <t>2**13</t>
  </si>
  <si>
    <t>16384</t>
  </si>
  <si>
    <t>2**14</t>
  </si>
  <si>
    <t>32768</t>
  </si>
  <si>
    <t>2**15</t>
  </si>
  <si>
    <t>65536</t>
  </si>
  <si>
    <t>2**16</t>
  </si>
  <si>
    <t>131072</t>
  </si>
  <si>
    <t>2**17</t>
  </si>
  <si>
    <t>262144</t>
  </si>
  <si>
    <t>2**18</t>
  </si>
  <si>
    <t>524288</t>
  </si>
  <si>
    <t>2**19</t>
  </si>
  <si>
    <t>1048576</t>
  </si>
  <si>
    <t>2**20</t>
  </si>
  <si>
    <t>8</t>
  </si>
  <si>
    <t>2**3</t>
  </si>
  <si>
    <t>16</t>
  </si>
  <si>
    <t>2**4</t>
  </si>
  <si>
    <t>32</t>
  </si>
  <si>
    <t>2**5</t>
  </si>
  <si>
    <t>SETS</t>
  </si>
  <si>
    <t>BITARRAYS</t>
  </si>
  <si>
    <t>SETIZING</t>
  </si>
  <si>
    <t>LISTIZING</t>
  </si>
  <si>
    <t>LISTS --&gt; SETS</t>
  </si>
  <si>
    <t>SETS --&gt; BITARRAYS</t>
  </si>
  <si>
    <t>LISTS --&gt; BITARRAYS</t>
  </si>
  <si>
    <t>LISTS --&gt; SETS (plus in &amp; out)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</si>
  <si>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</si>
  <si>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</si>
  <si>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</si>
  <si>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</si>
  <si>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</si>
  <si>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</si>
  <si>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</si>
  <si>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</si>
  <si>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</si>
  <si>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</si>
  <si>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</si>
  <si>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NodePool</t>
  </si>
  <si>
    <t xml:space="preserve"> SETS (plus in &amp; out) --&gt; BITARRAYS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</si>
</sst>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D1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4" fillId="3" borderId="9" xfId="0" applyFont="1" applyFill="1" applyBorder="1" applyAlignment="1">
      <alignment horizontal="center" vertical="center" textRotation="90"/>
    </xf>
    <xf numFmtId="0" fontId="4" fillId="0" borderId="0" xfId="0" applyFont="1"/>
    <xf numFmtId="0" fontId="0" fillId="5" borderId="1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3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96B"/>
      <color rgb="FFFF6699"/>
      <color rgb="FFFF99FF"/>
      <color rgb="FFF8696B"/>
      <color rgb="FF99FF99"/>
      <color rgb="FF000000"/>
      <color rgb="FF4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U57"/>
  <sheetViews>
    <sheetView tabSelected="1" topLeftCell="M40" workbookViewId="0">
      <selection activeCell="W43" sqref="W43:AM56"/>
    </sheetView>
  </sheetViews>
  <sheetFormatPr defaultRowHeight="14.25" x14ac:dyDescent="0.45"/>
  <cols>
    <col min="3" max="3" width="3.6640625" customWidth="1"/>
    <col min="4" max="9" width="5.59765625" customWidth="1"/>
    <col min="10" max="13" width="6.59765625" customWidth="1"/>
    <col min="14" max="19" width="7.59765625" customWidth="1"/>
    <col min="23" max="23" width="3.6640625" customWidth="1"/>
    <col min="24" max="29" width="5.59765625" customWidth="1"/>
    <col min="30" max="32" width="6.59765625" customWidth="1"/>
    <col min="33" max="39" width="7.59765625" customWidth="1"/>
    <col min="43" max="43" width="3.6640625" customWidth="1"/>
    <col min="44" max="49" width="5.59765625" customWidth="1"/>
    <col min="50" max="51" width="6.59765625" customWidth="1"/>
    <col min="52" max="53" width="7.59765625" customWidth="1"/>
    <col min="54" max="54" width="8.59765625" customWidth="1"/>
    <col min="55" max="59" width="7.59765625" customWidth="1"/>
  </cols>
  <sheetData>
    <row r="2" spans="2:99" x14ac:dyDescent="0.45">
      <c r="B2" s="1" t="s">
        <v>0</v>
      </c>
    </row>
    <row r="3" spans="2:99" x14ac:dyDescent="0.45">
      <c r="E3" s="1" t="s">
        <v>1</v>
      </c>
      <c r="Y3" s="1" t="s">
        <v>40</v>
      </c>
      <c r="AS3" s="1" t="s">
        <v>41</v>
      </c>
      <c r="BM3" s="1" t="s">
        <v>42</v>
      </c>
      <c r="CG3" s="1" t="s">
        <v>43</v>
      </c>
    </row>
    <row r="5" spans="2:99" x14ac:dyDescent="0.45">
      <c r="C5" s="1" t="s">
        <v>2</v>
      </c>
      <c r="E5" s="1" t="s">
        <v>4</v>
      </c>
      <c r="F5" s="1" t="s">
        <v>6</v>
      </c>
      <c r="G5" s="1" t="s">
        <v>8</v>
      </c>
      <c r="H5" s="1" t="s">
        <v>10</v>
      </c>
      <c r="I5" s="1" t="s">
        <v>12</v>
      </c>
      <c r="J5" s="1" t="s">
        <v>14</v>
      </c>
      <c r="K5" s="1" t="s">
        <v>16</v>
      </c>
      <c r="L5" s="1" t="s">
        <v>18</v>
      </c>
      <c r="M5" s="1" t="s">
        <v>20</v>
      </c>
      <c r="N5" s="1" t="s">
        <v>22</v>
      </c>
      <c r="O5" s="1" t="s">
        <v>24</v>
      </c>
      <c r="P5" s="1" t="s">
        <v>26</v>
      </c>
      <c r="Q5" s="1" t="s">
        <v>28</v>
      </c>
      <c r="R5" s="1" t="s">
        <v>30</v>
      </c>
      <c r="S5" s="1" t="s">
        <v>32</v>
      </c>
      <c r="W5" s="1" t="s">
        <v>2</v>
      </c>
      <c r="Y5" s="1" t="s">
        <v>4</v>
      </c>
      <c r="Z5" s="1" t="s">
        <v>6</v>
      </c>
      <c r="AA5" s="1" t="s">
        <v>8</v>
      </c>
      <c r="AB5" s="1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1" t="s">
        <v>20</v>
      </c>
      <c r="AH5" s="1" t="s">
        <v>22</v>
      </c>
      <c r="AI5" s="1" t="s">
        <v>24</v>
      </c>
      <c r="AJ5" s="1" t="s">
        <v>26</v>
      </c>
      <c r="AK5" s="1" t="s">
        <v>28</v>
      </c>
      <c r="AL5" s="1" t="s">
        <v>30</v>
      </c>
      <c r="AM5" s="1" t="s">
        <v>32</v>
      </c>
      <c r="AQ5" s="1" t="s">
        <v>2</v>
      </c>
      <c r="AS5" s="1" t="s">
        <v>4</v>
      </c>
      <c r="AT5" s="1" t="s">
        <v>6</v>
      </c>
      <c r="AU5" s="1" t="s">
        <v>8</v>
      </c>
      <c r="AV5" s="1" t="s">
        <v>10</v>
      </c>
      <c r="AW5" s="1" t="s">
        <v>12</v>
      </c>
      <c r="AX5" s="1" t="s">
        <v>14</v>
      </c>
      <c r="AY5" s="1" t="s">
        <v>16</v>
      </c>
      <c r="AZ5" s="1" t="s">
        <v>18</v>
      </c>
      <c r="BA5" s="1" t="s">
        <v>20</v>
      </c>
      <c r="BB5" s="1" t="s">
        <v>22</v>
      </c>
      <c r="BC5" s="1" t="s">
        <v>24</v>
      </c>
      <c r="BD5" s="1" t="s">
        <v>26</v>
      </c>
      <c r="BE5" s="1" t="s">
        <v>28</v>
      </c>
      <c r="BF5" s="1" t="s">
        <v>30</v>
      </c>
      <c r="BG5" s="1" t="s">
        <v>32</v>
      </c>
      <c r="BK5" s="1" t="s">
        <v>2</v>
      </c>
      <c r="BM5" s="1" t="s">
        <v>4</v>
      </c>
      <c r="BN5" s="1" t="s">
        <v>6</v>
      </c>
      <c r="BO5" s="1" t="s">
        <v>8</v>
      </c>
      <c r="BP5" s="1" t="s">
        <v>10</v>
      </c>
      <c r="BQ5" s="1" t="s">
        <v>12</v>
      </c>
      <c r="BR5" s="1" t="s">
        <v>14</v>
      </c>
      <c r="BS5" s="1" t="s">
        <v>16</v>
      </c>
      <c r="BT5" s="1" t="s">
        <v>18</v>
      </c>
      <c r="BU5" s="1" t="s">
        <v>20</v>
      </c>
      <c r="BV5" s="1" t="s">
        <v>22</v>
      </c>
      <c r="BW5" s="1" t="s">
        <v>24</v>
      </c>
      <c r="BX5" s="1" t="s">
        <v>26</v>
      </c>
      <c r="BY5" s="1" t="s">
        <v>28</v>
      </c>
      <c r="BZ5" s="1" t="s">
        <v>30</v>
      </c>
      <c r="CA5" s="1" t="s">
        <v>32</v>
      </c>
      <c r="CE5" s="1" t="s">
        <v>2</v>
      </c>
      <c r="CG5" s="1" t="s">
        <v>4</v>
      </c>
      <c r="CH5" s="1" t="s">
        <v>6</v>
      </c>
      <c r="CI5" s="1" t="s">
        <v>8</v>
      </c>
      <c r="CJ5" s="1" t="s">
        <v>10</v>
      </c>
      <c r="CK5" s="1" t="s">
        <v>12</v>
      </c>
      <c r="CL5" s="1" t="s">
        <v>14</v>
      </c>
      <c r="CM5" s="1" t="s">
        <v>16</v>
      </c>
      <c r="CN5" s="1" t="s">
        <v>18</v>
      </c>
      <c r="CO5" s="1" t="s">
        <v>20</v>
      </c>
      <c r="CP5" s="1" t="s">
        <v>22</v>
      </c>
      <c r="CQ5" s="1" t="s">
        <v>24</v>
      </c>
      <c r="CR5" s="1" t="s">
        <v>26</v>
      </c>
      <c r="CS5" s="1" t="s">
        <v>28</v>
      </c>
      <c r="CT5" s="1" t="s">
        <v>30</v>
      </c>
      <c r="CU5" s="1" t="s">
        <v>32</v>
      </c>
    </row>
    <row r="6" spans="2:99" x14ac:dyDescent="0.45">
      <c r="C6" s="1" t="s">
        <v>3</v>
      </c>
      <c r="E6" s="1" t="s">
        <v>5</v>
      </c>
      <c r="F6" s="1" t="s">
        <v>7</v>
      </c>
      <c r="G6" s="1" t="s">
        <v>9</v>
      </c>
      <c r="H6" s="1" t="s">
        <v>11</v>
      </c>
      <c r="I6" s="1" t="s">
        <v>13</v>
      </c>
      <c r="J6" s="1" t="s">
        <v>15</v>
      </c>
      <c r="K6" s="1" t="s">
        <v>17</v>
      </c>
      <c r="L6" s="1" t="s">
        <v>19</v>
      </c>
      <c r="M6" s="1" t="s">
        <v>21</v>
      </c>
      <c r="N6" s="1" t="s">
        <v>23</v>
      </c>
      <c r="O6" s="1" t="s">
        <v>25</v>
      </c>
      <c r="P6" s="1" t="s">
        <v>27</v>
      </c>
      <c r="Q6" s="1" t="s">
        <v>29</v>
      </c>
      <c r="R6" s="1" t="s">
        <v>31</v>
      </c>
      <c r="S6" s="1" t="s">
        <v>33</v>
      </c>
      <c r="W6" s="1" t="s">
        <v>3</v>
      </c>
      <c r="Y6" s="1" t="s">
        <v>5</v>
      </c>
      <c r="Z6" s="1" t="s">
        <v>7</v>
      </c>
      <c r="AA6" s="1" t="s">
        <v>9</v>
      </c>
      <c r="AB6" s="1" t="s">
        <v>11</v>
      </c>
      <c r="AC6" s="1" t="s">
        <v>13</v>
      </c>
      <c r="AD6" s="1" t="s">
        <v>15</v>
      </c>
      <c r="AE6" s="1" t="s">
        <v>17</v>
      </c>
      <c r="AF6" s="1" t="s">
        <v>19</v>
      </c>
      <c r="AG6" s="1" t="s">
        <v>21</v>
      </c>
      <c r="AH6" s="1" t="s">
        <v>23</v>
      </c>
      <c r="AI6" s="1" t="s">
        <v>25</v>
      </c>
      <c r="AJ6" s="1" t="s">
        <v>27</v>
      </c>
      <c r="AK6" s="1" t="s">
        <v>29</v>
      </c>
      <c r="AL6" s="1" t="s">
        <v>31</v>
      </c>
      <c r="AM6" s="1" t="s">
        <v>33</v>
      </c>
      <c r="AQ6" s="1" t="s">
        <v>3</v>
      </c>
      <c r="AS6" s="1" t="s">
        <v>5</v>
      </c>
      <c r="AT6" s="1" t="s">
        <v>7</v>
      </c>
      <c r="AU6" s="1" t="s">
        <v>9</v>
      </c>
      <c r="AV6" s="1" t="s">
        <v>11</v>
      </c>
      <c r="AW6" s="1" t="s">
        <v>13</v>
      </c>
      <c r="AX6" s="1" t="s">
        <v>15</v>
      </c>
      <c r="AY6" s="1" t="s">
        <v>17</v>
      </c>
      <c r="AZ6" s="1" t="s">
        <v>19</v>
      </c>
      <c r="BA6" s="1" t="s">
        <v>21</v>
      </c>
      <c r="BB6" s="1" t="s">
        <v>23</v>
      </c>
      <c r="BC6" s="1" t="s">
        <v>25</v>
      </c>
      <c r="BD6" s="1" t="s">
        <v>27</v>
      </c>
      <c r="BE6" s="1" t="s">
        <v>29</v>
      </c>
      <c r="BF6" s="1" t="s">
        <v>31</v>
      </c>
      <c r="BG6" s="1" t="s">
        <v>33</v>
      </c>
      <c r="BK6" s="1" t="s">
        <v>3</v>
      </c>
      <c r="BM6" s="1" t="s">
        <v>5</v>
      </c>
      <c r="BN6" s="1" t="s">
        <v>7</v>
      </c>
      <c r="BO6" s="1" t="s">
        <v>9</v>
      </c>
      <c r="BP6" s="1" t="s">
        <v>11</v>
      </c>
      <c r="BQ6" s="1" t="s">
        <v>13</v>
      </c>
      <c r="BR6" s="1" t="s">
        <v>15</v>
      </c>
      <c r="BS6" s="1" t="s">
        <v>17</v>
      </c>
      <c r="BT6" s="1" t="s">
        <v>19</v>
      </c>
      <c r="BU6" s="1" t="s">
        <v>21</v>
      </c>
      <c r="BV6" s="1" t="s">
        <v>23</v>
      </c>
      <c r="BW6" s="1" t="s">
        <v>25</v>
      </c>
      <c r="BX6" s="1" t="s">
        <v>27</v>
      </c>
      <c r="BY6" s="1" t="s">
        <v>29</v>
      </c>
      <c r="BZ6" s="1" t="s">
        <v>31</v>
      </c>
      <c r="CA6" s="1" t="s">
        <v>33</v>
      </c>
      <c r="CE6" s="1" t="s">
        <v>3</v>
      </c>
      <c r="CG6" s="1" t="s">
        <v>5</v>
      </c>
      <c r="CH6" s="1" t="s">
        <v>7</v>
      </c>
      <c r="CI6" s="1" t="s">
        <v>9</v>
      </c>
      <c r="CJ6" s="1" t="s">
        <v>11</v>
      </c>
      <c r="CK6" s="1" t="s">
        <v>13</v>
      </c>
      <c r="CL6" s="1" t="s">
        <v>15</v>
      </c>
      <c r="CM6" s="1" t="s">
        <v>17</v>
      </c>
      <c r="CN6" s="1" t="s">
        <v>19</v>
      </c>
      <c r="CO6" s="1" t="s">
        <v>21</v>
      </c>
      <c r="CP6" s="1" t="s">
        <v>23</v>
      </c>
      <c r="CQ6" s="1" t="s">
        <v>25</v>
      </c>
      <c r="CR6" s="1" t="s">
        <v>27</v>
      </c>
      <c r="CS6" s="1" t="s">
        <v>29</v>
      </c>
      <c r="CT6" s="1" t="s">
        <v>31</v>
      </c>
      <c r="CU6" s="1" t="s">
        <v>33</v>
      </c>
    </row>
    <row r="7" spans="2:99" x14ac:dyDescent="0.45">
      <c r="C7" s="1" t="s">
        <v>34</v>
      </c>
      <c r="D7" s="1" t="s">
        <v>35</v>
      </c>
      <c r="E7">
        <v>1.52344970703125E-3</v>
      </c>
      <c r="F7">
        <v>1.5847961425781249E-3</v>
      </c>
      <c r="G7">
        <v>1.5655776977539059E-3</v>
      </c>
      <c r="H7">
        <v>1.4661010742187501E-3</v>
      </c>
      <c r="I7">
        <v>1.462908935546875E-3</v>
      </c>
      <c r="J7">
        <v>0</v>
      </c>
      <c r="K7">
        <v>1.9505615234374999E-3</v>
      </c>
      <c r="L7">
        <v>1.9951000000000001E-3</v>
      </c>
      <c r="M7">
        <v>3.9020507812499998E-3</v>
      </c>
      <c r="N7">
        <v>1.9946999999999999E-3</v>
      </c>
      <c r="O7">
        <v>3.9953000000000002E-3</v>
      </c>
      <c r="P7">
        <v>1.9691999999999999E-3</v>
      </c>
      <c r="Q7">
        <v>0</v>
      </c>
      <c r="R7">
        <v>1.9926000000000002E-3</v>
      </c>
      <c r="S7">
        <v>9.724E-4</v>
      </c>
      <c r="W7" s="1" t="s">
        <v>34</v>
      </c>
      <c r="X7" s="1" t="s">
        <v>35</v>
      </c>
      <c r="Y7">
        <v>9.9278411865234384E-4</v>
      </c>
      <c r="Z7">
        <v>1.1060180664062499E-3</v>
      </c>
      <c r="AA7">
        <v>9.7526550292968749E-4</v>
      </c>
      <c r="AB7">
        <v>9.7473144531250004E-4</v>
      </c>
      <c r="AC7">
        <v>9.7513427734374997E-4</v>
      </c>
      <c r="AD7">
        <v>0</v>
      </c>
      <c r="AE7">
        <v>9.7543945312500002E-4</v>
      </c>
      <c r="AF7">
        <v>1.0157E-3</v>
      </c>
      <c r="AG7">
        <v>0</v>
      </c>
      <c r="AH7">
        <v>9.9759999999999996E-4</v>
      </c>
      <c r="AI7">
        <v>3.9938999999999999E-3</v>
      </c>
      <c r="AJ7">
        <v>9.9759999999999996E-4</v>
      </c>
      <c r="AK7">
        <v>0</v>
      </c>
      <c r="AL7">
        <v>9.969E-4</v>
      </c>
      <c r="AM7">
        <v>9.6870000000000007E-4</v>
      </c>
      <c r="AQ7" s="1" t="s">
        <v>34</v>
      </c>
      <c r="AR7" s="1" t="s">
        <v>35</v>
      </c>
      <c r="AS7">
        <v>5.1220703124999997E-4</v>
      </c>
      <c r="AT7">
        <v>4.8763351440429689E-4</v>
      </c>
      <c r="AU7">
        <v>4.7331848144531251E-4</v>
      </c>
      <c r="AV7">
        <v>4.8765493539663462E-4</v>
      </c>
      <c r="AW7">
        <v>4.876316615513393E-4</v>
      </c>
      <c r="AX7">
        <v>5.9684410873724492E-4</v>
      </c>
      <c r="AY7">
        <v>7.0219531250000002E-4</v>
      </c>
      <c r="AZ7">
        <v>8.8712600000000002E-4</v>
      </c>
      <c r="BA7">
        <v>1.2339823820153059E-3</v>
      </c>
      <c r="BB7">
        <v>1.9450439999999999E-3</v>
      </c>
      <c r="BC7">
        <v>3.4878140000000001E-3</v>
      </c>
      <c r="BD7">
        <v>6.1538529999999999E-3</v>
      </c>
      <c r="BE7">
        <v>1.236279E-2</v>
      </c>
      <c r="BF7">
        <v>2.9167351000000001E-2</v>
      </c>
      <c r="BG7">
        <v>5.6818894999999987E-2</v>
      </c>
      <c r="BK7" s="1" t="s">
        <v>34</v>
      </c>
      <c r="BL7" s="1" t="s">
        <v>35</v>
      </c>
      <c r="BM7">
        <v>1.4221237182617189E-3</v>
      </c>
      <c r="BN7">
        <v>2.2627731323242189E-3</v>
      </c>
      <c r="BO7">
        <v>1.3281250000000001E-3</v>
      </c>
      <c r="BP7">
        <v>7.3146972656250005E-4</v>
      </c>
      <c r="BQ7">
        <v>3.3313507080078119E-3</v>
      </c>
      <c r="BR7">
        <v>7.8022216796874997E-3</v>
      </c>
      <c r="BS7">
        <v>6.2969970703125001E-4</v>
      </c>
      <c r="BT7">
        <v>9.9734999999999993E-4</v>
      </c>
      <c r="BU7">
        <v>1.944189453125E-3</v>
      </c>
      <c r="BV7">
        <v>4.9870000000000003E-4</v>
      </c>
      <c r="BW7">
        <v>0</v>
      </c>
      <c r="BX7">
        <v>4.9910000000000004E-4</v>
      </c>
      <c r="BY7">
        <v>1.9978499999999998E-3</v>
      </c>
      <c r="BZ7">
        <v>4.9724999999999997E-4</v>
      </c>
      <c r="CA7">
        <v>5.1139999999999996E-4</v>
      </c>
      <c r="CE7" s="1" t="s">
        <v>34</v>
      </c>
      <c r="CF7" s="1" t="s">
        <v>35</v>
      </c>
      <c r="CG7">
        <v>2.6036834716796882E-4</v>
      </c>
      <c r="CH7">
        <v>2.4430999755859368E-4</v>
      </c>
      <c r="CI7">
        <v>8.7412185668945316E-4</v>
      </c>
      <c r="CJ7">
        <v>4.87701416015625E-4</v>
      </c>
      <c r="CK7">
        <v>2.4377136230468749E-4</v>
      </c>
      <c r="CL7">
        <v>9.6872558593750005E-4</v>
      </c>
      <c r="CM7">
        <v>4.8764648437500002E-4</v>
      </c>
      <c r="CN7">
        <v>4.9870000000000003E-4</v>
      </c>
      <c r="CO7">
        <v>0</v>
      </c>
      <c r="CP7">
        <v>0</v>
      </c>
      <c r="CQ7">
        <v>1.9937499999999999E-3</v>
      </c>
      <c r="CR7">
        <v>0</v>
      </c>
      <c r="CS7">
        <v>0</v>
      </c>
      <c r="CT7">
        <v>4.9905000000000001E-4</v>
      </c>
      <c r="CU7">
        <v>0</v>
      </c>
    </row>
    <row r="8" spans="2:99" x14ac:dyDescent="0.45">
      <c r="C8" s="1" t="s">
        <v>36</v>
      </c>
      <c r="D8" s="1" t="s">
        <v>37</v>
      </c>
      <c r="E8">
        <v>3.9732467651367176E-3</v>
      </c>
      <c r="F8">
        <v>4.0053771972656249E-3</v>
      </c>
      <c r="G8">
        <v>3.850187683105469E-3</v>
      </c>
      <c r="H8">
        <v>3.9533813476562499E-3</v>
      </c>
      <c r="I8">
        <v>3.9566101074218754E-3</v>
      </c>
      <c r="J8">
        <v>9.1084472656249998E-3</v>
      </c>
      <c r="K8">
        <v>3.8959228515625002E-3</v>
      </c>
      <c r="L8">
        <v>1.56221E-2</v>
      </c>
      <c r="M8">
        <v>3.8882812499999998E-3</v>
      </c>
      <c r="N8">
        <v>0</v>
      </c>
      <c r="O8">
        <v>3.9893000000000003E-3</v>
      </c>
      <c r="P8">
        <v>1.56215E-2</v>
      </c>
      <c r="Q8">
        <v>3.9899000000000002E-3</v>
      </c>
      <c r="R8">
        <v>3.2400000000000001E-5</v>
      </c>
      <c r="S8">
        <v>3.9954999999999999E-3</v>
      </c>
      <c r="W8" s="1" t="s">
        <v>36</v>
      </c>
      <c r="X8" s="1" t="s">
        <v>37</v>
      </c>
      <c r="Y8">
        <v>1.552333068847656E-3</v>
      </c>
      <c r="Z8">
        <v>1.8489654541015621E-3</v>
      </c>
      <c r="AA8">
        <v>1.536642456054687E-3</v>
      </c>
      <c r="AB8">
        <v>1.906884765625E-3</v>
      </c>
      <c r="AC8">
        <v>1.5234619140625E-3</v>
      </c>
      <c r="AD8">
        <v>1.4610839843750001E-3</v>
      </c>
      <c r="AE8">
        <v>1.7045410156249999E-3</v>
      </c>
      <c r="AF8">
        <v>0</v>
      </c>
      <c r="AG8">
        <v>1.9751953125000002E-3</v>
      </c>
      <c r="AH8">
        <v>0</v>
      </c>
      <c r="AI8">
        <v>1.0231000000000001E-3</v>
      </c>
      <c r="AJ8">
        <v>0</v>
      </c>
      <c r="AK8">
        <v>1.9945000000000002E-3</v>
      </c>
      <c r="AL8">
        <v>8.0315000000000004E-3</v>
      </c>
      <c r="AM8">
        <v>9.9789999999999992E-4</v>
      </c>
      <c r="AQ8" s="1" t="s">
        <v>36</v>
      </c>
      <c r="AR8" s="1" t="s">
        <v>37</v>
      </c>
      <c r="AS8">
        <v>5.2422561645507808E-4</v>
      </c>
      <c r="AT8">
        <v>4.7975997924804692E-4</v>
      </c>
      <c r="AU8">
        <v>5.1742172241210941E-4</v>
      </c>
      <c r="AV8">
        <v>4.9930983323317308E-4</v>
      </c>
      <c r="AW8">
        <v>5.4780883789062504E-4</v>
      </c>
      <c r="AX8">
        <v>1.9563835299744899E-4</v>
      </c>
      <c r="AY8">
        <v>6.8148535156250004E-4</v>
      </c>
      <c r="AZ8">
        <v>8.9875000000000003E-4</v>
      </c>
      <c r="BA8">
        <v>1.2224061304209181E-3</v>
      </c>
      <c r="BB8">
        <v>1.9004289999999999E-3</v>
      </c>
      <c r="BC8">
        <v>3.3211320000000001E-3</v>
      </c>
      <c r="BD8">
        <v>6.0558039999999997E-3</v>
      </c>
      <c r="BE8">
        <v>1.1698702E-2</v>
      </c>
      <c r="BF8">
        <v>2.8605302999999999E-2</v>
      </c>
      <c r="BG8">
        <v>5.5060446999999998E-2</v>
      </c>
      <c r="BK8" s="1" t="s">
        <v>36</v>
      </c>
      <c r="BL8" s="1" t="s">
        <v>37</v>
      </c>
      <c r="BM8">
        <v>1.884384155273438E-3</v>
      </c>
      <c r="BN8">
        <v>1.239205932617187E-3</v>
      </c>
      <c r="BO8">
        <v>1.727265167236328E-3</v>
      </c>
      <c r="BP8">
        <v>9.5343627929687501E-4</v>
      </c>
      <c r="BQ8">
        <v>1.247119140625E-3</v>
      </c>
      <c r="BR8">
        <v>2.5974121093750002E-4</v>
      </c>
      <c r="BS8">
        <v>8.5217285156249998E-4</v>
      </c>
      <c r="BT8">
        <v>0</v>
      </c>
      <c r="BU8">
        <v>9.7514648437500005E-4</v>
      </c>
      <c r="BV8">
        <v>7.81235E-3</v>
      </c>
      <c r="BW8">
        <v>9.9595E-4</v>
      </c>
      <c r="BX8">
        <v>0</v>
      </c>
      <c r="BY8">
        <v>1.9959499999999998E-3</v>
      </c>
      <c r="BZ8">
        <v>6.04325E-3</v>
      </c>
      <c r="CA8">
        <v>9.9749999999999991E-4</v>
      </c>
      <c r="CE8" s="1" t="s">
        <v>36</v>
      </c>
      <c r="CF8" s="1" t="s">
        <v>37</v>
      </c>
      <c r="CG8">
        <v>4.0740814208984369E-4</v>
      </c>
      <c r="CH8">
        <v>1.351617431640625E-3</v>
      </c>
      <c r="CI8">
        <v>1.0956855773925781E-3</v>
      </c>
      <c r="CJ8">
        <v>0</v>
      </c>
      <c r="CK8">
        <v>3.6441040039062502E-4</v>
      </c>
      <c r="CL8">
        <v>0</v>
      </c>
      <c r="CM8">
        <v>6.089111328125E-4</v>
      </c>
      <c r="CN8">
        <v>0</v>
      </c>
      <c r="CO8">
        <v>4.8696289062499998E-4</v>
      </c>
      <c r="CP8">
        <v>7.8115499999999996E-3</v>
      </c>
      <c r="CQ8">
        <v>0</v>
      </c>
      <c r="CR8">
        <v>0</v>
      </c>
      <c r="CS8">
        <v>4.9755000000000003E-4</v>
      </c>
      <c r="CT8">
        <v>0</v>
      </c>
      <c r="CU8">
        <v>4.8644999999999998E-4</v>
      </c>
    </row>
    <row r="9" spans="2:99" x14ac:dyDescent="0.45">
      <c r="C9" s="1" t="s">
        <v>38</v>
      </c>
      <c r="D9" s="1" t="s">
        <v>39</v>
      </c>
      <c r="E9">
        <v>1.086278991699219E-2</v>
      </c>
      <c r="F9">
        <v>1.187646484375E-2</v>
      </c>
      <c r="G9">
        <v>1.2356298828125001E-2</v>
      </c>
      <c r="H9">
        <v>1.1442382812500001E-2</v>
      </c>
      <c r="I9">
        <v>1.7044006347656251E-2</v>
      </c>
      <c r="J9">
        <v>0</v>
      </c>
      <c r="K9">
        <v>1.365380859375E-2</v>
      </c>
      <c r="L9">
        <v>1.56185E-2</v>
      </c>
      <c r="M9">
        <v>1.5622E-2</v>
      </c>
      <c r="N9">
        <v>1.5596E-2</v>
      </c>
      <c r="O9">
        <v>1.5977999999999999E-2</v>
      </c>
      <c r="P9">
        <v>1.5645900000000001E-2</v>
      </c>
      <c r="Q9">
        <v>1.2428700000000001E-2</v>
      </c>
      <c r="R9">
        <v>2.01386E-2</v>
      </c>
      <c r="S9">
        <v>1.19813E-2</v>
      </c>
      <c r="W9" s="1" t="s">
        <v>38</v>
      </c>
      <c r="X9" s="1" t="s">
        <v>39</v>
      </c>
      <c r="Y9">
        <v>2.7093505859375E-3</v>
      </c>
      <c r="Z9">
        <v>2.3037963867187498E-3</v>
      </c>
      <c r="AA9">
        <v>2.4957916259765621E-3</v>
      </c>
      <c r="AB9">
        <v>0</v>
      </c>
      <c r="AC9">
        <v>2.5892089843749999E-3</v>
      </c>
      <c r="AD9">
        <v>1.5254589843749999E-2</v>
      </c>
      <c r="AE9">
        <v>3.901220703125E-3</v>
      </c>
      <c r="AF9">
        <v>0</v>
      </c>
      <c r="AG9">
        <v>1.56207E-2</v>
      </c>
      <c r="AH9">
        <v>1.5620800000000001E-2</v>
      </c>
      <c r="AI9">
        <v>3.9956999999999996E-3</v>
      </c>
      <c r="AJ9">
        <v>1.7249799999999999E-2</v>
      </c>
      <c r="AK9">
        <v>4.0206E-3</v>
      </c>
      <c r="AL9">
        <v>0</v>
      </c>
      <c r="AM9">
        <v>3.9972000000000002E-3</v>
      </c>
      <c r="AQ9" s="1" t="s">
        <v>38</v>
      </c>
      <c r="AR9" s="1" t="s">
        <v>39</v>
      </c>
      <c r="AS9">
        <v>5.3937606811523442E-4</v>
      </c>
      <c r="AT9">
        <v>4.3864222935267861E-4</v>
      </c>
      <c r="AU9">
        <v>5.0979080200195311E-4</v>
      </c>
      <c r="AV9">
        <v>5.2144921874999999E-4</v>
      </c>
      <c r="AW9">
        <v>5.6290564903846158E-4</v>
      </c>
      <c r="AX9">
        <v>4.7882154815051021E-4</v>
      </c>
      <c r="AY9">
        <v>6.4739616549744903E-4</v>
      </c>
      <c r="AZ9">
        <v>9.3754700000000005E-4</v>
      </c>
      <c r="BA9">
        <v>1.336825E-3</v>
      </c>
      <c r="BB9">
        <v>1.8485070000000001E-3</v>
      </c>
      <c r="BC9">
        <v>3.3842479999999999E-3</v>
      </c>
      <c r="BD9">
        <v>5.856516E-3</v>
      </c>
      <c r="BE9">
        <v>1.1780534E-2</v>
      </c>
      <c r="BF9">
        <v>2.8797801000000001E-2</v>
      </c>
      <c r="BG9">
        <v>5.3287257999999997E-2</v>
      </c>
      <c r="BK9" s="1" t="s">
        <v>38</v>
      </c>
      <c r="BL9" s="1" t="s">
        <v>39</v>
      </c>
      <c r="BM9">
        <v>4.3172424316406249E-3</v>
      </c>
      <c r="BN9">
        <v>2.4822967529296879E-3</v>
      </c>
      <c r="BO9">
        <v>3.8501770019531249E-3</v>
      </c>
      <c r="BP9">
        <v>8.4222656249999996E-3</v>
      </c>
      <c r="BQ9">
        <v>2.9219970703125001E-3</v>
      </c>
      <c r="BR9">
        <v>7.6304687500000001E-3</v>
      </c>
      <c r="BS9">
        <v>1.9443603515625E-3</v>
      </c>
      <c r="BT9">
        <v>0</v>
      </c>
      <c r="BU9">
        <v>7.3074500000000001E-3</v>
      </c>
      <c r="BV9">
        <v>0</v>
      </c>
      <c r="BW9">
        <v>1.9927E-3</v>
      </c>
      <c r="BX9">
        <v>0</v>
      </c>
      <c r="BY9">
        <v>2.0097000000000001E-3</v>
      </c>
      <c r="BZ9">
        <v>0</v>
      </c>
      <c r="CA9">
        <v>1.9956499999999999E-3</v>
      </c>
      <c r="CE9" s="1" t="s">
        <v>38</v>
      </c>
      <c r="CF9" s="1" t="s">
        <v>39</v>
      </c>
      <c r="CG9">
        <v>6.1679840087890624E-4</v>
      </c>
      <c r="CH9">
        <v>5.5539550781250004E-4</v>
      </c>
      <c r="CI9">
        <v>6.2396087646484375E-4</v>
      </c>
      <c r="CJ9">
        <v>0</v>
      </c>
      <c r="CK9">
        <v>1.0345031738281251E-3</v>
      </c>
      <c r="CL9">
        <v>0</v>
      </c>
      <c r="CM9">
        <v>0</v>
      </c>
      <c r="CN9">
        <v>0</v>
      </c>
      <c r="CO9">
        <v>0</v>
      </c>
      <c r="CP9">
        <v>0</v>
      </c>
      <c r="CQ9">
        <v>5.2079999999999997E-4</v>
      </c>
      <c r="CR9">
        <v>7.79745E-3</v>
      </c>
      <c r="CS9">
        <v>1.9973E-3</v>
      </c>
      <c r="CT9">
        <v>1.0168E-3</v>
      </c>
      <c r="CU9">
        <v>1.9972499999999999E-3</v>
      </c>
    </row>
    <row r="10" spans="2:99" x14ac:dyDescent="0.45">
      <c r="C10" s="1" t="s">
        <v>4</v>
      </c>
      <c r="D10" s="1" t="s">
        <v>5</v>
      </c>
      <c r="F10">
        <v>3.9467102050781251E-2</v>
      </c>
      <c r="G10">
        <v>4.3011718749999997E-2</v>
      </c>
      <c r="H10">
        <v>4.735576171875E-2</v>
      </c>
      <c r="I10">
        <v>4.6099462890624998E-2</v>
      </c>
      <c r="J10">
        <v>4.6168300000000002E-2</v>
      </c>
      <c r="K10">
        <v>5.0715625E-2</v>
      </c>
      <c r="L10">
        <v>4.79652E-2</v>
      </c>
      <c r="M10">
        <v>4.7938399999999999E-2</v>
      </c>
      <c r="N10">
        <v>4.7934900000000003E-2</v>
      </c>
      <c r="O10">
        <v>4.7937199999999999E-2</v>
      </c>
      <c r="P10">
        <v>4.7932799999999998E-2</v>
      </c>
      <c r="Q10">
        <v>4.88723E-2</v>
      </c>
      <c r="R10">
        <v>4.8346899999999998E-2</v>
      </c>
      <c r="S10">
        <v>4.6599099999999997E-2</v>
      </c>
      <c r="W10" s="1" t="s">
        <v>4</v>
      </c>
      <c r="X10" s="1" t="s">
        <v>5</v>
      </c>
      <c r="Z10">
        <v>5.3361938476562502E-3</v>
      </c>
      <c r="AA10">
        <v>4.6317871093750004E-3</v>
      </c>
      <c r="AB10">
        <v>3.8888671875000002E-3</v>
      </c>
      <c r="AC10">
        <v>5.5744873046875004E-3</v>
      </c>
      <c r="AD10">
        <v>3.9948000000000006E-3</v>
      </c>
      <c r="AE10">
        <v>3.8993164062500001E-3</v>
      </c>
      <c r="AF10">
        <v>3.9943000000000001E-3</v>
      </c>
      <c r="AG10">
        <v>7.9892999999999995E-3</v>
      </c>
      <c r="AH10">
        <v>3.9959000000000001E-3</v>
      </c>
      <c r="AI10">
        <v>9.1730000000000006E-3</v>
      </c>
      <c r="AJ10">
        <v>7.9906999999999999E-3</v>
      </c>
      <c r="AK10">
        <v>4.9919999999999999E-3</v>
      </c>
      <c r="AL10">
        <v>3.9950999999999997E-3</v>
      </c>
      <c r="AM10">
        <v>3.9946000000000001E-3</v>
      </c>
      <c r="AQ10" s="1" t="s">
        <v>4</v>
      </c>
      <c r="AR10" s="1" t="s">
        <v>5</v>
      </c>
      <c r="AT10">
        <v>5.0063194861778846E-4</v>
      </c>
      <c r="AU10">
        <v>5.0806710379464287E-4</v>
      </c>
      <c r="AV10">
        <v>5.5624701052295919E-4</v>
      </c>
      <c r="AW10">
        <v>5.0713378906250002E-4</v>
      </c>
      <c r="AX10">
        <v>5.1930800000000001E-4</v>
      </c>
      <c r="AY10">
        <v>6.804747289540817E-4</v>
      </c>
      <c r="AZ10">
        <v>8.7882899999999992E-4</v>
      </c>
      <c r="BA10">
        <v>1.158482E-3</v>
      </c>
      <c r="BB10">
        <v>1.9320089999999999E-3</v>
      </c>
      <c r="BC10">
        <v>3.2604980000000001E-3</v>
      </c>
      <c r="BD10">
        <v>6.0777839999999993E-3</v>
      </c>
      <c r="BE10">
        <v>1.1853143999999999E-2</v>
      </c>
      <c r="BF10">
        <v>2.8468350999999999E-2</v>
      </c>
      <c r="BG10">
        <v>5.3127515E-2</v>
      </c>
      <c r="BK10" s="1" t="s">
        <v>4</v>
      </c>
      <c r="BL10" s="1" t="s">
        <v>5</v>
      </c>
      <c r="BN10">
        <v>3.7200256347656251E-3</v>
      </c>
      <c r="BO10">
        <v>4.0810119628906247E-3</v>
      </c>
      <c r="BP10">
        <v>1.4622216796875E-2</v>
      </c>
      <c r="BQ10">
        <v>2.9291625976562499E-3</v>
      </c>
      <c r="BR10">
        <v>6.5583500000000001E-3</v>
      </c>
      <c r="BS10">
        <v>1.946044921875E-3</v>
      </c>
      <c r="BT10">
        <v>1.99635E-3</v>
      </c>
      <c r="BU10">
        <v>1.9979500000000001E-3</v>
      </c>
      <c r="BV10">
        <v>1.99745E-3</v>
      </c>
      <c r="BW10">
        <v>5.9925500000000001E-3</v>
      </c>
      <c r="BX10">
        <v>1.9981999999999999E-3</v>
      </c>
      <c r="BY10">
        <v>2.4935000000000001E-3</v>
      </c>
      <c r="BZ10">
        <v>3.99475E-3</v>
      </c>
      <c r="CA10">
        <v>1.9978499999999998E-3</v>
      </c>
      <c r="CE10" s="1" t="s">
        <v>4</v>
      </c>
      <c r="CF10" s="1" t="s">
        <v>5</v>
      </c>
      <c r="CH10">
        <v>1.2292907714843749E-3</v>
      </c>
      <c r="CI10">
        <v>3.877679443359375E-3</v>
      </c>
      <c r="CJ10">
        <v>9.6911621093750001E-4</v>
      </c>
      <c r="CK10">
        <v>2.9257324218750001E-3</v>
      </c>
      <c r="CL10">
        <v>0</v>
      </c>
      <c r="CM10">
        <v>1.9516601562499999E-3</v>
      </c>
      <c r="CN10">
        <v>1.9971500000000001E-3</v>
      </c>
      <c r="CO10">
        <v>1.9970999999999999E-3</v>
      </c>
      <c r="CP10">
        <v>0</v>
      </c>
      <c r="CQ10">
        <v>0</v>
      </c>
      <c r="CR10">
        <v>1.9956000000000002E-3</v>
      </c>
      <c r="CS10">
        <v>1.4955000000000001E-3</v>
      </c>
      <c r="CT10">
        <v>2.0129499999999999E-3</v>
      </c>
      <c r="CU10">
        <v>2.4722500000000001E-3</v>
      </c>
    </row>
    <row r="11" spans="2:99" x14ac:dyDescent="0.45">
      <c r="C11" s="1" t="s">
        <v>6</v>
      </c>
      <c r="D11" s="1" t="s">
        <v>7</v>
      </c>
      <c r="G11">
        <v>0.14518845214843751</v>
      </c>
      <c r="H11">
        <v>0.16514033203125</v>
      </c>
      <c r="I11">
        <v>0.17434023437500001</v>
      </c>
      <c r="J11">
        <v>0.1797591</v>
      </c>
      <c r="K11">
        <v>0.17951990000000001</v>
      </c>
      <c r="L11">
        <v>0.18003720000000001</v>
      </c>
      <c r="M11">
        <v>0.18051639999999999</v>
      </c>
      <c r="N11">
        <v>0.18012629999999999</v>
      </c>
      <c r="O11">
        <v>0.18151410000000001</v>
      </c>
      <c r="P11">
        <v>0.18375079999999999</v>
      </c>
      <c r="Q11">
        <v>0.1835078</v>
      </c>
      <c r="R11">
        <v>0.18375540000000001</v>
      </c>
      <c r="S11">
        <v>0.1825399</v>
      </c>
      <c r="W11" s="1" t="s">
        <v>6</v>
      </c>
      <c r="X11" s="1" t="s">
        <v>7</v>
      </c>
      <c r="AA11">
        <v>9.2649536132812498E-3</v>
      </c>
      <c r="AB11">
        <v>1.172900390625E-2</v>
      </c>
      <c r="AC11">
        <v>9.252783203125E-3</v>
      </c>
      <c r="AD11">
        <v>7.9874999999999998E-3</v>
      </c>
      <c r="AE11">
        <v>9.9737999999999997E-3</v>
      </c>
      <c r="AF11">
        <v>7.9895000000000001E-3</v>
      </c>
      <c r="AG11">
        <v>8.9767000000000007E-3</v>
      </c>
      <c r="AH11">
        <v>8.0587000000000002E-3</v>
      </c>
      <c r="AI11">
        <v>8.9727999999999995E-3</v>
      </c>
      <c r="AJ11">
        <v>9.1693999999999994E-3</v>
      </c>
      <c r="AK11">
        <v>8.9756000000000002E-3</v>
      </c>
      <c r="AL11">
        <v>7.4368999999999998E-3</v>
      </c>
      <c r="AM11">
        <v>8.9779000000000005E-3</v>
      </c>
      <c r="AQ11" s="1" t="s">
        <v>6</v>
      </c>
      <c r="AR11" s="1" t="s">
        <v>7</v>
      </c>
      <c r="AU11">
        <v>5.5923884465144231E-4</v>
      </c>
      <c r="AV11">
        <v>5.177345742984694E-4</v>
      </c>
      <c r="AW11">
        <v>5.1649693080357145E-4</v>
      </c>
      <c r="AX11">
        <v>5.1943300000000003E-4</v>
      </c>
      <c r="AY11">
        <v>5.8851800000000001E-4</v>
      </c>
      <c r="AZ11">
        <v>8.3889700000000002E-4</v>
      </c>
      <c r="BA11">
        <v>1.176753E-3</v>
      </c>
      <c r="BB11">
        <v>1.837537E-3</v>
      </c>
      <c r="BC11">
        <v>3.3610240000000002E-3</v>
      </c>
      <c r="BD11">
        <v>5.9515829999999999E-3</v>
      </c>
      <c r="BE11">
        <v>1.1918129E-2</v>
      </c>
      <c r="BF11">
        <v>2.9881899E-2</v>
      </c>
      <c r="BG11">
        <v>5.2559131000000002E-2</v>
      </c>
      <c r="BK11" s="1" t="s">
        <v>6</v>
      </c>
      <c r="BL11" s="1" t="s">
        <v>7</v>
      </c>
      <c r="BO11">
        <v>1.3223913574218749E-2</v>
      </c>
      <c r="BP11">
        <v>7.8151855468750007E-3</v>
      </c>
      <c r="BQ11">
        <v>1.16878173828125E-2</v>
      </c>
      <c r="BR11">
        <v>7.9900500000000003E-3</v>
      </c>
      <c r="BS11">
        <v>6.9817999999999998E-3</v>
      </c>
      <c r="BT11">
        <v>1.3968700000000001E-2</v>
      </c>
      <c r="BU11">
        <v>7.9790499999999997E-3</v>
      </c>
      <c r="BV11">
        <v>7.9768000000000009E-3</v>
      </c>
      <c r="BW11">
        <v>6.9803E-3</v>
      </c>
      <c r="BX11">
        <v>7.989350000000001E-3</v>
      </c>
      <c r="BY11">
        <v>8.4897999999999987E-3</v>
      </c>
      <c r="BZ11">
        <v>5.9930499999999998E-3</v>
      </c>
      <c r="CA11">
        <v>1.2951600000000001E-2</v>
      </c>
      <c r="CE11" s="1" t="s">
        <v>6</v>
      </c>
      <c r="CF11" s="1" t="s">
        <v>7</v>
      </c>
      <c r="CI11">
        <v>2.9117431640625002E-3</v>
      </c>
      <c r="CJ11">
        <v>5.8510253906250004E-3</v>
      </c>
      <c r="CK11">
        <v>2.6784423828125001E-3</v>
      </c>
      <c r="CL11">
        <v>3.9949E-3</v>
      </c>
      <c r="CM11">
        <v>3.5033E-3</v>
      </c>
      <c r="CN11">
        <v>3.9949499999999997E-3</v>
      </c>
      <c r="CO11">
        <v>2.9876E-3</v>
      </c>
      <c r="CP11">
        <v>3.9826999999999996E-3</v>
      </c>
      <c r="CQ11">
        <v>8.4775000000000007E-3</v>
      </c>
      <c r="CR11">
        <v>3.9946499999999998E-3</v>
      </c>
      <c r="CS11">
        <v>3.4908000000000001E-3</v>
      </c>
      <c r="CT11">
        <v>1.9973500000000002E-3</v>
      </c>
      <c r="CU11">
        <v>3.4908000000000001E-3</v>
      </c>
    </row>
    <row r="12" spans="2:99" x14ac:dyDescent="0.45">
      <c r="C12" s="1" t="s">
        <v>8</v>
      </c>
      <c r="D12" s="1" t="s">
        <v>9</v>
      </c>
      <c r="H12">
        <v>0.56995609999999997</v>
      </c>
      <c r="I12">
        <v>0.641865625</v>
      </c>
      <c r="J12">
        <v>0.6745662</v>
      </c>
      <c r="K12">
        <v>0.68915630000000005</v>
      </c>
      <c r="L12">
        <v>0.69713480000000005</v>
      </c>
      <c r="M12">
        <v>0.71109800000000001</v>
      </c>
      <c r="N12">
        <v>0.7031442</v>
      </c>
      <c r="O12">
        <v>0.70012730000000001</v>
      </c>
      <c r="P12">
        <v>0.70720319999999992</v>
      </c>
      <c r="Q12">
        <v>0.70910430000000002</v>
      </c>
      <c r="R12">
        <v>0.73575480000000004</v>
      </c>
      <c r="S12">
        <v>0.7071347</v>
      </c>
      <c r="W12" s="1" t="s">
        <v>8</v>
      </c>
      <c r="X12" s="1" t="s">
        <v>9</v>
      </c>
      <c r="AB12">
        <v>2.00281E-2</v>
      </c>
      <c r="AC12">
        <v>1.9478906250000001E-2</v>
      </c>
      <c r="AD12">
        <v>1.60064E-2</v>
      </c>
      <c r="AE12">
        <v>1.7952200000000001E-2</v>
      </c>
      <c r="AF12">
        <v>1.7924300000000001E-2</v>
      </c>
      <c r="AG12">
        <v>1.89502E-2</v>
      </c>
      <c r="AH12">
        <v>1.8950999999999999E-2</v>
      </c>
      <c r="AI12">
        <v>1.6954400000000001E-2</v>
      </c>
      <c r="AJ12">
        <v>1.84146E-2</v>
      </c>
      <c r="AK12">
        <v>1.79261E-2</v>
      </c>
      <c r="AL12">
        <v>1.5980399999999999E-2</v>
      </c>
      <c r="AM12">
        <v>1.69569E-2</v>
      </c>
      <c r="AQ12" s="1" t="s">
        <v>8</v>
      </c>
      <c r="AR12" s="1" t="s">
        <v>9</v>
      </c>
      <c r="AV12">
        <v>4.7934099999999999E-4</v>
      </c>
      <c r="AW12">
        <v>5.1685068558673475E-4</v>
      </c>
      <c r="AX12">
        <v>6.0812500000000005E-4</v>
      </c>
      <c r="AY12">
        <v>6.0841300000000003E-4</v>
      </c>
      <c r="AZ12">
        <v>8.3775099999999997E-4</v>
      </c>
      <c r="BA12">
        <v>1.186585E-3</v>
      </c>
      <c r="BB12">
        <v>1.934832E-3</v>
      </c>
      <c r="BC12">
        <v>3.2714969999999999E-3</v>
      </c>
      <c r="BD12">
        <v>5.9938760000000004E-3</v>
      </c>
      <c r="BE12">
        <v>1.1858044999999999E-2</v>
      </c>
      <c r="BF12">
        <v>2.9641052000000001E-2</v>
      </c>
      <c r="BG12">
        <v>5.4569830999999999E-2</v>
      </c>
      <c r="BK12" s="1" t="s">
        <v>8</v>
      </c>
      <c r="BL12" s="1" t="s">
        <v>9</v>
      </c>
      <c r="BP12">
        <v>9.9867999999999988E-3</v>
      </c>
      <c r="BQ12">
        <v>1.1201513671875E-2</v>
      </c>
      <c r="BR12">
        <v>2.4096200000000002E-2</v>
      </c>
      <c r="BS12">
        <v>1.146905E-2</v>
      </c>
      <c r="BT12">
        <v>1.09698E-2</v>
      </c>
      <c r="BU12">
        <v>1.09566E-2</v>
      </c>
      <c r="BV12">
        <v>1.09566E-2</v>
      </c>
      <c r="BW12">
        <v>1.0969899999999999E-2</v>
      </c>
      <c r="BX12">
        <v>1.316225E-2</v>
      </c>
      <c r="BY12">
        <v>2.5431749999999999E-2</v>
      </c>
      <c r="BZ12">
        <v>9.9736000000000009E-3</v>
      </c>
      <c r="CA12">
        <v>1.1456600000000001E-2</v>
      </c>
      <c r="CE12" s="1" t="s">
        <v>8</v>
      </c>
      <c r="CF12" s="1" t="s">
        <v>9</v>
      </c>
      <c r="CJ12">
        <v>5.9917E-3</v>
      </c>
      <c r="CK12">
        <v>5.3559570312499997E-3</v>
      </c>
      <c r="CL12">
        <v>6.0085E-3</v>
      </c>
      <c r="CM12">
        <v>6.1269499999999999E-3</v>
      </c>
      <c r="CN12">
        <v>6.9794999999999996E-3</v>
      </c>
      <c r="CO12">
        <v>5.9966999999999998E-3</v>
      </c>
      <c r="CP12">
        <v>6.4691999999999996E-3</v>
      </c>
      <c r="CQ12">
        <v>5.9831000000000007E-3</v>
      </c>
      <c r="CR12">
        <v>7.1567499999999999E-3</v>
      </c>
      <c r="CS12">
        <v>5.9833000000000004E-3</v>
      </c>
      <c r="CT12">
        <v>6.0061000000000003E-3</v>
      </c>
      <c r="CU12">
        <v>5.9716999999999999E-3</v>
      </c>
    </row>
    <row r="13" spans="2:99" x14ac:dyDescent="0.45">
      <c r="C13" s="1" t="s">
        <v>10</v>
      </c>
      <c r="D13" s="1" t="s">
        <v>11</v>
      </c>
      <c r="I13">
        <v>2.2767903999999999</v>
      </c>
      <c r="J13">
        <v>2.5221341000000002</v>
      </c>
      <c r="K13">
        <v>2.7097495999999999</v>
      </c>
      <c r="L13">
        <v>2.6937530999999999</v>
      </c>
      <c r="M13">
        <v>2.7349600000000001</v>
      </c>
      <c r="N13">
        <v>2.7363807000000002</v>
      </c>
      <c r="O13">
        <v>2.7294543</v>
      </c>
      <c r="P13">
        <v>2.8540906000000001</v>
      </c>
      <c r="Q13">
        <v>2.8332188</v>
      </c>
      <c r="R13">
        <v>2.8098258999999999</v>
      </c>
      <c r="S13">
        <v>2.8044302999999999</v>
      </c>
      <c r="W13" s="1" t="s">
        <v>10</v>
      </c>
      <c r="X13" s="1" t="s">
        <v>11</v>
      </c>
      <c r="AC13">
        <v>4.0893600000000002E-2</v>
      </c>
      <c r="AD13">
        <v>4.0679800000000002E-2</v>
      </c>
      <c r="AE13">
        <v>3.6899599999999998E-2</v>
      </c>
      <c r="AF13">
        <v>3.7898399999999999E-2</v>
      </c>
      <c r="AG13">
        <v>3.6005500000000003E-2</v>
      </c>
      <c r="AH13">
        <v>3.4068500000000002E-2</v>
      </c>
      <c r="AI13">
        <v>3.4141199999999997E-2</v>
      </c>
      <c r="AJ13">
        <v>3.3935699999999999E-2</v>
      </c>
      <c r="AK13">
        <v>3.6616900000000001E-2</v>
      </c>
      <c r="AL13">
        <v>3.6003599999999997E-2</v>
      </c>
      <c r="AM13">
        <v>3.7409900000000003E-2</v>
      </c>
      <c r="AQ13" s="1" t="s">
        <v>10</v>
      </c>
      <c r="AR13" s="1" t="s">
        <v>11</v>
      </c>
      <c r="AW13">
        <v>7.579930000000001E-4</v>
      </c>
      <c r="AX13">
        <v>5.4739200000000006E-4</v>
      </c>
      <c r="AY13">
        <v>5.8087000000000004E-4</v>
      </c>
      <c r="AZ13">
        <v>8.7912000000000005E-4</v>
      </c>
      <c r="BA13">
        <v>1.2877190000000001E-3</v>
      </c>
      <c r="BB13">
        <v>1.9136509999999999E-3</v>
      </c>
      <c r="BC13">
        <v>3.2426310000000002E-3</v>
      </c>
      <c r="BD13">
        <v>5.877569E-3</v>
      </c>
      <c r="BE13">
        <v>1.2259206E-2</v>
      </c>
      <c r="BF13">
        <v>2.7472618000000001E-2</v>
      </c>
      <c r="BG13">
        <v>6.0633874999999997E-2</v>
      </c>
      <c r="BK13" s="1" t="s">
        <v>10</v>
      </c>
      <c r="BL13" s="1" t="s">
        <v>11</v>
      </c>
      <c r="BQ13">
        <v>3.1189250000000002E-2</v>
      </c>
      <c r="BR13">
        <v>3.583095E-2</v>
      </c>
      <c r="BS13">
        <v>3.640235E-2</v>
      </c>
      <c r="BT13">
        <v>4.242725E-2</v>
      </c>
      <c r="BU13">
        <v>3.5778949999999997E-2</v>
      </c>
      <c r="BV13">
        <v>6.2859399999999996E-2</v>
      </c>
      <c r="BW13">
        <v>3.4528049999999998E-2</v>
      </c>
      <c r="BX13">
        <v>3.3954199999999997E-2</v>
      </c>
      <c r="BY13">
        <v>3.3819050000000003E-2</v>
      </c>
      <c r="BZ13">
        <v>2.87735E-2</v>
      </c>
      <c r="CA13">
        <v>6.0962599999999999E-2</v>
      </c>
      <c r="CE13" s="1" t="s">
        <v>10</v>
      </c>
      <c r="CF13" s="1" t="s">
        <v>11</v>
      </c>
      <c r="CK13">
        <v>1.167755E-2</v>
      </c>
      <c r="CL13">
        <v>3.1617899999999997E-2</v>
      </c>
      <c r="CM13">
        <v>1.39629E-2</v>
      </c>
      <c r="CN13">
        <v>1.46839E-2</v>
      </c>
      <c r="CO13">
        <v>1.4451250000000001E-2</v>
      </c>
      <c r="CP13">
        <v>1.3609599999999999E-2</v>
      </c>
      <c r="CQ13">
        <v>1.559575E-2</v>
      </c>
      <c r="CR13">
        <v>1.5978949999999999E-2</v>
      </c>
      <c r="CS13">
        <v>1.3967500000000001E-2</v>
      </c>
      <c r="CT13">
        <v>1.361825E-2</v>
      </c>
      <c r="CU13">
        <v>1.400625E-2</v>
      </c>
    </row>
    <row r="14" spans="2:99" x14ac:dyDescent="0.45">
      <c r="C14" s="1" t="s">
        <v>12</v>
      </c>
      <c r="D14" s="1" t="s">
        <v>13</v>
      </c>
      <c r="J14">
        <v>8.8152948000000002</v>
      </c>
      <c r="K14">
        <v>10.0941911</v>
      </c>
      <c r="L14">
        <v>10.472042999999999</v>
      </c>
      <c r="M14">
        <v>10.6986018</v>
      </c>
      <c r="N14">
        <v>10.999808</v>
      </c>
      <c r="O14">
        <v>10.9028805</v>
      </c>
      <c r="P14">
        <v>11.1134799</v>
      </c>
      <c r="Q14">
        <v>10.8589895</v>
      </c>
      <c r="R14">
        <v>11.084348200000001</v>
      </c>
      <c r="S14">
        <v>11.1325565</v>
      </c>
      <c r="W14" s="1" t="s">
        <v>12</v>
      </c>
      <c r="X14" s="1" t="s">
        <v>13</v>
      </c>
      <c r="AD14">
        <v>8.1402100000000005E-2</v>
      </c>
      <c r="AE14">
        <v>7.8003699999999995E-2</v>
      </c>
      <c r="AF14">
        <v>7.5052300000000002E-2</v>
      </c>
      <c r="AG14">
        <v>8.7376999999999996E-2</v>
      </c>
      <c r="AH14">
        <v>7.3020000000000002E-2</v>
      </c>
      <c r="AI14">
        <v>7.1901899999999991E-2</v>
      </c>
      <c r="AJ14">
        <v>8.7762300000000001E-2</v>
      </c>
      <c r="AK14">
        <v>6.7961399999999991E-2</v>
      </c>
      <c r="AL14">
        <v>6.7816299999999996E-2</v>
      </c>
      <c r="AM14">
        <v>6.8221199999999996E-2</v>
      </c>
      <c r="AQ14" s="1" t="s">
        <v>12</v>
      </c>
      <c r="AR14" s="1" t="s">
        <v>13</v>
      </c>
      <c r="AX14">
        <v>6.0874400000000004E-4</v>
      </c>
      <c r="AY14">
        <v>7.1202700000000006E-4</v>
      </c>
      <c r="AZ14">
        <v>7.4071500000000008E-4</v>
      </c>
      <c r="BA14">
        <v>1.1963309999999999E-3</v>
      </c>
      <c r="BB14">
        <v>1.9802299999999999E-3</v>
      </c>
      <c r="BC14">
        <v>3.7217439999999999E-3</v>
      </c>
      <c r="BD14">
        <v>5.9440220000000002E-3</v>
      </c>
      <c r="BE14">
        <v>1.2641523E-2</v>
      </c>
      <c r="BF14">
        <v>3.0119745999999999E-2</v>
      </c>
      <c r="BG14">
        <v>5.9160245E-2</v>
      </c>
      <c r="BK14" s="1" t="s">
        <v>12</v>
      </c>
      <c r="BL14" s="1" t="s">
        <v>13</v>
      </c>
      <c r="BR14">
        <v>4.8476600000000002E-2</v>
      </c>
      <c r="BS14">
        <v>5.222885E-2</v>
      </c>
      <c r="BT14">
        <v>5.38545E-2</v>
      </c>
      <c r="BU14">
        <v>4.9879850000000003E-2</v>
      </c>
      <c r="BV14">
        <v>4.7313099999999997E-2</v>
      </c>
      <c r="BW14">
        <v>5.4128000000000003E-2</v>
      </c>
      <c r="BX14">
        <v>5.2514150000000002E-2</v>
      </c>
      <c r="BY14">
        <v>5.1170300000000002E-2</v>
      </c>
      <c r="BZ14">
        <v>8.6281800000000006E-2</v>
      </c>
      <c r="CA14">
        <v>5.1232399999999997E-2</v>
      </c>
      <c r="CE14" s="1" t="s">
        <v>12</v>
      </c>
      <c r="CF14" s="1" t="s">
        <v>13</v>
      </c>
      <c r="CL14">
        <v>2.1110400000000001E-2</v>
      </c>
      <c r="CM14">
        <v>2.3999300000000001E-2</v>
      </c>
      <c r="CN14">
        <v>2.5968649999999999E-2</v>
      </c>
      <c r="CO14">
        <v>2.5469749999999999E-2</v>
      </c>
      <c r="CP14">
        <v>5.9947300000000002E-2</v>
      </c>
      <c r="CQ14">
        <v>2.6920949999999999E-2</v>
      </c>
      <c r="CR14">
        <v>2.6974450000000001E-2</v>
      </c>
      <c r="CS14">
        <v>2.5310949999999999E-2</v>
      </c>
      <c r="CT14">
        <v>2.5445599999999999E-2</v>
      </c>
      <c r="CU14">
        <v>5.9358349999999997E-2</v>
      </c>
    </row>
    <row r="15" spans="2:99" x14ac:dyDescent="0.45">
      <c r="C15" s="1" t="s">
        <v>14</v>
      </c>
      <c r="D15" s="1" t="s">
        <v>15</v>
      </c>
      <c r="K15">
        <v>36.142443999999998</v>
      </c>
      <c r="L15">
        <v>44.442656599999999</v>
      </c>
      <c r="M15">
        <v>49.58108</v>
      </c>
      <c r="N15">
        <v>43.918991200000001</v>
      </c>
      <c r="O15">
        <v>44.241758500000003</v>
      </c>
      <c r="P15">
        <v>44.446668099999997</v>
      </c>
      <c r="Q15">
        <v>44.582814900000002</v>
      </c>
      <c r="R15">
        <v>44.464055799999997</v>
      </c>
      <c r="S15">
        <v>45.059006599999996</v>
      </c>
      <c r="W15" s="1" t="s">
        <v>14</v>
      </c>
      <c r="X15" s="1" t="s">
        <v>15</v>
      </c>
      <c r="AE15">
        <v>0.1723731</v>
      </c>
      <c r="AF15">
        <v>0.1545861</v>
      </c>
      <c r="AG15">
        <v>0.15390290000000001</v>
      </c>
      <c r="AH15">
        <v>0.14982529999999999</v>
      </c>
      <c r="AI15">
        <v>0.14562079999999999</v>
      </c>
      <c r="AJ15">
        <v>0.14194699999999999</v>
      </c>
      <c r="AK15">
        <v>0.14378150000000001</v>
      </c>
      <c r="AL15">
        <v>0.14232620000000001</v>
      </c>
      <c r="AM15">
        <v>0.1438102</v>
      </c>
      <c r="AQ15" s="1" t="s">
        <v>14</v>
      </c>
      <c r="AR15" s="1" t="s">
        <v>15</v>
      </c>
      <c r="AY15">
        <v>6.7377499999999994E-4</v>
      </c>
      <c r="AZ15">
        <v>7.5165300000000002E-4</v>
      </c>
      <c r="BA15">
        <v>1.2865470000000001E-3</v>
      </c>
      <c r="BB15">
        <v>1.8308350000000001E-3</v>
      </c>
      <c r="BC15">
        <v>3.3558110000000002E-3</v>
      </c>
      <c r="BD15">
        <v>6.1452420000000004E-3</v>
      </c>
      <c r="BE15">
        <v>1.3307479000000001E-2</v>
      </c>
      <c r="BF15">
        <v>3.8658539999999998E-2</v>
      </c>
      <c r="BG15">
        <v>4.7972394000000002E-2</v>
      </c>
      <c r="BK15" s="1" t="s">
        <v>14</v>
      </c>
      <c r="BL15" s="1" t="s">
        <v>15</v>
      </c>
      <c r="BS15">
        <v>0.1349622</v>
      </c>
      <c r="BT15">
        <v>0.17866124999999999</v>
      </c>
      <c r="BU15">
        <v>0.26680369999999998</v>
      </c>
      <c r="BV15">
        <v>0.12704879999999999</v>
      </c>
      <c r="BW15">
        <v>0.13912795</v>
      </c>
      <c r="BX15">
        <v>0.1315952</v>
      </c>
      <c r="BY15">
        <v>0.14163500000000001</v>
      </c>
      <c r="BZ15">
        <v>0.12637609999999999</v>
      </c>
      <c r="CA15">
        <v>0.14599490000000001</v>
      </c>
      <c r="CE15" s="1" t="s">
        <v>14</v>
      </c>
      <c r="CF15" s="1" t="s">
        <v>15</v>
      </c>
      <c r="CM15">
        <v>4.748935E-2</v>
      </c>
      <c r="CN15">
        <v>5.4016550000000003E-2</v>
      </c>
      <c r="CO15">
        <v>5.7471099999999997E-2</v>
      </c>
      <c r="CP15">
        <v>6.0655000000000001E-2</v>
      </c>
      <c r="CQ15">
        <v>6.2832150000000003E-2</v>
      </c>
      <c r="CR15">
        <v>6.2436199999999997E-2</v>
      </c>
      <c r="CS15">
        <v>6.8828249999999994E-2</v>
      </c>
      <c r="CT15">
        <v>6.3681749999999995E-2</v>
      </c>
      <c r="CU15">
        <v>6.6990350000000004E-2</v>
      </c>
    </row>
    <row r="16" spans="2:99" x14ac:dyDescent="0.45">
      <c r="C16" s="1" t="s">
        <v>16</v>
      </c>
      <c r="D16" s="1" t="s">
        <v>17</v>
      </c>
      <c r="L16">
        <v>157.43736989999999</v>
      </c>
      <c r="M16">
        <v>191.49763329999999</v>
      </c>
      <c r="N16">
        <v>173.93232599999999</v>
      </c>
      <c r="O16">
        <v>180.23616060000001</v>
      </c>
      <c r="P16">
        <v>180.6856678</v>
      </c>
      <c r="Q16">
        <v>184.87514630000001</v>
      </c>
      <c r="R16">
        <v>183.17960070000001</v>
      </c>
      <c r="S16">
        <v>186.0270514</v>
      </c>
      <c r="W16" s="1" t="s">
        <v>16</v>
      </c>
      <c r="X16" s="1" t="s">
        <v>17</v>
      </c>
      <c r="AF16">
        <v>0.3246793</v>
      </c>
      <c r="AG16">
        <v>0.34511520000000001</v>
      </c>
      <c r="AH16">
        <v>0.30270150000000001</v>
      </c>
      <c r="AI16">
        <v>0.32792209999999999</v>
      </c>
      <c r="AJ16">
        <v>0.29736499999999999</v>
      </c>
      <c r="AK16">
        <v>0.28797780000000001</v>
      </c>
      <c r="AL16">
        <v>0.3088166</v>
      </c>
      <c r="AM16">
        <v>0.29377340000000002</v>
      </c>
      <c r="AQ16" s="1" t="s">
        <v>16</v>
      </c>
      <c r="AR16" s="1" t="s">
        <v>17</v>
      </c>
      <c r="AZ16">
        <v>9.5904399999999993E-4</v>
      </c>
      <c r="BA16">
        <v>1.11886E-3</v>
      </c>
      <c r="BB16">
        <v>1.8365370000000001E-3</v>
      </c>
      <c r="BC16">
        <v>3.2313120000000001E-3</v>
      </c>
      <c r="BD16">
        <v>5.9988039999999999E-3</v>
      </c>
      <c r="BE16">
        <v>1.3882855E-2</v>
      </c>
      <c r="BF16">
        <v>4.3096573999999999E-2</v>
      </c>
      <c r="BG16">
        <v>5.2430807000000003E-2</v>
      </c>
      <c r="BK16" s="1" t="s">
        <v>16</v>
      </c>
      <c r="BL16" s="1" t="s">
        <v>17</v>
      </c>
      <c r="BT16">
        <v>0.41123799999999999</v>
      </c>
      <c r="BU16">
        <v>0.24435875000000001</v>
      </c>
      <c r="BV16">
        <v>0.23690554999999999</v>
      </c>
      <c r="BW16">
        <v>0.40342384999999997</v>
      </c>
      <c r="BX16">
        <v>0.23269809999999999</v>
      </c>
      <c r="BY16">
        <v>0.20697294999999999</v>
      </c>
      <c r="BZ16">
        <v>0.23051905</v>
      </c>
      <c r="CA16">
        <v>0.2074309</v>
      </c>
      <c r="CE16" s="1" t="s">
        <v>16</v>
      </c>
      <c r="CF16" s="1" t="s">
        <v>17</v>
      </c>
      <c r="CN16">
        <v>8.9444100000000012E-2</v>
      </c>
      <c r="CO16">
        <v>9.52456E-2</v>
      </c>
      <c r="CP16">
        <v>0.1222681</v>
      </c>
      <c r="CQ16">
        <v>0.12247025</v>
      </c>
      <c r="CR16">
        <v>0.1215802</v>
      </c>
      <c r="CS16">
        <v>0.1186794</v>
      </c>
      <c r="CT16">
        <v>0.12325949999999999</v>
      </c>
      <c r="CU16">
        <v>0.12315795</v>
      </c>
    </row>
    <row r="17" spans="3:99" x14ac:dyDescent="0.45">
      <c r="C17" s="1" t="s">
        <v>18</v>
      </c>
      <c r="D17" s="1" t="s">
        <v>19</v>
      </c>
      <c r="M17">
        <v>665.39092429999994</v>
      </c>
      <c r="N17">
        <v>767.42160339999998</v>
      </c>
      <c r="O17">
        <v>856.60757349999994</v>
      </c>
      <c r="P17">
        <v>715.22692860000006</v>
      </c>
      <c r="Q17">
        <v>725.67995840000003</v>
      </c>
      <c r="R17">
        <v>735.62136079999993</v>
      </c>
      <c r="S17">
        <v>742.33260150000001</v>
      </c>
      <c r="W17" s="1" t="s">
        <v>18</v>
      </c>
      <c r="X17" s="1" t="s">
        <v>19</v>
      </c>
      <c r="AG17">
        <v>0.71407039999999999</v>
      </c>
      <c r="AH17">
        <v>0.64312999999999998</v>
      </c>
      <c r="AI17">
        <v>0.71278759999999997</v>
      </c>
      <c r="AJ17">
        <v>0.63283809999999996</v>
      </c>
      <c r="AK17">
        <v>0.61829180000000006</v>
      </c>
      <c r="AL17">
        <v>0.61495319999999998</v>
      </c>
      <c r="AM17">
        <v>0.59740269999999995</v>
      </c>
      <c r="AQ17" s="1" t="s">
        <v>18</v>
      </c>
      <c r="AR17" s="1" t="s">
        <v>19</v>
      </c>
      <c r="BA17">
        <v>1.2264629999999999E-3</v>
      </c>
      <c r="BB17">
        <v>1.8082350000000001E-3</v>
      </c>
      <c r="BC17">
        <v>3.277547E-3</v>
      </c>
      <c r="BD17">
        <v>6.1126430000000001E-3</v>
      </c>
      <c r="BE17">
        <v>1.5722706999999999E-2</v>
      </c>
      <c r="BF17">
        <v>5.6186995000000003E-2</v>
      </c>
      <c r="BG17">
        <v>6.0077196000000013E-2</v>
      </c>
      <c r="BK17" s="1" t="s">
        <v>18</v>
      </c>
      <c r="BL17" s="1" t="s">
        <v>19</v>
      </c>
      <c r="BU17">
        <v>0.63155094999999994</v>
      </c>
      <c r="BV17">
        <v>0.74549569999999998</v>
      </c>
      <c r="BW17">
        <v>0.83277129999999999</v>
      </c>
      <c r="BX17">
        <v>0.66188930000000001</v>
      </c>
      <c r="BY17">
        <v>0.63061699999999998</v>
      </c>
      <c r="BZ17">
        <v>0.67520180000000007</v>
      </c>
      <c r="CA17">
        <v>0.64796494999999998</v>
      </c>
      <c r="CE17" s="1" t="s">
        <v>18</v>
      </c>
      <c r="CF17" s="1" t="s">
        <v>19</v>
      </c>
      <c r="CO17">
        <v>0.19695404999999999</v>
      </c>
      <c r="CP17">
        <v>0.24701405000000001</v>
      </c>
      <c r="CQ17">
        <v>0.25930405000000001</v>
      </c>
      <c r="CR17">
        <v>0.63132769999999994</v>
      </c>
      <c r="CS17">
        <v>0.2920258</v>
      </c>
      <c r="CT17">
        <v>0.29757475</v>
      </c>
      <c r="CU17">
        <v>0.28926449999999998</v>
      </c>
    </row>
    <row r="18" spans="3:99" x14ac:dyDescent="0.45">
      <c r="C18" s="1" t="s">
        <v>20</v>
      </c>
      <c r="D18" s="1" t="s">
        <v>21</v>
      </c>
      <c r="N18">
        <v>2725.9192477000001</v>
      </c>
      <c r="O18">
        <v>3236.7200406000002</v>
      </c>
      <c r="P18">
        <v>2802.9031229000002</v>
      </c>
      <c r="Q18">
        <v>2881.9210036999998</v>
      </c>
      <c r="R18">
        <v>2921.1247278999999</v>
      </c>
      <c r="S18">
        <v>2936.4334902000001</v>
      </c>
      <c r="W18" s="1" t="s">
        <v>20</v>
      </c>
      <c r="X18" s="1" t="s">
        <v>21</v>
      </c>
      <c r="AH18">
        <v>1.3905729</v>
      </c>
      <c r="AI18">
        <v>1.3714442</v>
      </c>
      <c r="AJ18">
        <v>1.3199369999999999</v>
      </c>
      <c r="AK18">
        <v>1.2879934</v>
      </c>
      <c r="AL18">
        <v>1.2481553999999999</v>
      </c>
      <c r="AM18">
        <v>1.2566927000000001</v>
      </c>
      <c r="AQ18" s="1" t="s">
        <v>20</v>
      </c>
      <c r="AR18" s="1" t="s">
        <v>21</v>
      </c>
      <c r="BB18">
        <v>1.8115939999999999E-3</v>
      </c>
      <c r="BC18">
        <v>3.2796610000000001E-3</v>
      </c>
      <c r="BD18">
        <v>6.30716E-3</v>
      </c>
      <c r="BE18">
        <v>1.7625064999999999E-2</v>
      </c>
      <c r="BF18">
        <v>5.4779258999999997E-2</v>
      </c>
      <c r="BG18">
        <v>6.5978865000000012E-2</v>
      </c>
      <c r="BK18" s="1" t="s">
        <v>20</v>
      </c>
      <c r="BL18" s="1" t="s">
        <v>21</v>
      </c>
      <c r="BV18">
        <v>1.76023935</v>
      </c>
      <c r="BW18">
        <v>1.9222445500000001</v>
      </c>
      <c r="BX18">
        <v>1.0033590999999999</v>
      </c>
      <c r="BY18">
        <v>0.99312999999999996</v>
      </c>
      <c r="BZ18">
        <v>1.0084244</v>
      </c>
      <c r="CA18">
        <v>0.93843264999999998</v>
      </c>
      <c r="CE18" s="1" t="s">
        <v>20</v>
      </c>
      <c r="CF18" s="1" t="s">
        <v>21</v>
      </c>
      <c r="CP18">
        <v>0.3878721</v>
      </c>
      <c r="CQ18">
        <v>0.43271025000000002</v>
      </c>
      <c r="CR18">
        <v>0.57751235000000001</v>
      </c>
      <c r="CS18">
        <v>0.54066380000000003</v>
      </c>
      <c r="CT18">
        <v>0.5626369</v>
      </c>
      <c r="CU18">
        <v>0.53588940000000007</v>
      </c>
    </row>
    <row r="22" spans="3:99" ht="23.25" x14ac:dyDescent="0.7">
      <c r="E22" s="13" t="s">
        <v>44</v>
      </c>
      <c r="Y22" s="1" t="s">
        <v>45</v>
      </c>
      <c r="AS22" s="1" t="s">
        <v>46</v>
      </c>
    </row>
    <row r="23" spans="3:99" ht="14.65" thickBot="1" x14ac:dyDescent="0.5"/>
    <row r="24" spans="3:99" s="3" customFormat="1" ht="20" customHeight="1" thickTop="1" thickBot="1" x14ac:dyDescent="0.5">
      <c r="C24" s="14"/>
      <c r="D24" s="15"/>
      <c r="E24" s="7" t="s">
        <v>59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W24" s="14"/>
      <c r="X24" s="15"/>
      <c r="Y24" s="7" t="s">
        <v>59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9"/>
      <c r="AQ24" s="14"/>
      <c r="AR24" s="15"/>
      <c r="AS24" s="7" t="s">
        <v>59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9"/>
    </row>
    <row r="25" spans="3:99" s="3" customFormat="1" ht="20" customHeight="1" thickTop="1" thickBot="1" x14ac:dyDescent="0.5">
      <c r="C25" s="16"/>
      <c r="D25" s="17"/>
      <c r="E25" s="4">
        <v>64</v>
      </c>
      <c r="F25" s="4" t="s">
        <v>6</v>
      </c>
      <c r="G25" s="4" t="s">
        <v>8</v>
      </c>
      <c r="H25" s="4" t="s">
        <v>10</v>
      </c>
      <c r="I25" s="4" t="s">
        <v>48</v>
      </c>
      <c r="J25" s="4" t="s">
        <v>49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54</v>
      </c>
      <c r="P25" s="4" t="s">
        <v>55</v>
      </c>
      <c r="Q25" s="4" t="s">
        <v>56</v>
      </c>
      <c r="R25" s="4" t="s">
        <v>57</v>
      </c>
      <c r="S25" s="4" t="s">
        <v>58</v>
      </c>
      <c r="W25" s="16"/>
      <c r="X25" s="17"/>
      <c r="Y25" s="4">
        <v>64</v>
      </c>
      <c r="Z25" s="4" t="s">
        <v>6</v>
      </c>
      <c r="AA25" s="4" t="s">
        <v>8</v>
      </c>
      <c r="AB25" s="4" t="s">
        <v>10</v>
      </c>
      <c r="AC25" s="4" t="s">
        <v>48</v>
      </c>
      <c r="AD25" s="4" t="s">
        <v>49</v>
      </c>
      <c r="AE25" s="4" t="s">
        <v>50</v>
      </c>
      <c r="AF25" s="4" t="s">
        <v>51</v>
      </c>
      <c r="AG25" s="4" t="s">
        <v>52</v>
      </c>
      <c r="AH25" s="4" t="s">
        <v>53</v>
      </c>
      <c r="AI25" s="4" t="s">
        <v>54</v>
      </c>
      <c r="AJ25" s="4" t="s">
        <v>55</v>
      </c>
      <c r="AK25" s="4" t="s">
        <v>56</v>
      </c>
      <c r="AL25" s="4" t="s">
        <v>57</v>
      </c>
      <c r="AM25" s="4" t="s">
        <v>58</v>
      </c>
      <c r="AQ25" s="16"/>
      <c r="AR25" s="17"/>
      <c r="AS25" s="4">
        <v>64</v>
      </c>
      <c r="AT25" s="4" t="s">
        <v>6</v>
      </c>
      <c r="AU25" s="4" t="s">
        <v>8</v>
      </c>
      <c r="AV25" s="4" t="s">
        <v>10</v>
      </c>
      <c r="AW25" s="4" t="s">
        <v>48</v>
      </c>
      <c r="AX25" s="4" t="s">
        <v>49</v>
      </c>
      <c r="AY25" s="4" t="s">
        <v>50</v>
      </c>
      <c r="AZ25" s="4" t="s">
        <v>51</v>
      </c>
      <c r="BA25" s="4" t="s">
        <v>52</v>
      </c>
      <c r="BB25" s="4" t="s">
        <v>53</v>
      </c>
      <c r="BC25" s="4" t="s">
        <v>54</v>
      </c>
      <c r="BD25" s="4" t="s">
        <v>55</v>
      </c>
      <c r="BE25" s="4" t="s">
        <v>56</v>
      </c>
      <c r="BF25" s="4" t="s">
        <v>57</v>
      </c>
      <c r="BG25" s="4" t="s">
        <v>58</v>
      </c>
    </row>
    <row r="26" spans="3:99" ht="20" customHeight="1" thickTop="1" thickBot="1" x14ac:dyDescent="0.6">
      <c r="C26" s="10" t="s">
        <v>3</v>
      </c>
      <c r="D26" s="5">
        <v>8</v>
      </c>
      <c r="E26" s="6">
        <f>IF(E7="","",IF(Y7=0,"unk",E7/Y7))</f>
        <v>1.5345226403291572</v>
      </c>
      <c r="F26" s="6">
        <f t="shared" ref="F26:S26" si="0">IF(F7="","",IF(Z7=0,"unk",F7/Z7))</f>
        <v>1.4328844986479776</v>
      </c>
      <c r="G26" s="6">
        <f t="shared" si="0"/>
        <v>1.605283579754361</v>
      </c>
      <c r="H26" s="6">
        <f t="shared" si="0"/>
        <v>1.5041077019411397</v>
      </c>
      <c r="I26" s="6">
        <f t="shared" si="0"/>
        <v>1.5002128112364332</v>
      </c>
      <c r="J26" s="6" t="str">
        <f t="shared" si="0"/>
        <v>unk</v>
      </c>
      <c r="K26" s="6">
        <f t="shared" si="0"/>
        <v>1.9996746258196925</v>
      </c>
      <c r="L26" s="6">
        <f t="shared" si="0"/>
        <v>1.9642611007187163</v>
      </c>
      <c r="M26" s="6" t="str">
        <f t="shared" si="0"/>
        <v>unk</v>
      </c>
      <c r="N26" s="6">
        <f t="shared" si="0"/>
        <v>1.9994987971130713</v>
      </c>
      <c r="O26" s="6">
        <f t="shared" si="0"/>
        <v>1.0003505345652119</v>
      </c>
      <c r="P26" s="6">
        <f t="shared" si="0"/>
        <v>1.9739374498797113</v>
      </c>
      <c r="Q26" s="6" t="str">
        <f t="shared" si="0"/>
        <v>unk</v>
      </c>
      <c r="R26" s="6">
        <f t="shared" si="0"/>
        <v>1.9987962684321399</v>
      </c>
      <c r="S26" s="6">
        <f t="shared" si="0"/>
        <v>1.0038195519768762</v>
      </c>
      <c r="W26" s="10" t="s">
        <v>3</v>
      </c>
      <c r="X26" s="5">
        <v>8</v>
      </c>
      <c r="Y26" s="20">
        <f>IF(Y7="","",IF(AS7=0,"unk",Y7/AS7))</f>
        <v>1.9382477359389898</v>
      </c>
      <c r="Z26" s="20">
        <f t="shared" ref="Z26:AM26" si="1">IF(Z7="","",IF(AT7=0,"unk",Z7/AT7))</f>
        <v>2.2681338212722815</v>
      </c>
      <c r="AA26" s="20">
        <f t="shared" si="1"/>
        <v>2.0604847289115842</v>
      </c>
      <c r="AB26" s="20">
        <f t="shared" si="1"/>
        <v>1.9988138631667929</v>
      </c>
      <c r="AC26" s="20">
        <f t="shared" si="1"/>
        <v>1.9997353622229572</v>
      </c>
      <c r="AD26" s="20">
        <f t="shared" si="1"/>
        <v>0</v>
      </c>
      <c r="AE26" s="20">
        <f t="shared" si="1"/>
        <v>1.3891284031107798</v>
      </c>
      <c r="AF26" s="20">
        <f t="shared" si="1"/>
        <v>1.1449331887465817</v>
      </c>
      <c r="AG26" s="20">
        <f t="shared" si="1"/>
        <v>0</v>
      </c>
      <c r="AH26" s="20">
        <f t="shared" si="1"/>
        <v>0.51289328159157321</v>
      </c>
      <c r="AI26" s="20">
        <f t="shared" si="1"/>
        <v>1.1451012009241317</v>
      </c>
      <c r="AJ26" s="20">
        <f t="shared" si="1"/>
        <v>0.16210981965282564</v>
      </c>
      <c r="AK26" s="20">
        <f t="shared" si="1"/>
        <v>0</v>
      </c>
      <c r="AL26" s="20">
        <f t="shared" si="1"/>
        <v>3.41786266431943E-2</v>
      </c>
      <c r="AM26" s="20">
        <f t="shared" si="1"/>
        <v>1.7048906002131867E-2</v>
      </c>
      <c r="AQ26" s="10" t="s">
        <v>3</v>
      </c>
      <c r="AR26" s="5">
        <v>8</v>
      </c>
      <c r="AS26" s="2">
        <f>IF(E7="","",IF(AS7=0,"unk",E7/AS7))</f>
        <v>2.9742850333651099</v>
      </c>
      <c r="AT26" s="2">
        <f t="shared" ref="AT26:BG26" si="2">IF(F7="","",IF(AT7=0,"unk",F7/AT7))</f>
        <v>3.2499737933602542</v>
      </c>
      <c r="AU26" s="2">
        <f t="shared" si="2"/>
        <v>3.3076623016563822</v>
      </c>
      <c r="AV26" s="2">
        <f t="shared" si="2"/>
        <v>3.0064313263358966</v>
      </c>
      <c r="AW26" s="2">
        <f t="shared" si="2"/>
        <v>3.00002860948941</v>
      </c>
      <c r="AX26" s="2">
        <f t="shared" si="2"/>
        <v>0</v>
      </c>
      <c r="AY26" s="2">
        <f t="shared" si="2"/>
        <v>2.7778048197060556</v>
      </c>
      <c r="AZ26" s="2">
        <f t="shared" si="2"/>
        <v>2.24894772557675</v>
      </c>
      <c r="BA26" s="2">
        <f t="shared" si="2"/>
        <v>3.1621608526349285</v>
      </c>
      <c r="BB26" s="2">
        <f t="shared" si="2"/>
        <v>1.0255294995897264</v>
      </c>
      <c r="BC26" s="2">
        <f t="shared" si="2"/>
        <v>1.1455025984757214</v>
      </c>
      <c r="BD26" s="2">
        <f t="shared" si="2"/>
        <v>0.31999464400595856</v>
      </c>
      <c r="BE26" s="2">
        <f t="shared" si="2"/>
        <v>0</v>
      </c>
      <c r="BF26" s="2">
        <f t="shared" si="2"/>
        <v>6.8316111394552084E-2</v>
      </c>
      <c r="BG26" s="2">
        <f t="shared" si="2"/>
        <v>1.7114025184755886E-2</v>
      </c>
    </row>
    <row r="27" spans="3:99" ht="20" customHeight="1" thickTop="1" thickBot="1" x14ac:dyDescent="0.6">
      <c r="C27" s="11"/>
      <c r="D27" s="5">
        <v>16</v>
      </c>
      <c r="E27" s="6">
        <f t="shared" ref="E27:E37" si="3">IF(E8="","",IF(Y8=0,"unk",E8/Y8))</f>
        <v>2.5595323870064686</v>
      </c>
      <c r="F27" s="6">
        <f t="shared" ref="F27:F37" si="4">IF(F8="","",IF(Z8=0,"unk",F8/Z8))</f>
        <v>2.1662801694755802</v>
      </c>
      <c r="G27" s="6">
        <f t="shared" ref="G27:G37" si="5">IF(G8="","",IF(AA8=0,"unk",G8/AA8))</f>
        <v>2.5055846061879512</v>
      </c>
      <c r="H27" s="6">
        <f t="shared" ref="H27:H37" si="6">IF(H8="","",IF(AB8=0,"unk",H8/AB8))</f>
        <v>2.0732146057921286</v>
      </c>
      <c r="I27" s="6">
        <f t="shared" ref="I27:I37" si="7">IF(I8="","",IF(AC8=0,"unk",I8/AC8))</f>
        <v>2.5971178346500858</v>
      </c>
      <c r="J27" s="6">
        <f t="shared" ref="J27:J37" si="8">IF(J8="","",IF(AD8=0,"unk",J8/AD8))</f>
        <v>6.2340340206530085</v>
      </c>
      <c r="K27" s="6">
        <f t="shared" ref="K27:K37" si="9">IF(K8="","",IF(AE8=0,"unk",K8/AE8))</f>
        <v>2.2856140250365238</v>
      </c>
      <c r="L27" s="6" t="str">
        <f t="shared" ref="L27:L37" si="10">IF(L8="","",IF(AF8=0,"unk",L8/AF8))</f>
        <v>unk</v>
      </c>
      <c r="M27" s="6">
        <f t="shared" ref="M27:M37" si="11">IF(M8="","",IF(AG8=0,"unk",M8/AG8))</f>
        <v>1.9685553248294272</v>
      </c>
      <c r="N27" s="6" t="str">
        <f t="shared" ref="N27:N37" si="12">IF(N8="","",IF(AH8=0,"unk",N8/AH8))</f>
        <v>unk</v>
      </c>
      <c r="O27" s="6">
        <f t="shared" ref="O27:O37" si="13">IF(O8="","",IF(AI8=0,"unk",O8/AI8))</f>
        <v>3.8992278369660833</v>
      </c>
      <c r="P27" s="6" t="str">
        <f t="shared" ref="P27:P37" si="14">IF(P8="","",IF(AJ8=0,"unk",P8/AJ8))</f>
        <v>unk</v>
      </c>
      <c r="Q27" s="6">
        <f t="shared" ref="Q27:Q37" si="15">IF(Q8="","",IF(AK8=0,"unk",Q8/AK8))</f>
        <v>2.0004512409125095</v>
      </c>
      <c r="R27" s="6">
        <f t="shared" ref="R27:R37" si="16">IF(R8="","",IF(AL8=0,"unk",R8/AL8))</f>
        <v>4.0341156695511424E-3</v>
      </c>
      <c r="S27" s="6">
        <f t="shared" ref="S27:S37" si="17">IF(S8="","",IF(AM8=0,"unk",S8/AM8))</f>
        <v>4.0039082072351944</v>
      </c>
      <c r="W27" s="11"/>
      <c r="X27" s="5">
        <v>16</v>
      </c>
      <c r="Y27" s="20">
        <f t="shared" ref="Y27:Y29" si="18">IF(Y8="","",IF(AS8=0,"unk",Y8/AS8))</f>
        <v>2.9611927004728478</v>
      </c>
      <c r="Z27" s="20">
        <f t="shared" ref="Z27:Z29" si="19">IF(Z8="","",IF(AT8=0,"unk",Z8/AT8))</f>
        <v>3.8539384985791081</v>
      </c>
      <c r="AA27" s="20">
        <f t="shared" ref="AA27:AA29" si="20">IF(AA8="","",IF(AU8=0,"unk",AA8/AU8))</f>
        <v>2.9698066190402455</v>
      </c>
      <c r="AB27" s="20">
        <f t="shared" ref="AB27:AB29" si="21">IF(AB8="","",IF(AV8=0,"unk",AB8/AV8))</f>
        <v>3.8190410817215019</v>
      </c>
      <c r="AC27" s="20">
        <f t="shared" ref="AC27:AC29" si="22">IF(AC8="","",IF(AW8=0,"unk",AC8/AW8))</f>
        <v>2.7810101055117933</v>
      </c>
      <c r="AD27" s="20">
        <f t="shared" ref="AD27:AD29" si="23">IF(AD8="","",IF(AX8=0,"unk",AD8/AX8))</f>
        <v>7.4682901485786468</v>
      </c>
      <c r="AE27" s="20">
        <f t="shared" ref="AE27:AE29" si="24">IF(AE8="","",IF(AY8=0,"unk",AE8/AY8))</f>
        <v>2.5012144600274273</v>
      </c>
      <c r="AF27" s="20">
        <f t="shared" ref="AF27:AF29" si="25">IF(AF8="","",IF(AZ8=0,"unk",AF8/AZ8))</f>
        <v>0</v>
      </c>
      <c r="AG27" s="20">
        <f t="shared" ref="AG27:AG29" si="26">IF(AG8="","",IF(BA8=0,"unk",AG8/BA8))</f>
        <v>1.61582575818715</v>
      </c>
      <c r="AH27" s="20">
        <f t="shared" ref="AH27:AH29" si="27">IF(AH8="","",IF(BB8=0,"unk",AH8/BB8))</f>
        <v>0</v>
      </c>
      <c r="AI27" s="20">
        <f t="shared" ref="AI27:AI29" si="28">IF(AI8="","",IF(BC8=0,"unk",AI8/BC8))</f>
        <v>0.30805761409061733</v>
      </c>
      <c r="AJ27" s="20">
        <f t="shared" ref="AJ27:AJ29" si="29">IF(AJ8="","",IF(BD8=0,"unk",AJ8/BD8))</f>
        <v>0</v>
      </c>
      <c r="AK27" s="20">
        <f t="shared" ref="AK27:AK29" si="30">IF(AK8="","",IF(BE8=0,"unk",AK8/BE8))</f>
        <v>0.17048899954883884</v>
      </c>
      <c r="AL27" s="20">
        <f t="shared" ref="AL27:AL29" si="31">IF(AL8="","",IF(BF8=0,"unk",AL8/BF8))</f>
        <v>0.28076961813688883</v>
      </c>
      <c r="AM27" s="20">
        <f t="shared" ref="AM27:AM29" si="32">IF(AM8="","",IF(BG8=0,"unk",AM8/BG8))</f>
        <v>1.8123717738797143E-2</v>
      </c>
      <c r="AQ27" s="11"/>
      <c r="AR27" s="5">
        <v>16</v>
      </c>
      <c r="AS27" s="2">
        <f t="shared" ref="AS27:AS31" si="33">IF(E8="","",IF(AS8=0,"unk",E8/AS8))</f>
        <v>7.5792686210273983</v>
      </c>
      <c r="AT27" s="2">
        <f t="shared" ref="AT27:AT32" si="34">IF(F8="","",IF(AT8=0,"unk",F8/AT8))</f>
        <v>8.3487105438504141</v>
      </c>
      <c r="AU27" s="2">
        <f t="shared" ref="AU27:AU32" si="35">IF(G8="","",IF(AU8=0,"unk",G8/AU8))</f>
        <v>7.4411017480223238</v>
      </c>
      <c r="AV27" s="2">
        <f t="shared" ref="AV27:AV32" si="36">IF(H8="","",IF(AV8=0,"unk",H8/AV8))</f>
        <v>7.9176917507451874</v>
      </c>
      <c r="AW27" s="2">
        <f t="shared" ref="AW27:AW32" si="37">IF(I8="","",IF(AW8=0,"unk",I8/AW8))</f>
        <v>7.2226109433667958</v>
      </c>
      <c r="AX27" s="2">
        <f t="shared" ref="AX27:AX32" si="38">IF(J8="","",IF(AX8=0,"unk",J8/AX8))</f>
        <v>46.557574862346996</v>
      </c>
      <c r="AY27" s="2">
        <f t="shared" ref="AY27:AY32" si="39">IF(K8="","",IF(AY8=0,"unk",K8/AY8))</f>
        <v>5.7168108494628429</v>
      </c>
      <c r="AZ27" s="2">
        <f t="shared" ref="AZ27:AZ32" si="40">IF(L8="","",IF(AZ8=0,"unk",L8/AZ8))</f>
        <v>17.38203059805285</v>
      </c>
      <c r="BA27" s="2">
        <f t="shared" ref="BA27:BA32" si="41">IF(M8="","",IF(BA8=0,"unk",M8/BA8))</f>
        <v>3.1808424002758606</v>
      </c>
      <c r="BB27" s="2">
        <f t="shared" ref="BB27:BB32" si="42">IF(N8="","",IF(BB8=0,"unk",N8/BB8))</f>
        <v>0</v>
      </c>
      <c r="BC27" s="2">
        <f t="shared" ref="BC27:BC32" si="43">IF(O8="","",IF(BC8=0,"unk",O8/BC8))</f>
        <v>1.2011868242514903</v>
      </c>
      <c r="BD27" s="2">
        <f t="shared" ref="BD27:BD32" si="44">IF(P8="","",IF(BD8=0,"unk",P8/BD8))</f>
        <v>2.5795914134605415</v>
      </c>
      <c r="BE27" s="2">
        <f t="shared" ref="BE27:BE32" si="45">IF(Q8="","",IF(BE8=0,"unk",Q8/BE8))</f>
        <v>0.3410549307094069</v>
      </c>
      <c r="BF27" s="2">
        <f t="shared" ref="BF27:BF32" si="46">IF(R8="","",IF(BF8=0,"unk",R8/BF8))</f>
        <v>1.1326571160599139E-3</v>
      </c>
      <c r="BG27" s="2">
        <f t="shared" ref="BG27:BG32" si="47">IF(S8="","",IF(BG8=0,"unk",S8/BG8))</f>
        <v>7.2565702199983956E-2</v>
      </c>
    </row>
    <row r="28" spans="3:99" ht="20" customHeight="1" thickTop="1" thickBot="1" x14ac:dyDescent="0.6">
      <c r="C28" s="11"/>
      <c r="D28" s="5">
        <v>32</v>
      </c>
      <c r="E28" s="6">
        <f t="shared" si="3"/>
        <v>4.0093703536832628</v>
      </c>
      <c r="F28" s="6">
        <f t="shared" si="4"/>
        <v>5.1551712261626585</v>
      </c>
      <c r="G28" s="6">
        <f t="shared" si="5"/>
        <v>4.9508535486371725</v>
      </c>
      <c r="H28" s="6" t="str">
        <f t="shared" si="6"/>
        <v>unk</v>
      </c>
      <c r="I28" s="6">
        <f t="shared" si="7"/>
        <v>6.5827078658042142</v>
      </c>
      <c r="J28" s="6">
        <f t="shared" si="8"/>
        <v>0</v>
      </c>
      <c r="K28" s="6">
        <f t="shared" si="9"/>
        <v>3.4998810969122744</v>
      </c>
      <c r="L28" s="6" t="str">
        <f t="shared" si="10"/>
        <v>unk</v>
      </c>
      <c r="M28" s="6">
        <f t="shared" si="11"/>
        <v>1.000083222902943</v>
      </c>
      <c r="N28" s="6">
        <f t="shared" si="12"/>
        <v>0.99841237324592846</v>
      </c>
      <c r="O28" s="6">
        <f t="shared" si="13"/>
        <v>3.998798708611758</v>
      </c>
      <c r="P28" s="6">
        <f t="shared" si="14"/>
        <v>0.90701921181694867</v>
      </c>
      <c r="Q28" s="6">
        <f t="shared" si="15"/>
        <v>3.0912550365617073</v>
      </c>
      <c r="R28" s="6" t="str">
        <f t="shared" si="16"/>
        <v>unk</v>
      </c>
      <c r="S28" s="6">
        <f t="shared" si="17"/>
        <v>2.9974231962373659</v>
      </c>
      <c r="W28" s="11"/>
      <c r="X28" s="5">
        <v>32</v>
      </c>
      <c r="Y28" s="20">
        <f t="shared" si="18"/>
        <v>5.0231197602164723</v>
      </c>
      <c r="Z28" s="20">
        <f t="shared" si="19"/>
        <v>5.2521080565328875</v>
      </c>
      <c r="AA28" s="20">
        <f t="shared" si="20"/>
        <v>4.8957172553438895</v>
      </c>
      <c r="AB28" s="20">
        <f t="shared" si="21"/>
        <v>0</v>
      </c>
      <c r="AC28" s="20">
        <f t="shared" si="22"/>
        <v>4.5997210878906767</v>
      </c>
      <c r="AD28" s="20">
        <f t="shared" si="23"/>
        <v>31.858611841242684</v>
      </c>
      <c r="AE28" s="20">
        <f t="shared" si="24"/>
        <v>6.0260176241967134</v>
      </c>
      <c r="AF28" s="20">
        <f t="shared" si="25"/>
        <v>0</v>
      </c>
      <c r="AG28" s="20">
        <f t="shared" si="26"/>
        <v>11.684925102388121</v>
      </c>
      <c r="AH28" s="20">
        <f t="shared" si="27"/>
        <v>8.4504954538987409</v>
      </c>
      <c r="AI28" s="20">
        <f t="shared" si="28"/>
        <v>1.1806758842732565</v>
      </c>
      <c r="AJ28" s="20">
        <f t="shared" si="29"/>
        <v>2.9454030348418749</v>
      </c>
      <c r="AK28" s="20">
        <f t="shared" si="30"/>
        <v>0.34129182938566283</v>
      </c>
      <c r="AL28" s="20">
        <f t="shared" si="31"/>
        <v>0</v>
      </c>
      <c r="AM28" s="20">
        <f t="shared" si="32"/>
        <v>7.5012304067137409E-2</v>
      </c>
      <c r="AQ28" s="11"/>
      <c r="AR28" s="5">
        <v>32</v>
      </c>
      <c r="AS28" s="2">
        <f t="shared" si="33"/>
        <v>20.139547449612504</v>
      </c>
      <c r="AT28" s="2">
        <f t="shared" si="34"/>
        <v>27.075516329735422</v>
      </c>
      <c r="AU28" s="2">
        <f t="shared" si="35"/>
        <v>24.237979146743534</v>
      </c>
      <c r="AV28" s="2">
        <f t="shared" si="36"/>
        <v>21.943426897693477</v>
      </c>
      <c r="AW28" s="2">
        <f t="shared" si="37"/>
        <v>30.278620185763472</v>
      </c>
      <c r="AX28" s="2">
        <f t="shared" si="38"/>
        <v>0</v>
      </c>
      <c r="AY28" s="2">
        <f t="shared" si="39"/>
        <v>21.090345172586293</v>
      </c>
      <c r="AZ28" s="2">
        <f t="shared" si="40"/>
        <v>16.658898167238547</v>
      </c>
      <c r="BA28" s="2">
        <f t="shared" si="41"/>
        <v>11.685897555775812</v>
      </c>
      <c r="BB28" s="2">
        <f t="shared" si="42"/>
        <v>8.437079221230972</v>
      </c>
      <c r="BC28" s="2">
        <f t="shared" si="43"/>
        <v>4.721285201320943</v>
      </c>
      <c r="BD28" s="2">
        <f t="shared" si="44"/>
        <v>2.671537139145526</v>
      </c>
      <c r="BE28" s="2">
        <f t="shared" si="45"/>
        <v>1.055020086525789</v>
      </c>
      <c r="BF28" s="2">
        <f t="shared" si="46"/>
        <v>0.69931033970267376</v>
      </c>
      <c r="BG28" s="2">
        <f t="shared" si="47"/>
        <v>0.22484362021404819</v>
      </c>
    </row>
    <row r="29" spans="3:99" ht="20" customHeight="1" thickTop="1" thickBot="1" x14ac:dyDescent="0.6">
      <c r="C29" s="11"/>
      <c r="D29" s="5">
        <v>64</v>
      </c>
      <c r="E29" s="6" t="str">
        <f t="shared" si="3"/>
        <v/>
      </c>
      <c r="F29" s="6">
        <f t="shared" si="4"/>
        <v>7.3961147547358861</v>
      </c>
      <c r="G29" s="6">
        <f t="shared" si="5"/>
        <v>9.2862037339630383</v>
      </c>
      <c r="H29" s="6">
        <f t="shared" si="6"/>
        <v>12.177263824016874</v>
      </c>
      <c r="I29" s="6">
        <f t="shared" si="7"/>
        <v>8.2697224643171534</v>
      </c>
      <c r="J29" s="6">
        <f t="shared" si="8"/>
        <v>11.557099228997696</v>
      </c>
      <c r="K29" s="6">
        <f t="shared" si="9"/>
        <v>13.006286157930326</v>
      </c>
      <c r="L29" s="6">
        <f t="shared" si="10"/>
        <v>12.00841198708159</v>
      </c>
      <c r="M29" s="6">
        <f t="shared" si="11"/>
        <v>6.0003254352696738</v>
      </c>
      <c r="N29" s="6">
        <f t="shared" si="12"/>
        <v>11.996020921444481</v>
      </c>
      <c r="O29" s="6">
        <f t="shared" si="13"/>
        <v>5.2259021040008715</v>
      </c>
      <c r="P29" s="6">
        <f t="shared" si="14"/>
        <v>5.9985733415095046</v>
      </c>
      <c r="Q29" s="6">
        <f t="shared" si="15"/>
        <v>9.7901241987179493</v>
      </c>
      <c r="R29" s="6">
        <f t="shared" si="16"/>
        <v>12.101549398012565</v>
      </c>
      <c r="S29" s="6">
        <f t="shared" si="17"/>
        <v>11.665523456666499</v>
      </c>
      <c r="W29" s="11"/>
      <c r="X29" s="5">
        <v>64</v>
      </c>
      <c r="Y29" s="6" t="str">
        <f t="shared" si="18"/>
        <v/>
      </c>
      <c r="Z29" s="20">
        <f t="shared" si="19"/>
        <v>10.65891592094577</v>
      </c>
      <c r="AA29" s="20">
        <f t="shared" si="20"/>
        <v>9.1164869261977177</v>
      </c>
      <c r="AB29" s="20">
        <f t="shared" si="21"/>
        <v>6.9912594835230788</v>
      </c>
      <c r="AC29" s="20">
        <f t="shared" si="22"/>
        <v>10.992143345432838</v>
      </c>
      <c r="AD29" s="20">
        <f t="shared" si="23"/>
        <v>7.6925446940929092</v>
      </c>
      <c r="AE29" s="20">
        <f t="shared" si="24"/>
        <v>5.7302883418513035</v>
      </c>
      <c r="AF29" s="20">
        <f t="shared" si="25"/>
        <v>4.5450252551975421</v>
      </c>
      <c r="AG29" s="20">
        <f t="shared" si="26"/>
        <v>6.8963522955039434</v>
      </c>
      <c r="AH29" s="20">
        <f t="shared" si="27"/>
        <v>2.0682615867731466</v>
      </c>
      <c r="AI29" s="20">
        <f t="shared" si="28"/>
        <v>2.8133739079122271</v>
      </c>
      <c r="AJ29" s="20">
        <f t="shared" si="29"/>
        <v>1.3147390562086445</v>
      </c>
      <c r="AK29" s="20">
        <f t="shared" si="30"/>
        <v>0.42115408367602725</v>
      </c>
      <c r="AL29" s="20">
        <f t="shared" si="31"/>
        <v>0.14033478791939863</v>
      </c>
      <c r="AM29" s="20">
        <f t="shared" si="32"/>
        <v>7.5188911056728328E-2</v>
      </c>
      <c r="AQ29" s="11"/>
      <c r="AR29" s="5">
        <v>64</v>
      </c>
      <c r="AS29" s="2" t="str">
        <f t="shared" si="33"/>
        <v/>
      </c>
      <c r="AT29" s="2">
        <f t="shared" si="34"/>
        <v>78.834565312396251</v>
      </c>
      <c r="AU29" s="2">
        <f t="shared" si="35"/>
        <v>84.657554934682466</v>
      </c>
      <c r="AV29" s="2">
        <f t="shared" si="36"/>
        <v>85.134411193020483</v>
      </c>
      <c r="AW29" s="2">
        <f t="shared" si="37"/>
        <v>90.901974754720243</v>
      </c>
      <c r="AX29" s="2">
        <f t="shared" si="38"/>
        <v>88.903502353131472</v>
      </c>
      <c r="AY29" s="2">
        <f t="shared" si="39"/>
        <v>74.529769941570137</v>
      </c>
      <c r="AZ29" s="2">
        <f t="shared" si="40"/>
        <v>54.578535756102731</v>
      </c>
      <c r="BA29" s="2">
        <f t="shared" si="41"/>
        <v>41.380358089292713</v>
      </c>
      <c r="BB29" s="2">
        <f t="shared" si="42"/>
        <v>24.810909265950627</v>
      </c>
      <c r="BC29" s="2">
        <f t="shared" si="43"/>
        <v>14.702416624699662</v>
      </c>
      <c r="BD29" s="2">
        <f t="shared" si="44"/>
        <v>7.886558653614542</v>
      </c>
      <c r="BE29" s="2">
        <f t="shared" si="45"/>
        <v>4.1231507859855583</v>
      </c>
      <c r="BF29" s="2">
        <f t="shared" si="46"/>
        <v>1.6982683682662196</v>
      </c>
      <c r="BG29" s="2">
        <f t="shared" si="47"/>
        <v>0.87711800561347542</v>
      </c>
    </row>
    <row r="30" spans="3:99" ht="20" customHeight="1" thickTop="1" thickBot="1" x14ac:dyDescent="0.5">
      <c r="C30" s="11"/>
      <c r="D30" s="5">
        <v>128</v>
      </c>
      <c r="E30" s="6" t="str">
        <f t="shared" si="3"/>
        <v/>
      </c>
      <c r="F30" s="6" t="str">
        <f t="shared" si="4"/>
        <v/>
      </c>
      <c r="G30" s="6">
        <f t="shared" si="5"/>
        <v>15.670715495036134</v>
      </c>
      <c r="H30" s="6">
        <f t="shared" si="6"/>
        <v>14.079655301611091</v>
      </c>
      <c r="I30" s="6">
        <f t="shared" si="7"/>
        <v>18.841923618843573</v>
      </c>
      <c r="J30" s="6">
        <f t="shared" si="8"/>
        <v>22.505051643192491</v>
      </c>
      <c r="K30" s="6">
        <f t="shared" si="9"/>
        <v>17.999147767149935</v>
      </c>
      <c r="L30" s="6">
        <f t="shared" si="10"/>
        <v>22.534226171850555</v>
      </c>
      <c r="M30" s="6">
        <f t="shared" si="11"/>
        <v>20.109438880657702</v>
      </c>
      <c r="N30" s="6">
        <f t="shared" si="12"/>
        <v>22.35178130467693</v>
      </c>
      <c r="O30" s="6">
        <f t="shared" si="13"/>
        <v>20.229370987874468</v>
      </c>
      <c r="P30" s="6">
        <f t="shared" si="14"/>
        <v>20.039566383841908</v>
      </c>
      <c r="Q30" s="6">
        <f t="shared" si="15"/>
        <v>20.445184723026873</v>
      </c>
      <c r="R30" s="6">
        <f t="shared" si="16"/>
        <v>24.708601702322206</v>
      </c>
      <c r="S30" s="6">
        <f t="shared" si="17"/>
        <v>20.332137805054632</v>
      </c>
      <c r="W30" s="11"/>
      <c r="X30" s="5">
        <v>128</v>
      </c>
      <c r="Y30" s="6" t="str">
        <f t="shared" ref="Y30:Y36" si="48">IF(Y11="","",IF(AS11=0,"unk",INT(Y11/AS11)))</f>
        <v/>
      </c>
      <c r="Z30" s="6" t="str">
        <f t="shared" ref="Z30:Z36" si="49">IF(Z11="","",IF(AT11=0,"unk",INT(Z11/AT11)))</f>
        <v/>
      </c>
      <c r="AA30" s="6">
        <f t="shared" ref="AA30:AA36" si="50">IF(AA11="","",IF(AU11=0,"unk",INT(AA11/AU11)))</f>
        <v>16</v>
      </c>
      <c r="AB30" s="6">
        <f t="shared" ref="AB30:AB36" si="51">IF(AB11="","",IF(AV11=0,"unk",INT(AB11/AV11)))</f>
        <v>22</v>
      </c>
      <c r="AC30" s="6">
        <f t="shared" ref="AC30:AC36" si="52">IF(AC11="","",IF(AW11=0,"unk",INT(AC11/AW11)))</f>
        <v>17</v>
      </c>
      <c r="AD30" s="6">
        <f t="shared" ref="AD30:AD36" si="53">IF(AD11="","",IF(AX11=0,"unk",INT(AD11/AX11)))</f>
        <v>15</v>
      </c>
      <c r="AE30" s="6">
        <f t="shared" ref="AE30:AE36" si="54">IF(AE11="","",IF(AY11=0,"unk",INT(AE11/AY11)))</f>
        <v>16</v>
      </c>
      <c r="AF30" s="6">
        <f t="shared" ref="AF30:AF36" si="55">IF(AF11="","",IF(AZ11=0,"unk",INT(AF11/AZ11)))</f>
        <v>9</v>
      </c>
      <c r="AG30" s="6">
        <f t="shared" ref="AG30:AG36" si="56">IF(AG11="","",IF(BA11=0,"unk",INT(AG11/BA11)))</f>
        <v>7</v>
      </c>
      <c r="AH30" s="6">
        <f t="shared" ref="AH30:AH36" si="57">IF(AH11="","",IF(BB11=0,"unk",INT(AH11/BB11)))</f>
        <v>4</v>
      </c>
      <c r="AI30" s="6">
        <f t="shared" ref="AI30:AI36" si="58">IF(AI11="","",IF(BC11=0,"unk",INT(AI11/BC11)))</f>
        <v>2</v>
      </c>
      <c r="AJ30" s="6">
        <f t="shared" ref="AJ30:AJ36" si="59">IF(AJ11="","",IF(BD11=0,"unk",INT(AJ11/BD11)))</f>
        <v>1</v>
      </c>
      <c r="AK30" s="6">
        <f t="shared" ref="AK30:AK36" si="60">IF(AK11="","",IF(BE11=0,"unk",INT(AK11/BE11)))</f>
        <v>0</v>
      </c>
      <c r="AL30" s="6">
        <f t="shared" ref="AL30:AL36" si="61">IF(AL11="","",IF(BF11=0,"unk",INT(AL11/BF11)))</f>
        <v>0</v>
      </c>
      <c r="AM30" s="6">
        <f t="shared" ref="AM30:AM36" si="62">IF(AM11="","",IF(BG11=0,"unk",INT(AM11/BG11)))</f>
        <v>0</v>
      </c>
      <c r="AQ30" s="11"/>
      <c r="AR30" s="5">
        <v>128</v>
      </c>
      <c r="AS30" s="2" t="str">
        <f t="shared" si="33"/>
        <v/>
      </c>
      <c r="AT30" s="2" t="str">
        <f t="shared" si="34"/>
        <v/>
      </c>
      <c r="AU30" s="2">
        <f t="shared" si="35"/>
        <v>259.61796741592468</v>
      </c>
      <c r="AV30" s="2">
        <f t="shared" si="36"/>
        <v>318.9671701083808</v>
      </c>
      <c r="AW30" s="2">
        <f t="shared" si="37"/>
        <v>337.54360186373151</v>
      </c>
      <c r="AX30" s="2">
        <f t="shared" si="38"/>
        <v>346.0679240633537</v>
      </c>
      <c r="AY30" s="2">
        <f t="shared" si="39"/>
        <v>305.03722910769085</v>
      </c>
      <c r="AZ30" s="2">
        <f t="shared" si="40"/>
        <v>214.61180574015643</v>
      </c>
      <c r="BA30" s="2">
        <f t="shared" si="41"/>
        <v>153.4021158220969</v>
      </c>
      <c r="BB30" s="2">
        <f t="shared" si="42"/>
        <v>98.025944511593508</v>
      </c>
      <c r="BC30" s="2">
        <f t="shared" si="43"/>
        <v>54.005594723512836</v>
      </c>
      <c r="BD30" s="2">
        <f t="shared" si="44"/>
        <v>30.874273281579036</v>
      </c>
      <c r="BE30" s="2">
        <f t="shared" si="45"/>
        <v>15.397366482608135</v>
      </c>
      <c r="BF30" s="2">
        <f t="shared" si="46"/>
        <v>6.1493882969084401</v>
      </c>
      <c r="BG30" s="2">
        <f t="shared" si="47"/>
        <v>3.4730387760786989</v>
      </c>
    </row>
    <row r="31" spans="3:99" ht="20" customHeight="1" thickTop="1" thickBot="1" x14ac:dyDescent="0.5">
      <c r="C31" s="11"/>
      <c r="D31" s="5">
        <v>256</v>
      </c>
      <c r="E31" s="6" t="str">
        <f t="shared" si="3"/>
        <v/>
      </c>
      <c r="F31" s="6" t="str">
        <f t="shared" si="4"/>
        <v/>
      </c>
      <c r="G31" s="6" t="str">
        <f t="shared" si="5"/>
        <v/>
      </c>
      <c r="H31" s="6">
        <f t="shared" si="6"/>
        <v>28.457821760426597</v>
      </c>
      <c r="I31" s="6">
        <f t="shared" si="7"/>
        <v>32.951830906830303</v>
      </c>
      <c r="J31" s="6">
        <f t="shared" si="8"/>
        <v>42.143530087964812</v>
      </c>
      <c r="K31" s="6">
        <f t="shared" si="9"/>
        <v>38.388403649691959</v>
      </c>
      <c r="L31" s="6">
        <f t="shared" si="10"/>
        <v>38.893278956500396</v>
      </c>
      <c r="M31" s="6">
        <f t="shared" si="11"/>
        <v>37.524564384544753</v>
      </c>
      <c r="N31" s="6">
        <f t="shared" si="12"/>
        <v>37.103276871932884</v>
      </c>
      <c r="O31" s="6">
        <f t="shared" si="13"/>
        <v>41.294725852875949</v>
      </c>
      <c r="P31" s="6">
        <f t="shared" si="14"/>
        <v>38.404483399042064</v>
      </c>
      <c r="Q31" s="6">
        <f t="shared" si="15"/>
        <v>39.557087152252862</v>
      </c>
      <c r="R31" s="6">
        <f t="shared" si="16"/>
        <v>46.041075317263655</v>
      </c>
      <c r="S31" s="6">
        <f t="shared" si="17"/>
        <v>41.701885368198198</v>
      </c>
      <c r="W31" s="11"/>
      <c r="X31" s="5">
        <v>256</v>
      </c>
      <c r="Y31" s="6" t="str">
        <f t="shared" si="48"/>
        <v/>
      </c>
      <c r="Z31" s="6" t="str">
        <f t="shared" si="49"/>
        <v/>
      </c>
      <c r="AA31" s="6" t="str">
        <f t="shared" si="50"/>
        <v/>
      </c>
      <c r="AB31" s="6">
        <f t="shared" si="51"/>
        <v>41</v>
      </c>
      <c r="AC31" s="6">
        <f t="shared" si="52"/>
        <v>37</v>
      </c>
      <c r="AD31" s="6">
        <f t="shared" si="53"/>
        <v>26</v>
      </c>
      <c r="AE31" s="6">
        <f t="shared" si="54"/>
        <v>29</v>
      </c>
      <c r="AF31" s="6">
        <f t="shared" si="55"/>
        <v>21</v>
      </c>
      <c r="AG31" s="6">
        <f t="shared" si="56"/>
        <v>15</v>
      </c>
      <c r="AH31" s="6">
        <f t="shared" si="57"/>
        <v>9</v>
      </c>
      <c r="AI31" s="6">
        <f t="shared" si="58"/>
        <v>5</v>
      </c>
      <c r="AJ31" s="6">
        <f t="shared" si="59"/>
        <v>3</v>
      </c>
      <c r="AK31" s="6">
        <f t="shared" si="60"/>
        <v>1</v>
      </c>
      <c r="AL31" s="6">
        <f t="shared" si="61"/>
        <v>0</v>
      </c>
      <c r="AM31" s="6">
        <f t="shared" si="62"/>
        <v>0</v>
      </c>
      <c r="AQ31" s="11"/>
      <c r="AR31" s="5">
        <v>256</v>
      </c>
      <c r="AS31" s="2" t="str">
        <f t="shared" si="33"/>
        <v/>
      </c>
      <c r="AT31" s="2" t="str">
        <f t="shared" si="34"/>
        <v/>
      </c>
      <c r="AU31" s="2" t="str">
        <f t="shared" si="35"/>
        <v/>
      </c>
      <c r="AV31" s="2">
        <f t="shared" si="36"/>
        <v>1189.0409958672426</v>
      </c>
      <c r="AW31" s="2">
        <f t="shared" si="37"/>
        <v>1241.8782501397804</v>
      </c>
      <c r="AX31" s="2">
        <f t="shared" si="38"/>
        <v>1109.2558273381294</v>
      </c>
      <c r="AY31" s="2">
        <f t="shared" si="39"/>
        <v>1132.7113325980872</v>
      </c>
      <c r="AZ31" s="2">
        <f t="shared" si="40"/>
        <v>832.15036448777744</v>
      </c>
      <c r="BA31" s="2">
        <f t="shared" si="41"/>
        <v>599.28113030250677</v>
      </c>
      <c r="BB31" s="2">
        <f t="shared" si="42"/>
        <v>363.41356768959787</v>
      </c>
      <c r="BC31" s="2">
        <f t="shared" si="43"/>
        <v>214.00823537359199</v>
      </c>
      <c r="BD31" s="2">
        <f t="shared" si="44"/>
        <v>117.98762603697506</v>
      </c>
      <c r="BE31" s="2">
        <f t="shared" si="45"/>
        <v>59.799427308633092</v>
      </c>
      <c r="BF31" s="2">
        <f t="shared" si="46"/>
        <v>24.822155434969044</v>
      </c>
      <c r="BG31" s="2">
        <f t="shared" si="47"/>
        <v>12.958345060661815</v>
      </c>
    </row>
    <row r="32" spans="3:99" ht="20" customHeight="1" thickTop="1" thickBot="1" x14ac:dyDescent="0.5">
      <c r="C32" s="11"/>
      <c r="D32" s="5">
        <v>512</v>
      </c>
      <c r="E32" s="6" t="str">
        <f t="shared" si="3"/>
        <v/>
      </c>
      <c r="F32" s="6" t="str">
        <f t="shared" si="4"/>
        <v/>
      </c>
      <c r="G32" s="6" t="str">
        <f t="shared" si="5"/>
        <v/>
      </c>
      <c r="H32" s="6" t="str">
        <f t="shared" si="6"/>
        <v/>
      </c>
      <c r="I32" s="6">
        <f t="shared" si="7"/>
        <v>55.675959074280563</v>
      </c>
      <c r="J32" s="6">
        <f t="shared" si="8"/>
        <v>61.999668139961358</v>
      </c>
      <c r="K32" s="6">
        <f t="shared" si="9"/>
        <v>73.435744560916646</v>
      </c>
      <c r="L32" s="6">
        <f t="shared" si="10"/>
        <v>71.078280349566214</v>
      </c>
      <c r="M32" s="6">
        <f t="shared" si="11"/>
        <v>75.959506186554833</v>
      </c>
      <c r="N32" s="6">
        <f t="shared" si="12"/>
        <v>80.319964189794092</v>
      </c>
      <c r="O32" s="6">
        <f t="shared" si="13"/>
        <v>79.94605637763172</v>
      </c>
      <c r="P32" s="6">
        <f t="shared" si="14"/>
        <v>84.102894591831031</v>
      </c>
      <c r="Q32" s="6">
        <f t="shared" si="15"/>
        <v>77.374622100723982</v>
      </c>
      <c r="R32" s="6">
        <f t="shared" si="16"/>
        <v>78.042915152929154</v>
      </c>
      <c r="S32" s="6">
        <f t="shared" si="17"/>
        <v>74.964923723399409</v>
      </c>
      <c r="W32" s="11"/>
      <c r="X32" s="5">
        <v>512</v>
      </c>
      <c r="Y32" s="6" t="str">
        <f t="shared" si="48"/>
        <v/>
      </c>
      <c r="Z32" s="6" t="str">
        <f t="shared" si="49"/>
        <v/>
      </c>
      <c r="AA32" s="6" t="str">
        <f t="shared" si="50"/>
        <v/>
      </c>
      <c r="AB32" s="6" t="str">
        <f t="shared" si="51"/>
        <v/>
      </c>
      <c r="AC32" s="6">
        <f t="shared" si="52"/>
        <v>53</v>
      </c>
      <c r="AD32" s="6">
        <f t="shared" si="53"/>
        <v>74</v>
      </c>
      <c r="AE32" s="6">
        <f t="shared" si="54"/>
        <v>63</v>
      </c>
      <c r="AF32" s="6">
        <f t="shared" si="55"/>
        <v>43</v>
      </c>
      <c r="AG32" s="6">
        <f t="shared" si="56"/>
        <v>27</v>
      </c>
      <c r="AH32" s="6">
        <f t="shared" si="57"/>
        <v>17</v>
      </c>
      <c r="AI32" s="6">
        <f t="shared" si="58"/>
        <v>10</v>
      </c>
      <c r="AJ32" s="6">
        <f t="shared" si="59"/>
        <v>5</v>
      </c>
      <c r="AK32" s="6">
        <f t="shared" si="60"/>
        <v>2</v>
      </c>
      <c r="AL32" s="6">
        <f t="shared" si="61"/>
        <v>1</v>
      </c>
      <c r="AM32" s="6">
        <f t="shared" si="62"/>
        <v>0</v>
      </c>
      <c r="AQ32" s="11"/>
      <c r="AR32" s="5">
        <v>512</v>
      </c>
      <c r="AS32" s="2" t="str">
        <f>IF(E13="","",IF(AS13=0,"unk",E13/AS13))</f>
        <v/>
      </c>
      <c r="AT32" s="2" t="str">
        <f t="shared" si="34"/>
        <v/>
      </c>
      <c r="AU32" s="2" t="str">
        <f t="shared" si="35"/>
        <v/>
      </c>
      <c r="AV32" s="2" t="str">
        <f t="shared" si="36"/>
        <v/>
      </c>
      <c r="AW32" s="2">
        <f t="shared" si="37"/>
        <v>3003.7090052282797</v>
      </c>
      <c r="AX32" s="2">
        <f t="shared" si="38"/>
        <v>4607.5465114579674</v>
      </c>
      <c r="AY32" s="2">
        <f t="shared" si="39"/>
        <v>4664.9845920774005</v>
      </c>
      <c r="AZ32" s="2">
        <f t="shared" si="40"/>
        <v>3064.1472153972149</v>
      </c>
      <c r="BA32" s="2">
        <f t="shared" si="41"/>
        <v>2123.8795109802682</v>
      </c>
      <c r="BB32" s="2">
        <f t="shared" si="42"/>
        <v>1429.9267212255527</v>
      </c>
      <c r="BC32" s="2">
        <f t="shared" si="43"/>
        <v>841.74064208971049</v>
      </c>
      <c r="BD32" s="2">
        <f t="shared" si="44"/>
        <v>485.59031803795074</v>
      </c>
      <c r="BE32" s="2">
        <f t="shared" si="45"/>
        <v>231.10948620979207</v>
      </c>
      <c r="BF32" s="2">
        <f t="shared" si="46"/>
        <v>102.27732573575622</v>
      </c>
      <c r="BG32" s="2">
        <f t="shared" si="47"/>
        <v>46.251873230929078</v>
      </c>
    </row>
    <row r="33" spans="3:59" ht="20" customHeight="1" thickTop="1" thickBot="1" x14ac:dyDescent="0.5">
      <c r="C33" s="11"/>
      <c r="D33" s="5" t="s">
        <v>48</v>
      </c>
      <c r="E33" s="6" t="str">
        <f t="shared" si="3"/>
        <v/>
      </c>
      <c r="F33" s="6" t="str">
        <f t="shared" si="4"/>
        <v/>
      </c>
      <c r="G33" s="6" t="str">
        <f t="shared" si="5"/>
        <v/>
      </c>
      <c r="H33" s="6" t="str">
        <f t="shared" si="6"/>
        <v/>
      </c>
      <c r="I33" s="6" t="str">
        <f t="shared" si="7"/>
        <v/>
      </c>
      <c r="J33" s="6">
        <f t="shared" si="8"/>
        <v>108.29321110880431</v>
      </c>
      <c r="K33" s="6">
        <f t="shared" si="9"/>
        <v>129.40656789357428</v>
      </c>
      <c r="L33" s="6">
        <f t="shared" si="10"/>
        <v>139.52994112105824</v>
      </c>
      <c r="M33" s="6">
        <f t="shared" si="11"/>
        <v>122.44185311924191</v>
      </c>
      <c r="N33" s="6">
        <f t="shared" si="12"/>
        <v>150.64102985483427</v>
      </c>
      <c r="O33" s="6">
        <f t="shared" si="13"/>
        <v>151.6354992009947</v>
      </c>
      <c r="P33" s="6">
        <f t="shared" si="14"/>
        <v>126.63159352022451</v>
      </c>
      <c r="Q33" s="6">
        <f t="shared" si="15"/>
        <v>159.78172168319077</v>
      </c>
      <c r="R33" s="6">
        <f t="shared" si="16"/>
        <v>163.44666695175056</v>
      </c>
      <c r="S33" s="6">
        <f t="shared" si="17"/>
        <v>163.18324069350876</v>
      </c>
      <c r="W33" s="11"/>
      <c r="X33" s="5" t="s">
        <v>48</v>
      </c>
      <c r="Y33" s="6" t="str">
        <f t="shared" si="48"/>
        <v/>
      </c>
      <c r="Z33" s="6" t="str">
        <f t="shared" si="49"/>
        <v/>
      </c>
      <c r="AA33" s="6" t="str">
        <f t="shared" si="50"/>
        <v/>
      </c>
      <c r="AB33" s="6" t="str">
        <f t="shared" si="51"/>
        <v/>
      </c>
      <c r="AC33" s="6" t="str">
        <f t="shared" si="52"/>
        <v/>
      </c>
      <c r="AD33" s="6">
        <f t="shared" si="53"/>
        <v>133</v>
      </c>
      <c r="AE33" s="6">
        <f t="shared" si="54"/>
        <v>109</v>
      </c>
      <c r="AF33" s="6">
        <f t="shared" si="55"/>
        <v>101</v>
      </c>
      <c r="AG33" s="6">
        <f t="shared" si="56"/>
        <v>73</v>
      </c>
      <c r="AH33" s="6">
        <f t="shared" si="57"/>
        <v>36</v>
      </c>
      <c r="AI33" s="6">
        <f t="shared" si="58"/>
        <v>19</v>
      </c>
      <c r="AJ33" s="6">
        <f t="shared" si="59"/>
        <v>14</v>
      </c>
      <c r="AK33" s="6">
        <f t="shared" si="60"/>
        <v>5</v>
      </c>
      <c r="AL33" s="6">
        <f t="shared" si="61"/>
        <v>2</v>
      </c>
      <c r="AM33" s="6">
        <f t="shared" si="62"/>
        <v>1</v>
      </c>
      <c r="AQ33" s="11"/>
      <c r="AR33" s="5" t="s">
        <v>48</v>
      </c>
      <c r="AS33" s="2" t="str">
        <f t="shared" ref="AS33:AS35" si="63">IF(E14="","",IF(AS14=0,"unk",E14/AS14))</f>
        <v/>
      </c>
      <c r="AT33" s="2" t="str">
        <f t="shared" ref="AT33:AT37" si="64">IF(F14="","",IF(AT14=0,"unk",F14/AT14))</f>
        <v/>
      </c>
      <c r="AU33" s="2" t="str">
        <f t="shared" ref="AU33:AU37" si="65">IF(G14="","",IF(AU14=0,"unk",G14/AU14))</f>
        <v/>
      </c>
      <c r="AV33" s="2" t="str">
        <f t="shared" ref="AV33:AV37" si="66">IF(H14="","",IF(AV14=0,"unk",H14/AV14))</f>
        <v/>
      </c>
      <c r="AW33" s="2" t="str">
        <f t="shared" ref="AW33:AW37" si="67">IF(I14="","",IF(AW14=0,"unk",I14/AW14))</f>
        <v/>
      </c>
      <c r="AX33" s="2">
        <f t="shared" ref="AX33:AX37" si="68">IF(J14="","",IF(AX14=0,"unk",J14/AX14))</f>
        <v>14481.119813911922</v>
      </c>
      <c r="AY33" s="2">
        <f t="shared" ref="AY33:AY37" si="69">IF(K14="","",IF(AY14=0,"unk",K14/AY14))</f>
        <v>14176.697091542876</v>
      </c>
      <c r="AZ33" s="2">
        <f t="shared" ref="AZ33:AZ37" si="70">IF(L14="","",IF(AZ14=0,"unk",L14/AZ14))</f>
        <v>14137.749336789451</v>
      </c>
      <c r="BA33" s="2">
        <f t="shared" ref="BA33:BA37" si="71">IF(M14="","",IF(BA14=0,"unk",M14/BA14))</f>
        <v>8942.8442462830117</v>
      </c>
      <c r="BB33" s="2">
        <f t="shared" ref="BB33:BB37" si="72">IF(N14="","",IF(BB14=0,"unk",N14/BB14))</f>
        <v>5554.8133297647246</v>
      </c>
      <c r="BC33" s="2">
        <f t="shared" ref="BC33:BC37" si="73">IF(O14="","",IF(BC14=0,"unk",O14/BC14))</f>
        <v>2929.5084508767932</v>
      </c>
      <c r="BD33" s="2">
        <f t="shared" ref="BD33:BD37" si="74">IF(P14="","",IF(BD14=0,"unk",P14/BD14))</f>
        <v>1869.690236678128</v>
      </c>
      <c r="BE33" s="2">
        <f t="shared" ref="BE33:BE37" si="75">IF(Q14="","",IF(BE14=0,"unk",Q14/BE14))</f>
        <v>858.99376997534239</v>
      </c>
      <c r="BF33" s="2">
        <f t="shared" ref="BF33:BF37" si="76">IF(R14="","",IF(BF14=0,"unk",R14/BF14))</f>
        <v>368.00935173888922</v>
      </c>
      <c r="BG33" s="2">
        <f t="shared" ref="BG33:BG37" si="77">IF(S14="","",IF(BG14=0,"unk",S14/BG14))</f>
        <v>188.17630826241506</v>
      </c>
    </row>
    <row r="34" spans="3:59" ht="20" customHeight="1" thickTop="1" thickBot="1" x14ac:dyDescent="0.5">
      <c r="C34" s="11"/>
      <c r="D34" s="5" t="s">
        <v>49</v>
      </c>
      <c r="E34" s="6" t="str">
        <f t="shared" si="3"/>
        <v/>
      </c>
      <c r="F34" s="6" t="str">
        <f t="shared" si="4"/>
        <v/>
      </c>
      <c r="G34" s="6" t="str">
        <f t="shared" si="5"/>
        <v/>
      </c>
      <c r="H34" s="6" t="str">
        <f t="shared" si="6"/>
        <v/>
      </c>
      <c r="I34" s="6" t="str">
        <f t="shared" si="7"/>
        <v/>
      </c>
      <c r="J34" s="6" t="str">
        <f t="shared" si="8"/>
        <v/>
      </c>
      <c r="K34" s="6">
        <f t="shared" si="9"/>
        <v>209.67566284994584</v>
      </c>
      <c r="L34" s="6">
        <f t="shared" si="10"/>
        <v>287.49451988244738</v>
      </c>
      <c r="M34" s="6">
        <f t="shared" si="11"/>
        <v>322.15819195089887</v>
      </c>
      <c r="N34" s="6">
        <f t="shared" si="12"/>
        <v>293.1346788559743</v>
      </c>
      <c r="O34" s="6">
        <f t="shared" si="13"/>
        <v>303.81482933756718</v>
      </c>
      <c r="P34" s="6">
        <f t="shared" si="14"/>
        <v>313.12157424954387</v>
      </c>
      <c r="Q34" s="6">
        <f t="shared" si="15"/>
        <v>310.07337453010297</v>
      </c>
      <c r="R34" s="6">
        <f t="shared" si="16"/>
        <v>312.40949171691506</v>
      </c>
      <c r="S34" s="6">
        <f t="shared" si="17"/>
        <v>313.32274484007388</v>
      </c>
      <c r="W34" s="11"/>
      <c r="X34" s="5" t="s">
        <v>49</v>
      </c>
      <c r="Y34" s="6" t="str">
        <f t="shared" si="48"/>
        <v/>
      </c>
      <c r="Z34" s="6" t="str">
        <f t="shared" si="49"/>
        <v/>
      </c>
      <c r="AA34" s="6" t="str">
        <f t="shared" si="50"/>
        <v/>
      </c>
      <c r="AB34" s="6" t="str">
        <f t="shared" si="51"/>
        <v/>
      </c>
      <c r="AC34" s="6" t="str">
        <f t="shared" si="52"/>
        <v/>
      </c>
      <c r="AD34" s="6" t="str">
        <f t="shared" si="53"/>
        <v/>
      </c>
      <c r="AE34" s="6">
        <f t="shared" si="54"/>
        <v>255</v>
      </c>
      <c r="AF34" s="6">
        <f t="shared" si="55"/>
        <v>205</v>
      </c>
      <c r="AG34" s="6">
        <f t="shared" si="56"/>
        <v>119</v>
      </c>
      <c r="AH34" s="6">
        <f t="shared" si="57"/>
        <v>81</v>
      </c>
      <c r="AI34" s="6">
        <f t="shared" si="58"/>
        <v>43</v>
      </c>
      <c r="AJ34" s="6">
        <f t="shared" si="59"/>
        <v>23</v>
      </c>
      <c r="AK34" s="6">
        <f t="shared" si="60"/>
        <v>10</v>
      </c>
      <c r="AL34" s="6">
        <f t="shared" si="61"/>
        <v>3</v>
      </c>
      <c r="AM34" s="6">
        <f t="shared" si="62"/>
        <v>2</v>
      </c>
      <c r="AQ34" s="11"/>
      <c r="AR34" s="5" t="s">
        <v>49</v>
      </c>
      <c r="AS34" s="2" t="str">
        <f t="shared" si="63"/>
        <v/>
      </c>
      <c r="AT34" s="2" t="str">
        <f t="shared" si="64"/>
        <v/>
      </c>
      <c r="AU34" s="2" t="str">
        <f t="shared" si="65"/>
        <v/>
      </c>
      <c r="AV34" s="2" t="str">
        <f t="shared" si="66"/>
        <v/>
      </c>
      <c r="AW34" s="2" t="str">
        <f t="shared" si="67"/>
        <v/>
      </c>
      <c r="AX34" s="2" t="str">
        <f t="shared" si="68"/>
        <v/>
      </c>
      <c r="AY34" s="2">
        <f t="shared" si="69"/>
        <v>53641.711253756817</v>
      </c>
      <c r="AZ34" s="2">
        <f t="shared" si="70"/>
        <v>59126.56052726457</v>
      </c>
      <c r="BA34" s="2">
        <f t="shared" si="71"/>
        <v>38538.102377915457</v>
      </c>
      <c r="BB34" s="2">
        <f t="shared" si="72"/>
        <v>23988.503169318916</v>
      </c>
      <c r="BC34" s="2">
        <f t="shared" si="73"/>
        <v>13183.626402082835</v>
      </c>
      <c r="BD34" s="2">
        <f t="shared" si="74"/>
        <v>7232.696141177189</v>
      </c>
      <c r="BE34" s="2">
        <f t="shared" si="75"/>
        <v>3350.2074209547882</v>
      </c>
      <c r="BF34" s="2">
        <f t="shared" si="76"/>
        <v>1150.1742124767256</v>
      </c>
      <c r="BG34" s="2">
        <f t="shared" si="77"/>
        <v>939.26950153873906</v>
      </c>
    </row>
    <row r="35" spans="3:59" ht="20" customHeight="1" thickTop="1" thickBot="1" x14ac:dyDescent="0.5">
      <c r="C35" s="11"/>
      <c r="D35" s="5" t="s">
        <v>50</v>
      </c>
      <c r="E35" s="6" t="str">
        <f t="shared" si="3"/>
        <v/>
      </c>
      <c r="F35" s="6" t="str">
        <f t="shared" si="4"/>
        <v/>
      </c>
      <c r="G35" s="6" t="str">
        <f t="shared" si="5"/>
        <v/>
      </c>
      <c r="H35" s="6" t="str">
        <f t="shared" si="6"/>
        <v/>
      </c>
      <c r="I35" s="6" t="str">
        <f t="shared" si="7"/>
        <v/>
      </c>
      <c r="J35" s="6" t="str">
        <f t="shared" si="8"/>
        <v/>
      </c>
      <c r="K35" s="6" t="str">
        <f t="shared" si="9"/>
        <v/>
      </c>
      <c r="L35" s="6">
        <f t="shared" si="10"/>
        <v>484.90116216217046</v>
      </c>
      <c r="M35" s="6">
        <f t="shared" si="11"/>
        <v>554.88032199103372</v>
      </c>
      <c r="N35" s="6">
        <f t="shared" si="12"/>
        <v>574.60014568807878</v>
      </c>
      <c r="O35" s="6">
        <f t="shared" si="13"/>
        <v>549.63102700305956</v>
      </c>
      <c r="P35" s="6">
        <f t="shared" si="14"/>
        <v>607.62251038286286</v>
      </c>
      <c r="Q35" s="6">
        <f t="shared" si="15"/>
        <v>641.97707705246728</v>
      </c>
      <c r="R35" s="6">
        <f t="shared" si="16"/>
        <v>593.16630226483937</v>
      </c>
      <c r="S35" s="6">
        <f t="shared" si="17"/>
        <v>633.2331361518776</v>
      </c>
      <c r="W35" s="11"/>
      <c r="X35" s="5" t="s">
        <v>50</v>
      </c>
      <c r="Y35" s="6" t="str">
        <f t="shared" si="48"/>
        <v/>
      </c>
      <c r="Z35" s="6" t="str">
        <f t="shared" si="49"/>
        <v/>
      </c>
      <c r="AA35" s="6" t="str">
        <f t="shared" si="50"/>
        <v/>
      </c>
      <c r="AB35" s="6" t="str">
        <f t="shared" si="51"/>
        <v/>
      </c>
      <c r="AC35" s="6" t="str">
        <f t="shared" si="52"/>
        <v/>
      </c>
      <c r="AD35" s="6" t="str">
        <f t="shared" si="53"/>
        <v/>
      </c>
      <c r="AE35" s="6" t="str">
        <f t="shared" si="54"/>
        <v/>
      </c>
      <c r="AF35" s="6">
        <f t="shared" si="55"/>
        <v>338</v>
      </c>
      <c r="AG35" s="6">
        <f t="shared" si="56"/>
        <v>308</v>
      </c>
      <c r="AH35" s="6">
        <f t="shared" si="57"/>
        <v>164</v>
      </c>
      <c r="AI35" s="6">
        <f t="shared" si="58"/>
        <v>101</v>
      </c>
      <c r="AJ35" s="6">
        <f t="shared" si="59"/>
        <v>49</v>
      </c>
      <c r="AK35" s="6">
        <f t="shared" si="60"/>
        <v>20</v>
      </c>
      <c r="AL35" s="6">
        <f t="shared" si="61"/>
        <v>7</v>
      </c>
      <c r="AM35" s="6">
        <f t="shared" si="62"/>
        <v>5</v>
      </c>
      <c r="AQ35" s="11"/>
      <c r="AR35" s="5" t="s">
        <v>50</v>
      </c>
      <c r="AS35" s="2" t="str">
        <f t="shared" si="63"/>
        <v/>
      </c>
      <c r="AT35" s="2" t="str">
        <f t="shared" si="64"/>
        <v/>
      </c>
      <c r="AU35" s="2" t="str">
        <f t="shared" si="65"/>
        <v/>
      </c>
      <c r="AV35" s="2" t="str">
        <f t="shared" si="66"/>
        <v/>
      </c>
      <c r="AW35" s="2" t="str">
        <f t="shared" si="67"/>
        <v/>
      </c>
      <c r="AX35" s="2" t="str">
        <f t="shared" si="68"/>
        <v/>
      </c>
      <c r="AY35" s="2" t="str">
        <f t="shared" si="69"/>
        <v/>
      </c>
      <c r="AZ35" s="2">
        <f t="shared" si="70"/>
        <v>164160.73704647546</v>
      </c>
      <c r="BA35" s="2">
        <f t="shared" si="71"/>
        <v>171154.24029816061</v>
      </c>
      <c r="BB35" s="2">
        <f t="shared" si="72"/>
        <v>94706.682195893678</v>
      </c>
      <c r="BC35" s="2">
        <f t="shared" si="73"/>
        <v>55778.012336784566</v>
      </c>
      <c r="BD35" s="2">
        <f t="shared" si="74"/>
        <v>30120.281942867281</v>
      </c>
      <c r="BE35" s="2">
        <f t="shared" si="75"/>
        <v>13316.795882403152</v>
      </c>
      <c r="BF35" s="2">
        <f t="shared" si="76"/>
        <v>4250.4446107479453</v>
      </c>
      <c r="BG35" s="2">
        <f t="shared" si="77"/>
        <v>3548.0486005107646</v>
      </c>
    </row>
    <row r="36" spans="3:59" ht="20" customHeight="1" thickTop="1" thickBot="1" x14ac:dyDescent="0.5">
      <c r="C36" s="11"/>
      <c r="D36" s="5" t="s">
        <v>51</v>
      </c>
      <c r="E36" s="6" t="str">
        <f t="shared" si="3"/>
        <v/>
      </c>
      <c r="F36" s="6" t="str">
        <f t="shared" si="4"/>
        <v/>
      </c>
      <c r="G36" s="6" t="str">
        <f t="shared" si="5"/>
        <v/>
      </c>
      <c r="H36" s="6" t="str">
        <f t="shared" si="6"/>
        <v/>
      </c>
      <c r="I36" s="6" t="str">
        <f t="shared" si="7"/>
        <v/>
      </c>
      <c r="J36" s="6" t="str">
        <f t="shared" si="8"/>
        <v/>
      </c>
      <c r="K36" s="6" t="str">
        <f t="shared" si="9"/>
        <v/>
      </c>
      <c r="L36" s="6" t="str">
        <f t="shared" si="10"/>
        <v/>
      </c>
      <c r="M36" s="6">
        <f t="shared" si="11"/>
        <v>931.82818430787768</v>
      </c>
      <c r="N36" s="6">
        <f t="shared" si="12"/>
        <v>1193.2604658467185</v>
      </c>
      <c r="O36" s="6">
        <f t="shared" si="13"/>
        <v>1201.7711496384056</v>
      </c>
      <c r="P36" s="6">
        <f t="shared" si="14"/>
        <v>1130.1894253838384</v>
      </c>
      <c r="Q36" s="6">
        <f t="shared" si="15"/>
        <v>1173.6852379410498</v>
      </c>
      <c r="R36" s="6">
        <f t="shared" si="16"/>
        <v>1196.2233236610525</v>
      </c>
      <c r="S36" s="6">
        <f t="shared" si="17"/>
        <v>1242.6000108469548</v>
      </c>
      <c r="W36" s="11"/>
      <c r="X36" s="5" t="s">
        <v>51</v>
      </c>
      <c r="Y36" s="6" t="str">
        <f t="shared" si="48"/>
        <v/>
      </c>
      <c r="Z36" s="6" t="str">
        <f t="shared" si="49"/>
        <v/>
      </c>
      <c r="AA36" s="6" t="str">
        <f t="shared" si="50"/>
        <v/>
      </c>
      <c r="AB36" s="6" t="str">
        <f t="shared" si="51"/>
        <v/>
      </c>
      <c r="AC36" s="6" t="str">
        <f t="shared" si="52"/>
        <v/>
      </c>
      <c r="AD36" s="6" t="str">
        <f t="shared" si="53"/>
        <v/>
      </c>
      <c r="AE36" s="6" t="str">
        <f t="shared" si="54"/>
        <v/>
      </c>
      <c r="AF36" s="6" t="str">
        <f t="shared" si="55"/>
        <v/>
      </c>
      <c r="AG36" s="6">
        <f t="shared" si="56"/>
        <v>582</v>
      </c>
      <c r="AH36" s="6">
        <f t="shared" si="57"/>
        <v>355</v>
      </c>
      <c r="AI36" s="6">
        <f t="shared" si="58"/>
        <v>217</v>
      </c>
      <c r="AJ36" s="6">
        <f t="shared" si="59"/>
        <v>103</v>
      </c>
      <c r="AK36" s="6">
        <f t="shared" si="60"/>
        <v>39</v>
      </c>
      <c r="AL36" s="6">
        <f t="shared" si="61"/>
        <v>10</v>
      </c>
      <c r="AM36" s="6">
        <f t="shared" si="62"/>
        <v>9</v>
      </c>
      <c r="AQ36" s="11"/>
      <c r="AR36" s="5" t="s">
        <v>51</v>
      </c>
      <c r="AS36" s="2" t="str">
        <f>IF(E17="","",IF(AS17=0,"unk",E17/AS17))</f>
        <v/>
      </c>
      <c r="AT36" s="2" t="str">
        <f t="shared" si="64"/>
        <v/>
      </c>
      <c r="AU36" s="2" t="str">
        <f t="shared" si="65"/>
        <v/>
      </c>
      <c r="AV36" s="2" t="str">
        <f t="shared" si="66"/>
        <v/>
      </c>
      <c r="AW36" s="2" t="str">
        <f t="shared" si="67"/>
        <v/>
      </c>
      <c r="AX36" s="2" t="str">
        <f t="shared" si="68"/>
        <v/>
      </c>
      <c r="AY36" s="2" t="str">
        <f t="shared" si="69"/>
        <v/>
      </c>
      <c r="AZ36" s="2" t="str">
        <f t="shared" si="70"/>
        <v/>
      </c>
      <c r="BA36" s="2">
        <f t="shared" si="71"/>
        <v>542528.33089950529</v>
      </c>
      <c r="BB36" s="2">
        <f t="shared" si="72"/>
        <v>424403.68834802997</v>
      </c>
      <c r="BC36" s="2">
        <f t="shared" si="73"/>
        <v>261356.30503544264</v>
      </c>
      <c r="BD36" s="2">
        <f t="shared" si="74"/>
        <v>117007.80310579238</v>
      </c>
      <c r="BE36" s="2">
        <f t="shared" si="75"/>
        <v>46154.899305825653</v>
      </c>
      <c r="BF36" s="2">
        <f t="shared" si="76"/>
        <v>13092.377707688405</v>
      </c>
      <c r="BG36" s="2">
        <f t="shared" si="77"/>
        <v>12356.312393474553</v>
      </c>
    </row>
    <row r="37" spans="3:59" ht="20" customHeight="1" thickTop="1" thickBot="1" x14ac:dyDescent="0.5">
      <c r="C37" s="12"/>
      <c r="D37" s="5" t="s">
        <v>52</v>
      </c>
      <c r="E37" s="6" t="str">
        <f t="shared" si="3"/>
        <v/>
      </c>
      <c r="F37" s="6" t="str">
        <f t="shared" si="4"/>
        <v/>
      </c>
      <c r="G37" s="6" t="str">
        <f t="shared" si="5"/>
        <v/>
      </c>
      <c r="H37" s="6" t="str">
        <f t="shared" si="6"/>
        <v/>
      </c>
      <c r="I37" s="6" t="str">
        <f t="shared" si="7"/>
        <v/>
      </c>
      <c r="J37" s="6" t="str">
        <f t="shared" si="8"/>
        <v/>
      </c>
      <c r="K37" s="6" t="str">
        <f t="shared" si="9"/>
        <v/>
      </c>
      <c r="L37" s="6" t="str">
        <f t="shared" si="10"/>
        <v/>
      </c>
      <c r="M37" s="6" t="str">
        <f t="shared" si="11"/>
        <v/>
      </c>
      <c r="N37" s="6">
        <f t="shared" si="12"/>
        <v>1960.285036260954</v>
      </c>
      <c r="O37" s="6">
        <f t="shared" si="13"/>
        <v>2360.0814678424395</v>
      </c>
      <c r="P37" s="6">
        <f t="shared" si="14"/>
        <v>2123.5128062172666</v>
      </c>
      <c r="Q37" s="6">
        <f t="shared" si="15"/>
        <v>2237.5277728131214</v>
      </c>
      <c r="R37" s="6">
        <f t="shared" si="16"/>
        <v>2340.3533950179603</v>
      </c>
      <c r="S37" s="6">
        <f t="shared" si="17"/>
        <v>2336.6360687859487</v>
      </c>
      <c r="W37" s="12"/>
      <c r="X37" s="5" t="s">
        <v>52</v>
      </c>
      <c r="Y37" s="6" t="str">
        <f t="shared" ref="Y27:Y37" si="78">IF(Y18="","",IF(AS18=0,"unk",INT(Y18/AS18)))</f>
        <v/>
      </c>
      <c r="Z37" s="6" t="str">
        <f t="shared" ref="Z27:Z37" si="79">IF(Z18="","",IF(AT18=0,"unk",INT(Z18/AT18)))</f>
        <v/>
      </c>
      <c r="AA37" s="6" t="str">
        <f t="shared" ref="AA27:AA37" si="80">IF(AA18="","",IF(AU18=0,"unk",INT(AA18/AU18)))</f>
        <v/>
      </c>
      <c r="AB37" s="6" t="str">
        <f t="shared" ref="AB27:AB37" si="81">IF(AB18="","",IF(AV18=0,"unk",INT(AB18/AV18)))</f>
        <v/>
      </c>
      <c r="AC37" s="6" t="str">
        <f t="shared" ref="AC27:AC37" si="82">IF(AC18="","",IF(AW18=0,"unk",INT(AC18/AW18)))</f>
        <v/>
      </c>
      <c r="AD37" s="6" t="str">
        <f t="shared" ref="AD27:AD37" si="83">IF(AD18="","",IF(AX18=0,"unk",INT(AD18/AX18)))</f>
        <v/>
      </c>
      <c r="AE37" s="6" t="str">
        <f t="shared" ref="AE27:AE37" si="84">IF(AE18="","",IF(AY18=0,"unk",INT(AE18/AY18)))</f>
        <v/>
      </c>
      <c r="AF37" s="6" t="str">
        <f t="shared" ref="AF27:AF37" si="85">IF(AF18="","",IF(AZ18=0,"unk",INT(AF18/AZ18)))</f>
        <v/>
      </c>
      <c r="AG37" s="6" t="str">
        <f t="shared" ref="AG27:AG37" si="86">IF(AG18="","",IF(BA18=0,"unk",INT(AG18/BA18)))</f>
        <v/>
      </c>
      <c r="AH37" s="6">
        <f t="shared" ref="AH27:AH37" si="87">IF(AH18="","",IF(BB18=0,"unk",INT(AH18/BB18)))</f>
        <v>767</v>
      </c>
      <c r="AI37" s="6">
        <f t="shared" ref="AI27:AI37" si="88">IF(AI18="","",IF(BC18=0,"unk",INT(AI18/BC18)))</f>
        <v>418</v>
      </c>
      <c r="AJ37" s="6">
        <f t="shared" ref="AJ27:AJ37" si="89">IF(AJ18="","",IF(BD18=0,"unk",INT(AJ18/BD18)))</f>
        <v>209</v>
      </c>
      <c r="AK37" s="6">
        <f t="shared" ref="AK27:AK37" si="90">IF(AK18="","",IF(BE18=0,"unk",INT(AK18/BE18)))</f>
        <v>73</v>
      </c>
      <c r="AL37" s="6">
        <f t="shared" ref="AL27:AL37" si="91">IF(AL18="","",IF(BF18=0,"unk",INT(AL18/BF18)))</f>
        <v>22</v>
      </c>
      <c r="AM37" s="6">
        <f t="shared" ref="AM27:AM37" si="92">IF(AM18="","",IF(BG18=0,"unk",INT(AM18/BG18)))</f>
        <v>19</v>
      </c>
      <c r="AQ37" s="12"/>
      <c r="AR37" s="5" t="s">
        <v>52</v>
      </c>
      <c r="AS37" s="2" t="str">
        <f t="shared" ref="AS37" si="93">IF(E18="","",IF(AS18=0,"unk",E18/AS18))</f>
        <v/>
      </c>
      <c r="AT37" s="2" t="str">
        <f t="shared" si="64"/>
        <v/>
      </c>
      <c r="AU37" s="2" t="str">
        <f t="shared" si="65"/>
        <v/>
      </c>
      <c r="AV37" s="2" t="str">
        <f t="shared" si="66"/>
        <v/>
      </c>
      <c r="AW37" s="2" t="str">
        <f t="shared" si="67"/>
        <v/>
      </c>
      <c r="AX37" s="2" t="str">
        <f t="shared" si="68"/>
        <v/>
      </c>
      <c r="AY37" s="2" t="str">
        <f t="shared" si="69"/>
        <v/>
      </c>
      <c r="AZ37" s="2" t="str">
        <f t="shared" si="70"/>
        <v/>
      </c>
      <c r="BA37" s="2" t="str">
        <f t="shared" si="71"/>
        <v/>
      </c>
      <c r="BB37" s="2">
        <f t="shared" si="72"/>
        <v>1504707.5932576505</v>
      </c>
      <c r="BC37" s="2">
        <f t="shared" si="73"/>
        <v>986906.89086463512</v>
      </c>
      <c r="BD37" s="2">
        <f t="shared" si="74"/>
        <v>444400.19325655291</v>
      </c>
      <c r="BE37" s="2">
        <f t="shared" si="75"/>
        <v>163512.64541152047</v>
      </c>
      <c r="BF37" s="2">
        <f t="shared" si="76"/>
        <v>53325.378641941839</v>
      </c>
      <c r="BG37" s="2">
        <f t="shared" si="77"/>
        <v>44505.668447009499</v>
      </c>
    </row>
    <row r="38" spans="3:59" ht="14.65" thickTop="1" x14ac:dyDescent="0.45"/>
    <row r="41" spans="3:59" x14ac:dyDescent="0.45">
      <c r="E41" s="1" t="s">
        <v>47</v>
      </c>
      <c r="Y41" s="1" t="s">
        <v>60</v>
      </c>
    </row>
    <row r="42" spans="3:59" ht="14.65" thickBot="1" x14ac:dyDescent="0.5"/>
    <row r="43" spans="3:59" s="3" customFormat="1" ht="20" customHeight="1" thickTop="1" thickBot="1" x14ac:dyDescent="0.5">
      <c r="C43" s="14"/>
      <c r="D43" s="15"/>
      <c r="E43" s="7" t="s">
        <v>59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W43" s="14"/>
      <c r="X43" s="15"/>
      <c r="Y43" s="7" t="s">
        <v>59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9"/>
    </row>
    <row r="44" spans="3:59" s="3" customFormat="1" ht="20" customHeight="1" thickTop="1" thickBot="1" x14ac:dyDescent="0.5">
      <c r="C44" s="16"/>
      <c r="D44" s="17"/>
      <c r="E44" s="4">
        <v>64</v>
      </c>
      <c r="F44" s="4" t="s">
        <v>6</v>
      </c>
      <c r="G44" s="4" t="s">
        <v>8</v>
      </c>
      <c r="H44" s="4" t="s">
        <v>10</v>
      </c>
      <c r="I44" s="4" t="s">
        <v>48</v>
      </c>
      <c r="J44" s="4" t="s">
        <v>49</v>
      </c>
      <c r="K44" s="4" t="s">
        <v>50</v>
      </c>
      <c r="L44" s="4" t="s">
        <v>51</v>
      </c>
      <c r="M44" s="4" t="s">
        <v>52</v>
      </c>
      <c r="N44" s="4" t="s">
        <v>53</v>
      </c>
      <c r="O44" s="4" t="s">
        <v>54</v>
      </c>
      <c r="P44" s="4" t="s">
        <v>55</v>
      </c>
      <c r="Q44" s="4" t="s">
        <v>56</v>
      </c>
      <c r="R44" s="4" t="s">
        <v>57</v>
      </c>
      <c r="S44" s="4" t="s">
        <v>58</v>
      </c>
      <c r="W44" s="16"/>
      <c r="X44" s="17"/>
      <c r="Y44" s="4">
        <v>64</v>
      </c>
      <c r="Z44" s="4" t="s">
        <v>6</v>
      </c>
      <c r="AA44" s="4" t="s">
        <v>8</v>
      </c>
      <c r="AB44" s="4" t="s">
        <v>10</v>
      </c>
      <c r="AC44" s="4" t="s">
        <v>48</v>
      </c>
      <c r="AD44" s="4" t="s">
        <v>49</v>
      </c>
      <c r="AE44" s="4" t="s">
        <v>50</v>
      </c>
      <c r="AF44" s="4" t="s">
        <v>51</v>
      </c>
      <c r="AG44" s="4" t="s">
        <v>52</v>
      </c>
      <c r="AH44" s="4" t="s">
        <v>53</v>
      </c>
      <c r="AI44" s="4" t="s">
        <v>54</v>
      </c>
      <c r="AJ44" s="4" t="s">
        <v>55</v>
      </c>
      <c r="AK44" s="4" t="s">
        <v>56</v>
      </c>
      <c r="AL44" s="4" t="s">
        <v>57</v>
      </c>
      <c r="AM44" s="4" t="s">
        <v>58</v>
      </c>
    </row>
    <row r="45" spans="3:59" s="3" customFormat="1" ht="20" customHeight="1" thickTop="1" thickBot="1" x14ac:dyDescent="0.5">
      <c r="C45" s="10" t="s">
        <v>3</v>
      </c>
      <c r="D45" s="5">
        <v>8</v>
      </c>
      <c r="E45" s="18">
        <f>IF(E7="","",IF((Y7+BM7+CG7)=0,"unk",E7/(Y7+BM7+CG7)))</f>
        <v>0.56945511498805934</v>
      </c>
      <c r="F45" s="18">
        <f t="shared" ref="F45:S45" si="94">IF(F7="","",IF((Z7+BN7+CH7)=0,"unk",F7/(Z7+BN7+CH7)))</f>
        <v>0.43862489769338164</v>
      </c>
      <c r="G45" s="18">
        <f t="shared" si="94"/>
        <v>0.49270546281732081</v>
      </c>
      <c r="H45" s="18">
        <f t="shared" si="94"/>
        <v>0.66826170054722656</v>
      </c>
      <c r="I45" s="18">
        <f t="shared" si="94"/>
        <v>0.32150033399775191</v>
      </c>
      <c r="J45" s="18">
        <f t="shared" si="94"/>
        <v>0</v>
      </c>
      <c r="K45" s="18">
        <f t="shared" si="94"/>
        <v>0.93204076037820582</v>
      </c>
      <c r="L45" s="18">
        <f t="shared" si="94"/>
        <v>0.7943067582362896</v>
      </c>
      <c r="M45" s="18">
        <f t="shared" si="94"/>
        <v>2.0070321721877589</v>
      </c>
      <c r="N45" s="18">
        <f t="shared" si="94"/>
        <v>1.3330882844349394</v>
      </c>
      <c r="O45" s="18">
        <f t="shared" si="94"/>
        <v>0.66725677018529816</v>
      </c>
      <c r="P45" s="18">
        <f t="shared" si="94"/>
        <v>1.3156945279615151</v>
      </c>
      <c r="Q45" s="18">
        <f t="shared" si="94"/>
        <v>0</v>
      </c>
      <c r="R45" s="18">
        <f t="shared" si="94"/>
        <v>0.99969897652016859</v>
      </c>
      <c r="S45" s="18">
        <f t="shared" si="94"/>
        <v>0.65698263630835751</v>
      </c>
      <c r="W45" s="10" t="s">
        <v>3</v>
      </c>
      <c r="X45" s="5">
        <v>8</v>
      </c>
      <c r="Y45" s="18">
        <f>IF(Y7="","",IF(AS7=0,"unk",(Y7+BM7+CG7)/AS7))</f>
        <v>5.2230368207816982</v>
      </c>
      <c r="Z45" s="18">
        <f t="shared" ref="Z45:AM45" si="95">IF(Z7="","",IF(AT7=0,"unk",(Z7+BN7+CH7)/AT7))</f>
        <v>7.4094603622618136</v>
      </c>
      <c r="AA45" s="18">
        <f t="shared" si="95"/>
        <v>6.7132649245311002</v>
      </c>
      <c r="AB45" s="18">
        <f t="shared" si="95"/>
        <v>4.4988831828518503</v>
      </c>
      <c r="AC45" s="18">
        <f t="shared" si="95"/>
        <v>9.3313390135090408</v>
      </c>
      <c r="AD45" s="18">
        <f t="shared" si="95"/>
        <v>14.695541326833013</v>
      </c>
      <c r="AE45" s="18">
        <f t="shared" si="95"/>
        <v>2.9803469309420234</v>
      </c>
      <c r="AF45" s="18">
        <f t="shared" si="95"/>
        <v>2.8313339931418984</v>
      </c>
      <c r="AG45" s="18">
        <f t="shared" si="95"/>
        <v>1.575540689608391</v>
      </c>
      <c r="AH45" s="18">
        <f t="shared" si="95"/>
        <v>0.76928850966867579</v>
      </c>
      <c r="AI45" s="18">
        <f t="shared" si="95"/>
        <v>1.7167343212682784</v>
      </c>
      <c r="AJ45" s="18">
        <f t="shared" si="95"/>
        <v>0.24321347942500415</v>
      </c>
      <c r="AK45" s="18">
        <f t="shared" si="95"/>
        <v>0.16160187142222748</v>
      </c>
      <c r="AL45" s="18">
        <f t="shared" si="95"/>
        <v>6.8336682340470342E-2</v>
      </c>
      <c r="AM45" s="18">
        <f t="shared" si="95"/>
        <v>2.6049433027516646E-2</v>
      </c>
    </row>
    <row r="46" spans="3:59" s="3" customFormat="1" ht="20" customHeight="1" thickTop="1" thickBot="1" x14ac:dyDescent="0.5">
      <c r="C46" s="11"/>
      <c r="D46" s="5">
        <v>16</v>
      </c>
      <c r="E46" s="18">
        <f t="shared" ref="E46:E56" si="96">IF(E8="","",IF((Y8+BM8+CG8)=0,"unk",E8/(Y8+BM8+CG8)))</f>
        <v>1.0335892788671073</v>
      </c>
      <c r="F46" s="18">
        <f t="shared" ref="F46:F56" si="97">IF(F8="","",IF((Z8+BN8+CH8)=0,"unk",F8/(Z8+BN8+CH8)))</f>
        <v>0.90215489094945833</v>
      </c>
      <c r="G46" s="18">
        <f t="shared" ref="G46:G56" si="98">IF(G8="","",IF((AA8+BO8+CI8)=0,"unk",G8/(AA8+BO8+CI8)))</f>
        <v>0.88315296998393145</v>
      </c>
      <c r="H46" s="18">
        <f t="shared" ref="H46:H56" si="99">IF(H8="","",IF((AB8+BP8+CJ8)=0,"unk",H8/(AB8+BP8+CJ8)))</f>
        <v>1.38214601982353</v>
      </c>
      <c r="I46" s="18">
        <f t="shared" ref="I46:I56" si="100">IF(I8="","",IF((AC8+BQ8+CK8)=0,"unk",I8/(AC8+BQ8+CK8)))</f>
        <v>1.2620800292813796</v>
      </c>
      <c r="J46" s="18">
        <f t="shared" ref="J46:J56" si="101">IF(J8="","",IF((AD8+BR8+CL8)=0,"unk",J8/(AD8+BR8+CL8)))</f>
        <v>5.2930694474001552</v>
      </c>
      <c r="K46" s="18">
        <f t="shared" ref="K46:K56" si="102">IF(K8="","",IF((AE8+BS8+CM8)=0,"unk",K8/(AE8+BS8+CM8)))</f>
        <v>1.2306962611056269</v>
      </c>
      <c r="L46" s="18" t="str">
        <f t="shared" ref="L46:L56" si="103">IF(L8="","",IF((AF8+BT8+CN8)=0,"unk",L8/(AF8+BT8+CN8)))</f>
        <v>unk</v>
      </c>
      <c r="M46" s="18">
        <f t="shared" ref="M46:M56" si="104">IF(M8="","",IF((AG8+BU8+CO8)=0,"unk",M8/(AG8+BU8+CO8)))</f>
        <v>1.1312006363997953</v>
      </c>
      <c r="N46" s="18">
        <f t="shared" ref="N46:N56" si="105">IF(N8="","",IF((AH8+BV8+CP8)=0,"unk",N8/(AH8+BV8+CP8)))</f>
        <v>0</v>
      </c>
      <c r="O46" s="18">
        <f t="shared" ref="O46:O56" si="106">IF(O8="","",IF((AI8+BW8+CQ8)=0,"unk",O8/(AI8+BW8+CQ8)))</f>
        <v>1.9758302171813478</v>
      </c>
      <c r="P46" s="18" t="str">
        <f t="shared" ref="P46:P56" si="107">IF(P8="","",IF((AJ8+BX8+CR8)=0,"unk",P8/(AJ8+BX8+CR8)))</f>
        <v>unk</v>
      </c>
      <c r="Q46" s="18">
        <f t="shared" ref="Q46:Q56" si="108">IF(Q8="","",IF((AK8+BY8+CS8)=0,"unk",Q8/(AK8+BY8+CS8)))</f>
        <v>0.88901515151515165</v>
      </c>
      <c r="R46" s="18">
        <f t="shared" ref="R46:R56" si="109">IF(R8="","",IF((AL8+BZ8+CT8)=0,"unk",R8/(AL8+BZ8+CT8)))</f>
        <v>2.3019947068331588E-3</v>
      </c>
      <c r="S46" s="18">
        <f t="shared" ref="S46:S56" si="110">IF(S8="","",IF((AM8+CA8+CU8)=0,"unk",S8/(AM8+CA8+CU8)))</f>
        <v>1.609887785321434</v>
      </c>
      <c r="W46" s="11"/>
      <c r="X46" s="5">
        <v>16</v>
      </c>
      <c r="Y46" s="18">
        <f t="shared" ref="Y46:Y56" si="111">IF(Y8="","",IF(AS8=0,"unk",(Y8+BM8+CG8)/AS8))</f>
        <v>7.3329597897289096</v>
      </c>
      <c r="Z46" s="18">
        <f t="shared" ref="Z46:Z56" si="112">IF(Z8="","",IF(AT8=0,"unk",(Z8+BN8+CH8)/AT8))</f>
        <v>9.2541875321032165</v>
      </c>
      <c r="AA46" s="18">
        <f t="shared" ref="AA46:AA56" si="113">IF(AA8="","",IF(AU8=0,"unk",(AA8+BO8+CI8)/AU8))</f>
        <v>8.4256091537094768</v>
      </c>
      <c r="AB46" s="18">
        <f t="shared" ref="AB46:AB56" si="114">IF(AB8="","",IF(AV8=0,"unk",(AB8+BP8+CJ8)/AV8))</f>
        <v>5.7285493986779379</v>
      </c>
      <c r="AC46" s="18">
        <f t="shared" ref="AC46:AC56" si="115">IF(AC8="","",IF(AW8=0,"unk",(AC8+BQ8+CK8)/AW8))</f>
        <v>5.7227836395440814</v>
      </c>
      <c r="AD46" s="18">
        <f t="shared" ref="AD46:AD56" si="116">IF(AD8="","",IF(AX8=0,"unk",(AD8+BR8+CL8)/AX8))</f>
        <v>8.7959501240277707</v>
      </c>
      <c r="AE46" s="18">
        <f t="shared" ref="AE46:AE56" si="117">IF(AE8="","",IF(AY8=0,"unk",(AE8+BS8+CM8)/AY8))</f>
        <v>4.6451842181815053</v>
      </c>
      <c r="AF46" s="18">
        <f t="shared" ref="AF46:AF56" si="118">IF(AF8="","",IF(AZ8=0,"unk",(AF8+BT8+CN8)/AZ8))</f>
        <v>0</v>
      </c>
      <c r="AG46" s="18">
        <f t="shared" ref="AG46:AG56" si="119">IF(AG8="","",IF(BA8=0,"unk",(AG8+BU8+CO8)/BA8))</f>
        <v>2.8119170887309064</v>
      </c>
      <c r="AH46" s="18">
        <f t="shared" ref="AH46:AH56" si="120">IF(AH8="","",IF(BB8=0,"unk",(AH8+BV8+CP8)/BB8))</f>
        <v>8.2212489916750382</v>
      </c>
      <c r="AI46" s="18">
        <f t="shared" ref="AI46:AI56" si="121">IF(AI8="","",IF(BC8=0,"unk",(AI8+BW8+CQ8)/BC8))</f>
        <v>0.60794030469129201</v>
      </c>
      <c r="AJ46" s="18">
        <f t="shared" ref="AJ46:AJ56" si="122">IF(AJ8="","",IF(BD8=0,"unk",(AJ8+BX8+CR8)/BD8))</f>
        <v>0</v>
      </c>
      <c r="AK46" s="18">
        <f t="shared" ref="AK46:AK56" si="123">IF(AK8="","",IF(BE8=0,"unk",(AK8+BY8+CS8)/BE8))</f>
        <v>0.38363230382310787</v>
      </c>
      <c r="AL46" s="18">
        <f t="shared" ref="AL46:AL56" si="124">IF(AL8="","",IF(BF8=0,"unk",(AL8+BZ8+CT8)/BF8))</f>
        <v>0.49203289334148992</v>
      </c>
      <c r="AM46" s="18">
        <f t="shared" ref="AM46:AM56" si="125">IF(AM8="","",IF(BG8=0,"unk",(AM8+CA8+CU8)/BG8))</f>
        <v>4.5075006383438906E-2</v>
      </c>
    </row>
    <row r="47" spans="3:59" s="3" customFormat="1" ht="20" customHeight="1" thickTop="1" thickBot="1" x14ac:dyDescent="0.5">
      <c r="C47" s="11"/>
      <c r="D47" s="5">
        <v>32</v>
      </c>
      <c r="E47" s="18">
        <f t="shared" si="96"/>
        <v>1.4212002659920113</v>
      </c>
      <c r="F47" s="18">
        <f t="shared" si="97"/>
        <v>2.2234372527208208</v>
      </c>
      <c r="G47" s="18">
        <f t="shared" si="98"/>
        <v>1.7728011194854081</v>
      </c>
      <c r="H47" s="18">
        <f t="shared" si="99"/>
        <v>1.3585872640415566</v>
      </c>
      <c r="I47" s="18">
        <f t="shared" si="100"/>
        <v>2.6038440988802267</v>
      </c>
      <c r="J47" s="18">
        <f t="shared" si="101"/>
        <v>0</v>
      </c>
      <c r="K47" s="18">
        <f t="shared" si="102"/>
        <v>2.335748741829724</v>
      </c>
      <c r="L47" s="18" t="str">
        <f t="shared" si="103"/>
        <v>unk</v>
      </c>
      <c r="M47" s="18">
        <f t="shared" si="104"/>
        <v>0.68134585651262747</v>
      </c>
      <c r="N47" s="18">
        <f t="shared" si="105"/>
        <v>0.99841237324592846</v>
      </c>
      <c r="O47" s="18">
        <f t="shared" si="106"/>
        <v>2.4546795305106617</v>
      </c>
      <c r="P47" s="18">
        <f t="shared" si="107"/>
        <v>0.62465540129155894</v>
      </c>
      <c r="Q47" s="18">
        <f t="shared" si="108"/>
        <v>1.5482460511236233</v>
      </c>
      <c r="R47" s="18">
        <f t="shared" si="109"/>
        <v>19.805861526357198</v>
      </c>
      <c r="S47" s="18">
        <f t="shared" si="110"/>
        <v>1.4995181537152227</v>
      </c>
      <c r="W47" s="11"/>
      <c r="X47" s="5">
        <v>32</v>
      </c>
      <c r="Y47" s="18">
        <f t="shared" si="111"/>
        <v>14.170801914081341</v>
      </c>
      <c r="Z47" s="18">
        <f t="shared" si="112"/>
        <v>12.177324229232511</v>
      </c>
      <c r="AA47" s="18">
        <f t="shared" si="113"/>
        <v>13.672136643155495</v>
      </c>
      <c r="AB47" s="18">
        <f t="shared" si="114"/>
        <v>16.151650673079082</v>
      </c>
      <c r="AC47" s="18">
        <f t="shared" si="115"/>
        <v>11.628430518856593</v>
      </c>
      <c r="AD47" s="18">
        <f t="shared" si="116"/>
        <v>47.79454617726693</v>
      </c>
      <c r="AE47" s="18">
        <f t="shared" si="117"/>
        <v>9.0293723784969409</v>
      </c>
      <c r="AF47" s="18">
        <f t="shared" si="118"/>
        <v>0</v>
      </c>
      <c r="AG47" s="18">
        <f t="shared" si="119"/>
        <v>17.151197800759263</v>
      </c>
      <c r="AH47" s="18">
        <f t="shared" si="120"/>
        <v>8.4504954538987409</v>
      </c>
      <c r="AI47" s="18">
        <f t="shared" si="121"/>
        <v>1.9233815015920819</v>
      </c>
      <c r="AJ47" s="18">
        <f t="shared" si="122"/>
        <v>4.2768174798805294</v>
      </c>
      <c r="AK47" s="18">
        <f t="shared" si="123"/>
        <v>0.68142921195253126</v>
      </c>
      <c r="AL47" s="18">
        <f t="shared" si="124"/>
        <v>3.5308251487674351E-2</v>
      </c>
      <c r="AM47" s="18">
        <f t="shared" si="125"/>
        <v>0.14994391342110341</v>
      </c>
    </row>
    <row r="48" spans="3:59" s="3" customFormat="1" ht="20" customHeight="1" thickTop="1" thickBot="1" x14ac:dyDescent="0.5">
      <c r="C48" s="11"/>
      <c r="D48" s="5">
        <v>64</v>
      </c>
      <c r="E48" s="18" t="str">
        <f t="shared" si="96"/>
        <v/>
      </c>
      <c r="F48" s="18">
        <f t="shared" si="97"/>
        <v>3.8371554814980966</v>
      </c>
      <c r="G48" s="18">
        <f t="shared" si="98"/>
        <v>3.4162100111303726</v>
      </c>
      <c r="H48" s="18">
        <f t="shared" si="99"/>
        <v>2.4309689450802034</v>
      </c>
      <c r="I48" s="18">
        <f t="shared" si="100"/>
        <v>4.0334168184172716</v>
      </c>
      <c r="J48" s="18">
        <f t="shared" si="101"/>
        <v>4.37483594945585</v>
      </c>
      <c r="K48" s="18">
        <f t="shared" si="102"/>
        <v>6.5044870148982676</v>
      </c>
      <c r="L48" s="18">
        <f t="shared" si="103"/>
        <v>6.0048073311800501</v>
      </c>
      <c r="M48" s="18">
        <f t="shared" si="104"/>
        <v>4.0000834421558116</v>
      </c>
      <c r="N48" s="18">
        <f t="shared" si="105"/>
        <v>7.9980144660331876</v>
      </c>
      <c r="O48" s="18">
        <f t="shared" si="106"/>
        <v>3.1609272331039757</v>
      </c>
      <c r="P48" s="18">
        <f t="shared" si="107"/>
        <v>3.9995661062205343</v>
      </c>
      <c r="Q48" s="18">
        <f t="shared" si="108"/>
        <v>5.4417436811045548</v>
      </c>
      <c r="R48" s="18">
        <f t="shared" si="109"/>
        <v>4.8333366657335946</v>
      </c>
      <c r="S48" s="18">
        <f t="shared" si="110"/>
        <v>5.5051094545583421</v>
      </c>
      <c r="W48" s="11"/>
      <c r="X48" s="5">
        <v>64</v>
      </c>
      <c r="Y48" s="18" t="str">
        <f t="shared" si="111"/>
        <v/>
      </c>
      <c r="Z48" s="18">
        <f t="shared" si="112"/>
        <v>20.545053671272601</v>
      </c>
      <c r="AA48" s="18">
        <f t="shared" si="113"/>
        <v>24.781133085746841</v>
      </c>
      <c r="AB48" s="18">
        <f t="shared" si="114"/>
        <v>35.020772834352968</v>
      </c>
      <c r="AC48" s="18">
        <f t="shared" si="115"/>
        <v>22.537213198409415</v>
      </c>
      <c r="AD48" s="18">
        <f t="shared" si="116"/>
        <v>20.321562540919839</v>
      </c>
      <c r="AE48" s="18">
        <f t="shared" si="117"/>
        <v>11.458208736655584</v>
      </c>
      <c r="AF48" s="18">
        <f t="shared" si="118"/>
        <v>9.0891402081633625</v>
      </c>
      <c r="AG48" s="18">
        <f t="shared" si="119"/>
        <v>10.344873722681923</v>
      </c>
      <c r="AH48" s="18">
        <f t="shared" si="120"/>
        <v>3.1021335821934577</v>
      </c>
      <c r="AI48" s="18">
        <f t="shared" si="121"/>
        <v>4.6512986666454017</v>
      </c>
      <c r="AJ48" s="18">
        <f t="shared" si="122"/>
        <v>1.9718535571517517</v>
      </c>
      <c r="AK48" s="18">
        <f t="shared" si="123"/>
        <v>0.75768926792756419</v>
      </c>
      <c r="AL48" s="18">
        <f t="shared" si="124"/>
        <v>0.35136562704316804</v>
      </c>
      <c r="AM48" s="18">
        <f t="shared" si="125"/>
        <v>0.15932798663743261</v>
      </c>
    </row>
    <row r="49" spans="3:39" s="3" customFormat="1" ht="20" customHeight="1" thickTop="1" thickBot="1" x14ac:dyDescent="0.5">
      <c r="C49" s="11"/>
      <c r="D49" s="5">
        <v>128</v>
      </c>
      <c r="E49" s="18" t="str">
        <f t="shared" si="96"/>
        <v/>
      </c>
      <c r="F49" s="18" t="str">
        <f t="shared" si="97"/>
        <v/>
      </c>
      <c r="G49" s="18">
        <f t="shared" si="98"/>
        <v>5.715943441473498</v>
      </c>
      <c r="H49" s="18">
        <f t="shared" si="99"/>
        <v>6.5028129530431036</v>
      </c>
      <c r="I49" s="18">
        <f t="shared" si="100"/>
        <v>7.3813420215910925</v>
      </c>
      <c r="J49" s="18">
        <f t="shared" si="101"/>
        <v>9.0003529862385445</v>
      </c>
      <c r="K49" s="18">
        <f t="shared" si="102"/>
        <v>8.7746604167379481</v>
      </c>
      <c r="L49" s="18">
        <f t="shared" si="103"/>
        <v>6.9370076464706596</v>
      </c>
      <c r="M49" s="18">
        <f t="shared" si="104"/>
        <v>9.0514582555087291</v>
      </c>
      <c r="N49" s="18">
        <f t="shared" si="105"/>
        <v>8.9981267046987234</v>
      </c>
      <c r="O49" s="18">
        <f t="shared" si="106"/>
        <v>7.4297847781061472</v>
      </c>
      <c r="P49" s="18">
        <f t="shared" si="107"/>
        <v>8.6865846625128817</v>
      </c>
      <c r="Q49" s="18">
        <f t="shared" si="108"/>
        <v>8.7567307049942276</v>
      </c>
      <c r="R49" s="18">
        <f t="shared" si="109"/>
        <v>11.91105378128383</v>
      </c>
      <c r="S49" s="18">
        <f t="shared" si="110"/>
        <v>7.1808711934949629</v>
      </c>
      <c r="W49" s="11"/>
      <c r="X49" s="5">
        <v>128</v>
      </c>
      <c r="Y49" s="18" t="str">
        <f t="shared" si="111"/>
        <v/>
      </c>
      <c r="Z49" s="18" t="str">
        <f t="shared" si="112"/>
        <v/>
      </c>
      <c r="AA49" s="18">
        <f t="shared" si="113"/>
        <v>45.419967862557861</v>
      </c>
      <c r="AB49" s="18">
        <f t="shared" si="114"/>
        <v>49.050645068779744</v>
      </c>
      <c r="AC49" s="18">
        <f t="shared" si="115"/>
        <v>45.729299750151931</v>
      </c>
      <c r="AD49" s="18">
        <f t="shared" si="116"/>
        <v>38.450483507978888</v>
      </c>
      <c r="AE49" s="18">
        <f t="shared" si="117"/>
        <v>34.763422699050842</v>
      </c>
      <c r="AF49" s="18">
        <f t="shared" si="118"/>
        <v>30.93723067313389</v>
      </c>
      <c r="AG49" s="18">
        <f t="shared" si="119"/>
        <v>16.947779185606493</v>
      </c>
      <c r="AH49" s="18">
        <f t="shared" si="120"/>
        <v>10.894039140436355</v>
      </c>
      <c r="AI49" s="18">
        <f t="shared" si="121"/>
        <v>7.2687966524487759</v>
      </c>
      <c r="AJ49" s="18">
        <f t="shared" si="122"/>
        <v>3.5542476682254116</v>
      </c>
      <c r="AK49" s="18">
        <f t="shared" si="123"/>
        <v>1.7583464652883014</v>
      </c>
      <c r="AL49" s="18">
        <f t="shared" si="124"/>
        <v>0.51627575610238152</v>
      </c>
      <c r="AM49" s="18">
        <f t="shared" si="125"/>
        <v>0.48365145154321521</v>
      </c>
    </row>
    <row r="50" spans="3:39" s="3" customFormat="1" ht="20" customHeight="1" thickTop="1" thickBot="1" x14ac:dyDescent="0.5">
      <c r="C50" s="11"/>
      <c r="D50" s="5">
        <v>256</v>
      </c>
      <c r="E50" s="18" t="str">
        <f t="shared" si="96"/>
        <v/>
      </c>
      <c r="F50" s="18" t="str">
        <f t="shared" si="97"/>
        <v/>
      </c>
      <c r="G50" s="18" t="str">
        <f t="shared" si="98"/>
        <v/>
      </c>
      <c r="H50" s="18">
        <f t="shared" si="99"/>
        <v>15.829211866713324</v>
      </c>
      <c r="I50" s="18">
        <f t="shared" si="100"/>
        <v>17.811602587988212</v>
      </c>
      <c r="J50" s="18">
        <f t="shared" si="101"/>
        <v>14.629150031120489</v>
      </c>
      <c r="K50" s="18">
        <f t="shared" si="102"/>
        <v>19.386531526209485</v>
      </c>
      <c r="L50" s="18">
        <f t="shared" si="103"/>
        <v>19.433087284242454</v>
      </c>
      <c r="M50" s="18">
        <f t="shared" si="104"/>
        <v>19.805812803765651</v>
      </c>
      <c r="N50" s="18">
        <f t="shared" si="105"/>
        <v>19.329468232499835</v>
      </c>
      <c r="O50" s="18">
        <f t="shared" si="106"/>
        <v>20.648215433799113</v>
      </c>
      <c r="P50" s="18">
        <f t="shared" si="107"/>
        <v>18.258132474130981</v>
      </c>
      <c r="Q50" s="18">
        <f t="shared" si="108"/>
        <v>14.371458711440654</v>
      </c>
      <c r="R50" s="18">
        <f t="shared" si="109"/>
        <v>23.021041861571149</v>
      </c>
      <c r="S50" s="18">
        <f t="shared" si="110"/>
        <v>20.565089049940088</v>
      </c>
      <c r="W50" s="11"/>
      <c r="X50" s="5">
        <v>256</v>
      </c>
      <c r="Y50" s="18" t="str">
        <f t="shared" si="111"/>
        <v/>
      </c>
      <c r="Z50" s="18" t="str">
        <f t="shared" si="112"/>
        <v/>
      </c>
      <c r="AA50" s="18" t="str">
        <f t="shared" si="113"/>
        <v/>
      </c>
      <c r="AB50" s="18">
        <f t="shared" si="114"/>
        <v>75.116879215422841</v>
      </c>
      <c r="AC50" s="18">
        <f t="shared" si="115"/>
        <v>69.722993425492106</v>
      </c>
      <c r="AD50" s="18">
        <f t="shared" si="116"/>
        <v>75.825035971223016</v>
      </c>
      <c r="AE50" s="18">
        <f t="shared" si="117"/>
        <v>58.427745626737099</v>
      </c>
      <c r="AF50" s="18">
        <f t="shared" si="118"/>
        <v>42.821315641521167</v>
      </c>
      <c r="AG50" s="18">
        <f t="shared" si="119"/>
        <v>30.257840778368173</v>
      </c>
      <c r="AH50" s="18">
        <f t="shared" si="120"/>
        <v>18.801012180902529</v>
      </c>
      <c r="AI50" s="18">
        <f t="shared" si="121"/>
        <v>10.364490629213476</v>
      </c>
      <c r="AJ50" s="18">
        <f t="shared" si="122"/>
        <v>6.4621957477932481</v>
      </c>
      <c r="AK50" s="18">
        <f t="shared" si="123"/>
        <v>4.1609852214256229</v>
      </c>
      <c r="AL50" s="18">
        <f t="shared" si="124"/>
        <v>1.0782377089720026</v>
      </c>
      <c r="AM50" s="18">
        <f t="shared" si="125"/>
        <v>0.63011373445521579</v>
      </c>
    </row>
    <row r="51" spans="3:39" s="3" customFormat="1" ht="20" customHeight="1" thickTop="1" thickBot="1" x14ac:dyDescent="0.5">
      <c r="C51" s="11"/>
      <c r="D51" s="5">
        <v>512</v>
      </c>
      <c r="E51" s="18" t="str">
        <f t="shared" si="96"/>
        <v/>
      </c>
      <c r="F51" s="18" t="str">
        <f t="shared" si="97"/>
        <v/>
      </c>
      <c r="G51" s="18" t="str">
        <f t="shared" si="98"/>
        <v/>
      </c>
      <c r="H51" s="18" t="str">
        <f t="shared" si="99"/>
        <v/>
      </c>
      <c r="I51" s="18">
        <f t="shared" si="100"/>
        <v>27.182181555962003</v>
      </c>
      <c r="J51" s="18">
        <f t="shared" si="101"/>
        <v>23.325308324851928</v>
      </c>
      <c r="K51" s="18">
        <f t="shared" si="102"/>
        <v>31.052016934653526</v>
      </c>
      <c r="L51" s="18">
        <f t="shared" si="103"/>
        <v>28.352445622571626</v>
      </c>
      <c r="M51" s="18">
        <f t="shared" si="104"/>
        <v>31.714939404446188</v>
      </c>
      <c r="N51" s="18">
        <f t="shared" si="105"/>
        <v>24.755225149836033</v>
      </c>
      <c r="O51" s="18">
        <f t="shared" si="106"/>
        <v>32.391316679522937</v>
      </c>
      <c r="P51" s="18">
        <f t="shared" si="107"/>
        <v>34.030401036856951</v>
      </c>
      <c r="Q51" s="18">
        <f t="shared" si="108"/>
        <v>33.567570993839709</v>
      </c>
      <c r="R51" s="18">
        <f t="shared" si="109"/>
        <v>35.841741889027851</v>
      </c>
      <c r="S51" s="18">
        <f t="shared" si="110"/>
        <v>24.955165456102687</v>
      </c>
      <c r="W51" s="11"/>
      <c r="X51" s="5">
        <v>512</v>
      </c>
      <c r="Y51" s="18" t="str">
        <f t="shared" si="111"/>
        <v/>
      </c>
      <c r="Z51" s="18" t="str">
        <f t="shared" si="112"/>
        <v/>
      </c>
      <c r="AA51" s="18" t="str">
        <f t="shared" si="113"/>
        <v/>
      </c>
      <c r="AB51" s="18" t="str">
        <f t="shared" si="114"/>
        <v/>
      </c>
      <c r="AC51" s="18">
        <f t="shared" si="115"/>
        <v>110.50286744072832</v>
      </c>
      <c r="AD51" s="18">
        <f t="shared" si="116"/>
        <v>197.53421679527648</v>
      </c>
      <c r="AE51" s="18">
        <f t="shared" si="117"/>
        <v>150.23129099454266</v>
      </c>
      <c r="AF51" s="18">
        <f t="shared" si="118"/>
        <v>108.0734711984712</v>
      </c>
      <c r="AG51" s="18">
        <f t="shared" si="119"/>
        <v>66.967793439407188</v>
      </c>
      <c r="AH51" s="18">
        <f t="shared" si="120"/>
        <v>57.762622338137938</v>
      </c>
      <c r="AI51" s="18">
        <f t="shared" si="121"/>
        <v>25.986613956382946</v>
      </c>
      <c r="AJ51" s="18">
        <f t="shared" si="122"/>
        <v>14.269309301175365</v>
      </c>
      <c r="AK51" s="18">
        <f t="shared" si="123"/>
        <v>6.8849034758042231</v>
      </c>
      <c r="AL51" s="18">
        <f t="shared" si="124"/>
        <v>2.8535813368787788</v>
      </c>
      <c r="AM51" s="18">
        <f t="shared" si="125"/>
        <v>1.853398780797038</v>
      </c>
    </row>
    <row r="52" spans="3:39" s="3" customFormat="1" ht="20" customHeight="1" thickTop="1" thickBot="1" x14ac:dyDescent="0.5">
      <c r="C52" s="11"/>
      <c r="D52" s="5" t="s">
        <v>48</v>
      </c>
      <c r="E52" s="18" t="str">
        <f t="shared" si="96"/>
        <v/>
      </c>
      <c r="F52" s="18" t="str">
        <f t="shared" si="97"/>
        <v/>
      </c>
      <c r="G52" s="18" t="str">
        <f t="shared" si="98"/>
        <v/>
      </c>
      <c r="H52" s="18" t="str">
        <f t="shared" si="99"/>
        <v/>
      </c>
      <c r="I52" s="18" t="str">
        <f t="shared" si="100"/>
        <v/>
      </c>
      <c r="J52" s="18">
        <f t="shared" si="101"/>
        <v>58.383650210511881</v>
      </c>
      <c r="K52" s="18">
        <f t="shared" si="102"/>
        <v>65.448161971732816</v>
      </c>
      <c r="L52" s="18">
        <f t="shared" si="103"/>
        <v>67.615900389635669</v>
      </c>
      <c r="M52" s="18">
        <f t="shared" si="104"/>
        <v>65.745869452197738</v>
      </c>
      <c r="N52" s="18">
        <f t="shared" si="105"/>
        <v>61.014996638569691</v>
      </c>
      <c r="O52" s="18">
        <f t="shared" si="106"/>
        <v>71.28355612276755</v>
      </c>
      <c r="P52" s="18">
        <f t="shared" si="107"/>
        <v>66.44795274644261</v>
      </c>
      <c r="Q52" s="18">
        <f t="shared" si="108"/>
        <v>75.1785535643385</v>
      </c>
      <c r="R52" s="18">
        <f t="shared" si="109"/>
        <v>61.736213523504304</v>
      </c>
      <c r="S52" s="18">
        <f t="shared" si="110"/>
        <v>62.258459236085734</v>
      </c>
      <c r="W52" s="11"/>
      <c r="X52" s="5" t="s">
        <v>48</v>
      </c>
      <c r="Y52" s="18" t="str">
        <f t="shared" si="111"/>
        <v/>
      </c>
      <c r="Z52" s="18" t="str">
        <f t="shared" si="112"/>
        <v/>
      </c>
      <c r="AA52" s="18" t="str">
        <f t="shared" si="113"/>
        <v/>
      </c>
      <c r="AB52" s="18" t="str">
        <f t="shared" si="114"/>
        <v/>
      </c>
      <c r="AC52" s="18" t="str">
        <f t="shared" si="115"/>
        <v/>
      </c>
      <c r="AD52" s="18">
        <f t="shared" si="116"/>
        <v>248.03382045654661</v>
      </c>
      <c r="AE52" s="18">
        <f t="shared" si="117"/>
        <v>216.6095527276353</v>
      </c>
      <c r="AF52" s="18">
        <f t="shared" si="118"/>
        <v>209.08912334703629</v>
      </c>
      <c r="AG52" s="18">
        <f t="shared" si="119"/>
        <v>136.02138538581715</v>
      </c>
      <c r="AH52" s="18">
        <f t="shared" si="120"/>
        <v>91.040131701873023</v>
      </c>
      <c r="AI52" s="18">
        <f t="shared" si="121"/>
        <v>41.096553121332363</v>
      </c>
      <c r="AJ52" s="18">
        <f t="shared" si="122"/>
        <v>28.137665035560097</v>
      </c>
      <c r="AK52" s="18">
        <f t="shared" si="123"/>
        <v>11.426048111449862</v>
      </c>
      <c r="AL52" s="18">
        <f t="shared" si="124"/>
        <v>5.960996483834891</v>
      </c>
      <c r="AM52" s="18">
        <f t="shared" si="125"/>
        <v>3.022501850693823</v>
      </c>
    </row>
    <row r="53" spans="3:39" s="3" customFormat="1" ht="20" customHeight="1" thickTop="1" thickBot="1" x14ac:dyDescent="0.5">
      <c r="C53" s="11"/>
      <c r="D53" s="5" t="s">
        <v>49</v>
      </c>
      <c r="E53" s="18" t="str">
        <f t="shared" si="96"/>
        <v/>
      </c>
      <c r="F53" s="18" t="str">
        <f t="shared" si="97"/>
        <v/>
      </c>
      <c r="G53" s="18" t="str">
        <f t="shared" si="98"/>
        <v/>
      </c>
      <c r="H53" s="18" t="str">
        <f t="shared" si="99"/>
        <v/>
      </c>
      <c r="I53" s="18" t="str">
        <f t="shared" si="100"/>
        <v/>
      </c>
      <c r="J53" s="18" t="str">
        <f t="shared" si="101"/>
        <v/>
      </c>
      <c r="K53" s="18">
        <f t="shared" si="102"/>
        <v>101.86001451702975</v>
      </c>
      <c r="L53" s="18">
        <f t="shared" si="103"/>
        <v>114.76064926268624</v>
      </c>
      <c r="M53" s="18">
        <f t="shared" si="104"/>
        <v>103.68756217615335</v>
      </c>
      <c r="N53" s="18">
        <f t="shared" si="105"/>
        <v>130.11912513617344</v>
      </c>
      <c r="O53" s="18">
        <f t="shared" si="106"/>
        <v>127.28478032020749</v>
      </c>
      <c r="P53" s="18">
        <f t="shared" si="107"/>
        <v>132.29025467113362</v>
      </c>
      <c r="Q53" s="18">
        <f t="shared" si="108"/>
        <v>125.85314221311678</v>
      </c>
      <c r="R53" s="18">
        <f t="shared" si="109"/>
        <v>133.77313321743327</v>
      </c>
      <c r="S53" s="18">
        <f t="shared" si="110"/>
        <v>126.28806393130853</v>
      </c>
      <c r="W53" s="11"/>
      <c r="X53" s="5" t="s">
        <v>49</v>
      </c>
      <c r="Y53" s="18" t="str">
        <f t="shared" si="111"/>
        <v/>
      </c>
      <c r="Z53" s="18" t="str">
        <f t="shared" si="112"/>
        <v/>
      </c>
      <c r="AA53" s="18" t="str">
        <f t="shared" si="113"/>
        <v/>
      </c>
      <c r="AB53" s="18" t="str">
        <f t="shared" si="114"/>
        <v/>
      </c>
      <c r="AC53" s="18" t="str">
        <f t="shared" si="115"/>
        <v/>
      </c>
      <c r="AD53" s="18" t="str">
        <f t="shared" si="116"/>
        <v/>
      </c>
      <c r="AE53" s="18">
        <f t="shared" si="117"/>
        <v>526.62186931839267</v>
      </c>
      <c r="AF53" s="18">
        <f t="shared" si="118"/>
        <v>515.21632987562077</v>
      </c>
      <c r="AG53" s="18">
        <f t="shared" si="119"/>
        <v>371.67526720749413</v>
      </c>
      <c r="AH53" s="18">
        <f t="shared" si="120"/>
        <v>184.3580115084101</v>
      </c>
      <c r="AI53" s="18">
        <f t="shared" si="121"/>
        <v>103.57582712494832</v>
      </c>
      <c r="AJ53" s="18">
        <f t="shared" si="122"/>
        <v>54.672932327156509</v>
      </c>
      <c r="AK53" s="18">
        <f t="shared" si="123"/>
        <v>26.619974376814721</v>
      </c>
      <c r="AL53" s="18">
        <f t="shared" si="124"/>
        <v>8.5979462752602664</v>
      </c>
      <c r="AM53" s="18">
        <f t="shared" si="125"/>
        <v>7.4375160430809437</v>
      </c>
    </row>
    <row r="54" spans="3:39" s="3" customFormat="1" ht="20" customHeight="1" thickTop="1" thickBot="1" x14ac:dyDescent="0.5">
      <c r="C54" s="11"/>
      <c r="D54" s="5" t="s">
        <v>50</v>
      </c>
      <c r="E54" s="18" t="str">
        <f t="shared" si="96"/>
        <v/>
      </c>
      <c r="F54" s="18" t="str">
        <f t="shared" si="97"/>
        <v/>
      </c>
      <c r="G54" s="18" t="str">
        <f t="shared" si="98"/>
        <v/>
      </c>
      <c r="H54" s="18" t="str">
        <f t="shared" si="99"/>
        <v/>
      </c>
      <c r="I54" s="18" t="str">
        <f t="shared" si="100"/>
        <v/>
      </c>
      <c r="J54" s="18" t="str">
        <f t="shared" si="101"/>
        <v/>
      </c>
      <c r="K54" s="18" t="str">
        <f t="shared" si="102"/>
        <v/>
      </c>
      <c r="L54" s="18">
        <f t="shared" si="103"/>
        <v>190.74961574408493</v>
      </c>
      <c r="M54" s="18">
        <f t="shared" si="104"/>
        <v>279.67309141384959</v>
      </c>
      <c r="N54" s="18">
        <f t="shared" si="105"/>
        <v>262.78721296607074</v>
      </c>
      <c r="O54" s="18">
        <f t="shared" si="106"/>
        <v>211.09480073111757</v>
      </c>
      <c r="P54" s="18">
        <f t="shared" si="107"/>
        <v>277.27695166972484</v>
      </c>
      <c r="Q54" s="18">
        <f t="shared" si="108"/>
        <v>301.28106694235936</v>
      </c>
      <c r="R54" s="18">
        <f t="shared" si="109"/>
        <v>276.45780489036184</v>
      </c>
      <c r="S54" s="18">
        <f t="shared" si="110"/>
        <v>297.94730767274928</v>
      </c>
      <c r="W54" s="11"/>
      <c r="X54" s="5" t="s">
        <v>50</v>
      </c>
      <c r="Y54" s="18" t="str">
        <f t="shared" si="111"/>
        <v/>
      </c>
      <c r="Z54" s="18" t="str">
        <f t="shared" si="112"/>
        <v/>
      </c>
      <c r="AA54" s="18" t="str">
        <f t="shared" si="113"/>
        <v/>
      </c>
      <c r="AB54" s="18" t="str">
        <f t="shared" si="114"/>
        <v/>
      </c>
      <c r="AC54" s="18" t="str">
        <f t="shared" si="115"/>
        <v/>
      </c>
      <c r="AD54" s="18" t="str">
        <f t="shared" si="116"/>
        <v/>
      </c>
      <c r="AE54" s="18" t="str">
        <f t="shared" si="117"/>
        <v/>
      </c>
      <c r="AF54" s="18">
        <f t="shared" si="118"/>
        <v>860.60848094560845</v>
      </c>
      <c r="AG54" s="18">
        <f t="shared" si="119"/>
        <v>611.97964892837365</v>
      </c>
      <c r="AH54" s="18">
        <f t="shared" si="120"/>
        <v>360.39303863739195</v>
      </c>
      <c r="AI54" s="18">
        <f t="shared" si="121"/>
        <v>264.23205187242826</v>
      </c>
      <c r="AJ54" s="18">
        <f t="shared" si="122"/>
        <v>108.62887002142428</v>
      </c>
      <c r="AK54" s="18">
        <f t="shared" si="123"/>
        <v>44.20057329706318</v>
      </c>
      <c r="AL54" s="18">
        <f t="shared" si="124"/>
        <v>15.374659479892761</v>
      </c>
      <c r="AM54" s="18">
        <f t="shared" si="125"/>
        <v>11.908308983304414</v>
      </c>
    </row>
    <row r="55" spans="3:39" s="3" customFormat="1" ht="20" customHeight="1" thickTop="1" thickBot="1" x14ac:dyDescent="0.5">
      <c r="C55" s="11"/>
      <c r="D55" s="5" t="s">
        <v>51</v>
      </c>
      <c r="E55" s="18" t="str">
        <f t="shared" si="96"/>
        <v/>
      </c>
      <c r="F55" s="18" t="str">
        <f t="shared" si="97"/>
        <v/>
      </c>
      <c r="G55" s="18" t="str">
        <f t="shared" si="98"/>
        <v/>
      </c>
      <c r="H55" s="18" t="str">
        <f t="shared" si="99"/>
        <v/>
      </c>
      <c r="I55" s="18" t="str">
        <f t="shared" si="100"/>
        <v/>
      </c>
      <c r="J55" s="18" t="str">
        <f t="shared" si="101"/>
        <v/>
      </c>
      <c r="K55" s="18" t="str">
        <f t="shared" si="102"/>
        <v/>
      </c>
      <c r="L55" s="18" t="str">
        <f t="shared" si="103"/>
        <v/>
      </c>
      <c r="M55" s="18">
        <f t="shared" si="104"/>
        <v>431.35066480380794</v>
      </c>
      <c r="N55" s="18">
        <f t="shared" si="105"/>
        <v>469.18742553181409</v>
      </c>
      <c r="O55" s="18">
        <f t="shared" si="106"/>
        <v>474.61086920754838</v>
      </c>
      <c r="P55" s="18">
        <f t="shared" si="107"/>
        <v>371.3429219132932</v>
      </c>
      <c r="Q55" s="18">
        <f t="shared" si="108"/>
        <v>470.93494973764621</v>
      </c>
      <c r="R55" s="18">
        <f t="shared" si="109"/>
        <v>463.31648115808122</v>
      </c>
      <c r="S55" s="18">
        <f t="shared" si="110"/>
        <v>483.72022018436144</v>
      </c>
      <c r="W55" s="11"/>
      <c r="X55" s="5" t="s">
        <v>51</v>
      </c>
      <c r="Y55" s="18" t="str">
        <f t="shared" si="111"/>
        <v/>
      </c>
      <c r="Z55" s="18" t="str">
        <f t="shared" si="112"/>
        <v/>
      </c>
      <c r="AA55" s="18" t="str">
        <f t="shared" si="113"/>
        <v/>
      </c>
      <c r="AB55" s="18" t="str">
        <f t="shared" si="114"/>
        <v/>
      </c>
      <c r="AC55" s="18" t="str">
        <f t="shared" si="115"/>
        <v/>
      </c>
      <c r="AD55" s="18" t="str">
        <f t="shared" si="116"/>
        <v/>
      </c>
      <c r="AE55" s="18" t="str">
        <f t="shared" si="117"/>
        <v/>
      </c>
      <c r="AF55" s="18" t="str">
        <f t="shared" si="118"/>
        <v/>
      </c>
      <c r="AG55" s="18">
        <f t="shared" si="119"/>
        <v>1257.7431198495187</v>
      </c>
      <c r="AH55" s="18">
        <f t="shared" si="120"/>
        <v>904.55043177463097</v>
      </c>
      <c r="AI55" s="18">
        <f t="shared" si="121"/>
        <v>550.67492548543157</v>
      </c>
      <c r="AJ55" s="18">
        <f t="shared" si="122"/>
        <v>315.09366733833463</v>
      </c>
      <c r="AK55" s="18">
        <f t="shared" si="123"/>
        <v>98.006952619545743</v>
      </c>
      <c r="AL55" s="18">
        <f t="shared" si="124"/>
        <v>28.257958091547692</v>
      </c>
      <c r="AM55" s="18">
        <f t="shared" si="125"/>
        <v>25.54433715581532</v>
      </c>
    </row>
    <row r="56" spans="3:39" s="3" customFormat="1" ht="20" customHeight="1" thickTop="1" thickBot="1" x14ac:dyDescent="0.5">
      <c r="C56" s="12"/>
      <c r="D56" s="5" t="s">
        <v>52</v>
      </c>
      <c r="E56" s="18" t="str">
        <f t="shared" si="96"/>
        <v/>
      </c>
      <c r="F56" s="18" t="str">
        <f t="shared" si="97"/>
        <v/>
      </c>
      <c r="G56" s="18" t="str">
        <f t="shared" si="98"/>
        <v/>
      </c>
      <c r="H56" s="18" t="str">
        <f t="shared" si="99"/>
        <v/>
      </c>
      <c r="I56" s="18" t="str">
        <f t="shared" si="100"/>
        <v/>
      </c>
      <c r="J56" s="18" t="str">
        <f t="shared" si="101"/>
        <v/>
      </c>
      <c r="K56" s="18" t="str">
        <f t="shared" si="102"/>
        <v/>
      </c>
      <c r="L56" s="18" t="str">
        <f t="shared" si="103"/>
        <v/>
      </c>
      <c r="M56" s="18" t="str">
        <f t="shared" si="104"/>
        <v/>
      </c>
      <c r="N56" s="18">
        <f t="shared" si="105"/>
        <v>770.3199771689159</v>
      </c>
      <c r="O56" s="18">
        <f t="shared" si="106"/>
        <v>868.5919142314068</v>
      </c>
      <c r="P56" s="18">
        <f t="shared" si="107"/>
        <v>966.2489513569916</v>
      </c>
      <c r="Q56" s="18">
        <f t="shared" si="108"/>
        <v>1021.3105381227897</v>
      </c>
      <c r="R56" s="18">
        <f t="shared" si="109"/>
        <v>1036.1476391296915</v>
      </c>
      <c r="S56" s="18">
        <f t="shared" si="110"/>
        <v>1075.2170013728414</v>
      </c>
      <c r="W56" s="12"/>
      <c r="X56" s="5" t="s">
        <v>52</v>
      </c>
      <c r="Y56" s="18" t="str">
        <f t="shared" si="111"/>
        <v/>
      </c>
      <c r="Z56" s="18" t="str">
        <f t="shared" si="112"/>
        <v/>
      </c>
      <c r="AA56" s="18" t="str">
        <f t="shared" si="113"/>
        <v/>
      </c>
      <c r="AB56" s="18" t="str">
        <f t="shared" si="114"/>
        <v/>
      </c>
      <c r="AC56" s="18" t="str">
        <f t="shared" si="115"/>
        <v/>
      </c>
      <c r="AD56" s="18" t="str">
        <f t="shared" si="116"/>
        <v/>
      </c>
      <c r="AE56" s="18" t="str">
        <f t="shared" si="117"/>
        <v/>
      </c>
      <c r="AF56" s="18" t="str">
        <f t="shared" si="118"/>
        <v/>
      </c>
      <c r="AG56" s="18" t="str">
        <f t="shared" si="119"/>
        <v/>
      </c>
      <c r="AH56" s="18">
        <f t="shared" si="120"/>
        <v>1953.3539799756459</v>
      </c>
      <c r="AI56" s="18">
        <f t="shared" si="121"/>
        <v>1136.2146880424532</v>
      </c>
      <c r="AJ56" s="18">
        <f t="shared" si="122"/>
        <v>459.92307948426867</v>
      </c>
      <c r="AK56" s="18">
        <f t="shared" si="123"/>
        <v>160.10081097573257</v>
      </c>
      <c r="AL56" s="18">
        <f t="shared" si="124"/>
        <v>51.46503898491946</v>
      </c>
      <c r="AM56" s="18">
        <f t="shared" si="125"/>
        <v>41.392266296184381</v>
      </c>
    </row>
    <row r="57" spans="3:39" ht="18.399999999999999" thickTop="1" x14ac:dyDescent="0.55000000000000004"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</sheetData>
  <mergeCells count="10">
    <mergeCell ref="C26:C37"/>
    <mergeCell ref="E43:S43"/>
    <mergeCell ref="C45:C56"/>
    <mergeCell ref="W26:W37"/>
    <mergeCell ref="Y24:AM24"/>
    <mergeCell ref="Y43:AM43"/>
    <mergeCell ref="W45:W56"/>
    <mergeCell ref="E24:S24"/>
    <mergeCell ref="AQ26:AQ37"/>
    <mergeCell ref="AS24:BG24"/>
  </mergeCells>
  <conditionalFormatting sqref="G34">
    <cfRule type="colorScale" priority="8">
      <colorScale>
        <cfvo type="num" val="1"/>
        <cfvo type="num" val="2"/>
        <cfvo type="num" val="2500"/>
        <color rgb="FFF8696B"/>
        <color rgb="FFFFEB84"/>
        <color rgb="FF63BE7B"/>
      </colorScale>
    </cfRule>
  </conditionalFormatting>
  <conditionalFormatting sqref="G35">
    <cfRule type="colorScale" priority="9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E26:S37 AS26:BG37 Y26:AM37 E45:S56">
    <cfRule type="colorScale" priority="4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conditionalFormatting sqref="Y45:AM56">
    <cfRule type="colorScale" priority="1">
      <colorScale>
        <cfvo type="num" val="1"/>
        <cfvo type="num" val="1.5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Higbee</cp:lastModifiedBy>
  <dcterms:created xsi:type="dcterms:W3CDTF">2021-09-13T20:56:49Z</dcterms:created>
  <dcterms:modified xsi:type="dcterms:W3CDTF">2021-09-14T07:13:14Z</dcterms:modified>
</cp:coreProperties>
</file>