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Web Developer Class/Web Developer I + II B7/Project/04.Development/"/>
    </mc:Choice>
  </mc:AlternateContent>
  <xr:revisionPtr revIDLastSave="0" documentId="13_ncr:1_{BAA5395E-0F2C-1B4E-9E0E-728B9F8301B0}" xr6:coauthVersionLast="47" xr6:coauthVersionMax="47" xr10:uidLastSave="{00000000-0000-0000-0000-000000000000}"/>
  <bookViews>
    <workbookView xWindow="-5180" yWindow="-21100" windowWidth="29060" windowHeight="19480" activeTab="5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Code Rule" sheetId="11" r:id="rId6"/>
    <sheet name="DB Design" sheetId="6" r:id="rId7"/>
    <sheet name="Assign" sheetId="10" r:id="rId8"/>
  </sheets>
  <externalReferences>
    <externalReference r:id="rId9"/>
  </externalReferences>
  <definedNames>
    <definedName name="_xlnm._FilterDatabase" localSheetId="2" hidden="1">Schedule!$A$5:$K$119</definedName>
    <definedName name="_xlnm.Print_Area" localSheetId="0">Cover!$A$1:$N$51</definedName>
    <definedName name="_xlnm.Print_Area" localSheetId="1">'Customer Requirement'!$A$1:$Q$46</definedName>
    <definedName name="_xlnm.Print_Area" localSheetId="6">'DB Design'!$A$1:$O$43</definedName>
    <definedName name="_xlnm.Print_Area" localSheetId="2">Schedule!$A$1:$O$120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1" l="1"/>
  <c r="C1" i="11"/>
  <c r="J89" i="1"/>
  <c r="G89" i="1"/>
  <c r="K62" i="1"/>
  <c r="J67" i="1"/>
  <c r="G67" i="1"/>
  <c r="B34" i="1"/>
  <c r="J34" i="1"/>
  <c r="G34" i="1"/>
  <c r="J13" i="1"/>
  <c r="G13" i="1"/>
  <c r="B13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4" i="1"/>
  <c r="G64" i="1"/>
  <c r="J63" i="1"/>
  <c r="G63" i="1"/>
  <c r="J60" i="1"/>
  <c r="G60" i="1"/>
  <c r="J49" i="1"/>
  <c r="G49" i="1"/>
  <c r="J48" i="1"/>
  <c r="G48" i="1"/>
  <c r="J45" i="1"/>
  <c r="G45" i="1"/>
  <c r="B45" i="1"/>
  <c r="J43" i="1"/>
  <c r="G43" i="1"/>
  <c r="B59" i="1"/>
  <c r="G59" i="1"/>
  <c r="J5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9" i="1"/>
  <c r="G42" i="1"/>
  <c r="J42" i="1"/>
  <c r="G32" i="1"/>
  <c r="K8" i="1"/>
  <c r="G39" i="1"/>
  <c r="G40" i="1"/>
  <c r="G41" i="1"/>
  <c r="J32" i="1"/>
  <c r="J33" i="1"/>
  <c r="J39" i="1"/>
  <c r="J40" i="1"/>
  <c r="J41" i="1"/>
  <c r="J44" i="1"/>
  <c r="J35" i="1"/>
  <c r="J36" i="1"/>
  <c r="J37" i="1"/>
  <c r="J38" i="1"/>
  <c r="J46" i="1"/>
  <c r="J47" i="1"/>
  <c r="J50" i="1"/>
  <c r="J51" i="1"/>
  <c r="J52" i="1"/>
  <c r="J53" i="1"/>
  <c r="J54" i="1"/>
  <c r="J55" i="1"/>
  <c r="J56" i="1"/>
  <c r="J57" i="1"/>
  <c r="J58" i="1"/>
  <c r="G35" i="1"/>
  <c r="G36" i="1"/>
  <c r="G37" i="1"/>
  <c r="G38" i="1"/>
  <c r="G44" i="1"/>
  <c r="G46" i="1"/>
  <c r="G47" i="1"/>
  <c r="G50" i="1"/>
  <c r="G51" i="1"/>
  <c r="G52" i="1"/>
  <c r="G53" i="1"/>
  <c r="G54" i="1"/>
  <c r="G55" i="1"/>
  <c r="G56" i="1"/>
  <c r="G57" i="1"/>
  <c r="G58" i="1"/>
  <c r="G33" i="1"/>
  <c r="C2" i="6"/>
  <c r="C2" i="4"/>
  <c r="C2" i="2"/>
  <c r="C2" i="1"/>
  <c r="C2" i="9"/>
  <c r="J31" i="1"/>
  <c r="G31" i="1"/>
  <c r="J30" i="1"/>
  <c r="G30" i="1"/>
  <c r="J29" i="1"/>
  <c r="G29" i="1"/>
  <c r="J28" i="1"/>
  <c r="G28" i="1"/>
  <c r="J27" i="1"/>
  <c r="G27" i="1"/>
  <c r="J26" i="1"/>
  <c r="G26" i="1"/>
  <c r="J10" i="1"/>
  <c r="G10" i="1"/>
  <c r="J9" i="1"/>
  <c r="G9" i="1"/>
  <c r="J17" i="1"/>
  <c r="G17" i="1"/>
  <c r="J18" i="1"/>
  <c r="G18" i="1"/>
  <c r="J23" i="1"/>
  <c r="G23" i="1"/>
  <c r="J22" i="1"/>
  <c r="G22" i="1"/>
  <c r="J21" i="1"/>
  <c r="G21" i="1"/>
  <c r="J20" i="1"/>
  <c r="G20" i="1"/>
  <c r="G6" i="1"/>
  <c r="J25" i="1"/>
  <c r="G25" i="1"/>
  <c r="J24" i="1"/>
  <c r="G24" i="1"/>
  <c r="J19" i="1"/>
  <c r="G19" i="1"/>
  <c r="J16" i="1"/>
  <c r="G16" i="1"/>
  <c r="P3" i="9"/>
  <c r="J11" i="1"/>
  <c r="J12" i="1"/>
  <c r="J14" i="1"/>
  <c r="J15" i="1"/>
  <c r="J61" i="1"/>
  <c r="J62" i="1"/>
  <c r="G7" i="1"/>
  <c r="G8" i="1"/>
  <c r="G11" i="1"/>
  <c r="G12" i="1"/>
  <c r="G14" i="1"/>
  <c r="G15" i="1"/>
  <c r="G61" i="1"/>
  <c r="G62" i="1"/>
  <c r="J7" i="1"/>
  <c r="J8" i="1"/>
  <c r="J115" i="1"/>
  <c r="J116" i="1"/>
  <c r="J6" i="1"/>
  <c r="G115" i="1"/>
  <c r="G116" i="1"/>
  <c r="J117" i="1"/>
  <c r="G118" i="1" l="1"/>
  <c r="G119" i="1" s="1"/>
</calcChain>
</file>

<file path=xl/sharedStrings.xml><?xml version="1.0" encoding="utf-8"?>
<sst xmlns="http://schemas.openxmlformats.org/spreadsheetml/2006/main" count="406" uniqueCount="217">
  <si>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</si>
  <si>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</si>
  <si>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</si>
  <si>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</si>
  <si>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</si>
  <si>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</si>
  <si>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</si>
  <si>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</si>
  <si>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</si>
  <si>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</si>
  <si>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</si>
  <si>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</si>
  <si>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</si>
  <si>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</si>
  <si>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</si>
  <si>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</si>
  <si>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</si>
  <si>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</si>
  <si>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</si>
  <si>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</si>
  <si>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</si>
  <si>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</si>
  <si>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</si>
  <si>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</si>
  <si>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</si>
  <si>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</si>
  <si>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</si>
  <si>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</si>
  <si>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</si>
  <si>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</si>
  <si>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</si>
  <si>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</si>
  <si>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</si>
  <si>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</si>
  <si>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</si>
  <si>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</si>
  <si>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</si>
  <si>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</si>
  <si>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</si>
  <si>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</si>
  <si>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</si>
  <si>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</si>
  <si>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</si>
  <si>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</si>
  <si>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</si>
  <si>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</si>
  <si>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</si>
  <si>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</si>
  <si>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</si>
  <si>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</si>
  <si>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</si>
  <si>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</si>
  <si>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</si>
  <si>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</si>
  <si>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</si>
  <si>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</si>
  <si>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</si>
  <si>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</si>
  <si>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</si>
  <si>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</si>
  <si>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</si>
  <si>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</si>
  <si>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</si>
  <si>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</si>
  <si>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</si>
  <si>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</si>
  <si>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</si>
  <si>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</si>
  <si>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</si>
  <si>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</si>
  <si>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</si>
  <si>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</si>
  <si>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</si>
  <si>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</si>
  <si>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</si>
  <si>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</si>
  <si>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</si>
  <si>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</si>
  <si>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</si>
  <si>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</si>
  <si>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</si>
  <si>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</si>
  <si>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</si>
  <si>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</si>
  <si>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</si>
  <si>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</si>
  <si>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</si>
  <si>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</si>
  <si>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</si>
  <si>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</si>
  <si>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</si>
  <si>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</si>
  <si>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</si>
  <si>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</si>
  <si>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</si>
  <si>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</si>
  <si>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</si>
  <si>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</si>
  <si>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</si>
  <si>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</si>
  <si>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</si>
  <si>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</si>
  <si>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</si>
  <si>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</si>
  <si>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</si>
  <si>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</si>
  <si>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</si>
  <si>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</si>
  <si>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</si>
  <si>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</si>
  <si>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Payment</t>
  </si>
  <si>
    <t>Quiz Popup</t>
  </si>
  <si>
    <t>Course Detail</t>
  </si>
  <si>
    <t>Course List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</si>
  <si>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</si>
  <si>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</si>
  <si>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</si>
  <si>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</si>
  <si>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</si>
  <si>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</si>
  <si>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</si>
  <si>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</si>
  <si>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</si>
  <si>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</si>
  <si>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</si>
  <si>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</si>
  <si>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</si>
  <si>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</si>
  <si>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</si>
  <si>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</si>
  <si>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</si>
  <si>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</si>
  <si>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</si>
  <si>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</si>
  <si>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</si>
  <si>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</si>
  <si>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</si>
  <si>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</si>
  <si>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</si>
  <si>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</si>
  <si>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</si>
  <si>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AD: Review Appeal</t>
  </si>
  <si>
    <t>AD: Instructor List</t>
  </si>
  <si>
    <t>IN:Profile ( Edit mode)</t>
  </si>
  <si>
    <t>AD:Profile ( View mode)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</si>
  <si>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</si>
  <si>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</si>
  <si>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</si>
  <si>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</si>
  <si>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</si>
  <si>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</si>
  <si>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</si>
  <si>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</si>
  <si>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</si>
  <si>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IN:Community(Rate &amp; Review)</t>
  </si>
  <si>
    <t>AD:Request Instuctor List</t>
  </si>
  <si>
    <t>AD:Course List</t>
  </si>
  <si>
    <t>AD:Order List</t>
  </si>
  <si>
    <t>IN:Order List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</si>
  <si>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</si>
  <si>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</si>
  <si>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</si>
  <si>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</si>
  <si>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</si>
  <si>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</si>
  <si>
    <t>Forget Password</t>
  </si>
  <si>
    <t>Code Rule</t>
  </si>
  <si>
    <t>Global Rule</t>
  </si>
  <si>
    <t>Camel Naming Rule for all Function</t>
  </si>
  <si>
    <t>Max Code line: 170 line in one method</t>
  </si>
  <si>
    <t>Max Argument : 7 parameter in one function</t>
  </si>
  <si>
    <t>ALL Capatial Letter for global variable</t>
  </si>
  <si>
    <t xml:space="preserve"> Variable name must be meaningful (Not allow x,y,x,I,etc…)</t>
  </si>
  <si>
    <t xml:space="preserve">Must write comment in every method (header) </t>
  </si>
  <si>
    <t>/*</t>
  </si>
  <si>
    <t>*Create:Author Name(Date)</t>
  </si>
  <si>
    <t>*Update:Author Name(Date)</t>
  </si>
  <si>
    <t>*Explanation of method or function</t>
  </si>
  <si>
    <t>*Parameter: explain</t>
  </si>
  <si>
    <t xml:space="preserve">*Return </t>
  </si>
  <si>
    <t>*/</t>
  </si>
  <si>
    <t>Not allow 3 time nested Loop Condition</t>
  </si>
  <si>
    <t>If using recursive method,must have break condition</t>
  </si>
  <si>
    <t>Must be format.</t>
  </si>
  <si>
    <t>HTML Rule</t>
  </si>
  <si>
    <t>Must write close tag</t>
  </si>
  <si>
    <t>Must write comment for open close tag</t>
  </si>
  <si>
    <t>Not allow inline css and internal css</t>
  </si>
  <si>
    <t>ID must be unique in one html</t>
  </si>
  <si>
    <t>CSS Rule</t>
  </si>
  <si>
    <t>Use scale unit (em,%,vh,vw) instead of px.(As much as possible)</t>
  </si>
  <si>
    <t>Use root declear for common properties.</t>
  </si>
  <si>
    <t>Must write comment by block</t>
  </si>
  <si>
    <t>Not allow minus assign (Example : margin : -10px)</t>
  </si>
  <si>
    <t>Must be responsive</t>
  </si>
  <si>
    <t>Javascript/Jquery Rule</t>
  </si>
  <si>
    <t>Global varible must be write in start of line</t>
  </si>
  <si>
    <t>If webpage is used  jquery,Must be write (document.ready…)</t>
  </si>
  <si>
    <t>Avoid Deadcode</t>
  </si>
  <si>
    <t>Json Rule</t>
  </si>
  <si>
    <t>Key must be meaningful</t>
  </si>
  <si>
    <t>Ajax Rule</t>
  </si>
  <si>
    <t>Must have ContectType,success,error catch and statuscode control</t>
  </si>
  <si>
    <t>Must have timeout properties</t>
  </si>
  <si>
    <t>ID must be encrypt</t>
  </si>
  <si>
    <t>Laravel</t>
  </si>
  <si>
    <t>Log must be divided by Category</t>
  </si>
  <si>
    <t>Php</t>
  </si>
  <si>
    <t>Must use try catch in complex business logic</t>
  </si>
  <si>
    <t>Must use lang</t>
  </si>
  <si>
    <t>Password must be encrypt</t>
  </si>
  <si>
    <t>Class name Must be Pascal Naming Rule</t>
  </si>
  <si>
    <t>View name Must be Camel Naming Rue</t>
  </si>
  <si>
    <t>Must  MVC Rule</t>
  </si>
  <si>
    <t>Must be divided Validation Class</t>
  </si>
  <si>
    <t>Class Inside Oncall function must be private</t>
  </si>
  <si>
    <t>Must delete session if it is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</si>
</sst>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6" borderId="7" xfId="0" applyFont="1" applyFill="1" applyBorder="1"/>
    <xf numFmtId="0" fontId="23" fillId="0" borderId="0" xfId="0" applyFont="1"/>
    <xf numFmtId="0" fontId="22" fillId="0" borderId="8" xfId="0" applyFont="1" applyBorder="1"/>
    <xf numFmtId="0" fontId="3" fillId="2" borderId="7" xfId="0" applyFont="1" applyFill="1" applyBorder="1"/>
    <xf numFmtId="0" fontId="3" fillId="0" borderId="8" xfId="0" applyFont="1" applyFill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vertical="center" wrapText="1"/>
    </xf>
    <xf numFmtId="0" fontId="24" fillId="4" borderId="29" xfId="0" applyFont="1" applyFill="1" applyBorder="1" applyAlignment="1">
      <alignment horizontal="center" vertical="center" wrapText="1"/>
    </xf>
    <xf numFmtId="0" fontId="24" fillId="4" borderId="31" xfId="0" applyFont="1" applyFill="1" applyBorder="1" applyAlignment="1">
      <alignment horizontal="center" vertical="center" wrapText="1"/>
    </xf>
    <xf numFmtId="0" fontId="25" fillId="0" borderId="0" xfId="0" applyFont="1"/>
    <xf numFmtId="0" fontId="4" fillId="0" borderId="27" xfId="0" applyFont="1" applyBorder="1"/>
    <xf numFmtId="0" fontId="16" fillId="0" borderId="0" xfId="0" applyFont="1"/>
    <xf numFmtId="0" fontId="4" fillId="0" borderId="28" xfId="0" applyFont="1" applyBorder="1"/>
    <xf numFmtId="0" fontId="26" fillId="0" borderId="0" xfId="0" applyFont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nkoko/Desktop/Project/Food_Lab/Git/food_lab_doc/02.Design%20Document/Project%20Management%20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ustomer Requirement"/>
      <sheetName val="Schedule"/>
      <sheetName val="By person"/>
      <sheetName val="Coin &amp; Order Flow"/>
      <sheetName val="Project Flow_Admin"/>
      <sheetName val="Project Flow_Customer"/>
      <sheetName val="Project Flow_Kitchen"/>
      <sheetName val="Screen Design"/>
      <sheetName val="Code Rule"/>
      <sheetName val="DB Design"/>
    </sheetNames>
    <sheetDataSet>
      <sheetData sheetId="0">
        <row r="31">
          <cell r="A31" t="str">
            <v>Food_Lab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zoomScaleNormal="100" zoomScaleSheetLayoutView="100" workbookViewId="0">
      <selection activeCell="E40" sqref="E40"/>
    </sheetView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19" t="s">
        <v>22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16" t="s">
        <v>45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8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135</v>
      </c>
      <c r="N40" s="13"/>
    </row>
    <row r="41" spans="1:14" x14ac:dyDescent="0.2">
      <c r="A41" s="12"/>
      <c r="N41" s="13"/>
    </row>
    <row r="42" spans="1:14" ht="24" x14ac:dyDescent="0.3">
      <c r="A42" s="12"/>
      <c r="B42" s="114" t="s">
        <v>19</v>
      </c>
      <c r="C42" s="114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15" t="s">
        <v>21</v>
      </c>
      <c r="L48" s="115"/>
      <c r="M48" s="17">
        <v>44740</v>
      </c>
      <c r="N48" s="13"/>
    </row>
    <row r="49" spans="1:14" ht="19" x14ac:dyDescent="0.25">
      <c r="A49" s="12"/>
      <c r="K49" s="115" t="s">
        <v>20</v>
      </c>
      <c r="L49" s="115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B3" zoomScaleNormal="100" zoomScaleSheetLayoutView="100" workbookViewId="0">
      <selection activeCell="N6" sqref="N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2" t="s">
        <v>44</v>
      </c>
      <c r="B2" s="123"/>
      <c r="C2" s="126" t="str">
        <f>Cover!E40</f>
        <v xml:space="preserve">Level Up 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25" t="s">
        <v>21</v>
      </c>
      <c r="P2" s="130">
        <v>44740</v>
      </c>
      <c r="Q2" s="131"/>
    </row>
    <row r="3" spans="1:17" ht="34" customHeight="1" thickBot="1" x14ac:dyDescent="0.25">
      <c r="A3" s="124"/>
      <c r="B3" s="125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26" t="s">
        <v>20</v>
      </c>
      <c r="P3" s="132">
        <f ca="1">NOW()</f>
        <v>44759.799771412036</v>
      </c>
      <c r="Q3" s="133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28"/>
  <sheetViews>
    <sheetView showGridLines="0" view="pageBreakPreview" topLeftCell="A45" zoomScaleNormal="140" zoomScaleSheetLayoutView="90" workbookViewId="0">
      <selection activeCell="D59" sqref="D59"/>
    </sheetView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22" t="s">
        <v>42</v>
      </c>
      <c r="B2" s="123"/>
      <c r="C2" s="126" t="str">
        <f>Cover!E40</f>
        <v xml:space="preserve">Level Up </v>
      </c>
      <c r="D2" s="127"/>
      <c r="E2" s="127"/>
      <c r="F2" s="127"/>
      <c r="G2" s="127"/>
      <c r="H2" s="127"/>
      <c r="I2" s="127"/>
      <c r="J2" s="127"/>
      <c r="K2" s="127"/>
      <c r="L2" s="127"/>
      <c r="M2" s="25" t="s">
        <v>21</v>
      </c>
      <c r="N2" s="130"/>
      <c r="O2" s="131"/>
    </row>
    <row r="3" spans="1:15" ht="22" thickBot="1" x14ac:dyDescent="0.25">
      <c r="A3" s="124"/>
      <c r="B3" s="125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26" t="s">
        <v>20</v>
      </c>
      <c r="N3" s="132"/>
      <c r="O3" s="133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44770</v>
      </c>
      <c r="G6" s="58">
        <f>F6-E6</f>
        <v>30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64" si="0">F7-E7</f>
        <v>2</v>
      </c>
      <c r="H7" s="59"/>
      <c r="I7" s="59"/>
      <c r="J7" s="60">
        <f t="shared" ref="J7:J116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0.89999999999999913</v>
      </c>
    </row>
    <row r="9" spans="1:15" ht="21" x14ac:dyDescent="0.25">
      <c r="A9" s="56"/>
      <c r="B9" s="109">
        <f>ROW()-8</f>
        <v>1</v>
      </c>
      <c r="C9" s="58" t="s">
        <v>123</v>
      </c>
      <c r="D9" s="58" t="s">
        <v>128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09">
        <f t="shared" ref="B10:B60" si="4">ROW()-8</f>
        <v>2</v>
      </c>
      <c r="C10" s="58" t="s">
        <v>124</v>
      </c>
      <c r="D10" s="58" t="s">
        <v>128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09">
        <f t="shared" si="4"/>
        <v>3</v>
      </c>
      <c r="C11" s="58" t="s">
        <v>118</v>
      </c>
      <c r="D11" s="58" t="s">
        <v>132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>
        <v>44748</v>
      </c>
      <c r="J11" s="60">
        <f t="shared" si="1"/>
        <v>1</v>
      </c>
      <c r="K11" s="61">
        <v>0.9</v>
      </c>
    </row>
    <row r="12" spans="1:15" ht="21" x14ac:dyDescent="0.25">
      <c r="A12" s="56"/>
      <c r="B12" s="109">
        <f t="shared" si="4"/>
        <v>4</v>
      </c>
      <c r="C12" s="58" t="s">
        <v>127</v>
      </c>
      <c r="D12" s="58" t="s">
        <v>132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>
        <v>44748</v>
      </c>
      <c r="J12" s="60">
        <f t="shared" si="1"/>
        <v>0</v>
      </c>
      <c r="K12" s="61">
        <v>0.9</v>
      </c>
    </row>
    <row r="13" spans="1:15" ht="21" x14ac:dyDescent="0.25">
      <c r="A13" s="56"/>
      <c r="B13" s="109">
        <f t="shared" si="4"/>
        <v>5</v>
      </c>
      <c r="C13" s="58" t="s">
        <v>165</v>
      </c>
      <c r="D13" s="58" t="s">
        <v>132</v>
      </c>
      <c r="E13" s="59">
        <v>44748</v>
      </c>
      <c r="F13" s="59">
        <v>44749</v>
      </c>
      <c r="G13" s="58">
        <f t="shared" ref="G13" si="5">F13-E13</f>
        <v>1</v>
      </c>
      <c r="H13" s="59">
        <v>44748</v>
      </c>
      <c r="I13" s="59">
        <v>44748</v>
      </c>
      <c r="J13" s="60">
        <f t="shared" ref="J13" si="6">I13-H13</f>
        <v>0</v>
      </c>
      <c r="K13" s="61">
        <v>0.9</v>
      </c>
    </row>
    <row r="14" spans="1:15" ht="21" x14ac:dyDescent="0.25">
      <c r="A14" s="56"/>
      <c r="B14" s="109">
        <f t="shared" si="4"/>
        <v>6</v>
      </c>
      <c r="C14" s="58" t="s">
        <v>109</v>
      </c>
      <c r="D14" s="58" t="s">
        <v>131</v>
      </c>
      <c r="E14" s="59">
        <v>44747</v>
      </c>
      <c r="F14" s="59">
        <v>44750</v>
      </c>
      <c r="G14" s="58">
        <f t="shared" si="0"/>
        <v>3</v>
      </c>
      <c r="H14" s="59">
        <v>44747</v>
      </c>
      <c r="I14" s="59">
        <v>44750</v>
      </c>
      <c r="J14" s="60">
        <f t="shared" si="1"/>
        <v>3</v>
      </c>
      <c r="K14" s="61">
        <v>0.9</v>
      </c>
    </row>
    <row r="15" spans="1:15" ht="21" x14ac:dyDescent="0.25">
      <c r="A15" s="56"/>
      <c r="B15" s="109">
        <f t="shared" si="4"/>
        <v>7</v>
      </c>
      <c r="C15" s="58" t="s">
        <v>81</v>
      </c>
      <c r="D15" s="58" t="s">
        <v>128</v>
      </c>
      <c r="E15" s="105">
        <v>44748</v>
      </c>
      <c r="F15" s="106">
        <v>44749</v>
      </c>
      <c r="G15" s="58">
        <f t="shared" si="0"/>
        <v>1</v>
      </c>
      <c r="H15" s="59">
        <v>44748</v>
      </c>
      <c r="I15" s="106">
        <v>44749</v>
      </c>
      <c r="J15" s="60">
        <f t="shared" si="1"/>
        <v>1</v>
      </c>
      <c r="K15" s="61">
        <v>0.9</v>
      </c>
    </row>
    <row r="16" spans="1:15" ht="21" x14ac:dyDescent="0.25">
      <c r="A16" s="56"/>
      <c r="B16" s="109">
        <f t="shared" si="4"/>
        <v>8</v>
      </c>
      <c r="C16" s="58" t="s">
        <v>116</v>
      </c>
      <c r="D16" s="58" t="s">
        <v>129</v>
      </c>
      <c r="E16" s="59">
        <v>44747</v>
      </c>
      <c r="F16" s="59">
        <v>44748</v>
      </c>
      <c r="G16" s="58">
        <f t="shared" ref="G16:G25" si="7">F16-E16</f>
        <v>1</v>
      </c>
      <c r="H16" s="59">
        <v>44747</v>
      </c>
      <c r="I16" s="59">
        <v>44748</v>
      </c>
      <c r="J16" s="60">
        <f t="shared" ref="J16:J25" si="8">I16-H16</f>
        <v>1</v>
      </c>
      <c r="K16" s="61">
        <v>0.9</v>
      </c>
    </row>
    <row r="17" spans="1:11" ht="21" x14ac:dyDescent="0.25">
      <c r="A17" s="56"/>
      <c r="B17" s="109">
        <f t="shared" si="4"/>
        <v>9</v>
      </c>
      <c r="C17" s="58" t="s">
        <v>117</v>
      </c>
      <c r="D17" s="58" t="s">
        <v>129</v>
      </c>
      <c r="E17" s="59">
        <v>44747</v>
      </c>
      <c r="F17" s="59">
        <v>44748</v>
      </c>
      <c r="G17" s="58">
        <f t="shared" ref="G17" si="9">F17-E17</f>
        <v>1</v>
      </c>
      <c r="H17" s="59">
        <v>44747</v>
      </c>
      <c r="I17" s="59">
        <v>44748</v>
      </c>
      <c r="J17" s="60">
        <f t="shared" ref="J17" si="10">I17-H17</f>
        <v>1</v>
      </c>
      <c r="K17" s="61">
        <v>0.9</v>
      </c>
    </row>
    <row r="18" spans="1:11" ht="21" x14ac:dyDescent="0.25">
      <c r="A18" s="56"/>
      <c r="B18" s="109">
        <f t="shared" si="4"/>
        <v>10</v>
      </c>
      <c r="C18" s="58" t="s">
        <v>113</v>
      </c>
      <c r="D18" s="58" t="s">
        <v>130</v>
      </c>
      <c r="E18" s="59">
        <v>44747</v>
      </c>
      <c r="F18" s="59">
        <v>44749</v>
      </c>
      <c r="G18" s="58">
        <f t="shared" ref="G18" si="11">F18-E18</f>
        <v>2</v>
      </c>
      <c r="H18" s="59">
        <v>44747</v>
      </c>
      <c r="I18" s="59">
        <v>44749</v>
      </c>
      <c r="J18" s="60">
        <f t="shared" ref="J18" si="12">I18-H18</f>
        <v>2</v>
      </c>
      <c r="K18" s="61">
        <v>0.9</v>
      </c>
    </row>
    <row r="19" spans="1:11" ht="21" x14ac:dyDescent="0.25">
      <c r="A19" s="56"/>
      <c r="B19" s="109">
        <f t="shared" si="4"/>
        <v>11</v>
      </c>
      <c r="C19" s="58" t="s">
        <v>112</v>
      </c>
      <c r="D19" s="58" t="s">
        <v>130</v>
      </c>
      <c r="E19" s="59">
        <v>44747</v>
      </c>
      <c r="F19" s="59">
        <v>44749</v>
      </c>
      <c r="G19" s="58">
        <f t="shared" si="7"/>
        <v>2</v>
      </c>
      <c r="H19" s="59">
        <v>44747</v>
      </c>
      <c r="I19" s="59">
        <v>44749</v>
      </c>
      <c r="J19" s="60">
        <f t="shared" si="8"/>
        <v>2</v>
      </c>
      <c r="K19" s="61">
        <v>0.9</v>
      </c>
    </row>
    <row r="20" spans="1:11" ht="21" x14ac:dyDescent="0.25">
      <c r="A20" s="56"/>
      <c r="B20" s="109">
        <f t="shared" si="4"/>
        <v>12</v>
      </c>
      <c r="C20" s="58" t="s">
        <v>82</v>
      </c>
      <c r="D20" s="58" t="s">
        <v>133</v>
      </c>
      <c r="E20" s="59">
        <v>44748</v>
      </c>
      <c r="F20" s="59">
        <v>44749</v>
      </c>
      <c r="G20" s="58">
        <f t="shared" ref="G20:G23" si="13">F20-E20</f>
        <v>1</v>
      </c>
      <c r="H20" s="59">
        <v>44747</v>
      </c>
      <c r="I20" s="59">
        <v>44749</v>
      </c>
      <c r="J20" s="60">
        <f t="shared" ref="J20:J23" si="14">I20-H20</f>
        <v>2</v>
      </c>
      <c r="K20" s="61">
        <v>0.9</v>
      </c>
    </row>
    <row r="21" spans="1:11" ht="21" x14ac:dyDescent="0.25">
      <c r="A21" s="56"/>
      <c r="B21" s="109">
        <f t="shared" si="4"/>
        <v>13</v>
      </c>
      <c r="C21" s="58" t="s">
        <v>110</v>
      </c>
      <c r="D21" s="58" t="s">
        <v>133</v>
      </c>
      <c r="E21" s="59">
        <v>44749</v>
      </c>
      <c r="F21" s="105">
        <v>44750</v>
      </c>
      <c r="G21" s="58">
        <f t="shared" si="13"/>
        <v>1</v>
      </c>
      <c r="H21" s="59">
        <v>44749</v>
      </c>
      <c r="I21" s="105">
        <v>44750</v>
      </c>
      <c r="J21" s="60">
        <f t="shared" si="14"/>
        <v>1</v>
      </c>
      <c r="K21" s="61">
        <v>0.9</v>
      </c>
    </row>
    <row r="22" spans="1:11" ht="21" x14ac:dyDescent="0.25">
      <c r="A22" s="56"/>
      <c r="B22" s="109">
        <f t="shared" si="4"/>
        <v>14</v>
      </c>
      <c r="C22" s="58" t="s">
        <v>125</v>
      </c>
      <c r="D22" s="58" t="s">
        <v>129</v>
      </c>
      <c r="E22" s="59">
        <v>44748</v>
      </c>
      <c r="F22" s="59">
        <v>44750</v>
      </c>
      <c r="G22" s="58">
        <f t="shared" si="13"/>
        <v>2</v>
      </c>
      <c r="H22" s="59">
        <v>44748</v>
      </c>
      <c r="I22" s="59">
        <v>44750</v>
      </c>
      <c r="J22" s="60">
        <f t="shared" si="14"/>
        <v>2</v>
      </c>
      <c r="K22" s="61">
        <v>0.9</v>
      </c>
    </row>
    <row r="23" spans="1:11" ht="21" x14ac:dyDescent="0.25">
      <c r="A23" s="56"/>
      <c r="B23" s="109">
        <f t="shared" si="4"/>
        <v>15</v>
      </c>
      <c r="C23" s="58" t="s">
        <v>111</v>
      </c>
      <c r="D23" s="58" t="s">
        <v>128</v>
      </c>
      <c r="E23" s="59">
        <v>44750</v>
      </c>
      <c r="F23" s="59">
        <v>44751</v>
      </c>
      <c r="G23" s="58">
        <f t="shared" si="13"/>
        <v>1</v>
      </c>
      <c r="H23" s="59">
        <v>44749</v>
      </c>
      <c r="I23" s="59">
        <v>44750</v>
      </c>
      <c r="J23" s="60">
        <f t="shared" si="14"/>
        <v>1</v>
      </c>
      <c r="K23" s="61">
        <v>0.9</v>
      </c>
    </row>
    <row r="24" spans="1:11" ht="21" x14ac:dyDescent="0.25">
      <c r="A24" s="56"/>
      <c r="B24" s="109">
        <f t="shared" si="4"/>
        <v>16</v>
      </c>
      <c r="C24" s="58" t="s">
        <v>126</v>
      </c>
      <c r="D24" s="58" t="s">
        <v>131</v>
      </c>
      <c r="E24" s="59">
        <v>44747</v>
      </c>
      <c r="F24" s="59">
        <v>44750</v>
      </c>
      <c r="G24" s="58">
        <f>F24-E24</f>
        <v>3</v>
      </c>
      <c r="H24" s="59">
        <v>44747</v>
      </c>
      <c r="I24" s="59">
        <v>44749</v>
      </c>
      <c r="J24" s="60">
        <f>I24-H24</f>
        <v>2</v>
      </c>
      <c r="K24" s="61">
        <v>0.9</v>
      </c>
    </row>
    <row r="25" spans="1:11" ht="21" x14ac:dyDescent="0.25">
      <c r="A25" s="56"/>
      <c r="B25" s="109">
        <f t="shared" si="4"/>
        <v>17</v>
      </c>
      <c r="C25" s="58" t="s">
        <v>114</v>
      </c>
      <c r="D25" s="58" t="s">
        <v>133</v>
      </c>
      <c r="E25" s="105">
        <v>44750</v>
      </c>
      <c r="F25" s="59">
        <v>44751</v>
      </c>
      <c r="G25" s="58">
        <f t="shared" si="7"/>
        <v>1</v>
      </c>
      <c r="H25" s="59">
        <v>44749</v>
      </c>
      <c r="I25" s="59">
        <v>44750</v>
      </c>
      <c r="J25" s="60">
        <f t="shared" si="8"/>
        <v>1</v>
      </c>
      <c r="K25" s="61">
        <v>0.9</v>
      </c>
    </row>
    <row r="26" spans="1:11" ht="21" x14ac:dyDescent="0.25">
      <c r="A26" s="56"/>
      <c r="B26" s="109">
        <f t="shared" si="4"/>
        <v>18</v>
      </c>
      <c r="C26" s="58" t="s">
        <v>115</v>
      </c>
      <c r="D26" s="58" t="s">
        <v>132</v>
      </c>
      <c r="E26" s="59">
        <v>44749</v>
      </c>
      <c r="F26" s="59">
        <v>44750</v>
      </c>
      <c r="G26" s="58">
        <f t="shared" ref="G26:G31" si="15">F26-E26</f>
        <v>1</v>
      </c>
      <c r="H26" s="59">
        <v>44749</v>
      </c>
      <c r="I26" s="59">
        <v>44750</v>
      </c>
      <c r="J26" s="60">
        <f t="shared" ref="J26:J30" si="16">I26-H26</f>
        <v>1</v>
      </c>
      <c r="K26" s="61">
        <v>0.9</v>
      </c>
    </row>
    <row r="27" spans="1:11" ht="21" x14ac:dyDescent="0.25">
      <c r="A27" s="56"/>
      <c r="B27" s="109">
        <f t="shared" si="4"/>
        <v>19</v>
      </c>
      <c r="C27" s="58" t="s">
        <v>119</v>
      </c>
      <c r="D27" s="58" t="s">
        <v>132</v>
      </c>
      <c r="E27" s="59">
        <v>44750</v>
      </c>
      <c r="F27" s="59">
        <v>44751</v>
      </c>
      <c r="G27" s="58">
        <f t="shared" si="15"/>
        <v>1</v>
      </c>
      <c r="H27" s="59">
        <v>44750</v>
      </c>
      <c r="I27" s="59">
        <v>44751</v>
      </c>
      <c r="J27" s="60">
        <f t="shared" si="16"/>
        <v>1</v>
      </c>
      <c r="K27" s="61">
        <v>0.9</v>
      </c>
    </row>
    <row r="28" spans="1:11" ht="21" x14ac:dyDescent="0.25">
      <c r="A28" s="56"/>
      <c r="B28" s="109">
        <f t="shared" si="4"/>
        <v>20</v>
      </c>
      <c r="C28" s="58" t="s">
        <v>120</v>
      </c>
      <c r="D28" s="58" t="s">
        <v>132</v>
      </c>
      <c r="E28" s="59">
        <v>44751</v>
      </c>
      <c r="F28" s="59">
        <v>44752</v>
      </c>
      <c r="G28" s="58">
        <f t="shared" si="15"/>
        <v>1</v>
      </c>
      <c r="H28" s="59">
        <v>44750</v>
      </c>
      <c r="I28" s="59">
        <v>44751</v>
      </c>
      <c r="J28" s="60">
        <f t="shared" si="16"/>
        <v>1</v>
      </c>
      <c r="K28" s="61">
        <v>0.9</v>
      </c>
    </row>
    <row r="29" spans="1:11" ht="21" x14ac:dyDescent="0.25">
      <c r="A29" s="56"/>
      <c r="B29" s="109">
        <f t="shared" si="4"/>
        <v>21</v>
      </c>
      <c r="C29" s="58" t="s">
        <v>121</v>
      </c>
      <c r="D29" s="58" t="s">
        <v>133</v>
      </c>
      <c r="E29" s="59">
        <v>44751</v>
      </c>
      <c r="F29" s="59">
        <v>44752</v>
      </c>
      <c r="G29" s="58">
        <f t="shared" si="15"/>
        <v>1</v>
      </c>
      <c r="H29" s="59">
        <v>44751</v>
      </c>
      <c r="I29" s="59">
        <v>44752</v>
      </c>
      <c r="J29" s="60">
        <f t="shared" si="16"/>
        <v>1</v>
      </c>
      <c r="K29" s="61">
        <v>0.9</v>
      </c>
    </row>
    <row r="30" spans="1:11" ht="21" x14ac:dyDescent="0.25">
      <c r="A30" s="56"/>
      <c r="B30" s="109">
        <f t="shared" si="4"/>
        <v>22</v>
      </c>
      <c r="C30" s="58" t="s">
        <v>122</v>
      </c>
      <c r="D30" s="58" t="s">
        <v>133</v>
      </c>
      <c r="E30" s="59">
        <v>44751</v>
      </c>
      <c r="F30" s="59">
        <v>44752</v>
      </c>
      <c r="G30" s="58">
        <f t="shared" si="15"/>
        <v>1</v>
      </c>
      <c r="H30" s="59">
        <v>44748</v>
      </c>
      <c r="I30" s="59">
        <v>44749</v>
      </c>
      <c r="J30" s="60">
        <f t="shared" si="16"/>
        <v>1</v>
      </c>
      <c r="K30" s="61">
        <v>0.9</v>
      </c>
    </row>
    <row r="31" spans="1:11" ht="21" x14ac:dyDescent="0.25">
      <c r="A31" s="56"/>
      <c r="B31" s="109">
        <f t="shared" si="4"/>
        <v>23</v>
      </c>
      <c r="C31" s="58" t="s">
        <v>134</v>
      </c>
      <c r="D31" s="58" t="s">
        <v>128</v>
      </c>
      <c r="E31" s="59">
        <v>44751</v>
      </c>
      <c r="F31" s="59">
        <v>44752</v>
      </c>
      <c r="G31" s="58">
        <f t="shared" si="15"/>
        <v>1</v>
      </c>
      <c r="H31" s="59">
        <v>44746</v>
      </c>
      <c r="I31" s="59">
        <v>44748</v>
      </c>
      <c r="J31" s="60">
        <f t="shared" ref="J31:J34" si="17">I31-H31</f>
        <v>2</v>
      </c>
      <c r="K31" s="61">
        <v>0.9</v>
      </c>
    </row>
    <row r="32" spans="1:11" ht="21" x14ac:dyDescent="0.25">
      <c r="A32" s="56"/>
      <c r="B32" s="109">
        <f t="shared" si="4"/>
        <v>24</v>
      </c>
      <c r="C32" s="58" t="s">
        <v>136</v>
      </c>
      <c r="D32" s="58" t="s">
        <v>128</v>
      </c>
      <c r="E32" s="59">
        <v>44751</v>
      </c>
      <c r="F32" s="59">
        <v>44752</v>
      </c>
      <c r="G32" s="58">
        <f t="shared" ref="G32" si="18">F32-E32</f>
        <v>1</v>
      </c>
      <c r="H32" s="59">
        <v>44751</v>
      </c>
      <c r="I32" s="59">
        <v>44752</v>
      </c>
      <c r="J32" s="60">
        <f t="shared" si="17"/>
        <v>1</v>
      </c>
      <c r="K32" s="61">
        <v>0.9</v>
      </c>
    </row>
    <row r="33" spans="1:12" ht="21" x14ac:dyDescent="0.25">
      <c r="A33" s="56"/>
      <c r="B33" s="112">
        <f t="shared" si="4"/>
        <v>25</v>
      </c>
      <c r="C33" s="58" t="s">
        <v>137</v>
      </c>
      <c r="D33" s="58" t="s">
        <v>130</v>
      </c>
      <c r="E33" s="59">
        <v>44749</v>
      </c>
      <c r="F33" s="59">
        <v>44750</v>
      </c>
      <c r="G33" s="58">
        <f t="shared" ref="G33:G60" si="19">F33-E33</f>
        <v>1</v>
      </c>
      <c r="H33" s="59">
        <v>44749</v>
      </c>
      <c r="I33" s="59">
        <v>44750</v>
      </c>
      <c r="J33" s="60">
        <f t="shared" si="17"/>
        <v>1</v>
      </c>
      <c r="K33" s="61">
        <v>0.9</v>
      </c>
    </row>
    <row r="34" spans="1:12" ht="21" x14ac:dyDescent="0.25">
      <c r="A34" s="56"/>
      <c r="B34" s="112">
        <f t="shared" si="4"/>
        <v>26</v>
      </c>
      <c r="C34" s="58" t="s">
        <v>165</v>
      </c>
      <c r="D34" s="58" t="s">
        <v>132</v>
      </c>
      <c r="E34" s="59">
        <v>44748</v>
      </c>
      <c r="F34" s="59">
        <v>44749</v>
      </c>
      <c r="G34" s="58">
        <f t="shared" si="19"/>
        <v>1</v>
      </c>
      <c r="H34" s="59">
        <v>44748</v>
      </c>
      <c r="I34" s="59">
        <v>44748</v>
      </c>
      <c r="J34" s="60">
        <f t="shared" si="17"/>
        <v>0</v>
      </c>
      <c r="K34" s="61">
        <v>0.9</v>
      </c>
    </row>
    <row r="35" spans="1:12" ht="21" x14ac:dyDescent="0.25">
      <c r="A35" s="56"/>
      <c r="B35" s="112">
        <f t="shared" si="4"/>
        <v>27</v>
      </c>
      <c r="C35" s="58" t="s">
        <v>109</v>
      </c>
      <c r="D35" s="58" t="s">
        <v>130</v>
      </c>
      <c r="E35" s="59">
        <v>44749</v>
      </c>
      <c r="F35" s="59">
        <v>44750</v>
      </c>
      <c r="G35" s="58">
        <f t="shared" si="19"/>
        <v>1</v>
      </c>
      <c r="H35" s="59">
        <v>44749</v>
      </c>
      <c r="I35" s="59">
        <v>44750</v>
      </c>
      <c r="J35" s="60">
        <f t="shared" ref="J35:J60" si="20">I35-H35</f>
        <v>1</v>
      </c>
      <c r="K35" s="61">
        <v>0.9</v>
      </c>
    </row>
    <row r="36" spans="1:12" ht="21" x14ac:dyDescent="0.25">
      <c r="A36" s="56"/>
      <c r="B36" s="112">
        <f t="shared" si="4"/>
        <v>28</v>
      </c>
      <c r="C36" s="58" t="s">
        <v>143</v>
      </c>
      <c r="D36" s="58" t="s">
        <v>130</v>
      </c>
      <c r="E36" s="59">
        <v>44750</v>
      </c>
      <c r="F36" s="59">
        <v>44751</v>
      </c>
      <c r="G36" s="58">
        <f t="shared" si="19"/>
        <v>1</v>
      </c>
      <c r="H36" s="59">
        <v>44750</v>
      </c>
      <c r="I36" s="59">
        <v>44751</v>
      </c>
      <c r="J36" s="60">
        <f t="shared" si="20"/>
        <v>1</v>
      </c>
      <c r="K36" s="61">
        <v>0.9</v>
      </c>
    </row>
    <row r="37" spans="1:12" ht="21" x14ac:dyDescent="0.25">
      <c r="A37" s="56"/>
      <c r="B37" s="112">
        <f t="shared" si="4"/>
        <v>29</v>
      </c>
      <c r="C37" s="58" t="s">
        <v>138</v>
      </c>
      <c r="D37" s="58" t="s">
        <v>130</v>
      </c>
      <c r="E37" s="59">
        <v>44750</v>
      </c>
      <c r="F37" s="59">
        <v>44751</v>
      </c>
      <c r="G37" s="58">
        <f t="shared" si="19"/>
        <v>1</v>
      </c>
      <c r="H37" s="59">
        <v>44748</v>
      </c>
      <c r="I37" s="59">
        <v>44751</v>
      </c>
      <c r="J37" s="60">
        <f t="shared" si="20"/>
        <v>3</v>
      </c>
      <c r="K37" s="61">
        <v>0.9</v>
      </c>
    </row>
    <row r="38" spans="1:12" ht="21" x14ac:dyDescent="0.25">
      <c r="A38" s="56"/>
      <c r="B38" s="112">
        <f t="shared" si="4"/>
        <v>30</v>
      </c>
      <c r="C38" s="58" t="s">
        <v>139</v>
      </c>
      <c r="D38" s="58" t="s">
        <v>130</v>
      </c>
      <c r="E38" s="59">
        <v>44751</v>
      </c>
      <c r="F38" s="59">
        <v>44752</v>
      </c>
      <c r="G38" s="58">
        <f t="shared" si="19"/>
        <v>1</v>
      </c>
      <c r="H38" s="59">
        <v>44751</v>
      </c>
      <c r="I38" s="59">
        <v>44752</v>
      </c>
      <c r="J38" s="60">
        <f t="shared" si="20"/>
        <v>1</v>
      </c>
      <c r="K38" s="61">
        <v>0.9</v>
      </c>
    </row>
    <row r="39" spans="1:12" ht="21" x14ac:dyDescent="0.25">
      <c r="A39" s="56"/>
      <c r="B39" s="112">
        <f t="shared" si="4"/>
        <v>31</v>
      </c>
      <c r="C39" s="58" t="s">
        <v>159</v>
      </c>
      <c r="D39" s="58" t="s">
        <v>130</v>
      </c>
      <c r="E39" s="59">
        <v>44751</v>
      </c>
      <c r="F39" s="59">
        <v>44752</v>
      </c>
      <c r="G39" s="58">
        <f t="shared" si="19"/>
        <v>1</v>
      </c>
      <c r="H39" s="59">
        <v>44751</v>
      </c>
      <c r="I39" s="59">
        <v>44752</v>
      </c>
      <c r="J39" s="60">
        <f t="shared" si="20"/>
        <v>1</v>
      </c>
      <c r="K39" s="61">
        <v>0.9</v>
      </c>
    </row>
    <row r="40" spans="1:12" ht="21" x14ac:dyDescent="0.25">
      <c r="A40" s="56"/>
      <c r="B40" s="112">
        <f t="shared" si="4"/>
        <v>32</v>
      </c>
      <c r="C40" s="58" t="s">
        <v>160</v>
      </c>
      <c r="D40" s="58" t="s">
        <v>130</v>
      </c>
      <c r="E40" s="59">
        <v>44751</v>
      </c>
      <c r="F40" s="59">
        <v>44752</v>
      </c>
      <c r="G40" s="58">
        <f t="shared" si="19"/>
        <v>1</v>
      </c>
      <c r="H40" s="59">
        <v>44751</v>
      </c>
      <c r="I40" s="59">
        <v>44752</v>
      </c>
      <c r="J40" s="60">
        <f t="shared" si="20"/>
        <v>1</v>
      </c>
      <c r="K40" s="61">
        <v>0.9</v>
      </c>
    </row>
    <row r="41" spans="1:12" ht="21" x14ac:dyDescent="0.25">
      <c r="A41" s="56"/>
      <c r="B41" s="112">
        <f t="shared" si="4"/>
        <v>33</v>
      </c>
      <c r="C41" s="58" t="s">
        <v>140</v>
      </c>
      <c r="D41" s="59" t="s">
        <v>132</v>
      </c>
      <c r="E41" s="59">
        <v>44752</v>
      </c>
      <c r="F41" s="59">
        <v>44753</v>
      </c>
      <c r="G41" s="58">
        <f t="shared" si="19"/>
        <v>1</v>
      </c>
      <c r="H41" s="59">
        <v>44752</v>
      </c>
      <c r="I41" s="59">
        <v>44753</v>
      </c>
      <c r="J41" s="60">
        <f t="shared" si="20"/>
        <v>1</v>
      </c>
      <c r="K41" s="61">
        <v>0.9</v>
      </c>
    </row>
    <row r="42" spans="1:12" ht="21" x14ac:dyDescent="0.25">
      <c r="A42" s="56"/>
      <c r="B42" s="112">
        <f t="shared" si="4"/>
        <v>34</v>
      </c>
      <c r="C42" s="58" t="s">
        <v>154</v>
      </c>
      <c r="D42" s="59" t="s">
        <v>132</v>
      </c>
      <c r="E42" s="59">
        <v>44752</v>
      </c>
      <c r="F42" s="59">
        <v>44753</v>
      </c>
      <c r="G42" s="58">
        <f t="shared" si="19"/>
        <v>1</v>
      </c>
      <c r="H42" s="59">
        <v>44752</v>
      </c>
      <c r="I42" s="59">
        <v>44753</v>
      </c>
      <c r="J42" s="60">
        <f t="shared" si="20"/>
        <v>1</v>
      </c>
      <c r="K42" s="61">
        <v>0.9</v>
      </c>
    </row>
    <row r="43" spans="1:12" ht="21" x14ac:dyDescent="0.25">
      <c r="A43" s="56"/>
      <c r="B43" s="112">
        <f t="shared" si="4"/>
        <v>35</v>
      </c>
      <c r="C43" s="58" t="s">
        <v>158</v>
      </c>
      <c r="D43" s="113" t="s">
        <v>128</v>
      </c>
      <c r="E43" s="59">
        <v>44752</v>
      </c>
      <c r="F43" s="59">
        <v>44753</v>
      </c>
      <c r="G43" s="58">
        <f t="shared" ref="G43" si="21">F43-E43</f>
        <v>1</v>
      </c>
      <c r="H43" s="59">
        <v>44752</v>
      </c>
      <c r="I43" s="59">
        <v>44753</v>
      </c>
      <c r="J43" s="60">
        <f t="shared" ref="J43" si="22">I43-H43</f>
        <v>1</v>
      </c>
      <c r="K43" s="61">
        <v>0.9</v>
      </c>
    </row>
    <row r="44" spans="1:12" ht="21" x14ac:dyDescent="0.25">
      <c r="A44" s="56"/>
      <c r="B44" s="112">
        <f t="shared" si="4"/>
        <v>36</v>
      </c>
      <c r="C44" s="58" t="s">
        <v>163</v>
      </c>
      <c r="D44" s="59" t="s">
        <v>132</v>
      </c>
      <c r="E44" s="59">
        <v>44753</v>
      </c>
      <c r="F44" s="59">
        <v>44754</v>
      </c>
      <c r="G44" s="58">
        <f t="shared" si="19"/>
        <v>1</v>
      </c>
      <c r="H44" s="59">
        <v>44753</v>
      </c>
      <c r="I44" s="59">
        <v>44754</v>
      </c>
      <c r="J44" s="60">
        <f t="shared" si="20"/>
        <v>1</v>
      </c>
      <c r="K44" s="61">
        <v>0.9</v>
      </c>
    </row>
    <row r="45" spans="1:12" ht="21" x14ac:dyDescent="0.25">
      <c r="A45" s="56"/>
      <c r="B45" s="112">
        <f t="shared" si="4"/>
        <v>37</v>
      </c>
      <c r="C45" s="58" t="s">
        <v>141</v>
      </c>
      <c r="D45" s="59" t="s">
        <v>132</v>
      </c>
      <c r="E45" s="59">
        <v>44753</v>
      </c>
      <c r="F45" s="59">
        <v>44754</v>
      </c>
      <c r="G45" s="58">
        <f t="shared" ref="G45" si="23">F45-E45</f>
        <v>1</v>
      </c>
      <c r="H45" s="59">
        <v>44753</v>
      </c>
      <c r="I45" s="59">
        <v>44754</v>
      </c>
      <c r="J45" s="60">
        <f t="shared" ref="J45" si="24">I45-H45</f>
        <v>1</v>
      </c>
      <c r="K45" s="61">
        <v>0.9</v>
      </c>
    </row>
    <row r="46" spans="1:12" ht="21" x14ac:dyDescent="0.25">
      <c r="A46" s="56"/>
      <c r="B46" s="112">
        <f t="shared" si="4"/>
        <v>38</v>
      </c>
      <c r="C46" s="58" t="s">
        <v>142</v>
      </c>
      <c r="D46" s="111" t="s">
        <v>131</v>
      </c>
      <c r="E46" s="59">
        <v>44750</v>
      </c>
      <c r="F46" s="105">
        <v>44751</v>
      </c>
      <c r="G46" s="58">
        <f t="shared" si="19"/>
        <v>1</v>
      </c>
      <c r="H46" s="59">
        <v>44750</v>
      </c>
      <c r="I46" s="105">
        <v>44751</v>
      </c>
      <c r="J46" s="60">
        <f t="shared" si="20"/>
        <v>1</v>
      </c>
      <c r="K46" s="61">
        <v>0.9</v>
      </c>
    </row>
    <row r="47" spans="1:12" ht="21" x14ac:dyDescent="0.25">
      <c r="A47" s="56"/>
      <c r="B47" s="112">
        <f t="shared" si="4"/>
        <v>39</v>
      </c>
      <c r="C47" s="58" t="s">
        <v>144</v>
      </c>
      <c r="D47" s="58" t="s">
        <v>131</v>
      </c>
      <c r="E47" s="105">
        <v>44751</v>
      </c>
      <c r="F47" s="105">
        <v>44752</v>
      </c>
      <c r="G47" s="58">
        <f t="shared" si="19"/>
        <v>1</v>
      </c>
      <c r="H47" s="59">
        <v>44750</v>
      </c>
      <c r="I47" s="105">
        <v>44751</v>
      </c>
      <c r="J47" s="60">
        <f t="shared" si="20"/>
        <v>1</v>
      </c>
      <c r="K47" s="61">
        <v>0.9</v>
      </c>
      <c r="L47" s="110" t="s">
        <v>161</v>
      </c>
    </row>
    <row r="48" spans="1:12" ht="21" x14ac:dyDescent="0.25">
      <c r="A48" s="56"/>
      <c r="B48" s="112">
        <f t="shared" si="4"/>
        <v>40</v>
      </c>
      <c r="C48" s="58" t="s">
        <v>156</v>
      </c>
      <c r="D48" s="58" t="s">
        <v>130</v>
      </c>
      <c r="E48" s="59">
        <v>44751</v>
      </c>
      <c r="F48" s="59">
        <v>44752</v>
      </c>
      <c r="G48" s="58">
        <f t="shared" ref="G48:G49" si="25">F48-E48</f>
        <v>1</v>
      </c>
      <c r="H48" s="59">
        <v>44751</v>
      </c>
      <c r="I48" s="59">
        <v>44752</v>
      </c>
      <c r="J48" s="60">
        <f t="shared" ref="J48:J49" si="26">I48-H48</f>
        <v>1</v>
      </c>
      <c r="K48" s="61">
        <v>0.9</v>
      </c>
    </row>
    <row r="49" spans="1:11" ht="21" x14ac:dyDescent="0.25">
      <c r="A49" s="56"/>
      <c r="B49" s="112">
        <f t="shared" si="4"/>
        <v>41</v>
      </c>
      <c r="C49" s="58" t="s">
        <v>164</v>
      </c>
      <c r="D49" s="58" t="s">
        <v>130</v>
      </c>
      <c r="E49" s="59">
        <v>44751</v>
      </c>
      <c r="F49" s="59">
        <v>44752</v>
      </c>
      <c r="G49" s="58">
        <f t="shared" si="25"/>
        <v>1</v>
      </c>
      <c r="H49" s="59">
        <v>44751</v>
      </c>
      <c r="I49" s="59">
        <v>44752</v>
      </c>
      <c r="J49" s="60">
        <f t="shared" si="26"/>
        <v>1</v>
      </c>
      <c r="K49" s="61">
        <v>0.9</v>
      </c>
    </row>
    <row r="50" spans="1:11" ht="21" x14ac:dyDescent="0.25">
      <c r="A50" s="56"/>
      <c r="B50" s="112">
        <f t="shared" si="4"/>
        <v>42</v>
      </c>
      <c r="C50" s="58" t="s">
        <v>155</v>
      </c>
      <c r="D50" s="59" t="s">
        <v>132</v>
      </c>
      <c r="E50" s="59">
        <v>44753</v>
      </c>
      <c r="F50" s="59">
        <v>44754</v>
      </c>
      <c r="G50" s="58">
        <f t="shared" si="19"/>
        <v>1</v>
      </c>
      <c r="H50" s="59">
        <v>44753</v>
      </c>
      <c r="I50" s="59">
        <v>44754</v>
      </c>
      <c r="J50" s="60">
        <f t="shared" si="20"/>
        <v>1</v>
      </c>
      <c r="K50" s="61">
        <v>0.9</v>
      </c>
    </row>
    <row r="51" spans="1:11" ht="21" x14ac:dyDescent="0.25">
      <c r="A51" s="56"/>
      <c r="B51" s="112">
        <f t="shared" si="4"/>
        <v>43</v>
      </c>
      <c r="C51" s="58" t="s">
        <v>145</v>
      </c>
      <c r="D51" s="59" t="s">
        <v>132</v>
      </c>
      <c r="E51" s="59">
        <v>44753</v>
      </c>
      <c r="F51" s="59">
        <v>44754</v>
      </c>
      <c r="G51" s="58">
        <f t="shared" si="19"/>
        <v>1</v>
      </c>
      <c r="H51" s="59">
        <v>44753</v>
      </c>
      <c r="I51" s="59">
        <v>44754</v>
      </c>
      <c r="J51" s="60">
        <f t="shared" si="20"/>
        <v>1</v>
      </c>
      <c r="K51" s="61">
        <v>0.9</v>
      </c>
    </row>
    <row r="52" spans="1:11" ht="21" x14ac:dyDescent="0.25">
      <c r="A52" s="56"/>
      <c r="B52" s="112">
        <f t="shared" si="4"/>
        <v>44</v>
      </c>
      <c r="C52" s="58" t="s">
        <v>146</v>
      </c>
      <c r="D52" s="113" t="s">
        <v>128</v>
      </c>
      <c r="E52" s="59">
        <v>44753</v>
      </c>
      <c r="F52" s="59">
        <v>44754</v>
      </c>
      <c r="G52" s="58">
        <f t="shared" si="19"/>
        <v>1</v>
      </c>
      <c r="H52" s="59">
        <v>44753</v>
      </c>
      <c r="I52" s="59">
        <v>44754</v>
      </c>
      <c r="J52" s="60">
        <f t="shared" si="20"/>
        <v>1</v>
      </c>
      <c r="K52" s="61">
        <v>0.9</v>
      </c>
    </row>
    <row r="53" spans="1:11" ht="21" x14ac:dyDescent="0.25">
      <c r="A53" s="56"/>
      <c r="B53" s="112">
        <f t="shared" si="4"/>
        <v>45</v>
      </c>
      <c r="C53" s="58" t="s">
        <v>147</v>
      </c>
      <c r="D53" s="113" t="s">
        <v>128</v>
      </c>
      <c r="E53" s="59">
        <v>44753</v>
      </c>
      <c r="F53" s="59">
        <v>44754</v>
      </c>
      <c r="G53" s="58">
        <f t="shared" si="19"/>
        <v>1</v>
      </c>
      <c r="H53" s="59">
        <v>44753</v>
      </c>
      <c r="I53" s="59">
        <v>44754</v>
      </c>
      <c r="J53" s="60">
        <f t="shared" si="20"/>
        <v>1</v>
      </c>
      <c r="K53" s="61">
        <v>0.9</v>
      </c>
    </row>
    <row r="54" spans="1:11" ht="21" x14ac:dyDescent="0.25">
      <c r="A54" s="56"/>
      <c r="B54" s="112">
        <f t="shared" si="4"/>
        <v>46</v>
      </c>
      <c r="C54" s="58" t="s">
        <v>148</v>
      </c>
      <c r="D54" s="113" t="s">
        <v>128</v>
      </c>
      <c r="E54" s="59">
        <v>44753</v>
      </c>
      <c r="F54" s="59">
        <v>44754</v>
      </c>
      <c r="G54" s="58">
        <f t="shared" si="19"/>
        <v>1</v>
      </c>
      <c r="H54" s="59">
        <v>44753</v>
      </c>
      <c r="I54" s="59">
        <v>44754</v>
      </c>
      <c r="J54" s="60">
        <f t="shared" si="20"/>
        <v>1</v>
      </c>
      <c r="K54" s="61">
        <v>0.9</v>
      </c>
    </row>
    <row r="55" spans="1:11" ht="21" x14ac:dyDescent="0.25">
      <c r="A55" s="56"/>
      <c r="B55" s="112">
        <f t="shared" si="4"/>
        <v>47</v>
      </c>
      <c r="C55" s="58" t="s">
        <v>149</v>
      </c>
      <c r="D55" s="58" t="s">
        <v>133</v>
      </c>
      <c r="E55" s="59">
        <v>44752</v>
      </c>
      <c r="F55" s="59">
        <v>44753</v>
      </c>
      <c r="G55" s="58">
        <f t="shared" si="19"/>
        <v>1</v>
      </c>
      <c r="H55" s="59">
        <v>44753</v>
      </c>
      <c r="I55" s="59">
        <v>44754</v>
      </c>
      <c r="J55" s="60">
        <f t="shared" si="20"/>
        <v>1</v>
      </c>
      <c r="K55" s="61">
        <v>0.9</v>
      </c>
    </row>
    <row r="56" spans="1:11" ht="21" x14ac:dyDescent="0.25">
      <c r="A56" s="56"/>
      <c r="B56" s="112">
        <f t="shared" si="4"/>
        <v>48</v>
      </c>
      <c r="C56" s="58" t="s">
        <v>150</v>
      </c>
      <c r="D56" s="58" t="s">
        <v>133</v>
      </c>
      <c r="E56" s="59">
        <v>44752</v>
      </c>
      <c r="F56" s="59">
        <v>44753</v>
      </c>
      <c r="G56" s="58">
        <f t="shared" si="19"/>
        <v>1</v>
      </c>
      <c r="H56" s="59">
        <v>44752</v>
      </c>
      <c r="I56" s="59">
        <v>44753</v>
      </c>
      <c r="J56" s="60">
        <f t="shared" si="20"/>
        <v>1</v>
      </c>
      <c r="K56" s="61">
        <v>0.9</v>
      </c>
    </row>
    <row r="57" spans="1:11" ht="21" x14ac:dyDescent="0.25">
      <c r="A57" s="56"/>
      <c r="B57" s="112">
        <f t="shared" si="4"/>
        <v>49</v>
      </c>
      <c r="C57" s="58" t="s">
        <v>151</v>
      </c>
      <c r="D57" s="58" t="s">
        <v>133</v>
      </c>
      <c r="E57" s="59">
        <v>44753</v>
      </c>
      <c r="F57" s="59">
        <v>44754</v>
      </c>
      <c r="G57" s="58">
        <f t="shared" si="19"/>
        <v>1</v>
      </c>
      <c r="H57" s="59">
        <v>44753</v>
      </c>
      <c r="I57" s="59">
        <v>44754</v>
      </c>
      <c r="J57" s="60">
        <f t="shared" si="20"/>
        <v>1</v>
      </c>
      <c r="K57" s="61">
        <v>0.9</v>
      </c>
    </row>
    <row r="58" spans="1:11" ht="21" x14ac:dyDescent="0.25">
      <c r="A58" s="56"/>
      <c r="B58" s="112">
        <f t="shared" si="4"/>
        <v>50</v>
      </c>
      <c r="C58" s="58" t="s">
        <v>152</v>
      </c>
      <c r="D58" s="58" t="s">
        <v>133</v>
      </c>
      <c r="E58" s="59">
        <v>44753</v>
      </c>
      <c r="F58" s="59">
        <v>44754</v>
      </c>
      <c r="G58" s="58">
        <f t="shared" si="19"/>
        <v>1</v>
      </c>
      <c r="H58" s="59">
        <v>44753</v>
      </c>
      <c r="I58" s="59">
        <v>44754</v>
      </c>
      <c r="J58" s="60">
        <f t="shared" si="20"/>
        <v>1</v>
      </c>
      <c r="K58" s="61">
        <v>0.9</v>
      </c>
    </row>
    <row r="59" spans="1:11" ht="21" x14ac:dyDescent="0.25">
      <c r="A59" s="56"/>
      <c r="B59" s="112">
        <f t="shared" si="4"/>
        <v>51</v>
      </c>
      <c r="C59" s="58" t="s">
        <v>153</v>
      </c>
      <c r="D59" s="58" t="s">
        <v>133</v>
      </c>
      <c r="E59" s="59">
        <v>44754</v>
      </c>
      <c r="F59" s="59">
        <v>44755</v>
      </c>
      <c r="G59" s="58">
        <f t="shared" si="19"/>
        <v>1</v>
      </c>
      <c r="H59" s="59">
        <v>44754</v>
      </c>
      <c r="I59" s="59">
        <v>44755</v>
      </c>
      <c r="J59" s="60">
        <f t="shared" si="20"/>
        <v>1</v>
      </c>
      <c r="K59" s="61">
        <v>0.9</v>
      </c>
    </row>
    <row r="60" spans="1:11" ht="21" x14ac:dyDescent="0.25">
      <c r="A60" s="56"/>
      <c r="B60" s="112">
        <f t="shared" si="4"/>
        <v>52</v>
      </c>
      <c r="C60" s="58" t="s">
        <v>157</v>
      </c>
      <c r="D60" s="113" t="s">
        <v>128</v>
      </c>
      <c r="E60" s="59">
        <v>44752</v>
      </c>
      <c r="F60" s="59">
        <v>44753</v>
      </c>
      <c r="G60" s="58">
        <f t="shared" si="19"/>
        <v>1</v>
      </c>
      <c r="H60" s="59">
        <v>44752</v>
      </c>
      <c r="I60" s="59">
        <v>44753</v>
      </c>
      <c r="J60" s="60">
        <f t="shared" si="20"/>
        <v>1</v>
      </c>
      <c r="K60" s="61">
        <v>0.9</v>
      </c>
    </row>
    <row r="61" spans="1:11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 t="shared" si="0"/>
        <v>5</v>
      </c>
      <c r="H61" s="59">
        <v>44757</v>
      </c>
      <c r="I61" s="59">
        <v>44759</v>
      </c>
      <c r="J61" s="60">
        <f t="shared" si="1"/>
        <v>2</v>
      </c>
      <c r="K61" s="61">
        <v>0</v>
      </c>
    </row>
    <row r="62" spans="1:11" ht="21" x14ac:dyDescent="0.25">
      <c r="A62" s="56">
        <v>5</v>
      </c>
      <c r="B62" s="57"/>
      <c r="C62" s="58" t="s">
        <v>16</v>
      </c>
      <c r="D62" s="58"/>
      <c r="E62" s="59">
        <v>44757</v>
      </c>
      <c r="F62" s="59">
        <v>44770</v>
      </c>
      <c r="G62" s="58">
        <f t="shared" si="0"/>
        <v>13</v>
      </c>
      <c r="H62" s="59"/>
      <c r="I62" s="59"/>
      <c r="J62" s="60">
        <f t="shared" si="1"/>
        <v>0</v>
      </c>
      <c r="K62" s="107">
        <f>AVERAGE(K63:K115)</f>
        <v>0</v>
      </c>
    </row>
    <row r="63" spans="1:11" ht="21" x14ac:dyDescent="0.25">
      <c r="A63" s="56"/>
      <c r="B63" s="109">
        <v>1</v>
      </c>
      <c r="C63" s="58" t="s">
        <v>123</v>
      </c>
      <c r="D63" s="58" t="s">
        <v>128</v>
      </c>
      <c r="E63" s="59">
        <v>44757</v>
      </c>
      <c r="F63" s="59">
        <v>44770</v>
      </c>
      <c r="G63" s="58">
        <f t="shared" si="0"/>
        <v>13</v>
      </c>
      <c r="H63" s="59"/>
      <c r="I63" s="59"/>
      <c r="J63" s="60">
        <f t="shared" si="1"/>
        <v>0</v>
      </c>
      <c r="K63" s="61">
        <v>0</v>
      </c>
    </row>
    <row r="64" spans="1:11" ht="21" x14ac:dyDescent="0.25">
      <c r="A64" s="56"/>
      <c r="B64" s="109">
        <v>2</v>
      </c>
      <c r="C64" s="58" t="s">
        <v>124</v>
      </c>
      <c r="D64" s="58" t="s">
        <v>128</v>
      </c>
      <c r="E64" s="59">
        <v>44757</v>
      </c>
      <c r="F64" s="59">
        <v>44770</v>
      </c>
      <c r="G64" s="58">
        <f t="shared" si="0"/>
        <v>13</v>
      </c>
      <c r="H64" s="59"/>
      <c r="I64" s="59"/>
      <c r="J64" s="60">
        <f t="shared" si="1"/>
        <v>0</v>
      </c>
      <c r="K64" s="61">
        <v>0</v>
      </c>
    </row>
    <row r="65" spans="1:11" ht="21" x14ac:dyDescent="0.25">
      <c r="A65" s="56"/>
      <c r="B65" s="109">
        <v>3</v>
      </c>
      <c r="C65" s="58" t="s">
        <v>118</v>
      </c>
      <c r="D65" s="58" t="s">
        <v>131</v>
      </c>
      <c r="E65" s="59">
        <v>44757</v>
      </c>
      <c r="F65" s="59">
        <v>44770</v>
      </c>
      <c r="G65" s="58">
        <f t="shared" ref="G65:G77" si="27">F65-E65</f>
        <v>13</v>
      </c>
      <c r="H65" s="59"/>
      <c r="I65" s="59"/>
      <c r="J65" s="60">
        <f t="shared" ref="J65:J77" si="28">I65-H65</f>
        <v>0</v>
      </c>
      <c r="K65" s="61">
        <v>0</v>
      </c>
    </row>
    <row r="66" spans="1:11" ht="21" x14ac:dyDescent="0.25">
      <c r="A66" s="56"/>
      <c r="B66" s="109">
        <v>4</v>
      </c>
      <c r="C66" s="108" t="s">
        <v>127</v>
      </c>
      <c r="D66" s="58" t="s">
        <v>131</v>
      </c>
      <c r="E66" s="59">
        <v>44757</v>
      </c>
      <c r="F66" s="59">
        <v>44770</v>
      </c>
      <c r="G66" s="58">
        <f t="shared" si="27"/>
        <v>13</v>
      </c>
      <c r="H66" s="59"/>
      <c r="I66" s="59"/>
      <c r="J66" s="60">
        <f t="shared" si="28"/>
        <v>0</v>
      </c>
      <c r="K66" s="61">
        <v>0</v>
      </c>
    </row>
    <row r="67" spans="1:11" ht="21" x14ac:dyDescent="0.25">
      <c r="A67" s="56"/>
      <c r="B67" s="109">
        <v>5</v>
      </c>
      <c r="C67" s="58" t="s">
        <v>165</v>
      </c>
      <c r="D67" s="58" t="s">
        <v>132</v>
      </c>
      <c r="E67" s="59">
        <v>44757</v>
      </c>
      <c r="F67" s="59">
        <v>44770</v>
      </c>
      <c r="G67" s="58">
        <f t="shared" si="27"/>
        <v>13</v>
      </c>
      <c r="H67" s="59"/>
      <c r="I67" s="59"/>
      <c r="J67" s="60">
        <f t="shared" si="28"/>
        <v>0</v>
      </c>
      <c r="K67" s="61">
        <v>0</v>
      </c>
    </row>
    <row r="68" spans="1:11" ht="21" x14ac:dyDescent="0.25">
      <c r="A68" s="56"/>
      <c r="B68" s="109">
        <v>6</v>
      </c>
      <c r="C68" s="58" t="s">
        <v>109</v>
      </c>
      <c r="D68" s="58" t="s">
        <v>131</v>
      </c>
      <c r="E68" s="59">
        <v>44757</v>
      </c>
      <c r="F68" s="59">
        <v>44770</v>
      </c>
      <c r="G68" s="58">
        <f t="shared" si="27"/>
        <v>13</v>
      </c>
      <c r="H68" s="59"/>
      <c r="I68" s="59"/>
      <c r="J68" s="60">
        <f t="shared" si="28"/>
        <v>0</v>
      </c>
      <c r="K68" s="61">
        <v>0</v>
      </c>
    </row>
    <row r="69" spans="1:11" ht="21" x14ac:dyDescent="0.25">
      <c r="A69" s="56"/>
      <c r="B69" s="109">
        <v>7</v>
      </c>
      <c r="C69" s="58" t="s">
        <v>81</v>
      </c>
      <c r="D69" s="58" t="s">
        <v>128</v>
      </c>
      <c r="E69" s="59">
        <v>44757</v>
      </c>
      <c r="F69" s="59">
        <v>44770</v>
      </c>
      <c r="G69" s="58">
        <f t="shared" si="27"/>
        <v>13</v>
      </c>
      <c r="H69" s="59"/>
      <c r="I69" s="106"/>
      <c r="J69" s="60">
        <f t="shared" si="28"/>
        <v>0</v>
      </c>
      <c r="K69" s="61">
        <v>0</v>
      </c>
    </row>
    <row r="70" spans="1:11" ht="21" x14ac:dyDescent="0.25">
      <c r="A70" s="56"/>
      <c r="B70" s="109">
        <v>8</v>
      </c>
      <c r="C70" s="58" t="s">
        <v>116</v>
      </c>
      <c r="D70" s="58" t="s">
        <v>129</v>
      </c>
      <c r="E70" s="59">
        <v>44757</v>
      </c>
      <c r="F70" s="59">
        <v>44770</v>
      </c>
      <c r="G70" s="58">
        <f t="shared" si="27"/>
        <v>13</v>
      </c>
      <c r="H70" s="59"/>
      <c r="I70" s="59"/>
      <c r="J70" s="60">
        <f t="shared" si="28"/>
        <v>0</v>
      </c>
      <c r="K70" s="61">
        <v>0</v>
      </c>
    </row>
    <row r="71" spans="1:11" ht="21" x14ac:dyDescent="0.25">
      <c r="A71" s="56"/>
      <c r="B71" s="109">
        <v>9</v>
      </c>
      <c r="C71" s="58" t="s">
        <v>117</v>
      </c>
      <c r="D71" s="58" t="s">
        <v>129</v>
      </c>
      <c r="E71" s="59">
        <v>44757</v>
      </c>
      <c r="F71" s="59">
        <v>44770</v>
      </c>
      <c r="G71" s="58">
        <f t="shared" si="27"/>
        <v>13</v>
      </c>
      <c r="H71" s="59"/>
      <c r="I71" s="59"/>
      <c r="J71" s="60">
        <f t="shared" si="28"/>
        <v>0</v>
      </c>
      <c r="K71" s="61">
        <v>0</v>
      </c>
    </row>
    <row r="72" spans="1:11" ht="21" x14ac:dyDescent="0.25">
      <c r="A72" s="56"/>
      <c r="B72" s="109">
        <v>10</v>
      </c>
      <c r="C72" s="58" t="s">
        <v>113</v>
      </c>
      <c r="D72" s="58" t="s">
        <v>130</v>
      </c>
      <c r="E72" s="59">
        <v>44757</v>
      </c>
      <c r="F72" s="59">
        <v>44770</v>
      </c>
      <c r="G72" s="58">
        <f t="shared" si="27"/>
        <v>13</v>
      </c>
      <c r="H72" s="59"/>
      <c r="I72" s="59"/>
      <c r="J72" s="60">
        <f t="shared" si="28"/>
        <v>0</v>
      </c>
      <c r="K72" s="61">
        <v>0</v>
      </c>
    </row>
    <row r="73" spans="1:11" ht="21" x14ac:dyDescent="0.25">
      <c r="A73" s="56"/>
      <c r="B73" s="109">
        <v>11</v>
      </c>
      <c r="C73" s="58" t="s">
        <v>112</v>
      </c>
      <c r="D73" s="58" t="s">
        <v>130</v>
      </c>
      <c r="E73" s="59">
        <v>44757</v>
      </c>
      <c r="F73" s="59">
        <v>44770</v>
      </c>
      <c r="G73" s="58">
        <f t="shared" si="27"/>
        <v>13</v>
      </c>
      <c r="H73" s="59"/>
      <c r="I73" s="59"/>
      <c r="J73" s="60">
        <f t="shared" si="28"/>
        <v>0</v>
      </c>
      <c r="K73" s="61">
        <v>0</v>
      </c>
    </row>
    <row r="74" spans="1:11" ht="21" x14ac:dyDescent="0.25">
      <c r="A74" s="56"/>
      <c r="B74" s="109">
        <v>12</v>
      </c>
      <c r="C74" s="58" t="s">
        <v>82</v>
      </c>
      <c r="D74" s="58" t="s">
        <v>133</v>
      </c>
      <c r="E74" s="59">
        <v>44757</v>
      </c>
      <c r="F74" s="59">
        <v>44770</v>
      </c>
      <c r="G74" s="58">
        <f t="shared" si="27"/>
        <v>13</v>
      </c>
      <c r="H74" s="59"/>
      <c r="I74" s="59"/>
      <c r="J74" s="60">
        <f t="shared" si="28"/>
        <v>0</v>
      </c>
      <c r="K74" s="61">
        <v>0</v>
      </c>
    </row>
    <row r="75" spans="1:11" ht="21" x14ac:dyDescent="0.25">
      <c r="A75" s="56"/>
      <c r="B75" s="109">
        <v>13</v>
      </c>
      <c r="C75" s="58" t="s">
        <v>110</v>
      </c>
      <c r="D75" s="58" t="s">
        <v>133</v>
      </c>
      <c r="E75" s="59">
        <v>44757</v>
      </c>
      <c r="F75" s="59">
        <v>44770</v>
      </c>
      <c r="G75" s="58">
        <f t="shared" si="27"/>
        <v>13</v>
      </c>
      <c r="H75" s="59"/>
      <c r="I75" s="105"/>
      <c r="J75" s="60">
        <f t="shared" si="28"/>
        <v>0</v>
      </c>
      <c r="K75" s="61">
        <v>0</v>
      </c>
    </row>
    <row r="76" spans="1:11" ht="21" x14ac:dyDescent="0.25">
      <c r="A76" s="56"/>
      <c r="B76" s="109">
        <v>14</v>
      </c>
      <c r="C76" s="58" t="s">
        <v>125</v>
      </c>
      <c r="D76" s="58" t="s">
        <v>129</v>
      </c>
      <c r="E76" s="59">
        <v>44757</v>
      </c>
      <c r="F76" s="59">
        <v>44770</v>
      </c>
      <c r="G76" s="58">
        <f t="shared" si="27"/>
        <v>13</v>
      </c>
      <c r="H76" s="59"/>
      <c r="I76" s="59"/>
      <c r="J76" s="60">
        <f t="shared" si="28"/>
        <v>0</v>
      </c>
      <c r="K76" s="61">
        <v>0</v>
      </c>
    </row>
    <row r="77" spans="1:11" ht="21" x14ac:dyDescent="0.25">
      <c r="A77" s="56"/>
      <c r="B77" s="109">
        <v>15</v>
      </c>
      <c r="C77" s="58" t="s">
        <v>111</v>
      </c>
      <c r="D77" s="58" t="s">
        <v>128</v>
      </c>
      <c r="E77" s="59">
        <v>44757</v>
      </c>
      <c r="F77" s="59">
        <v>44770</v>
      </c>
      <c r="G77" s="58">
        <f t="shared" si="27"/>
        <v>13</v>
      </c>
      <c r="H77" s="59"/>
      <c r="I77" s="59"/>
      <c r="J77" s="60">
        <f t="shared" si="28"/>
        <v>0</v>
      </c>
      <c r="K77" s="61">
        <v>0</v>
      </c>
    </row>
    <row r="78" spans="1:11" ht="21" x14ac:dyDescent="0.25">
      <c r="A78" s="56"/>
      <c r="B78" s="109">
        <v>16</v>
      </c>
      <c r="C78" s="58" t="s">
        <v>126</v>
      </c>
      <c r="D78" s="58" t="s">
        <v>131</v>
      </c>
      <c r="E78" s="59">
        <v>44757</v>
      </c>
      <c r="F78" s="59">
        <v>44770</v>
      </c>
      <c r="G78" s="58">
        <f>F78-E78</f>
        <v>13</v>
      </c>
      <c r="H78" s="59"/>
      <c r="I78" s="59"/>
      <c r="J78" s="60">
        <f>I78-H78</f>
        <v>0</v>
      </c>
      <c r="K78" s="61">
        <v>0</v>
      </c>
    </row>
    <row r="79" spans="1:11" ht="21" x14ac:dyDescent="0.25">
      <c r="A79" s="56"/>
      <c r="B79" s="109">
        <v>17</v>
      </c>
      <c r="C79" s="58" t="s">
        <v>114</v>
      </c>
      <c r="D79" s="58" t="s">
        <v>133</v>
      </c>
      <c r="E79" s="59">
        <v>44757</v>
      </c>
      <c r="F79" s="59">
        <v>44770</v>
      </c>
      <c r="G79" s="58">
        <f t="shared" ref="G79:G114" si="29">F79-E79</f>
        <v>13</v>
      </c>
      <c r="H79" s="59"/>
      <c r="I79" s="59"/>
      <c r="J79" s="60">
        <f t="shared" ref="J79:J114" si="30">I79-H79</f>
        <v>0</v>
      </c>
      <c r="K79" s="61">
        <v>0</v>
      </c>
    </row>
    <row r="80" spans="1:11" ht="21" x14ac:dyDescent="0.25">
      <c r="A80" s="56"/>
      <c r="B80" s="109">
        <v>18</v>
      </c>
      <c r="C80" s="58" t="s">
        <v>115</v>
      </c>
      <c r="D80" s="105" t="s">
        <v>132</v>
      </c>
      <c r="E80" s="59">
        <v>44757</v>
      </c>
      <c r="F80" s="59">
        <v>44770</v>
      </c>
      <c r="G80" s="58">
        <f t="shared" si="29"/>
        <v>13</v>
      </c>
      <c r="H80" s="59"/>
      <c r="I80" s="59"/>
      <c r="J80" s="60">
        <f t="shared" si="30"/>
        <v>0</v>
      </c>
      <c r="K80" s="61">
        <v>0</v>
      </c>
    </row>
    <row r="81" spans="1:11" ht="21" x14ac:dyDescent="0.25">
      <c r="A81" s="56"/>
      <c r="B81" s="109">
        <v>19</v>
      </c>
      <c r="C81" s="58" t="s">
        <v>119</v>
      </c>
      <c r="D81" s="105" t="s">
        <v>132</v>
      </c>
      <c r="E81" s="59">
        <v>44757</v>
      </c>
      <c r="F81" s="59">
        <v>44770</v>
      </c>
      <c r="G81" s="58">
        <f t="shared" si="29"/>
        <v>13</v>
      </c>
      <c r="H81" s="59"/>
      <c r="I81" s="59"/>
      <c r="J81" s="60">
        <f t="shared" si="30"/>
        <v>0</v>
      </c>
      <c r="K81" s="61">
        <v>0</v>
      </c>
    </row>
    <row r="82" spans="1:11" ht="21" x14ac:dyDescent="0.25">
      <c r="A82" s="56"/>
      <c r="B82" s="109">
        <v>20</v>
      </c>
      <c r="C82" s="58" t="s">
        <v>120</v>
      </c>
      <c r="D82" s="105" t="s">
        <v>132</v>
      </c>
      <c r="E82" s="59">
        <v>44757</v>
      </c>
      <c r="F82" s="59">
        <v>44770</v>
      </c>
      <c r="G82" s="58">
        <f t="shared" si="29"/>
        <v>13</v>
      </c>
      <c r="H82" s="59"/>
      <c r="I82" s="59"/>
      <c r="J82" s="60">
        <f t="shared" si="30"/>
        <v>0</v>
      </c>
      <c r="K82" s="61">
        <v>0</v>
      </c>
    </row>
    <row r="83" spans="1:11" ht="21" x14ac:dyDescent="0.25">
      <c r="A83" s="56"/>
      <c r="B83" s="109">
        <v>21</v>
      </c>
      <c r="C83" s="58" t="s">
        <v>121</v>
      </c>
      <c r="D83" s="58" t="s">
        <v>133</v>
      </c>
      <c r="E83" s="59">
        <v>44757</v>
      </c>
      <c r="F83" s="59">
        <v>44770</v>
      </c>
      <c r="G83" s="58">
        <f t="shared" si="29"/>
        <v>13</v>
      </c>
      <c r="H83" s="59"/>
      <c r="I83" s="59"/>
      <c r="J83" s="60">
        <f t="shared" si="30"/>
        <v>0</v>
      </c>
      <c r="K83" s="61">
        <v>0</v>
      </c>
    </row>
    <row r="84" spans="1:11" ht="21" x14ac:dyDescent="0.25">
      <c r="A84" s="56"/>
      <c r="B84" s="109">
        <v>22</v>
      </c>
      <c r="C84" s="58" t="s">
        <v>122</v>
      </c>
      <c r="D84" s="58" t="s">
        <v>133</v>
      </c>
      <c r="E84" s="59">
        <v>44757</v>
      </c>
      <c r="F84" s="59">
        <v>44770</v>
      </c>
      <c r="G84" s="58">
        <f t="shared" si="29"/>
        <v>13</v>
      </c>
      <c r="H84" s="59"/>
      <c r="I84" s="59"/>
      <c r="J84" s="60">
        <f t="shared" si="30"/>
        <v>0</v>
      </c>
      <c r="K84" s="61">
        <v>0</v>
      </c>
    </row>
    <row r="85" spans="1:11" ht="21" x14ac:dyDescent="0.25">
      <c r="A85" s="56"/>
      <c r="B85" s="109">
        <v>23</v>
      </c>
      <c r="C85" s="58" t="s">
        <v>134</v>
      </c>
      <c r="D85" s="58" t="s">
        <v>128</v>
      </c>
      <c r="E85" s="59">
        <v>44757</v>
      </c>
      <c r="F85" s="59">
        <v>44770</v>
      </c>
      <c r="G85" s="58">
        <f t="shared" si="29"/>
        <v>13</v>
      </c>
      <c r="H85" s="59"/>
      <c r="I85" s="59"/>
      <c r="J85" s="60">
        <f t="shared" si="30"/>
        <v>0</v>
      </c>
      <c r="K85" s="61">
        <v>0</v>
      </c>
    </row>
    <row r="86" spans="1:11" ht="21" x14ac:dyDescent="0.25">
      <c r="A86" s="56"/>
      <c r="B86" s="109">
        <v>24</v>
      </c>
      <c r="C86" s="58" t="s">
        <v>136</v>
      </c>
      <c r="D86" s="105" t="s">
        <v>132</v>
      </c>
      <c r="E86" s="59">
        <v>44757</v>
      </c>
      <c r="F86" s="59">
        <v>44770</v>
      </c>
      <c r="G86" s="58">
        <f t="shared" si="29"/>
        <v>13</v>
      </c>
      <c r="H86" s="59"/>
      <c r="I86" s="59"/>
      <c r="J86" s="60">
        <f t="shared" si="30"/>
        <v>0</v>
      </c>
      <c r="K86" s="61">
        <v>0</v>
      </c>
    </row>
    <row r="87" spans="1:11" ht="21" x14ac:dyDescent="0.25">
      <c r="A87" s="56"/>
      <c r="B87" s="112">
        <v>25</v>
      </c>
      <c r="C87" s="58" t="s">
        <v>137</v>
      </c>
      <c r="D87" s="58" t="s">
        <v>131</v>
      </c>
      <c r="E87" s="59">
        <v>44757</v>
      </c>
      <c r="F87" s="59">
        <v>44770</v>
      </c>
      <c r="G87" s="58">
        <f t="shared" si="29"/>
        <v>13</v>
      </c>
      <c r="H87" s="59"/>
      <c r="I87" s="59"/>
      <c r="J87" s="60">
        <f t="shared" si="30"/>
        <v>0</v>
      </c>
      <c r="K87" s="61">
        <v>0</v>
      </c>
    </row>
    <row r="88" spans="1:11" ht="21" x14ac:dyDescent="0.25">
      <c r="A88" s="56"/>
      <c r="B88" s="112">
        <v>26</v>
      </c>
      <c r="C88" s="58" t="s">
        <v>109</v>
      </c>
      <c r="D88" s="58" t="s">
        <v>128</v>
      </c>
      <c r="E88" s="59">
        <v>44757</v>
      </c>
      <c r="F88" s="59">
        <v>44770</v>
      </c>
      <c r="G88" s="58">
        <f t="shared" si="29"/>
        <v>13</v>
      </c>
      <c r="H88" s="59"/>
      <c r="I88" s="59"/>
      <c r="J88" s="60">
        <f t="shared" si="30"/>
        <v>0</v>
      </c>
      <c r="K88" s="61">
        <v>0</v>
      </c>
    </row>
    <row r="89" spans="1:11" ht="21" x14ac:dyDescent="0.25">
      <c r="A89" s="56"/>
      <c r="B89" s="112">
        <v>27</v>
      </c>
      <c r="C89" s="58" t="s">
        <v>165</v>
      </c>
      <c r="D89" s="58" t="s">
        <v>132</v>
      </c>
      <c r="E89" s="59">
        <v>44757</v>
      </c>
      <c r="F89" s="59">
        <v>44770</v>
      </c>
      <c r="G89" s="58">
        <f t="shared" si="29"/>
        <v>13</v>
      </c>
      <c r="H89" s="59"/>
      <c r="I89" s="59"/>
      <c r="J89" s="60">
        <f t="shared" si="30"/>
        <v>0</v>
      </c>
      <c r="K89" s="61">
        <v>0</v>
      </c>
    </row>
    <row r="90" spans="1:11" ht="21" x14ac:dyDescent="0.25">
      <c r="A90" s="56"/>
      <c r="B90" s="112">
        <v>28</v>
      </c>
      <c r="C90" s="58" t="s">
        <v>143</v>
      </c>
      <c r="D90" s="58" t="s">
        <v>131</v>
      </c>
      <c r="E90" s="59">
        <v>44757</v>
      </c>
      <c r="F90" s="59">
        <v>44770</v>
      </c>
      <c r="G90" s="58">
        <f t="shared" si="29"/>
        <v>13</v>
      </c>
      <c r="H90" s="59"/>
      <c r="I90" s="59"/>
      <c r="J90" s="60">
        <f t="shared" si="30"/>
        <v>0</v>
      </c>
      <c r="K90" s="61">
        <v>0</v>
      </c>
    </row>
    <row r="91" spans="1:11" ht="21" x14ac:dyDescent="0.25">
      <c r="A91" s="56"/>
      <c r="B91" s="112">
        <v>29</v>
      </c>
      <c r="C91" s="58" t="s">
        <v>138</v>
      </c>
      <c r="D91" s="58" t="s">
        <v>131</v>
      </c>
      <c r="E91" s="59">
        <v>44757</v>
      </c>
      <c r="F91" s="59">
        <v>44770</v>
      </c>
      <c r="G91" s="58">
        <f t="shared" si="29"/>
        <v>13</v>
      </c>
      <c r="H91" s="59"/>
      <c r="I91" s="59"/>
      <c r="J91" s="60">
        <f t="shared" si="30"/>
        <v>0</v>
      </c>
      <c r="K91" s="61">
        <v>0</v>
      </c>
    </row>
    <row r="92" spans="1:11" ht="21" x14ac:dyDescent="0.25">
      <c r="A92" s="56"/>
      <c r="B92" s="112">
        <v>30</v>
      </c>
      <c r="C92" s="58" t="s">
        <v>139</v>
      </c>
      <c r="D92" s="58" t="s">
        <v>130</v>
      </c>
      <c r="E92" s="59">
        <v>44757</v>
      </c>
      <c r="F92" s="59">
        <v>44770</v>
      </c>
      <c r="G92" s="58">
        <f t="shared" si="29"/>
        <v>13</v>
      </c>
      <c r="H92" s="59"/>
      <c r="I92" s="59"/>
      <c r="J92" s="60">
        <f t="shared" si="30"/>
        <v>0</v>
      </c>
      <c r="K92" s="61">
        <v>0</v>
      </c>
    </row>
    <row r="93" spans="1:11" ht="21" x14ac:dyDescent="0.25">
      <c r="A93" s="56"/>
      <c r="B93" s="112">
        <v>31</v>
      </c>
      <c r="C93" s="58" t="s">
        <v>159</v>
      </c>
      <c r="D93" s="58" t="s">
        <v>130</v>
      </c>
      <c r="E93" s="59">
        <v>44757</v>
      </c>
      <c r="F93" s="59">
        <v>44770</v>
      </c>
      <c r="G93" s="58">
        <f t="shared" si="29"/>
        <v>13</v>
      </c>
      <c r="H93" s="59"/>
      <c r="I93" s="59"/>
      <c r="J93" s="60">
        <f t="shared" si="30"/>
        <v>0</v>
      </c>
      <c r="K93" s="61">
        <v>0</v>
      </c>
    </row>
    <row r="94" spans="1:11" ht="21" x14ac:dyDescent="0.25">
      <c r="A94" s="56"/>
      <c r="B94" s="112">
        <v>32</v>
      </c>
      <c r="C94" s="58" t="s">
        <v>160</v>
      </c>
      <c r="D94" s="58" t="s">
        <v>130</v>
      </c>
      <c r="E94" s="59">
        <v>44757</v>
      </c>
      <c r="F94" s="59">
        <v>44770</v>
      </c>
      <c r="G94" s="58">
        <f t="shared" si="29"/>
        <v>13</v>
      </c>
      <c r="H94" s="59"/>
      <c r="I94" s="59"/>
      <c r="J94" s="60">
        <f t="shared" si="30"/>
        <v>0</v>
      </c>
      <c r="K94" s="61">
        <v>0</v>
      </c>
    </row>
    <row r="95" spans="1:11" ht="21" x14ac:dyDescent="0.25">
      <c r="A95" s="56"/>
      <c r="B95" s="112">
        <v>33</v>
      </c>
      <c r="C95" s="58" t="s">
        <v>140</v>
      </c>
      <c r="D95" s="58" t="s">
        <v>133</v>
      </c>
      <c r="E95" s="59">
        <v>44757</v>
      </c>
      <c r="F95" s="59">
        <v>44770</v>
      </c>
      <c r="G95" s="58">
        <f t="shared" si="29"/>
        <v>13</v>
      </c>
      <c r="H95" s="59"/>
      <c r="I95" s="59"/>
      <c r="J95" s="60">
        <f t="shared" si="30"/>
        <v>0</v>
      </c>
      <c r="K95" s="61">
        <v>0</v>
      </c>
    </row>
    <row r="96" spans="1:11" ht="21" x14ac:dyDescent="0.25">
      <c r="A96" s="56"/>
      <c r="B96" s="112">
        <v>34</v>
      </c>
      <c r="C96" s="58" t="s">
        <v>154</v>
      </c>
      <c r="D96" s="59" t="s">
        <v>129</v>
      </c>
      <c r="E96" s="59">
        <v>44757</v>
      </c>
      <c r="F96" s="59">
        <v>44770</v>
      </c>
      <c r="G96" s="58">
        <f t="shared" si="29"/>
        <v>13</v>
      </c>
      <c r="H96" s="59"/>
      <c r="I96" s="59"/>
      <c r="J96" s="60">
        <f t="shared" si="30"/>
        <v>0</v>
      </c>
      <c r="K96" s="61">
        <v>0</v>
      </c>
    </row>
    <row r="97" spans="1:12" ht="21" x14ac:dyDescent="0.25">
      <c r="A97" s="56"/>
      <c r="B97" s="112">
        <v>35</v>
      </c>
      <c r="C97" s="58" t="s">
        <v>158</v>
      </c>
      <c r="D97" s="59" t="s">
        <v>129</v>
      </c>
      <c r="E97" s="59">
        <v>44757</v>
      </c>
      <c r="F97" s="59">
        <v>44770</v>
      </c>
      <c r="G97" s="58">
        <f t="shared" si="29"/>
        <v>13</v>
      </c>
      <c r="H97" s="59"/>
      <c r="I97" s="59"/>
      <c r="J97" s="60">
        <f t="shared" si="30"/>
        <v>0</v>
      </c>
      <c r="K97" s="61">
        <v>0</v>
      </c>
    </row>
    <row r="98" spans="1:12" ht="21" x14ac:dyDescent="0.25">
      <c r="A98" s="56"/>
      <c r="B98" s="112">
        <v>36</v>
      </c>
      <c r="C98" s="58" t="s">
        <v>163</v>
      </c>
      <c r="D98" s="105" t="s">
        <v>132</v>
      </c>
      <c r="E98" s="59">
        <v>44757</v>
      </c>
      <c r="F98" s="59">
        <v>44770</v>
      </c>
      <c r="G98" s="58">
        <f t="shared" si="29"/>
        <v>13</v>
      </c>
      <c r="H98" s="59"/>
      <c r="I98" s="59"/>
      <c r="J98" s="60">
        <f t="shared" si="30"/>
        <v>0</v>
      </c>
      <c r="K98" s="61">
        <v>0</v>
      </c>
    </row>
    <row r="99" spans="1:12" ht="21" x14ac:dyDescent="0.25">
      <c r="A99" s="56"/>
      <c r="B99" s="112">
        <v>37</v>
      </c>
      <c r="C99" s="58" t="s">
        <v>141</v>
      </c>
      <c r="D99" s="58" t="s">
        <v>131</v>
      </c>
      <c r="E99" s="59">
        <v>44757</v>
      </c>
      <c r="F99" s="59">
        <v>44770</v>
      </c>
      <c r="G99" s="58">
        <f t="shared" si="29"/>
        <v>13</v>
      </c>
      <c r="H99" s="59"/>
      <c r="I99" s="59"/>
      <c r="J99" s="60">
        <f t="shared" si="30"/>
        <v>0</v>
      </c>
      <c r="K99" s="61">
        <v>0</v>
      </c>
    </row>
    <row r="100" spans="1:12" ht="21" x14ac:dyDescent="0.25">
      <c r="A100" s="56"/>
      <c r="B100" s="112">
        <v>38</v>
      </c>
      <c r="C100" s="58" t="s">
        <v>142</v>
      </c>
      <c r="D100" s="58" t="s">
        <v>133</v>
      </c>
      <c r="E100" s="59">
        <v>44757</v>
      </c>
      <c r="F100" s="59">
        <v>44770</v>
      </c>
      <c r="G100" s="58">
        <f t="shared" si="29"/>
        <v>13</v>
      </c>
      <c r="H100" s="59"/>
      <c r="I100" s="105"/>
      <c r="J100" s="60">
        <f t="shared" si="30"/>
        <v>0</v>
      </c>
      <c r="K100" s="61">
        <v>0</v>
      </c>
    </row>
    <row r="101" spans="1:12" ht="21" x14ac:dyDescent="0.25">
      <c r="A101" s="56"/>
      <c r="B101" s="112">
        <v>39</v>
      </c>
      <c r="C101" s="58" t="s">
        <v>144</v>
      </c>
      <c r="D101" s="59" t="s">
        <v>129</v>
      </c>
      <c r="E101" s="59">
        <v>44757</v>
      </c>
      <c r="F101" s="59">
        <v>44770</v>
      </c>
      <c r="G101" s="58">
        <f t="shared" si="29"/>
        <v>13</v>
      </c>
      <c r="H101" s="59"/>
      <c r="I101" s="105"/>
      <c r="J101" s="60">
        <f t="shared" si="30"/>
        <v>0</v>
      </c>
      <c r="K101" s="61">
        <v>0</v>
      </c>
      <c r="L101" s="110" t="s">
        <v>161</v>
      </c>
    </row>
    <row r="102" spans="1:12" ht="21" x14ac:dyDescent="0.25">
      <c r="A102" s="56"/>
      <c r="B102" s="112">
        <v>40</v>
      </c>
      <c r="C102" s="58" t="s">
        <v>156</v>
      </c>
      <c r="D102" s="58" t="s">
        <v>130</v>
      </c>
      <c r="E102" s="59">
        <v>44757</v>
      </c>
      <c r="F102" s="59">
        <v>44770</v>
      </c>
      <c r="G102" s="58">
        <f t="shared" si="29"/>
        <v>13</v>
      </c>
      <c r="H102" s="59"/>
      <c r="I102" s="59"/>
      <c r="J102" s="60">
        <f t="shared" si="30"/>
        <v>0</v>
      </c>
      <c r="K102" s="61">
        <v>0</v>
      </c>
    </row>
    <row r="103" spans="1:12" ht="21" x14ac:dyDescent="0.25">
      <c r="A103" s="56"/>
      <c r="B103" s="112">
        <v>41</v>
      </c>
      <c r="C103" s="58" t="s">
        <v>164</v>
      </c>
      <c r="D103" s="58" t="s">
        <v>130</v>
      </c>
      <c r="E103" s="59">
        <v>44757</v>
      </c>
      <c r="F103" s="59">
        <v>44770</v>
      </c>
      <c r="G103" s="58">
        <f t="shared" si="29"/>
        <v>13</v>
      </c>
      <c r="H103" s="59"/>
      <c r="I103" s="59"/>
      <c r="J103" s="60">
        <f t="shared" si="30"/>
        <v>0</v>
      </c>
      <c r="K103" s="61">
        <v>0</v>
      </c>
    </row>
    <row r="104" spans="1:12" ht="21" x14ac:dyDescent="0.25">
      <c r="A104" s="56"/>
      <c r="B104" s="112">
        <v>42</v>
      </c>
      <c r="C104" s="58" t="s">
        <v>155</v>
      </c>
      <c r="D104" s="59" t="s">
        <v>129</v>
      </c>
      <c r="E104" s="59">
        <v>44757</v>
      </c>
      <c r="F104" s="59">
        <v>44770</v>
      </c>
      <c r="G104" s="58">
        <f t="shared" si="29"/>
        <v>13</v>
      </c>
      <c r="H104" s="59"/>
      <c r="I104" s="59"/>
      <c r="J104" s="60">
        <f t="shared" si="30"/>
        <v>0</v>
      </c>
      <c r="K104" s="61">
        <v>0</v>
      </c>
    </row>
    <row r="105" spans="1:12" ht="21" x14ac:dyDescent="0.25">
      <c r="A105" s="56"/>
      <c r="B105" s="112">
        <v>43</v>
      </c>
      <c r="C105" s="58" t="s">
        <v>145</v>
      </c>
      <c r="D105" s="59" t="s">
        <v>129</v>
      </c>
      <c r="E105" s="59">
        <v>44757</v>
      </c>
      <c r="F105" s="59">
        <v>44770</v>
      </c>
      <c r="G105" s="58">
        <f t="shared" si="29"/>
        <v>13</v>
      </c>
      <c r="H105" s="59"/>
      <c r="I105" s="59"/>
      <c r="J105" s="60">
        <f t="shared" si="30"/>
        <v>0</v>
      </c>
      <c r="K105" s="61">
        <v>0</v>
      </c>
    </row>
    <row r="106" spans="1:12" ht="21" x14ac:dyDescent="0.25">
      <c r="A106" s="56"/>
      <c r="B106" s="112">
        <v>44</v>
      </c>
      <c r="C106" s="58" t="s">
        <v>146</v>
      </c>
      <c r="D106" s="113" t="s">
        <v>128</v>
      </c>
      <c r="E106" s="59">
        <v>44757</v>
      </c>
      <c r="F106" s="59">
        <v>44770</v>
      </c>
      <c r="G106" s="58">
        <f t="shared" si="29"/>
        <v>13</v>
      </c>
      <c r="H106" s="59"/>
      <c r="I106" s="59"/>
      <c r="J106" s="60">
        <f t="shared" si="30"/>
        <v>0</v>
      </c>
      <c r="K106" s="61">
        <v>0</v>
      </c>
    </row>
    <row r="107" spans="1:12" ht="21" x14ac:dyDescent="0.25">
      <c r="A107" s="56"/>
      <c r="B107" s="112">
        <v>45</v>
      </c>
      <c r="C107" s="58" t="s">
        <v>147</v>
      </c>
      <c r="D107" s="113" t="s">
        <v>128</v>
      </c>
      <c r="E107" s="59">
        <v>44757</v>
      </c>
      <c r="F107" s="59">
        <v>44770</v>
      </c>
      <c r="G107" s="58">
        <f t="shared" si="29"/>
        <v>13</v>
      </c>
      <c r="H107" s="59"/>
      <c r="I107" s="59"/>
      <c r="J107" s="60">
        <f t="shared" si="30"/>
        <v>0</v>
      </c>
      <c r="K107" s="61">
        <v>0</v>
      </c>
    </row>
    <row r="108" spans="1:12" ht="21" x14ac:dyDescent="0.25">
      <c r="A108" s="56"/>
      <c r="B108" s="112">
        <v>46</v>
      </c>
      <c r="C108" s="58" t="s">
        <v>148</v>
      </c>
      <c r="D108" s="113" t="s">
        <v>128</v>
      </c>
      <c r="E108" s="59">
        <v>44757</v>
      </c>
      <c r="F108" s="59">
        <v>44770</v>
      </c>
      <c r="G108" s="58">
        <f t="shared" si="29"/>
        <v>13</v>
      </c>
      <c r="H108" s="59"/>
      <c r="I108" s="59"/>
      <c r="J108" s="60">
        <f t="shared" si="30"/>
        <v>0</v>
      </c>
      <c r="K108" s="61">
        <v>0</v>
      </c>
    </row>
    <row r="109" spans="1:12" ht="21" x14ac:dyDescent="0.25">
      <c r="A109" s="56"/>
      <c r="B109" s="112">
        <v>47</v>
      </c>
      <c r="C109" s="58" t="s">
        <v>149</v>
      </c>
      <c r="D109" s="105" t="s">
        <v>132</v>
      </c>
      <c r="E109" s="59">
        <v>44757</v>
      </c>
      <c r="F109" s="59">
        <v>44770</v>
      </c>
      <c r="G109" s="58">
        <f t="shared" si="29"/>
        <v>13</v>
      </c>
      <c r="H109" s="59"/>
      <c r="I109" s="59"/>
      <c r="J109" s="60">
        <f t="shared" si="30"/>
        <v>0</v>
      </c>
      <c r="K109" s="61">
        <v>0</v>
      </c>
    </row>
    <row r="110" spans="1:12" ht="21" x14ac:dyDescent="0.25">
      <c r="A110" s="56"/>
      <c r="B110" s="112">
        <v>48</v>
      </c>
      <c r="C110" s="58" t="s">
        <v>150</v>
      </c>
      <c r="D110" s="105" t="s">
        <v>132</v>
      </c>
      <c r="E110" s="59">
        <v>44757</v>
      </c>
      <c r="F110" s="59">
        <v>44770</v>
      </c>
      <c r="G110" s="58">
        <f t="shared" si="29"/>
        <v>13</v>
      </c>
      <c r="H110" s="59"/>
      <c r="I110" s="59"/>
      <c r="J110" s="60">
        <f t="shared" si="30"/>
        <v>0</v>
      </c>
      <c r="K110" s="61">
        <v>0</v>
      </c>
    </row>
    <row r="111" spans="1:12" ht="21" x14ac:dyDescent="0.25">
      <c r="A111" s="56"/>
      <c r="B111" s="112">
        <v>49</v>
      </c>
      <c r="C111" s="58" t="s">
        <v>151</v>
      </c>
      <c r="D111" s="58" t="s">
        <v>133</v>
      </c>
      <c r="E111" s="59">
        <v>44757</v>
      </c>
      <c r="F111" s="59">
        <v>44770</v>
      </c>
      <c r="G111" s="58">
        <f t="shared" si="29"/>
        <v>13</v>
      </c>
      <c r="H111" s="59"/>
      <c r="I111" s="59"/>
      <c r="J111" s="60">
        <f t="shared" si="30"/>
        <v>0</v>
      </c>
      <c r="K111" s="61">
        <v>0</v>
      </c>
    </row>
    <row r="112" spans="1:12" ht="21" x14ac:dyDescent="0.25">
      <c r="A112" s="56"/>
      <c r="B112" s="112">
        <v>50</v>
      </c>
      <c r="C112" s="58" t="s">
        <v>152</v>
      </c>
      <c r="D112" s="105" t="s">
        <v>132</v>
      </c>
      <c r="E112" s="59">
        <v>44757</v>
      </c>
      <c r="F112" s="59">
        <v>44770</v>
      </c>
      <c r="G112" s="58">
        <f t="shared" si="29"/>
        <v>13</v>
      </c>
      <c r="H112" s="59"/>
      <c r="I112" s="59"/>
      <c r="J112" s="60">
        <f t="shared" si="30"/>
        <v>0</v>
      </c>
      <c r="K112" s="61">
        <v>0</v>
      </c>
    </row>
    <row r="113" spans="1:11" ht="21" x14ac:dyDescent="0.25">
      <c r="A113" s="56"/>
      <c r="B113" s="112">
        <v>51</v>
      </c>
      <c r="C113" s="58" t="s">
        <v>153</v>
      </c>
      <c r="D113" s="58" t="s">
        <v>133</v>
      </c>
      <c r="E113" s="59">
        <v>44757</v>
      </c>
      <c r="F113" s="59">
        <v>44770</v>
      </c>
      <c r="G113" s="58">
        <f t="shared" si="29"/>
        <v>13</v>
      </c>
      <c r="H113" s="59"/>
      <c r="I113" s="59"/>
      <c r="J113" s="60">
        <f t="shared" si="30"/>
        <v>0</v>
      </c>
      <c r="K113" s="61">
        <v>0</v>
      </c>
    </row>
    <row r="114" spans="1:11" ht="21" x14ac:dyDescent="0.25">
      <c r="A114" s="56"/>
      <c r="B114" s="112">
        <v>52</v>
      </c>
      <c r="C114" s="58" t="s">
        <v>157</v>
      </c>
      <c r="D114" s="113"/>
      <c r="E114" s="59"/>
      <c r="F114" s="59"/>
      <c r="G114" s="58">
        <f t="shared" si="29"/>
        <v>0</v>
      </c>
      <c r="H114" s="59"/>
      <c r="I114" s="59"/>
      <c r="J114" s="60">
        <f t="shared" si="30"/>
        <v>0</v>
      </c>
      <c r="K114" s="61">
        <v>0</v>
      </c>
    </row>
    <row r="115" spans="1:11" ht="21" x14ac:dyDescent="0.25">
      <c r="A115" s="56">
        <v>6</v>
      </c>
      <c r="B115" s="57"/>
      <c r="C115" s="58" t="s">
        <v>17</v>
      </c>
      <c r="D115" s="58"/>
      <c r="E115" s="59"/>
      <c r="F115" s="59"/>
      <c r="G115" s="58">
        <f t="shared" ref="G115:G116" si="31">F115-E115</f>
        <v>0</v>
      </c>
      <c r="H115" s="59"/>
      <c r="I115" s="59"/>
      <c r="J115" s="60">
        <f t="shared" si="1"/>
        <v>0</v>
      </c>
      <c r="K115" s="61">
        <v>0</v>
      </c>
    </row>
    <row r="116" spans="1:11" ht="21" x14ac:dyDescent="0.25">
      <c r="A116" s="56">
        <v>7</v>
      </c>
      <c r="B116" s="57"/>
      <c r="C116" s="58" t="s">
        <v>18</v>
      </c>
      <c r="D116" s="58"/>
      <c r="E116" s="59"/>
      <c r="F116" s="59"/>
      <c r="G116" s="58">
        <f t="shared" si="31"/>
        <v>0</v>
      </c>
      <c r="H116" s="59"/>
      <c r="I116" s="59"/>
      <c r="J116" s="60">
        <f t="shared" si="1"/>
        <v>0</v>
      </c>
      <c r="K116" s="61">
        <v>0</v>
      </c>
    </row>
    <row r="117" spans="1:11" ht="22" thickBot="1" x14ac:dyDescent="0.3">
      <c r="A117" s="62"/>
      <c r="B117" s="63"/>
      <c r="C117" s="64"/>
      <c r="D117" s="64"/>
      <c r="E117" s="65"/>
      <c r="F117" s="65"/>
      <c r="G117" s="64"/>
      <c r="H117" s="65"/>
      <c r="I117" s="65"/>
      <c r="J117" s="66" t="str">
        <f>IF(I117="","",I117-H117)</f>
        <v/>
      </c>
      <c r="K117" s="67"/>
    </row>
    <row r="118" spans="1:11" x14ac:dyDescent="0.2">
      <c r="E118" s="1"/>
      <c r="F118" s="1"/>
      <c r="G118">
        <f>SUM(G6:G117)</f>
        <v>785</v>
      </c>
      <c r="H118" s="1"/>
      <c r="I118" s="1"/>
    </row>
    <row r="119" spans="1:11" x14ac:dyDescent="0.2">
      <c r="E119" s="1"/>
      <c r="F119" s="1" t="s">
        <v>11</v>
      </c>
      <c r="G119" s="2">
        <f>G118/30</f>
        <v>26.166666666666668</v>
      </c>
      <c r="H119" s="1"/>
      <c r="I119" s="1"/>
      <c r="J119" s="1"/>
    </row>
    <row r="120" spans="1:11" x14ac:dyDescent="0.2">
      <c r="E120" s="1"/>
      <c r="F120" s="1"/>
      <c r="H120" s="1"/>
      <c r="I120" s="1"/>
      <c r="J120" s="1"/>
    </row>
    <row r="121" spans="1:11" x14ac:dyDescent="0.2">
      <c r="E121" s="1"/>
      <c r="F121" s="1"/>
      <c r="H121" s="1"/>
      <c r="I121" s="1"/>
      <c r="J121" s="1"/>
    </row>
    <row r="122" spans="1:11" x14ac:dyDescent="0.2">
      <c r="E122" s="1"/>
      <c r="F122" s="1"/>
      <c r="H122" s="1"/>
      <c r="I122" s="1"/>
      <c r="J122" s="1"/>
    </row>
    <row r="123" spans="1:11" x14ac:dyDescent="0.2">
      <c r="E123" s="1"/>
      <c r="F123" s="1"/>
      <c r="H123" s="1"/>
      <c r="I123" s="1"/>
      <c r="J123" s="1"/>
    </row>
    <row r="124" spans="1:11" x14ac:dyDescent="0.2">
      <c r="E124" s="1"/>
      <c r="F124" s="1"/>
      <c r="H124" s="1"/>
      <c r="I124" s="1"/>
      <c r="J124" s="1"/>
    </row>
    <row r="125" spans="1:11" x14ac:dyDescent="0.2">
      <c r="E125" s="1"/>
      <c r="F125" s="1"/>
      <c r="H125" s="1"/>
      <c r="I125" s="1"/>
      <c r="J125" s="1"/>
    </row>
    <row r="126" spans="1:11" x14ac:dyDescent="0.2">
      <c r="E126" s="1"/>
      <c r="F126" s="1"/>
      <c r="H126" s="1"/>
      <c r="I126" s="1"/>
      <c r="J126" s="1"/>
    </row>
    <row r="127" spans="1:11" x14ac:dyDescent="0.2">
      <c r="E127" s="1"/>
      <c r="F127" s="1"/>
      <c r="H127" s="1"/>
      <c r="I127" s="1"/>
      <c r="J127" s="1"/>
    </row>
    <row r="128" spans="1:11" x14ac:dyDescent="0.2">
      <c r="E128" s="1"/>
      <c r="F128" s="1"/>
      <c r="H128" s="1"/>
      <c r="I128" s="1"/>
      <c r="J128" s="1"/>
    </row>
  </sheetData>
  <autoFilter ref="A5:K119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2" t="s">
        <v>23</v>
      </c>
      <c r="B2" s="123"/>
      <c r="C2" s="126" t="str">
        <f>Cover!E40</f>
        <v xml:space="preserve">Level Up 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25" t="s">
        <v>21</v>
      </c>
      <c r="P2" s="130"/>
      <c r="Q2" s="131"/>
    </row>
    <row r="3" spans="1:17" ht="34" customHeight="1" thickBot="1" x14ac:dyDescent="0.25">
      <c r="A3" s="124"/>
      <c r="B3" s="125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26" t="s">
        <v>20</v>
      </c>
      <c r="P3" s="132"/>
      <c r="Q3" s="133"/>
    </row>
    <row r="4" spans="1:17" x14ac:dyDescent="0.2">
      <c r="A4" s="12"/>
      <c r="Q4" s="13"/>
    </row>
    <row r="5" spans="1:17" ht="21" x14ac:dyDescent="0.25">
      <c r="A5" s="23" t="s">
        <v>24</v>
      </c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2"/>
      <c r="Q5" s="13"/>
    </row>
    <row r="6" spans="1:17" x14ac:dyDescent="0.2">
      <c r="A6" s="24" t="s">
        <v>25</v>
      </c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  <c r="Q6" s="13"/>
    </row>
    <row r="7" spans="1:17" x14ac:dyDescent="0.2">
      <c r="A7" s="12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  <c r="Q7" s="13"/>
    </row>
    <row r="8" spans="1:17" x14ac:dyDescent="0.2">
      <c r="A8" s="12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5"/>
      <c r="Q8" s="13"/>
    </row>
    <row r="9" spans="1:17" x14ac:dyDescent="0.2">
      <c r="A9" s="12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8"/>
      <c r="Q9" s="13"/>
    </row>
    <row r="10" spans="1:17" x14ac:dyDescent="0.2">
      <c r="A10" s="12"/>
      <c r="Q10" s="13"/>
    </row>
    <row r="11" spans="1:17" x14ac:dyDescent="0.2">
      <c r="A11" s="134" t="s">
        <v>26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6"/>
    </row>
    <row r="12" spans="1:17" x14ac:dyDescent="0.2">
      <c r="A12" s="137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162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2" t="s">
        <v>28</v>
      </c>
      <c r="B2" s="123"/>
      <c r="C2" s="126" t="str">
        <f>Cover!E40</f>
        <v xml:space="preserve">Level Up 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25" t="s">
        <v>21</v>
      </c>
      <c r="P2" s="130"/>
      <c r="Q2" s="131"/>
    </row>
    <row r="3" spans="1:17" ht="34" customHeight="1" thickBot="1" x14ac:dyDescent="0.25">
      <c r="A3" s="124"/>
      <c r="B3" s="125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26" t="s">
        <v>20</v>
      </c>
      <c r="P3" s="132"/>
      <c r="Q3" s="133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EE78-5C87-5049-AB83-4F3A4AEA608E}">
  <sheetPr>
    <pageSetUpPr fitToPage="1"/>
  </sheetPr>
  <dimension ref="A1:S62"/>
  <sheetViews>
    <sheetView showGridLines="0" tabSelected="1" view="pageBreakPreview" zoomScale="120" zoomScaleNormal="100" zoomScaleSheetLayoutView="120" workbookViewId="0">
      <selection sqref="A1:B2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9" ht="34" customHeight="1" x14ac:dyDescent="0.2">
      <c r="A1" s="152" t="s">
        <v>166</v>
      </c>
      <c r="B1" s="153"/>
      <c r="C1" s="126" t="str">
        <f>[1]Cover!A31</f>
        <v>Food_Lab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25" t="s">
        <v>21</v>
      </c>
      <c r="P1" s="130">
        <v>44555</v>
      </c>
      <c r="Q1" s="131"/>
    </row>
    <row r="2" spans="1:19" ht="34" customHeight="1" thickBot="1" x14ac:dyDescent="0.25">
      <c r="A2" s="154"/>
      <c r="B2" s="155"/>
      <c r="C2" s="128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26" t="s">
        <v>20</v>
      </c>
      <c r="P2" s="132">
        <f ca="1">NOW()</f>
        <v>44759.799771412036</v>
      </c>
      <c r="Q2" s="133"/>
    </row>
    <row r="3" spans="1:19" x14ac:dyDescent="0.2">
      <c r="A3" s="12"/>
      <c r="Q3" s="13"/>
    </row>
    <row r="4" spans="1:19" x14ac:dyDescent="0.2">
      <c r="A4" s="12"/>
      <c r="Q4" s="13"/>
    </row>
    <row r="5" spans="1:19" s="3" customFormat="1" ht="24" x14ac:dyDescent="0.3">
      <c r="A5" s="50"/>
      <c r="B5" s="156" t="s">
        <v>167</v>
      </c>
      <c r="C5" s="29"/>
      <c r="M5" s="29"/>
      <c r="Q5" s="31"/>
    </row>
    <row r="6" spans="1:19" ht="24" x14ac:dyDescent="0.3">
      <c r="A6" s="157"/>
      <c r="B6" s="69"/>
      <c r="C6" s="69">
        <v>1</v>
      </c>
      <c r="D6" s="158" t="s">
        <v>168</v>
      </c>
      <c r="E6" s="158"/>
      <c r="F6" s="158"/>
      <c r="G6" s="158"/>
      <c r="H6" s="158"/>
      <c r="I6" s="158"/>
      <c r="J6" s="158"/>
      <c r="K6" s="69"/>
      <c r="L6" s="69"/>
      <c r="M6" s="69"/>
      <c r="N6" s="69"/>
      <c r="O6" s="69"/>
      <c r="P6" s="69"/>
      <c r="Q6" s="159"/>
      <c r="R6" s="69"/>
      <c r="S6" s="69"/>
    </row>
    <row r="7" spans="1:19" ht="24" x14ac:dyDescent="0.3">
      <c r="A7" s="157"/>
      <c r="B7" s="69"/>
      <c r="C7" s="69">
        <v>2</v>
      </c>
      <c r="D7" s="158" t="s">
        <v>169</v>
      </c>
      <c r="E7" s="158"/>
      <c r="F7" s="158"/>
      <c r="G7" s="158"/>
      <c r="H7" s="158"/>
      <c r="I7" s="158"/>
      <c r="J7" s="158"/>
      <c r="K7" s="69"/>
      <c r="L7" s="69"/>
      <c r="M7" s="69"/>
      <c r="N7" s="69"/>
      <c r="O7" s="69"/>
      <c r="P7" s="69"/>
      <c r="Q7" s="159"/>
      <c r="R7" s="69"/>
      <c r="S7" s="69"/>
    </row>
    <row r="8" spans="1:19" ht="24" x14ac:dyDescent="0.3">
      <c r="A8" s="157"/>
      <c r="B8" s="69"/>
      <c r="C8" s="69">
        <v>3</v>
      </c>
      <c r="D8" s="158" t="s">
        <v>170</v>
      </c>
      <c r="E8" s="158"/>
      <c r="F8" s="158"/>
      <c r="G8" s="158"/>
      <c r="H8" s="158"/>
      <c r="I8" s="158"/>
      <c r="J8" s="158"/>
      <c r="K8" s="69"/>
      <c r="L8" s="69"/>
      <c r="M8" s="69"/>
      <c r="N8" s="69"/>
      <c r="O8" s="69"/>
      <c r="P8" s="69"/>
      <c r="Q8" s="159"/>
      <c r="R8" s="69"/>
      <c r="S8" s="69"/>
    </row>
    <row r="9" spans="1:19" ht="24" x14ac:dyDescent="0.3">
      <c r="A9" s="157"/>
      <c r="B9" s="69"/>
      <c r="C9" s="69">
        <v>4</v>
      </c>
      <c r="D9" s="158" t="s">
        <v>171</v>
      </c>
      <c r="E9" s="158"/>
      <c r="F9" s="158"/>
      <c r="G9" s="158"/>
      <c r="H9" s="158"/>
      <c r="I9" s="158"/>
      <c r="J9" s="158"/>
      <c r="K9" s="69"/>
      <c r="L9" s="69"/>
      <c r="M9" s="69"/>
      <c r="N9" s="69"/>
      <c r="O9" s="69"/>
      <c r="P9" s="69"/>
      <c r="Q9" s="159"/>
      <c r="R9" s="69"/>
      <c r="S9" s="69"/>
    </row>
    <row r="10" spans="1:19" ht="24" x14ac:dyDescent="0.3">
      <c r="A10" s="157"/>
      <c r="B10" s="69"/>
      <c r="C10" s="69">
        <v>5</v>
      </c>
      <c r="D10" s="158" t="s">
        <v>172</v>
      </c>
      <c r="E10" s="158"/>
      <c r="F10" s="158"/>
      <c r="G10" s="158"/>
      <c r="H10" s="158"/>
      <c r="I10" s="158"/>
      <c r="J10" s="158"/>
      <c r="K10" s="69"/>
      <c r="L10" s="69"/>
      <c r="M10" s="69"/>
      <c r="N10" s="69"/>
      <c r="O10" s="69"/>
      <c r="P10" s="69"/>
      <c r="Q10" s="159"/>
      <c r="R10" s="69"/>
      <c r="S10" s="69"/>
    </row>
    <row r="11" spans="1:19" ht="24" x14ac:dyDescent="0.3">
      <c r="A11" s="157"/>
      <c r="B11" s="69"/>
      <c r="C11" s="69">
        <v>6</v>
      </c>
      <c r="D11" s="158" t="s">
        <v>173</v>
      </c>
      <c r="E11" s="158"/>
      <c r="F11" s="158"/>
      <c r="G11" s="158"/>
      <c r="H11" s="158"/>
      <c r="I11" s="158"/>
      <c r="J11" s="158"/>
      <c r="K11" s="69"/>
      <c r="L11" s="69"/>
      <c r="M11" s="69"/>
      <c r="N11" s="69"/>
      <c r="O11" s="69"/>
      <c r="P11" s="69"/>
      <c r="Q11" s="159"/>
      <c r="R11" s="69"/>
      <c r="S11" s="69"/>
    </row>
    <row r="12" spans="1:19" ht="24" x14ac:dyDescent="0.3">
      <c r="A12" s="157"/>
      <c r="B12" s="69"/>
      <c r="C12" s="69"/>
      <c r="D12" s="160" t="s">
        <v>174</v>
      </c>
      <c r="E12" s="160"/>
      <c r="F12" s="160"/>
      <c r="G12" s="160"/>
      <c r="H12" s="160"/>
      <c r="I12" s="69"/>
      <c r="J12" s="69"/>
      <c r="K12" s="69"/>
      <c r="L12" s="69"/>
      <c r="M12" s="69"/>
      <c r="N12" s="69"/>
      <c r="O12" s="69"/>
      <c r="P12" s="69"/>
      <c r="Q12" s="159"/>
      <c r="R12" s="69"/>
      <c r="S12" s="69"/>
    </row>
    <row r="13" spans="1:19" ht="24" x14ac:dyDescent="0.3">
      <c r="A13" s="157"/>
      <c r="B13" s="69"/>
      <c r="C13" s="69"/>
      <c r="D13" s="160" t="s">
        <v>175</v>
      </c>
      <c r="E13" s="160"/>
      <c r="F13" s="160"/>
      <c r="G13" s="160"/>
      <c r="H13" s="160"/>
      <c r="I13" s="69"/>
      <c r="J13" s="69"/>
      <c r="K13" s="69"/>
      <c r="L13" s="69"/>
      <c r="M13" s="69"/>
      <c r="N13" s="69"/>
      <c r="O13" s="69"/>
      <c r="P13" s="69"/>
      <c r="Q13" s="159"/>
      <c r="R13" s="69"/>
      <c r="S13" s="69"/>
    </row>
    <row r="14" spans="1:19" ht="24" x14ac:dyDescent="0.3">
      <c r="A14" s="157"/>
      <c r="B14" s="69"/>
      <c r="C14" s="69"/>
      <c r="D14" s="160" t="s">
        <v>176</v>
      </c>
      <c r="E14" s="160"/>
      <c r="F14" s="160"/>
      <c r="G14" s="160"/>
      <c r="H14" s="160"/>
      <c r="I14" s="69"/>
      <c r="J14" s="69"/>
      <c r="K14" s="69"/>
      <c r="L14" s="69"/>
      <c r="M14" s="69"/>
      <c r="N14" s="69"/>
      <c r="O14" s="69"/>
      <c r="P14" s="69"/>
      <c r="Q14" s="159"/>
      <c r="R14" s="69"/>
      <c r="S14" s="69"/>
    </row>
    <row r="15" spans="1:19" ht="24" x14ac:dyDescent="0.3">
      <c r="A15" s="157"/>
      <c r="B15" s="69"/>
      <c r="C15" s="69"/>
      <c r="D15" s="160" t="s">
        <v>177</v>
      </c>
      <c r="E15" s="160"/>
      <c r="F15" s="160"/>
      <c r="G15" s="160"/>
      <c r="H15" s="160"/>
      <c r="I15" s="69"/>
      <c r="J15" s="69"/>
      <c r="K15" s="69"/>
      <c r="L15" s="69"/>
      <c r="M15" s="69"/>
      <c r="N15" s="69"/>
      <c r="O15" s="69"/>
      <c r="P15" s="69"/>
      <c r="Q15" s="159"/>
      <c r="R15" s="69"/>
      <c r="S15" s="69"/>
    </row>
    <row r="16" spans="1:19" ht="24" x14ac:dyDescent="0.3">
      <c r="A16" s="157"/>
      <c r="B16" s="69"/>
      <c r="C16" s="69"/>
      <c r="D16" s="160" t="s">
        <v>178</v>
      </c>
      <c r="E16" s="160"/>
      <c r="F16" s="160"/>
      <c r="G16" s="160"/>
      <c r="H16" s="160"/>
      <c r="I16" s="69"/>
      <c r="J16" s="69"/>
      <c r="K16" s="69"/>
      <c r="L16" s="69"/>
      <c r="M16" s="69"/>
      <c r="N16" s="69"/>
      <c r="O16" s="69"/>
      <c r="P16" s="69"/>
      <c r="Q16" s="159"/>
      <c r="R16" s="69"/>
      <c r="S16" s="69"/>
    </row>
    <row r="17" spans="1:19" ht="24" x14ac:dyDescent="0.3">
      <c r="A17" s="157"/>
      <c r="B17" s="69"/>
      <c r="C17" s="69"/>
      <c r="D17" s="160" t="s">
        <v>179</v>
      </c>
      <c r="E17" s="160"/>
      <c r="F17" s="160"/>
      <c r="G17" s="160"/>
      <c r="H17" s="160"/>
      <c r="I17" s="69"/>
      <c r="J17" s="69"/>
      <c r="K17" s="69"/>
      <c r="L17" s="69"/>
      <c r="M17" s="69"/>
      <c r="N17" s="69"/>
      <c r="O17" s="69"/>
      <c r="P17" s="69"/>
      <c r="Q17" s="159"/>
      <c r="R17" s="69"/>
      <c r="S17" s="69"/>
    </row>
    <row r="18" spans="1:19" ht="24" x14ac:dyDescent="0.3">
      <c r="A18" s="157"/>
      <c r="B18" s="69"/>
      <c r="C18" s="69"/>
      <c r="D18" s="160" t="s">
        <v>180</v>
      </c>
      <c r="E18" s="160"/>
      <c r="F18" s="160"/>
      <c r="G18" s="160"/>
      <c r="H18" s="160"/>
      <c r="I18" s="69"/>
      <c r="J18" s="69"/>
      <c r="K18" s="69"/>
      <c r="L18" s="69"/>
      <c r="M18" s="69"/>
      <c r="N18" s="69"/>
      <c r="O18" s="69"/>
      <c r="P18" s="69"/>
      <c r="Q18" s="159"/>
      <c r="R18" s="69"/>
      <c r="S18" s="69"/>
    </row>
    <row r="19" spans="1:19" ht="24" x14ac:dyDescent="0.3">
      <c r="A19" s="157"/>
      <c r="B19" s="69"/>
      <c r="C19" s="69">
        <v>7</v>
      </c>
      <c r="D19" s="158" t="s">
        <v>181</v>
      </c>
      <c r="E19" s="160"/>
      <c r="F19" s="160"/>
      <c r="G19" s="160"/>
      <c r="H19" s="160"/>
      <c r="I19" s="69"/>
      <c r="J19" s="69"/>
      <c r="K19" s="69"/>
      <c r="L19" s="69"/>
      <c r="M19" s="69"/>
      <c r="N19" s="69"/>
      <c r="O19" s="69"/>
      <c r="P19" s="69"/>
      <c r="Q19" s="159"/>
      <c r="R19" s="69"/>
      <c r="S19" s="69"/>
    </row>
    <row r="20" spans="1:19" ht="24" x14ac:dyDescent="0.3">
      <c r="A20" s="157"/>
      <c r="B20" s="69"/>
      <c r="C20" s="69">
        <v>8</v>
      </c>
      <c r="D20" s="158" t="s">
        <v>182</v>
      </c>
      <c r="E20" s="160"/>
      <c r="F20" s="160"/>
      <c r="G20" s="160"/>
      <c r="H20" s="160"/>
      <c r="I20" s="69"/>
      <c r="J20" s="69"/>
      <c r="K20" s="69"/>
      <c r="L20" s="69"/>
      <c r="M20" s="69"/>
      <c r="N20" s="69"/>
      <c r="O20" s="69"/>
      <c r="P20" s="69"/>
      <c r="Q20" s="159"/>
      <c r="R20" s="69"/>
      <c r="S20" s="69"/>
    </row>
    <row r="21" spans="1:19" ht="24" x14ac:dyDescent="0.3">
      <c r="A21" s="157"/>
      <c r="B21" s="69"/>
      <c r="C21" s="69">
        <v>9</v>
      </c>
      <c r="D21" s="158" t="s">
        <v>183</v>
      </c>
      <c r="E21" s="160"/>
      <c r="F21" s="160"/>
      <c r="G21" s="160"/>
      <c r="H21" s="160"/>
      <c r="I21" s="69"/>
      <c r="J21" s="69"/>
      <c r="K21" s="69"/>
      <c r="L21" s="69"/>
      <c r="M21" s="69"/>
      <c r="N21" s="69"/>
      <c r="O21" s="69"/>
      <c r="P21" s="69"/>
      <c r="Q21" s="159"/>
      <c r="R21" s="69"/>
      <c r="S21" s="69"/>
    </row>
    <row r="22" spans="1:19" ht="24" x14ac:dyDescent="0.3">
      <c r="A22" s="157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159"/>
      <c r="R22" s="69"/>
      <c r="S22" s="69"/>
    </row>
    <row r="23" spans="1:19" ht="24" x14ac:dyDescent="0.3">
      <c r="A23" s="157"/>
      <c r="B23" s="156" t="s">
        <v>184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159"/>
      <c r="R23" s="69"/>
      <c r="S23" s="69"/>
    </row>
    <row r="24" spans="1:19" ht="24" x14ac:dyDescent="0.3">
      <c r="A24" s="157"/>
      <c r="B24" s="69"/>
      <c r="C24" s="69">
        <v>1</v>
      </c>
      <c r="D24" s="158" t="s">
        <v>185</v>
      </c>
      <c r="E24" s="158"/>
      <c r="F24" s="158"/>
      <c r="G24" s="158"/>
      <c r="H24" s="69"/>
      <c r="I24" s="69"/>
      <c r="J24" s="69"/>
      <c r="K24" s="69"/>
      <c r="L24" s="69"/>
      <c r="M24" s="69"/>
      <c r="N24" s="69"/>
      <c r="O24" s="69"/>
      <c r="P24" s="69"/>
      <c r="Q24" s="159"/>
      <c r="R24" s="69"/>
      <c r="S24" s="69"/>
    </row>
    <row r="25" spans="1:19" ht="24" x14ac:dyDescent="0.3">
      <c r="A25" s="157"/>
      <c r="B25" s="69"/>
      <c r="C25" s="69">
        <v>2</v>
      </c>
      <c r="D25" s="158" t="s">
        <v>186</v>
      </c>
      <c r="E25" s="158"/>
      <c r="F25" s="158"/>
      <c r="G25" s="158"/>
      <c r="H25" s="69"/>
      <c r="I25" s="69"/>
      <c r="J25" s="69"/>
      <c r="K25" s="69"/>
      <c r="L25" s="69"/>
      <c r="M25" s="69"/>
      <c r="N25" s="69"/>
      <c r="O25" s="69"/>
      <c r="P25" s="69"/>
      <c r="Q25" s="159"/>
      <c r="R25" s="69"/>
      <c r="S25" s="69"/>
    </row>
    <row r="26" spans="1:19" ht="24" x14ac:dyDescent="0.3">
      <c r="A26" s="157"/>
      <c r="B26" s="69"/>
      <c r="C26" s="69">
        <v>3</v>
      </c>
      <c r="D26" s="158" t="s">
        <v>187</v>
      </c>
      <c r="E26" s="158"/>
      <c r="F26" s="158"/>
      <c r="G26" s="158"/>
      <c r="H26" s="69"/>
      <c r="I26" s="69"/>
      <c r="J26" s="69"/>
      <c r="K26" s="69"/>
      <c r="L26" s="69"/>
      <c r="M26" s="69"/>
      <c r="N26" s="69"/>
      <c r="O26" s="69"/>
      <c r="P26" s="69"/>
      <c r="Q26" s="159"/>
      <c r="R26" s="69"/>
      <c r="S26" s="69"/>
    </row>
    <row r="27" spans="1:19" ht="24" x14ac:dyDescent="0.3">
      <c r="A27" s="157"/>
      <c r="B27" s="69"/>
      <c r="C27" s="69">
        <v>4</v>
      </c>
      <c r="D27" s="158" t="s">
        <v>188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159"/>
      <c r="R27" s="69"/>
      <c r="S27" s="69"/>
    </row>
    <row r="28" spans="1:19" ht="24" x14ac:dyDescent="0.3">
      <c r="A28" s="157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159"/>
      <c r="R28" s="69"/>
      <c r="S28" s="69"/>
    </row>
    <row r="29" spans="1:19" ht="24" x14ac:dyDescent="0.3">
      <c r="A29" s="157"/>
      <c r="B29" s="156" t="s">
        <v>189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159"/>
      <c r="R29" s="69"/>
      <c r="S29" s="69"/>
    </row>
    <row r="30" spans="1:19" ht="24" x14ac:dyDescent="0.3">
      <c r="A30" s="157"/>
      <c r="B30" s="69"/>
      <c r="C30" s="69">
        <v>1</v>
      </c>
      <c r="D30" s="158" t="s">
        <v>190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159"/>
      <c r="R30" s="69"/>
      <c r="S30" s="69"/>
    </row>
    <row r="31" spans="1:19" ht="24" x14ac:dyDescent="0.3">
      <c r="A31" s="157"/>
      <c r="B31" s="69"/>
      <c r="C31" s="69">
        <v>2</v>
      </c>
      <c r="D31" s="158" t="s">
        <v>191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159"/>
      <c r="R31" s="69"/>
      <c r="S31" s="69"/>
    </row>
    <row r="32" spans="1:19" ht="24" x14ac:dyDescent="0.3">
      <c r="A32" s="157"/>
      <c r="B32" s="69"/>
      <c r="C32" s="69">
        <v>3</v>
      </c>
      <c r="D32" s="158" t="s">
        <v>192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159"/>
      <c r="R32" s="69"/>
      <c r="S32" s="69"/>
    </row>
    <row r="33" spans="1:19" ht="24" x14ac:dyDescent="0.3">
      <c r="A33" s="157"/>
      <c r="B33" s="69"/>
      <c r="C33" s="69">
        <v>4</v>
      </c>
      <c r="D33" s="158" t="s">
        <v>193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159"/>
      <c r="R33" s="69"/>
      <c r="S33" s="69"/>
    </row>
    <row r="34" spans="1:19" ht="24" x14ac:dyDescent="0.3">
      <c r="A34" s="157"/>
      <c r="B34" s="69"/>
      <c r="C34" s="69">
        <v>5</v>
      </c>
      <c r="D34" s="158" t="s">
        <v>194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159"/>
      <c r="R34" s="69"/>
      <c r="S34" s="69"/>
    </row>
    <row r="35" spans="1:19" ht="24" x14ac:dyDescent="0.3">
      <c r="A35" s="157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159"/>
      <c r="R35" s="69"/>
      <c r="S35" s="69"/>
    </row>
    <row r="36" spans="1:19" ht="24" x14ac:dyDescent="0.3">
      <c r="A36" s="157"/>
      <c r="B36" s="156" t="s">
        <v>195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159"/>
      <c r="R36" s="69"/>
      <c r="S36" s="69"/>
    </row>
    <row r="37" spans="1:19" ht="24" x14ac:dyDescent="0.3">
      <c r="A37" s="157"/>
      <c r="B37" s="69"/>
      <c r="C37" s="69">
        <v>1</v>
      </c>
      <c r="D37" s="158" t="s">
        <v>196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59"/>
      <c r="R37" s="69"/>
      <c r="S37" s="69"/>
    </row>
    <row r="38" spans="1:19" ht="24" x14ac:dyDescent="0.3">
      <c r="A38" s="157"/>
      <c r="B38" s="69"/>
      <c r="C38" s="69">
        <v>2</v>
      </c>
      <c r="D38" s="158" t="s">
        <v>197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159"/>
      <c r="R38" s="69"/>
      <c r="S38" s="69"/>
    </row>
    <row r="39" spans="1:19" ht="24" x14ac:dyDescent="0.3">
      <c r="A39" s="157"/>
      <c r="B39" s="69"/>
      <c r="C39" s="69">
        <v>3</v>
      </c>
      <c r="D39" s="158" t="s">
        <v>198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159"/>
      <c r="R39" s="69"/>
      <c r="S39" s="69"/>
    </row>
    <row r="40" spans="1:19" ht="24" x14ac:dyDescent="0.3">
      <c r="A40" s="157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159"/>
      <c r="R40" s="69"/>
      <c r="S40" s="69"/>
    </row>
    <row r="41" spans="1:19" ht="24" x14ac:dyDescent="0.3">
      <c r="A41" s="157"/>
      <c r="B41" s="156" t="s">
        <v>199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159"/>
      <c r="R41" s="69"/>
      <c r="S41" s="69"/>
    </row>
    <row r="42" spans="1:19" ht="24" x14ac:dyDescent="0.3">
      <c r="A42" s="157"/>
      <c r="B42" s="69"/>
      <c r="C42" s="69">
        <v>1</v>
      </c>
      <c r="D42" s="158" t="s">
        <v>200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159"/>
      <c r="R42" s="69"/>
      <c r="S42" s="69"/>
    </row>
    <row r="43" spans="1:19" ht="24" x14ac:dyDescent="0.3">
      <c r="A43" s="157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159"/>
      <c r="R43" s="69"/>
      <c r="S43" s="69"/>
    </row>
    <row r="44" spans="1:19" ht="24" x14ac:dyDescent="0.3">
      <c r="A44" s="157"/>
      <c r="B44" s="156" t="s">
        <v>201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159"/>
      <c r="R44" s="69"/>
      <c r="S44" s="69"/>
    </row>
    <row r="45" spans="1:19" ht="24" x14ac:dyDescent="0.3">
      <c r="A45" s="157"/>
      <c r="B45" s="69"/>
      <c r="C45" s="69">
        <v>1</v>
      </c>
      <c r="D45" s="158" t="s">
        <v>202</v>
      </c>
      <c r="E45" s="158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159"/>
      <c r="R45" s="69"/>
      <c r="S45" s="69"/>
    </row>
    <row r="46" spans="1:19" ht="24" x14ac:dyDescent="0.3">
      <c r="A46" s="157"/>
      <c r="B46" s="69"/>
      <c r="C46" s="69">
        <v>2</v>
      </c>
      <c r="D46" s="158" t="s">
        <v>203</v>
      </c>
      <c r="E46" s="158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159"/>
      <c r="R46" s="69"/>
      <c r="S46" s="69"/>
    </row>
    <row r="47" spans="1:19" ht="24" x14ac:dyDescent="0.3">
      <c r="A47" s="157"/>
      <c r="B47" s="69"/>
      <c r="C47" s="69">
        <v>3</v>
      </c>
      <c r="D47" s="158" t="s">
        <v>204</v>
      </c>
      <c r="E47" s="158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159"/>
      <c r="R47" s="69"/>
      <c r="S47" s="69"/>
    </row>
    <row r="48" spans="1:19" ht="24" x14ac:dyDescent="0.3">
      <c r="A48" s="157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159"/>
      <c r="R48" s="69"/>
      <c r="S48" s="69"/>
    </row>
    <row r="49" spans="1:19" ht="24" x14ac:dyDescent="0.3">
      <c r="A49" s="157"/>
      <c r="B49" s="156" t="s">
        <v>205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159"/>
      <c r="R49" s="69"/>
      <c r="S49" s="69"/>
    </row>
    <row r="50" spans="1:19" ht="24" x14ac:dyDescent="0.3">
      <c r="A50" s="157"/>
      <c r="B50" s="69"/>
      <c r="C50" s="69">
        <v>1</v>
      </c>
      <c r="D50" s="158" t="s">
        <v>206</v>
      </c>
      <c r="E50" s="158"/>
      <c r="F50" s="158"/>
      <c r="G50" s="158"/>
      <c r="H50" s="158"/>
      <c r="I50" s="69"/>
      <c r="J50" s="69"/>
      <c r="K50" s="69"/>
      <c r="L50" s="69"/>
      <c r="M50" s="69"/>
      <c r="N50" s="69"/>
      <c r="O50" s="69"/>
      <c r="P50" s="69"/>
      <c r="Q50" s="159"/>
      <c r="R50" s="69"/>
      <c r="S50" s="69"/>
    </row>
    <row r="51" spans="1:19" ht="24" x14ac:dyDescent="0.3">
      <c r="A51" s="157"/>
      <c r="B51" s="69" t="s">
        <v>207</v>
      </c>
      <c r="C51" s="69">
        <v>2</v>
      </c>
      <c r="D51" s="158" t="s">
        <v>208</v>
      </c>
      <c r="E51" s="158"/>
      <c r="F51" s="158"/>
      <c r="G51" s="158"/>
      <c r="H51" s="158"/>
      <c r="I51" s="69"/>
      <c r="J51" s="69"/>
      <c r="K51" s="69"/>
      <c r="L51" s="69"/>
      <c r="M51" s="69"/>
      <c r="N51" s="69"/>
      <c r="O51" s="69"/>
      <c r="P51" s="69"/>
      <c r="Q51" s="159"/>
      <c r="R51" s="69"/>
      <c r="S51" s="69"/>
    </row>
    <row r="52" spans="1:19" ht="24" x14ac:dyDescent="0.3">
      <c r="A52" s="157"/>
      <c r="B52" s="69"/>
      <c r="C52" s="69">
        <v>3</v>
      </c>
      <c r="D52" s="158" t="s">
        <v>209</v>
      </c>
      <c r="E52" s="158"/>
      <c r="F52" s="158"/>
      <c r="G52" s="158"/>
      <c r="H52" s="158"/>
      <c r="I52" s="69"/>
      <c r="J52" s="69"/>
      <c r="K52" s="69"/>
      <c r="L52" s="69"/>
      <c r="M52" s="69"/>
      <c r="N52" s="69"/>
      <c r="O52" s="69"/>
      <c r="P52" s="69"/>
      <c r="Q52" s="159"/>
      <c r="R52" s="69"/>
      <c r="S52" s="69"/>
    </row>
    <row r="53" spans="1:19" ht="24" x14ac:dyDescent="0.3">
      <c r="A53" s="157"/>
      <c r="B53" s="69"/>
      <c r="C53" s="69">
        <v>4</v>
      </c>
      <c r="D53" s="158" t="s">
        <v>210</v>
      </c>
      <c r="E53" s="158"/>
      <c r="F53" s="158"/>
      <c r="G53" s="158"/>
      <c r="H53" s="158"/>
      <c r="I53" s="69"/>
      <c r="J53" s="69"/>
      <c r="K53" s="69"/>
      <c r="L53" s="69"/>
      <c r="M53" s="69"/>
      <c r="N53" s="69"/>
      <c r="O53" s="69"/>
      <c r="P53" s="69"/>
      <c r="Q53" s="159"/>
      <c r="R53" s="69"/>
      <c r="S53" s="69"/>
    </row>
    <row r="54" spans="1:19" ht="24" x14ac:dyDescent="0.3">
      <c r="A54" s="157"/>
      <c r="B54" s="69" t="s">
        <v>207</v>
      </c>
      <c r="C54" s="69">
        <v>5</v>
      </c>
      <c r="D54" s="158" t="s">
        <v>211</v>
      </c>
      <c r="E54" s="158"/>
      <c r="F54" s="158"/>
      <c r="G54" s="158"/>
      <c r="H54" s="158"/>
      <c r="I54" s="69"/>
      <c r="J54" s="69"/>
      <c r="K54" s="69"/>
      <c r="L54" s="69"/>
      <c r="M54" s="69"/>
      <c r="N54" s="69"/>
      <c r="O54" s="69"/>
      <c r="P54" s="69"/>
      <c r="Q54" s="159"/>
      <c r="R54" s="69"/>
      <c r="S54" s="69"/>
    </row>
    <row r="55" spans="1:19" ht="24" x14ac:dyDescent="0.3">
      <c r="A55" s="157"/>
      <c r="B55" s="69" t="s">
        <v>207</v>
      </c>
      <c r="C55" s="69">
        <v>6</v>
      </c>
      <c r="D55" s="158" t="s">
        <v>212</v>
      </c>
      <c r="E55" s="158"/>
      <c r="F55" s="158"/>
      <c r="G55" s="158"/>
      <c r="H55" s="158"/>
      <c r="I55" s="69"/>
      <c r="J55" s="69"/>
      <c r="K55" s="69"/>
      <c r="L55" s="69"/>
      <c r="M55" s="69"/>
      <c r="N55" s="69"/>
      <c r="O55" s="69"/>
      <c r="P55" s="69"/>
      <c r="Q55" s="159"/>
      <c r="R55" s="69"/>
      <c r="S55" s="69"/>
    </row>
    <row r="56" spans="1:19" ht="24" x14ac:dyDescent="0.3">
      <c r="A56" s="157"/>
      <c r="B56" s="69" t="s">
        <v>207</v>
      </c>
      <c r="C56" s="69">
        <v>7</v>
      </c>
      <c r="D56" s="158" t="s">
        <v>198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159"/>
      <c r="R56" s="69"/>
      <c r="S56" s="69"/>
    </row>
    <row r="57" spans="1:19" ht="24" x14ac:dyDescent="0.3">
      <c r="A57" s="157"/>
      <c r="B57" s="69"/>
      <c r="C57" s="69">
        <v>8</v>
      </c>
      <c r="D57" s="158" t="s">
        <v>213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159"/>
      <c r="R57" s="69"/>
      <c r="S57" s="69"/>
    </row>
    <row r="58" spans="1:19" ht="24" x14ac:dyDescent="0.3">
      <c r="A58" s="157"/>
      <c r="B58" s="69"/>
      <c r="C58" s="69">
        <v>9</v>
      </c>
      <c r="D58" s="158" t="s">
        <v>214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159"/>
      <c r="R58" s="69"/>
      <c r="S58" s="69"/>
    </row>
    <row r="59" spans="1:19" ht="24" x14ac:dyDescent="0.3">
      <c r="A59" s="157"/>
      <c r="B59" s="69" t="s">
        <v>207</v>
      </c>
      <c r="C59" s="69">
        <v>10</v>
      </c>
      <c r="D59" s="158" t="s">
        <v>215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159"/>
      <c r="R59" s="69"/>
      <c r="S59" s="69"/>
    </row>
    <row r="60" spans="1:19" ht="24" x14ac:dyDescent="0.3">
      <c r="A60" s="157"/>
      <c r="B60" s="69"/>
      <c r="C60" s="69">
        <v>11</v>
      </c>
      <c r="D60" s="158" t="s">
        <v>216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159"/>
      <c r="R60" s="69"/>
      <c r="S60" s="69"/>
    </row>
    <row r="61" spans="1:19" ht="24" x14ac:dyDescent="0.3">
      <c r="A61" s="157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159"/>
      <c r="R61" s="69"/>
      <c r="S61" s="69"/>
    </row>
    <row r="62" spans="1:19" ht="25" thickBot="1" x14ac:dyDescent="0.35">
      <c r="A62" s="161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3"/>
      <c r="R62" s="69"/>
      <c r="S62" s="69"/>
    </row>
  </sheetData>
  <mergeCells count="4">
    <mergeCell ref="A1:B2"/>
    <mergeCell ref="C1:N2"/>
    <mergeCell ref="P1:Q1"/>
    <mergeCell ref="P2:Q2"/>
  </mergeCells>
  <printOptions horizontalCentered="1" verticalCentered="1"/>
  <pageMargins left="0.25" right="0.25" top="0.75" bottom="0.75" header="0.3" footer="0.3"/>
  <pageSetup paperSize="9" scale="4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G29" sqref="G29"/>
    </sheetView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22" t="s">
        <v>41</v>
      </c>
      <c r="B2" s="123"/>
      <c r="C2" s="126" t="str">
        <f>Cover!E40</f>
        <v xml:space="preserve">Level Up </v>
      </c>
      <c r="D2" s="127"/>
      <c r="E2" s="127"/>
      <c r="F2" s="127"/>
      <c r="G2" s="127"/>
      <c r="H2" s="127"/>
      <c r="I2" s="127"/>
      <c r="J2" s="127"/>
      <c r="K2" s="127"/>
      <c r="L2" s="127"/>
      <c r="M2" s="25" t="s">
        <v>21</v>
      </c>
      <c r="N2" s="130"/>
      <c r="O2" s="131"/>
    </row>
    <row r="3" spans="1:15" ht="34" customHeight="1" thickBot="1" x14ac:dyDescent="0.25">
      <c r="A3" s="124"/>
      <c r="B3" s="125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26" t="s">
        <v>20</v>
      </c>
      <c r="N3" s="132"/>
      <c r="O3" s="133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50">
        <v>1</v>
      </c>
      <c r="F3" s="79" t="s">
        <v>72</v>
      </c>
      <c r="G3" s="150">
        <v>2</v>
      </c>
      <c r="H3" s="80" t="s">
        <v>73</v>
      </c>
      <c r="I3" s="150">
        <v>3</v>
      </c>
      <c r="J3" s="81" t="s">
        <v>74</v>
      </c>
      <c r="N3" s="82"/>
    </row>
    <row r="4" spans="4:14" x14ac:dyDescent="0.3">
      <c r="D4" s="78"/>
      <c r="E4" s="150"/>
      <c r="F4" s="74" t="s">
        <v>46</v>
      </c>
      <c r="G4" s="150"/>
      <c r="H4" s="74" t="s">
        <v>48</v>
      </c>
      <c r="I4" s="150"/>
      <c r="J4" s="74" t="s">
        <v>51</v>
      </c>
      <c r="K4" s="81" t="s">
        <v>78</v>
      </c>
      <c r="N4" s="82"/>
    </row>
    <row r="5" spans="4:14" x14ac:dyDescent="0.3">
      <c r="D5" s="78"/>
      <c r="E5" s="150"/>
      <c r="F5" s="74" t="s">
        <v>47</v>
      </c>
      <c r="G5" s="150"/>
      <c r="H5" s="74" t="s">
        <v>75</v>
      </c>
      <c r="I5" s="150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50">
        <v>4</v>
      </c>
      <c r="F8" s="86" t="s">
        <v>76</v>
      </c>
      <c r="G8" s="150">
        <v>5</v>
      </c>
      <c r="H8" s="87" t="s">
        <v>77</v>
      </c>
      <c r="N8" s="82"/>
    </row>
    <row r="9" spans="4:14" x14ac:dyDescent="0.3">
      <c r="D9" s="78"/>
      <c r="E9" s="150"/>
      <c r="F9" s="74" t="s">
        <v>48</v>
      </c>
      <c r="G9" s="150"/>
      <c r="H9" s="74" t="s">
        <v>75</v>
      </c>
      <c r="N9" s="82"/>
    </row>
    <row r="10" spans="4:14" x14ac:dyDescent="0.3">
      <c r="D10" s="83"/>
      <c r="E10" s="151"/>
      <c r="F10" s="84"/>
      <c r="G10" s="151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49" t="s">
        <v>79</v>
      </c>
      <c r="G12" s="149"/>
      <c r="H12" s="149"/>
      <c r="I12" s="149"/>
      <c r="J12" s="149"/>
      <c r="K12" s="149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Customer Requirement</vt:lpstr>
      <vt:lpstr>Schedule</vt:lpstr>
      <vt:lpstr>Screen Flow</vt:lpstr>
      <vt:lpstr>Screen Design</vt:lpstr>
      <vt:lpstr>Code Rule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2022-07-17T12:52:03Z</dcterms:modified>
</cp:coreProperties>
</file>