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nkoko/Desktop/Web Developer Class/Web Developer I + II B7/Project/04.Development/"/>
    </mc:Choice>
  </mc:AlternateContent>
  <xr:revisionPtr revIDLastSave="0" documentId="13_ncr:1_{2012C60F-1760-FE47-B7F3-9F153E0BE87B}" xr6:coauthVersionLast="47" xr6:coauthVersionMax="47" xr10:uidLastSave="{00000000-0000-0000-0000-000000000000}"/>
  <bookViews>
    <workbookView xWindow="-5180" yWindow="-21100" windowWidth="25140" windowHeight="21100" activeTab="2" xr2:uid="{7BA0B221-245C-954E-96F6-3D960DADD312}"/>
  </bookViews>
  <sheets>
    <sheet name="Cover" sheetId="3" r:id="rId1"/>
    <sheet name="Customer Requirement" sheetId="9" r:id="rId2"/>
    <sheet name="Schedule" sheetId="1" r:id="rId3"/>
    <sheet name="Screen Flow" sheetId="2" r:id="rId4"/>
    <sheet name="Screen Design" sheetId="4" r:id="rId5"/>
    <sheet name="DB Design" sheetId="6" r:id="rId6"/>
    <sheet name="Assign" sheetId="10" r:id="rId7"/>
  </sheets>
  <definedNames>
    <definedName name="_xlnm._FilterDatabase" localSheetId="2" hidden="1">Schedule!$A$5:$K$119</definedName>
    <definedName name="_xlnm.Print_Area" localSheetId="0">Cover!$A$1:$N$51</definedName>
    <definedName name="_xlnm.Print_Area" localSheetId="1">'Customer Requirement'!$A$1:$Q$46</definedName>
    <definedName name="_xlnm.Print_Area" localSheetId="5">'DB Design'!$A$1:$O$43</definedName>
    <definedName name="_xlnm.Print_Area" localSheetId="2">Schedule!$A$1:$O$120</definedName>
    <definedName name="_xlnm.Print_Area" localSheetId="3">'Screen Flow'!$A$1:$AA$132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9" i="1" l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88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63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0" i="1"/>
  <c r="G60" i="1"/>
  <c r="J49" i="1"/>
  <c r="G49" i="1"/>
  <c r="J48" i="1"/>
  <c r="G48" i="1"/>
  <c r="J45" i="1"/>
  <c r="G45" i="1"/>
  <c r="B45" i="1"/>
  <c r="J43" i="1"/>
  <c r="G43" i="1"/>
  <c r="B59" i="1"/>
  <c r="G59" i="1"/>
  <c r="J5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60" i="1"/>
  <c r="B9" i="1"/>
  <c r="G42" i="1"/>
  <c r="J42" i="1"/>
  <c r="G33" i="1"/>
  <c r="K8" i="1"/>
  <c r="G39" i="1"/>
  <c r="G40" i="1"/>
  <c r="G41" i="1"/>
  <c r="J33" i="1"/>
  <c r="J34" i="1"/>
  <c r="J39" i="1"/>
  <c r="J40" i="1"/>
  <c r="J41" i="1"/>
  <c r="J44" i="1"/>
  <c r="J35" i="1"/>
  <c r="J36" i="1"/>
  <c r="J37" i="1"/>
  <c r="J38" i="1"/>
  <c r="J46" i="1"/>
  <c r="J47" i="1"/>
  <c r="J50" i="1"/>
  <c r="J51" i="1"/>
  <c r="J52" i="1"/>
  <c r="J53" i="1"/>
  <c r="J54" i="1"/>
  <c r="J55" i="1"/>
  <c r="J56" i="1"/>
  <c r="J57" i="1"/>
  <c r="J58" i="1"/>
  <c r="G35" i="1"/>
  <c r="G36" i="1"/>
  <c r="G37" i="1"/>
  <c r="G38" i="1"/>
  <c r="G44" i="1"/>
  <c r="G46" i="1"/>
  <c r="G47" i="1"/>
  <c r="G50" i="1"/>
  <c r="G51" i="1"/>
  <c r="G52" i="1"/>
  <c r="G53" i="1"/>
  <c r="G54" i="1"/>
  <c r="G55" i="1"/>
  <c r="G56" i="1"/>
  <c r="G57" i="1"/>
  <c r="G58" i="1"/>
  <c r="G34" i="1"/>
  <c r="C2" i="6"/>
  <c r="C2" i="4"/>
  <c r="C2" i="2"/>
  <c r="C2" i="1"/>
  <c r="C2" i="9"/>
  <c r="J32" i="1"/>
  <c r="G32" i="1"/>
  <c r="J31" i="1"/>
  <c r="G31" i="1"/>
  <c r="J30" i="1"/>
  <c r="G30" i="1"/>
  <c r="J29" i="1"/>
  <c r="G29" i="1"/>
  <c r="J28" i="1"/>
  <c r="G28" i="1"/>
  <c r="J27" i="1"/>
  <c r="G27" i="1"/>
  <c r="J10" i="1"/>
  <c r="G10" i="1"/>
  <c r="J9" i="1"/>
  <c r="G9" i="1"/>
  <c r="J17" i="1"/>
  <c r="G17" i="1"/>
  <c r="J18" i="1"/>
  <c r="G18" i="1"/>
  <c r="J24" i="1"/>
  <c r="G24" i="1"/>
  <c r="J23" i="1"/>
  <c r="G23" i="1"/>
  <c r="J22" i="1"/>
  <c r="G22" i="1"/>
  <c r="J21" i="1"/>
  <c r="G21" i="1"/>
  <c r="J20" i="1"/>
  <c r="G20" i="1"/>
  <c r="G6" i="1"/>
  <c r="J26" i="1"/>
  <c r="G26" i="1"/>
  <c r="J25" i="1"/>
  <c r="G25" i="1"/>
  <c r="J19" i="1"/>
  <c r="G19" i="1"/>
  <c r="J16" i="1"/>
  <c r="G16" i="1"/>
  <c r="P3" i="9"/>
  <c r="J11" i="1"/>
  <c r="J12" i="1"/>
  <c r="J13" i="1"/>
  <c r="J14" i="1"/>
  <c r="J15" i="1"/>
  <c r="J61" i="1"/>
  <c r="J62" i="1"/>
  <c r="G7" i="1"/>
  <c r="G8" i="1"/>
  <c r="G11" i="1"/>
  <c r="G12" i="1"/>
  <c r="G13" i="1"/>
  <c r="G14" i="1"/>
  <c r="G15" i="1"/>
  <c r="G61" i="1"/>
  <c r="G62" i="1"/>
  <c r="J7" i="1"/>
  <c r="J8" i="1"/>
  <c r="J115" i="1"/>
  <c r="J116" i="1"/>
  <c r="J6" i="1"/>
  <c r="G115" i="1"/>
  <c r="G116" i="1"/>
  <c r="J117" i="1"/>
  <c r="G118" i="1" l="1"/>
  <c r="G119" i="1" s="1"/>
</calcChain>
</file>

<file path=xl/sharedStrings.xml><?xml version="1.0" encoding="utf-8"?>
<sst xmlns="http://schemas.openxmlformats.org/spreadsheetml/2006/main" count="349" uniqueCount="166">
  <si>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</si>
  <si>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</si>
  <si>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</si>
  <si>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</si>
  <si>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</si>
  <si>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</si>
  <si>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</si>
  <si>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</si>
  <si>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</si>
  <si>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</si>
  <si>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</si>
  <si>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</si>
  <si>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</si>
  <si>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</si>
  <si>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</si>
  <si>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</si>
  <si>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</si>
  <si>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</si>
  <si>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</si>
  <si>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</si>
  <si>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</si>
  <si>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</si>
  <si>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</si>
  <si>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</si>
  <si>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</si>
  <si>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</si>
  <si>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</si>
  <si>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</si>
  <si>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</si>
  <si>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</si>
  <si>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</si>
  <si>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</si>
  <si>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</si>
  <si>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</si>
  <si>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</si>
  <si>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</si>
  <si>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</si>
  <si>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</si>
  <si>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</si>
  <si>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</si>
  <si>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</si>
  <si>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</si>
  <si>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</si>
  <si>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</si>
  <si>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Customer Requirement
(要件定義)</t>
  </si>
  <si>
    <t xml:space="preserve"> Team 1</t>
  </si>
  <si>
    <t>Min Khant</t>
  </si>
  <si>
    <t>Myo Thiha</t>
  </si>
  <si>
    <t>Swun Htet Oo</t>
  </si>
  <si>
    <t>Yab Naing Htwe</t>
  </si>
  <si>
    <t>Zin Min Htet</t>
  </si>
  <si>
    <t>Phyo Thiha</t>
  </si>
  <si>
    <t>Login/Logout</t>
  </si>
  <si>
    <t>Register</t>
  </si>
  <si>
    <t>Setting</t>
  </si>
  <si>
    <r>
      <t>(email</t>
    </r>
    <r>
      <rPr>
        <sz val="18"/>
        <color rgb="FFFFFF00"/>
        <rFont val="Calibri (Body)"/>
      </rPr>
      <t>,</t>
    </r>
    <r>
      <rPr>
        <sz val="18"/>
        <color theme="5" tint="-0.249977111117893"/>
        <rFont val="Calibri (Body)"/>
      </rPr>
      <t>fb,twitter</t>
    </r>
    <r>
      <rPr>
        <sz val="18"/>
        <color theme="1"/>
        <rFont val="Calibri"/>
        <family val="2"/>
        <scheme val="minor"/>
      </rPr>
      <t>)</t>
    </r>
  </si>
  <si>
    <t>My Porfile</t>
  </si>
  <si>
    <t>By Categories,By keyword (Channel)</t>
  </si>
  <si>
    <t>By Instructor or center (one to many) =&gt; Profile)</t>
  </si>
  <si>
    <t>Channel(one time rating,multi comment on videol),QA,Report on Channel, Add Note on live</t>
  </si>
  <si>
    <t>fav list</t>
  </si>
  <si>
    <t>Search (DD-&gt; categories,keywords,instructor) Fliter =&gt; popular,best seller,Free,paid,rating,new</t>
  </si>
  <si>
    <t>Contact Us</t>
  </si>
  <si>
    <t>Services</t>
  </si>
  <si>
    <t>Privacy policy</t>
  </si>
  <si>
    <t>notification ( wishlist,new channel,promotion,update on my channel)</t>
  </si>
  <si>
    <t>My Course (pin)</t>
  </si>
  <si>
    <t>Cart,Checkout(Card)</t>
  </si>
  <si>
    <t>Script,Add Quiz(pop up,calculate),Lecture note Download),Time ,Level</t>
  </si>
  <si>
    <t>home page (darkmode),leaner count,buy count,active user count)</t>
  </si>
  <si>
    <t>Guides</t>
  </si>
  <si>
    <t>ALL</t>
  </si>
  <si>
    <t>Design</t>
  </si>
  <si>
    <t>Document</t>
  </si>
  <si>
    <t>Database</t>
  </si>
  <si>
    <t>Yan Naing Htwe</t>
  </si>
  <si>
    <t>Vimeo</t>
  </si>
  <si>
    <t>Design Component</t>
  </si>
  <si>
    <t>Schedule</t>
  </si>
  <si>
    <t>DEV</t>
  </si>
  <si>
    <t>YN,ST</t>
  </si>
  <si>
    <t>Cart</t>
  </si>
  <si>
    <t>Checkout</t>
  </si>
  <si>
    <t>1.2.1 Admin (SA)</t>
  </si>
  <si>
    <t>1.2.2 Admin(AD)</t>
  </si>
  <si>
    <t>- Register</t>
  </si>
  <si>
    <t xml:space="preserve"> Channel(List,Delete)</t>
  </si>
  <si>
    <t>Status by Channel (look,subscribe)</t>
  </si>
  <si>
    <t>Community by Channel (rating,comment,QA,</t>
  </si>
  <si>
    <t>reply,ranking by quiz</t>
  </si>
  <si>
    <t>Channel(List,Add,Update),(script(add,update,delete)</t>
  </si>
  <si>
    <t>Lecture note upload</t>
  </si>
  <si>
    <t>Profile</t>
  </si>
  <si>
    <t>Request Instructor list (Approve,Denied)=</t>
  </si>
  <si>
    <t>&gt;generate ID &amp; Password</t>
  </si>
  <si>
    <t>All Channel  (look,subscribe)</t>
  </si>
  <si>
    <t>- Contact (CRUD)</t>
  </si>
  <si>
    <t>- Service (CRUD)</t>
  </si>
  <si>
    <t>- Privacy Policy(CRUD)</t>
  </si>
  <si>
    <t>- Guide (CRUD)</t>
  </si>
  <si>
    <t>Search (Instructor,Channel)</t>
  </si>
  <si>
    <t>filter =&gt; viewer,subscriber</t>
  </si>
  <si>
    <t xml:space="preserve">1.Student </t>
  </si>
  <si>
    <t>Report Student to SA</t>
  </si>
  <si>
    <t>Report Student List</t>
  </si>
  <si>
    <t>(Waning noti,ban comment,disable account by day,ignore)</t>
  </si>
  <si>
    <t>Appeal to SA</t>
  </si>
  <si>
    <t>Instrcutor List(Bann,unBan)</t>
  </si>
  <si>
    <t>Apply instructor (image,exp,age,contact,project link)</t>
  </si>
  <si>
    <t>Dashboard</t>
  </si>
  <si>
    <t>My Course</t>
  </si>
  <si>
    <t>Payment</t>
  </si>
  <si>
    <t>Quiz Popup</t>
  </si>
  <si>
    <t>Course Detail</t>
  </si>
  <si>
    <t>Course List</t>
  </si>
  <si>
    <t>Notification</t>
  </si>
  <si>
    <t>Guide</t>
  </si>
  <si>
    <t>Instuctor List</t>
  </si>
  <si>
    <t>Instuctor Detail</t>
  </si>
  <si>
    <t>Sign In</t>
  </si>
  <si>
    <t>Contact</t>
  </si>
  <si>
    <t>Service</t>
  </si>
  <si>
    <t>Terms/Policy</t>
  </si>
  <si>
    <t>About Us</t>
  </si>
  <si>
    <t>Header</t>
  </si>
  <si>
    <t>Footer</t>
  </si>
  <si>
    <t>Video</t>
  </si>
  <si>
    <t>Edit Profile</t>
  </si>
  <si>
    <t>Registration</t>
  </si>
  <si>
    <t>MK</t>
  </si>
  <si>
    <t>SHO</t>
  </si>
  <si>
    <t>YN</t>
  </si>
  <si>
    <t>PTH</t>
  </si>
  <si>
    <t>MTH</t>
  </si>
  <si>
    <t>ZMT</t>
  </si>
  <si>
    <t>Home Page</t>
  </si>
  <si>
    <t xml:space="preserve">Level Up </t>
  </si>
  <si>
    <t>Apply Instructor</t>
  </si>
  <si>
    <t>Login</t>
  </si>
  <si>
    <t>IN:Edit Profile</t>
  </si>
  <si>
    <t>IN:Course List</t>
  </si>
  <si>
    <t>IN:Appeal</t>
  </si>
  <si>
    <t>AD: Review Appeal</t>
  </si>
  <si>
    <t>AD: Instructor List</t>
  </si>
  <si>
    <t>IN:Profile ( Edit mode)</t>
  </si>
  <si>
    <t>AD:Profile ( View mode)</t>
  </si>
  <si>
    <t>AD:Review Instuctor</t>
  </si>
  <si>
    <t>AD:Admin List</t>
  </si>
  <si>
    <t>AD:Admin Add</t>
  </si>
  <si>
    <t>AD:Admin Update</t>
  </si>
  <si>
    <t>AD:Contact</t>
  </si>
  <si>
    <t>AD:Services</t>
  </si>
  <si>
    <t>AD:Privacy Policy</t>
  </si>
  <si>
    <t>AD:Guide</t>
  </si>
  <si>
    <t>AD:About Us</t>
  </si>
  <si>
    <t>IN:Community(Rate &amp; Review)</t>
  </si>
  <si>
    <t>AD:Request Instuctor List</t>
  </si>
  <si>
    <t>AD:Course List</t>
  </si>
  <si>
    <t>AD:Order List</t>
  </si>
  <si>
    <t>IN:Order List</t>
  </si>
  <si>
    <t>IN:Course Upload</t>
  </si>
  <si>
    <t>IN:Course Edit</t>
  </si>
  <si>
    <t>Remarks: Someone did it.already completed</t>
  </si>
  <si>
    <t xml:space="preserve"> </t>
  </si>
  <si>
    <t>AD: Review Appeal List</t>
  </si>
  <si>
    <t>AD:Course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</si>
</sst>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8"/>
      <color rgb="FFFFFF00"/>
      <name val="Calibri (Body)"/>
    </font>
    <font>
      <sz val="18"/>
      <color theme="5" tint="-0.249977111117893"/>
      <name val="Calibri (Body)"/>
    </font>
    <font>
      <sz val="20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15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6" fillId="0" borderId="0" xfId="0" applyFont="1"/>
    <xf numFmtId="0" fontId="3" fillId="0" borderId="0" xfId="0" applyFon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4" fontId="8" fillId="0" borderId="0" xfId="0" applyNumberFormat="1" applyFont="1"/>
    <xf numFmtId="0" fontId="9" fillId="0" borderId="0" xfId="0" applyFont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4" fillId="0" borderId="11" xfId="2" applyFont="1" applyBorder="1"/>
    <xf numFmtId="0" fontId="4" fillId="0" borderId="13" xfId="2" applyFont="1" applyBorder="1"/>
    <xf numFmtId="0" fontId="4" fillId="0" borderId="13" xfId="2" applyFont="1" applyBorder="1" applyAlignment="1">
      <alignment horizontal="center" vertical="center"/>
    </xf>
    <xf numFmtId="0" fontId="4" fillId="0" borderId="13" xfId="2" applyFont="1" applyBorder="1" applyAlignment="1">
      <alignment horizontal="left" vertical="center"/>
    </xf>
    <xf numFmtId="0" fontId="4" fillId="0" borderId="15" xfId="2" applyFont="1" applyBorder="1" applyAlignment="1">
      <alignment horizontal="center" vertical="center"/>
    </xf>
    <xf numFmtId="0" fontId="15" fillId="0" borderId="0" xfId="0" applyFon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0" borderId="6" xfId="0" applyFont="1" applyBorder="1"/>
    <xf numFmtId="0" fontId="3" fillId="3" borderId="7" xfId="0" applyFont="1" applyFill="1" applyBorder="1"/>
    <xf numFmtId="0" fontId="3" fillId="0" borderId="8" xfId="0" applyFont="1" applyBorder="1"/>
    <xf numFmtId="164" fontId="3" fillId="0" borderId="8" xfId="0" applyNumberFormat="1" applyFont="1" applyBorder="1"/>
    <xf numFmtId="1" fontId="3" fillId="0" borderId="9" xfId="0" applyNumberFormat="1" applyFont="1" applyBorder="1"/>
    <xf numFmtId="9" fontId="3" fillId="0" borderId="10" xfId="1" applyFont="1" applyFill="1" applyBorder="1"/>
    <xf numFmtId="0" fontId="3" fillId="0" borderId="11" xfId="0" applyFont="1" applyBorder="1"/>
    <xf numFmtId="0" fontId="3" fillId="3" borderId="12" xfId="0" applyFont="1" applyFill="1" applyBorder="1"/>
    <xf numFmtId="0" fontId="3" fillId="0" borderId="13" xfId="0" applyFont="1" applyBorder="1"/>
    <xf numFmtId="164" fontId="3" fillId="0" borderId="13" xfId="0" applyNumberFormat="1" applyFont="1" applyBorder="1"/>
    <xf numFmtId="1" fontId="3" fillId="0" borderId="14" xfId="0" applyNumberFormat="1" applyFont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/>
    <xf numFmtId="0" fontId="16" fillId="0" borderId="27" xfId="0" applyFont="1" applyBorder="1" applyAlignment="1">
      <alignment horizontal="left" indent="1"/>
    </xf>
    <xf numFmtId="0" fontId="17" fillId="0" borderId="0" xfId="3" applyBorder="1"/>
    <xf numFmtId="0" fontId="3" fillId="0" borderId="40" xfId="0" applyFont="1" applyBorder="1"/>
    <xf numFmtId="0" fontId="9" fillId="0" borderId="0" xfId="0" applyFont="1"/>
    <xf numFmtId="0" fontId="21" fillId="0" borderId="0" xfId="0" applyFont="1"/>
    <xf numFmtId="0" fontId="21" fillId="0" borderId="16" xfId="0" applyFont="1" applyBorder="1"/>
    <xf numFmtId="0" fontId="21" fillId="0" borderId="17" xfId="0" applyFont="1" applyBorder="1"/>
    <xf numFmtId="0" fontId="21" fillId="0" borderId="18" xfId="0" applyFont="1" applyBorder="1"/>
    <xf numFmtId="0" fontId="21" fillId="0" borderId="19" xfId="0" applyFont="1" applyBorder="1"/>
    <xf numFmtId="0" fontId="21" fillId="5" borderId="0" xfId="0" applyFont="1" applyFill="1"/>
    <xf numFmtId="0" fontId="21" fillId="6" borderId="0" xfId="0" applyFont="1" applyFill="1"/>
    <xf numFmtId="0" fontId="21" fillId="7" borderId="0" xfId="0" applyFont="1" applyFill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8" borderId="0" xfId="0" applyFont="1" applyFill="1"/>
    <xf numFmtId="0" fontId="21" fillId="9" borderId="0" xfId="0" applyFont="1" applyFill="1"/>
    <xf numFmtId="0" fontId="3" fillId="11" borderId="27" xfId="0" applyFont="1" applyFill="1" applyBorder="1"/>
    <xf numFmtId="0" fontId="4" fillId="11" borderId="0" xfId="0" applyFont="1" applyFill="1"/>
    <xf numFmtId="0" fontId="4" fillId="11" borderId="28" xfId="0" applyFont="1" applyFill="1" applyBorder="1"/>
    <xf numFmtId="0" fontId="0" fillId="11" borderId="0" xfId="0" applyFill="1"/>
    <xf numFmtId="0" fontId="0" fillId="11" borderId="27" xfId="0" applyFill="1" applyBorder="1"/>
    <xf numFmtId="0" fontId="0" fillId="11" borderId="28" xfId="0" applyFill="1" applyBorder="1"/>
    <xf numFmtId="0" fontId="4" fillId="11" borderId="0" xfId="0" quotePrefix="1" applyFont="1" applyFill="1"/>
    <xf numFmtId="0" fontId="0" fillId="11" borderId="29" xfId="0" applyFill="1" applyBorder="1"/>
    <xf numFmtId="0" fontId="4" fillId="11" borderId="30" xfId="0" applyFont="1" applyFill="1" applyBorder="1"/>
    <xf numFmtId="0" fontId="0" fillId="11" borderId="30" xfId="0" applyFill="1" applyBorder="1"/>
    <xf numFmtId="0" fontId="0" fillId="11" borderId="31" xfId="0" applyFill="1" applyBorder="1"/>
    <xf numFmtId="0" fontId="3" fillId="12" borderId="27" xfId="0" applyFont="1" applyFill="1" applyBorder="1"/>
    <xf numFmtId="0" fontId="3" fillId="12" borderId="0" xfId="0" applyFont="1" applyFill="1"/>
    <xf numFmtId="0" fontId="4" fillId="12" borderId="0" xfId="0" applyFont="1" applyFill="1"/>
    <xf numFmtId="16" fontId="4" fillId="12" borderId="0" xfId="0" quotePrefix="1" applyNumberFormat="1" applyFont="1" applyFill="1"/>
    <xf numFmtId="0" fontId="4" fillId="12" borderId="28" xfId="0" applyFont="1" applyFill="1" applyBorder="1"/>
    <xf numFmtId="0" fontId="4" fillId="12" borderId="0" xfId="0" quotePrefix="1" applyFont="1" applyFill="1"/>
    <xf numFmtId="164" fontId="22" fillId="0" borderId="8" xfId="0" applyNumberFormat="1" applyFont="1" applyBorder="1"/>
    <xf numFmtId="164" fontId="22" fillId="0" borderId="7" xfId="0" applyNumberFormat="1" applyFont="1" applyBorder="1"/>
    <xf numFmtId="9" fontId="3" fillId="13" borderId="10" xfId="1" applyFont="1" applyFill="1" applyBorder="1"/>
    <xf numFmtId="0" fontId="3" fillId="0" borderId="44" xfId="0" applyFont="1" applyBorder="1"/>
    <xf numFmtId="0" fontId="3" fillId="6" borderId="7" xfId="0" applyFont="1" applyFill="1" applyBorder="1"/>
    <xf numFmtId="0" fontId="23" fillId="0" borderId="0" xfId="0" applyFont="1"/>
    <xf numFmtId="0" fontId="22" fillId="0" borderId="8" xfId="0" applyFont="1" applyBorder="1"/>
    <xf numFmtId="0" fontId="10" fillId="0" borderId="0" xfId="0" applyFont="1"/>
    <xf numFmtId="0" fontId="8" fillId="0" borderId="0" xfId="0" applyFont="1"/>
    <xf numFmtId="0" fontId="11" fillId="0" borderId="2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1" fillId="10" borderId="0" xfId="0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3" fillId="2" borderId="7" xfId="0" applyFont="1" applyFill="1" applyBorder="1"/>
    <xf numFmtId="0" fontId="3" fillId="0" borderId="8" xfId="0" applyFont="1" applyFill="1" applyBorder="1"/>
  </cellXfs>
  <cellStyles count="4">
    <cellStyle name="Hyperlink" xfId="3" builtinId="8"/>
    <cellStyle name="Normal" xfId="0" builtinId="0"/>
    <cellStyle name="Normal 2" xfId="2" xr:uid="{76F8BE7E-A17D-4841-8708-19CACA6073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195380</xdr:colOff>
      <xdr:row>14</xdr:row>
      <xdr:rowOff>97692</xdr:rowOff>
    </xdr:from>
    <xdr:to>
      <xdr:col>13</xdr:col>
      <xdr:colOff>293072</xdr:colOff>
      <xdr:row>16</xdr:row>
      <xdr:rowOff>183173</xdr:rowOff>
    </xdr:to>
    <xdr:sp macro="" textlink="">
      <xdr:nvSpPr>
        <xdr:cNvPr id="8" name="Flowchart: Alternate Process 7">
          <a:extLst>
            <a:ext uri="{FF2B5EF4-FFF2-40B4-BE49-F238E27FC236}">
              <a16:creationId xmlns:a16="http://schemas.microsoft.com/office/drawing/2014/main" id="{CC8D77B6-FE7C-C0D6-B477-EFD5C92496D8}"/>
            </a:ext>
          </a:extLst>
        </xdr:cNvPr>
        <xdr:cNvSpPr/>
      </xdr:nvSpPr>
      <xdr:spPr>
        <a:xfrm>
          <a:off x="10306534" y="3431442"/>
          <a:ext cx="940288" cy="4762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 Page</a:t>
          </a:r>
        </a:p>
      </xdr:txBody>
    </xdr:sp>
    <xdr:clientData/>
  </xdr:twoCellAnchor>
  <xdr:twoCellAnchor>
    <xdr:from>
      <xdr:col>12</xdr:col>
      <xdr:colOff>207595</xdr:colOff>
      <xdr:row>18</xdr:row>
      <xdr:rowOff>134321</xdr:rowOff>
    </xdr:from>
    <xdr:to>
      <xdr:col>13</xdr:col>
      <xdr:colOff>280864</xdr:colOff>
      <xdr:row>21</xdr:row>
      <xdr:rowOff>12205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671E89F1-4163-5F3E-DBD1-F7C43B34D088}"/>
            </a:ext>
          </a:extLst>
        </xdr:cNvPr>
        <xdr:cNvSpPr/>
      </xdr:nvSpPr>
      <xdr:spPr>
        <a:xfrm>
          <a:off x="10318749" y="424960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</a:t>
          </a:r>
        </a:p>
      </xdr:txBody>
    </xdr:sp>
    <xdr:clientData/>
  </xdr:twoCellAnchor>
  <xdr:twoCellAnchor>
    <xdr:from>
      <xdr:col>12</xdr:col>
      <xdr:colOff>665524</xdr:colOff>
      <xdr:row>16</xdr:row>
      <xdr:rowOff>183173</xdr:rowOff>
    </xdr:from>
    <xdr:to>
      <xdr:col>12</xdr:col>
      <xdr:colOff>665528</xdr:colOff>
      <xdr:row>18</xdr:row>
      <xdr:rowOff>134321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DF73858-18D6-88CC-E54F-20A7A05486BE}"/>
            </a:ext>
          </a:extLst>
        </xdr:cNvPr>
        <xdr:cNvCxnSpPr>
          <a:stCxn id="8" idx="2"/>
          <a:endCxn id="11" idx="0"/>
        </xdr:cNvCxnSpPr>
      </xdr:nvCxnSpPr>
      <xdr:spPr>
        <a:xfrm>
          <a:off x="10776678" y="3907692"/>
          <a:ext cx="4" cy="34191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219807</xdr:colOff>
      <xdr:row>22</xdr:row>
      <xdr:rowOff>97684</xdr:rowOff>
    </xdr:from>
    <xdr:to>
      <xdr:col>13</xdr:col>
      <xdr:colOff>270293</xdr:colOff>
      <xdr:row>25</xdr:row>
      <xdr:rowOff>109895</xdr:rowOff>
    </xdr:to>
    <xdr:sp macro="" textlink="">
      <xdr:nvSpPr>
        <xdr:cNvPr id="14" name="Flowchart: Decision 13">
          <a:extLst>
            <a:ext uri="{FF2B5EF4-FFF2-40B4-BE49-F238E27FC236}">
              <a16:creationId xmlns:a16="http://schemas.microsoft.com/office/drawing/2014/main" id="{305A2C91-85EE-DB00-AE42-A4DE4C4AA9EA}"/>
            </a:ext>
          </a:extLst>
        </xdr:cNvPr>
        <xdr:cNvSpPr/>
      </xdr:nvSpPr>
      <xdr:spPr>
        <a:xfrm>
          <a:off x="10330961" y="4994511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Roll</a:t>
          </a:r>
        </a:p>
      </xdr:txBody>
    </xdr:sp>
    <xdr:clientData/>
  </xdr:twoCellAnchor>
  <xdr:twoCellAnchor>
    <xdr:from>
      <xdr:col>12</xdr:col>
      <xdr:colOff>665528</xdr:colOff>
      <xdr:row>21</xdr:row>
      <xdr:rowOff>12205</xdr:rowOff>
    </xdr:from>
    <xdr:to>
      <xdr:col>12</xdr:col>
      <xdr:colOff>666348</xdr:colOff>
      <xdr:row>22</xdr:row>
      <xdr:rowOff>97684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CF7E3CD-A91F-445B-94ED-048116EED6CD}"/>
            </a:ext>
          </a:extLst>
        </xdr:cNvPr>
        <xdr:cNvCxnSpPr>
          <a:stCxn id="11" idx="2"/>
          <a:endCxn id="14" idx="0"/>
        </xdr:cNvCxnSpPr>
      </xdr:nvCxnSpPr>
      <xdr:spPr>
        <a:xfrm>
          <a:off x="10776682" y="4713647"/>
          <a:ext cx="820" cy="28086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213457</xdr:colOff>
      <xdr:row>18</xdr:row>
      <xdr:rowOff>127971</xdr:rowOff>
    </xdr:from>
    <xdr:to>
      <xdr:col>14</xdr:col>
      <xdr:colOff>1129322</xdr:colOff>
      <xdr:row>21</xdr:row>
      <xdr:rowOff>5855</xdr:rowOff>
    </xdr:to>
    <xdr:sp macro="" textlink="">
      <xdr:nvSpPr>
        <xdr:cNvPr id="17" name="Flowchart: Process 16">
          <a:extLst>
            <a:ext uri="{FF2B5EF4-FFF2-40B4-BE49-F238E27FC236}">
              <a16:creationId xmlns:a16="http://schemas.microsoft.com/office/drawing/2014/main" id="{1A56164E-390B-34EF-4FCB-A06635B3411D}"/>
            </a:ext>
          </a:extLst>
        </xdr:cNvPr>
        <xdr:cNvSpPr/>
      </xdr:nvSpPr>
      <xdr:spPr>
        <a:xfrm>
          <a:off x="12009803" y="424325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 fail?</a:t>
          </a:r>
        </a:p>
      </xdr:txBody>
    </xdr:sp>
    <xdr:clientData/>
  </xdr:twoCellAnchor>
  <xdr:twoCellAnchor>
    <xdr:from>
      <xdr:col>13</xdr:col>
      <xdr:colOff>280864</xdr:colOff>
      <xdr:row>19</xdr:row>
      <xdr:rowOff>164605</xdr:rowOff>
    </xdr:from>
    <xdr:to>
      <xdr:col>14</xdr:col>
      <xdr:colOff>213457</xdr:colOff>
      <xdr:row>19</xdr:row>
      <xdr:rowOff>170955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35DA94A-3E36-C467-55E5-BD106CA828FE}"/>
            </a:ext>
          </a:extLst>
        </xdr:cNvPr>
        <xdr:cNvCxnSpPr>
          <a:stCxn id="11" idx="3"/>
          <a:endCxn id="17" idx="1"/>
        </xdr:cNvCxnSpPr>
      </xdr:nvCxnSpPr>
      <xdr:spPr>
        <a:xfrm flipV="1">
          <a:off x="11234614" y="4475278"/>
          <a:ext cx="775189" cy="63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293072</xdr:colOff>
      <xdr:row>15</xdr:row>
      <xdr:rowOff>140432</xdr:rowOff>
    </xdr:from>
    <xdr:to>
      <xdr:col>14</xdr:col>
      <xdr:colOff>671390</xdr:colOff>
      <xdr:row>18</xdr:row>
      <xdr:rowOff>127971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7C6A9F31-8FBB-50E6-3194-AE72F8DF1487}"/>
            </a:ext>
          </a:extLst>
        </xdr:cNvPr>
        <xdr:cNvCxnSpPr>
          <a:stCxn id="17" idx="0"/>
          <a:endCxn id="8" idx="3"/>
        </xdr:cNvCxnSpPr>
      </xdr:nvCxnSpPr>
      <xdr:spPr>
        <a:xfrm rot="16200000" flipV="1">
          <a:off x="11570433" y="3345956"/>
          <a:ext cx="573692" cy="122091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140187</xdr:colOff>
      <xdr:row>22</xdr:row>
      <xdr:rowOff>164606</xdr:rowOff>
    </xdr:from>
    <xdr:to>
      <xdr:col>11</xdr:col>
      <xdr:colOff>213456</xdr:colOff>
      <xdr:row>25</xdr:row>
      <xdr:rowOff>42490</xdr:rowOff>
    </xdr:to>
    <xdr:sp macro="" textlink="">
      <xdr:nvSpPr>
        <xdr:cNvPr id="22" name="Flowchart: Process 21">
          <a:extLst>
            <a:ext uri="{FF2B5EF4-FFF2-40B4-BE49-F238E27FC236}">
              <a16:creationId xmlns:a16="http://schemas.microsoft.com/office/drawing/2014/main" id="{68D1C942-1DFE-6CB0-2424-67E480A82EE9}"/>
            </a:ext>
          </a:extLst>
        </xdr:cNvPr>
        <xdr:cNvSpPr/>
      </xdr:nvSpPr>
      <xdr:spPr>
        <a:xfrm>
          <a:off x="8566149" y="506143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14</xdr:col>
      <xdr:colOff>225668</xdr:colOff>
      <xdr:row>22</xdr:row>
      <xdr:rowOff>164605</xdr:rowOff>
    </xdr:from>
    <xdr:to>
      <xdr:col>15</xdr:col>
      <xdr:colOff>5860</xdr:colOff>
      <xdr:row>25</xdr:row>
      <xdr:rowOff>42489</xdr:rowOff>
    </xdr:to>
    <xdr:sp macro="" textlink="">
      <xdr:nvSpPr>
        <xdr:cNvPr id="23" name="Flowchart: Process 22">
          <a:extLst>
            <a:ext uri="{FF2B5EF4-FFF2-40B4-BE49-F238E27FC236}">
              <a16:creationId xmlns:a16="http://schemas.microsoft.com/office/drawing/2014/main" id="{FFBCE50A-336C-9A78-EC78-A54B3F388C06}"/>
            </a:ext>
          </a:extLst>
        </xdr:cNvPr>
        <xdr:cNvSpPr/>
      </xdr:nvSpPr>
      <xdr:spPr>
        <a:xfrm>
          <a:off x="12022014" y="506143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Admin</a:t>
          </a:r>
        </a:p>
      </xdr:txBody>
    </xdr:sp>
    <xdr:clientData/>
  </xdr:twoCellAnchor>
  <xdr:twoCellAnchor>
    <xdr:from>
      <xdr:col>11</xdr:col>
      <xdr:colOff>213456</xdr:colOff>
      <xdr:row>24</xdr:row>
      <xdr:rowOff>5856</xdr:rowOff>
    </xdr:from>
    <xdr:to>
      <xdr:col>12</xdr:col>
      <xdr:colOff>219807</xdr:colOff>
      <xdr:row>24</xdr:row>
      <xdr:rowOff>6098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288EEDE1-10AF-50C7-E0EE-C115D0546CF3}"/>
            </a:ext>
          </a:extLst>
        </xdr:cNvPr>
        <xdr:cNvCxnSpPr>
          <a:stCxn id="14" idx="1"/>
          <a:endCxn id="22" idx="3"/>
        </xdr:cNvCxnSpPr>
      </xdr:nvCxnSpPr>
      <xdr:spPr>
        <a:xfrm flipH="1" flipV="1">
          <a:off x="9482014" y="5293452"/>
          <a:ext cx="848947" cy="2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270293</xdr:colOff>
      <xdr:row>24</xdr:row>
      <xdr:rowOff>5855</xdr:rowOff>
    </xdr:from>
    <xdr:to>
      <xdr:col>14</xdr:col>
      <xdr:colOff>225668</xdr:colOff>
      <xdr:row>24</xdr:row>
      <xdr:rowOff>6098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DB8FE0D-D130-CB47-52D5-19B784C46DEB}"/>
            </a:ext>
          </a:extLst>
        </xdr:cNvPr>
        <xdr:cNvCxnSpPr>
          <a:stCxn id="14" idx="3"/>
          <a:endCxn id="23" idx="1"/>
        </xdr:cNvCxnSpPr>
      </xdr:nvCxnSpPr>
      <xdr:spPr>
        <a:xfrm flipV="1">
          <a:off x="11224043" y="5293451"/>
          <a:ext cx="797971" cy="2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207106</xdr:colOff>
      <xdr:row>29</xdr:row>
      <xdr:rowOff>84987</xdr:rowOff>
    </xdr:from>
    <xdr:to>
      <xdr:col>13</xdr:col>
      <xdr:colOff>280375</xdr:colOff>
      <xdr:row>31</xdr:row>
      <xdr:rowOff>158256</xdr:rowOff>
    </xdr:to>
    <xdr:sp macro="" textlink="">
      <xdr:nvSpPr>
        <xdr:cNvPr id="28" name="Flowchart: Process 27">
          <a:extLst>
            <a:ext uri="{FF2B5EF4-FFF2-40B4-BE49-F238E27FC236}">
              <a16:creationId xmlns:a16="http://schemas.microsoft.com/office/drawing/2014/main" id="{08E159B3-D8D9-9FFF-8DEF-163DE1EC76EB}"/>
            </a:ext>
          </a:extLst>
        </xdr:cNvPr>
        <xdr:cNvSpPr/>
      </xdr:nvSpPr>
      <xdr:spPr>
        <a:xfrm>
          <a:off x="10318260" y="634950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12</xdr:col>
      <xdr:colOff>212966</xdr:colOff>
      <xdr:row>33</xdr:row>
      <xdr:rowOff>66418</xdr:rowOff>
    </xdr:from>
    <xdr:to>
      <xdr:col>13</xdr:col>
      <xdr:colOff>286235</xdr:colOff>
      <xdr:row>35</xdr:row>
      <xdr:rowOff>139687</xdr:rowOff>
    </xdr:to>
    <xdr:sp macro="" textlink="">
      <xdr:nvSpPr>
        <xdr:cNvPr id="29" name="Flowchart: Process 28">
          <a:extLst>
            <a:ext uri="{FF2B5EF4-FFF2-40B4-BE49-F238E27FC236}">
              <a16:creationId xmlns:a16="http://schemas.microsoft.com/office/drawing/2014/main" id="{25BDF18B-BD34-2D1F-5961-B48BA88DD3E6}"/>
            </a:ext>
          </a:extLst>
        </xdr:cNvPr>
        <xdr:cNvSpPr/>
      </xdr:nvSpPr>
      <xdr:spPr>
        <a:xfrm>
          <a:off x="10324120" y="711247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Dashboard</a:t>
          </a:r>
        </a:p>
      </xdr:txBody>
    </xdr:sp>
    <xdr:clientData/>
  </xdr:twoCellAnchor>
  <xdr:twoCellAnchor>
    <xdr:from>
      <xdr:col>12</xdr:col>
      <xdr:colOff>665039</xdr:colOff>
      <xdr:row>31</xdr:row>
      <xdr:rowOff>158256</xdr:rowOff>
    </xdr:from>
    <xdr:to>
      <xdr:col>12</xdr:col>
      <xdr:colOff>670899</xdr:colOff>
      <xdr:row>33</xdr:row>
      <xdr:rowOff>66418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1E6C66A-0983-C736-B03B-7DAFCC57DF42}"/>
            </a:ext>
          </a:extLst>
        </xdr:cNvPr>
        <xdr:cNvCxnSpPr>
          <a:stCxn id="28" idx="2"/>
          <a:endCxn id="29" idx="0"/>
        </xdr:cNvCxnSpPr>
      </xdr:nvCxnSpPr>
      <xdr:spPr>
        <a:xfrm>
          <a:off x="10776193" y="6813544"/>
          <a:ext cx="5860" cy="29893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218835</xdr:colOff>
      <xdr:row>38</xdr:row>
      <xdr:rowOff>47857</xdr:rowOff>
    </xdr:from>
    <xdr:to>
      <xdr:col>11</xdr:col>
      <xdr:colOff>292104</xdr:colOff>
      <xdr:row>40</xdr:row>
      <xdr:rowOff>121126</xdr:rowOff>
    </xdr:to>
    <xdr:sp macro="" textlink="">
      <xdr:nvSpPr>
        <xdr:cNvPr id="32" name="Flowchart: Process 31">
          <a:extLst>
            <a:ext uri="{FF2B5EF4-FFF2-40B4-BE49-F238E27FC236}">
              <a16:creationId xmlns:a16="http://schemas.microsoft.com/office/drawing/2014/main" id="{656D4AAB-F5B1-C081-65A2-1423E9D2FEE2}"/>
            </a:ext>
          </a:extLst>
        </xdr:cNvPr>
        <xdr:cNvSpPr/>
      </xdr:nvSpPr>
      <xdr:spPr>
        <a:xfrm>
          <a:off x="8644797" y="807083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Profile</a:t>
          </a:r>
        </a:p>
      </xdr:txBody>
    </xdr:sp>
    <xdr:clientData/>
  </xdr:twoCellAnchor>
  <xdr:twoCellAnchor>
    <xdr:from>
      <xdr:col>11</xdr:col>
      <xdr:colOff>542192</xdr:colOff>
      <xdr:row>38</xdr:row>
      <xdr:rowOff>41506</xdr:rowOff>
    </xdr:from>
    <xdr:to>
      <xdr:col>12</xdr:col>
      <xdr:colOff>615461</xdr:colOff>
      <xdr:row>40</xdr:row>
      <xdr:rowOff>114775</xdr:rowOff>
    </xdr:to>
    <xdr:sp macro="" textlink="">
      <xdr:nvSpPr>
        <xdr:cNvPr id="33" name="Flowchart: Process 32">
          <a:extLst>
            <a:ext uri="{FF2B5EF4-FFF2-40B4-BE49-F238E27FC236}">
              <a16:creationId xmlns:a16="http://schemas.microsoft.com/office/drawing/2014/main" id="{9792EA64-DC89-1044-9F4D-7BD1CC0666DC}"/>
            </a:ext>
          </a:extLst>
        </xdr:cNvPr>
        <xdr:cNvSpPr/>
      </xdr:nvSpPr>
      <xdr:spPr>
        <a:xfrm>
          <a:off x="9810750" y="806448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13</xdr:col>
      <xdr:colOff>96225</xdr:colOff>
      <xdr:row>38</xdr:row>
      <xdr:rowOff>47367</xdr:rowOff>
    </xdr:from>
    <xdr:to>
      <xdr:col>14</xdr:col>
      <xdr:colOff>169494</xdr:colOff>
      <xdr:row>40</xdr:row>
      <xdr:rowOff>120636</xdr:rowOff>
    </xdr:to>
    <xdr:sp macro="" textlink="">
      <xdr:nvSpPr>
        <xdr:cNvPr id="34" name="Flowchart: Process 33">
          <a:extLst>
            <a:ext uri="{FF2B5EF4-FFF2-40B4-BE49-F238E27FC236}">
              <a16:creationId xmlns:a16="http://schemas.microsoft.com/office/drawing/2014/main" id="{FDF9EBAC-8861-CFF5-F8A4-1B0EC6EAED2F}"/>
            </a:ext>
          </a:extLst>
        </xdr:cNvPr>
        <xdr:cNvSpPr/>
      </xdr:nvSpPr>
      <xdr:spPr>
        <a:xfrm>
          <a:off x="11049975" y="807034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Appeal</a:t>
          </a:r>
          <a:r>
            <a:rPr lang="en-US" sz="1100" baseline="0"/>
            <a:t> to Admin</a:t>
          </a:r>
          <a:endParaRPr lang="en-US" sz="1100"/>
        </a:p>
      </xdr:txBody>
    </xdr:sp>
    <xdr:clientData/>
  </xdr:twoCellAnchor>
  <xdr:twoCellAnchor>
    <xdr:from>
      <xdr:col>14</xdr:col>
      <xdr:colOff>468428</xdr:colOff>
      <xdr:row>38</xdr:row>
      <xdr:rowOff>53228</xdr:rowOff>
    </xdr:from>
    <xdr:to>
      <xdr:col>15</xdr:col>
      <xdr:colOff>248620</xdr:colOff>
      <xdr:row>40</xdr:row>
      <xdr:rowOff>126497</xdr:rowOff>
    </xdr:to>
    <xdr:sp macro="" textlink="">
      <xdr:nvSpPr>
        <xdr:cNvPr id="35" name="Flowchart: Process 34">
          <a:extLst>
            <a:ext uri="{FF2B5EF4-FFF2-40B4-BE49-F238E27FC236}">
              <a16:creationId xmlns:a16="http://schemas.microsoft.com/office/drawing/2014/main" id="{3A897BC7-D6F5-4EE1-701B-2DB7D3A4745B}"/>
            </a:ext>
          </a:extLst>
        </xdr:cNvPr>
        <xdr:cNvSpPr/>
      </xdr:nvSpPr>
      <xdr:spPr>
        <a:xfrm>
          <a:off x="12264774" y="807620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</a:t>
          </a:r>
          <a:r>
            <a:rPr lang="en-US" sz="1100" baseline="0"/>
            <a:t> Out</a:t>
          </a:r>
          <a:endParaRPr lang="en-US" sz="1100"/>
        </a:p>
      </xdr:txBody>
    </xdr:sp>
    <xdr:clientData/>
  </xdr:twoCellAnchor>
  <xdr:twoCellAnchor>
    <xdr:from>
      <xdr:col>10</xdr:col>
      <xdr:colOff>676768</xdr:colOff>
      <xdr:row>35</xdr:row>
      <xdr:rowOff>139688</xdr:rowOff>
    </xdr:from>
    <xdr:to>
      <xdr:col>12</xdr:col>
      <xdr:colOff>670899</xdr:colOff>
      <xdr:row>38</xdr:row>
      <xdr:rowOff>47858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7B9C3A2D-C621-401A-7092-ED9714F48FD8}"/>
            </a:ext>
          </a:extLst>
        </xdr:cNvPr>
        <xdr:cNvCxnSpPr>
          <a:stCxn id="29" idx="2"/>
          <a:endCxn id="32" idx="0"/>
        </xdr:cNvCxnSpPr>
      </xdr:nvCxnSpPr>
      <xdr:spPr>
        <a:xfrm rot="5400000">
          <a:off x="9695230" y="6984015"/>
          <a:ext cx="494324" cy="167932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157530</xdr:colOff>
      <xdr:row>35</xdr:row>
      <xdr:rowOff>139686</xdr:rowOff>
    </xdr:from>
    <xdr:to>
      <xdr:col>12</xdr:col>
      <xdr:colOff>670900</xdr:colOff>
      <xdr:row>38</xdr:row>
      <xdr:rowOff>41505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6D65B99E-4F03-B34D-75A4-E841E3036DB6}"/>
            </a:ext>
          </a:extLst>
        </xdr:cNvPr>
        <xdr:cNvCxnSpPr>
          <a:stCxn id="29" idx="2"/>
          <a:endCxn id="33" idx="0"/>
        </xdr:cNvCxnSpPr>
      </xdr:nvCxnSpPr>
      <xdr:spPr>
        <a:xfrm rot="5400000">
          <a:off x="10281382" y="7563815"/>
          <a:ext cx="487973" cy="51337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670898</xdr:colOff>
      <xdr:row>35</xdr:row>
      <xdr:rowOff>139687</xdr:rowOff>
    </xdr:from>
    <xdr:to>
      <xdr:col>13</xdr:col>
      <xdr:colOff>554157</xdr:colOff>
      <xdr:row>38</xdr:row>
      <xdr:rowOff>47367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3F3A229F-49DA-8751-C3A8-804916FA77B8}"/>
            </a:ext>
          </a:extLst>
        </xdr:cNvPr>
        <xdr:cNvCxnSpPr>
          <a:stCxn id="29" idx="2"/>
          <a:endCxn id="34" idx="0"/>
        </xdr:cNvCxnSpPr>
      </xdr:nvCxnSpPr>
      <xdr:spPr>
        <a:xfrm rot="16200000" flipH="1">
          <a:off x="10898063" y="7460503"/>
          <a:ext cx="493834" cy="72585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670900</xdr:colOff>
      <xdr:row>35</xdr:row>
      <xdr:rowOff>139686</xdr:rowOff>
    </xdr:from>
    <xdr:to>
      <xdr:col>14</xdr:col>
      <xdr:colOff>926362</xdr:colOff>
      <xdr:row>38</xdr:row>
      <xdr:rowOff>53227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979C2012-305F-5B2D-0D3A-B184D34D385B}"/>
            </a:ext>
          </a:extLst>
        </xdr:cNvPr>
        <xdr:cNvCxnSpPr>
          <a:stCxn id="29" idx="2"/>
          <a:endCxn id="35" idx="0"/>
        </xdr:cNvCxnSpPr>
      </xdr:nvCxnSpPr>
      <xdr:spPr>
        <a:xfrm rot="16200000" flipH="1">
          <a:off x="11502533" y="6856034"/>
          <a:ext cx="499695" cy="194065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232019</xdr:colOff>
      <xdr:row>41</xdr:row>
      <xdr:rowOff>182178</xdr:rowOff>
    </xdr:from>
    <xdr:to>
      <xdr:col>11</xdr:col>
      <xdr:colOff>268654</xdr:colOff>
      <xdr:row>44</xdr:row>
      <xdr:rowOff>60063</xdr:rowOff>
    </xdr:to>
    <xdr:sp macro="" textlink="">
      <xdr:nvSpPr>
        <xdr:cNvPr id="46" name="Flowchart: Process 45">
          <a:extLst>
            <a:ext uri="{FF2B5EF4-FFF2-40B4-BE49-F238E27FC236}">
              <a16:creationId xmlns:a16="http://schemas.microsoft.com/office/drawing/2014/main" id="{FD187E58-201B-8280-7E57-C8B1FD23B0B4}"/>
            </a:ext>
          </a:extLst>
        </xdr:cNvPr>
        <xdr:cNvSpPr/>
      </xdr:nvSpPr>
      <xdr:spPr>
        <a:xfrm>
          <a:off x="8657981" y="8791313"/>
          <a:ext cx="879231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Edit Profile</a:t>
          </a:r>
        </a:p>
      </xdr:txBody>
    </xdr:sp>
    <xdr:clientData/>
  </xdr:twoCellAnchor>
  <xdr:twoCellAnchor>
    <xdr:from>
      <xdr:col>10</xdr:col>
      <xdr:colOff>671635</xdr:colOff>
      <xdr:row>40</xdr:row>
      <xdr:rowOff>121126</xdr:rowOff>
    </xdr:from>
    <xdr:to>
      <xdr:col>10</xdr:col>
      <xdr:colOff>676768</xdr:colOff>
      <xdr:row>41</xdr:row>
      <xdr:rowOff>182178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1BA94473-2A28-2B4D-1C5A-E3AF15CA6BC4}"/>
            </a:ext>
          </a:extLst>
        </xdr:cNvPr>
        <xdr:cNvCxnSpPr>
          <a:stCxn id="32" idx="2"/>
          <a:endCxn id="46" idx="0"/>
        </xdr:cNvCxnSpPr>
      </xdr:nvCxnSpPr>
      <xdr:spPr>
        <a:xfrm flipH="1">
          <a:off x="9097597" y="8534876"/>
          <a:ext cx="5133" cy="25643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35173</xdr:colOff>
      <xdr:row>49</xdr:row>
      <xdr:rowOff>59578</xdr:rowOff>
    </xdr:from>
    <xdr:to>
      <xdr:col>12</xdr:col>
      <xdr:colOff>108442</xdr:colOff>
      <xdr:row>51</xdr:row>
      <xdr:rowOff>132847</xdr:rowOff>
    </xdr:to>
    <xdr:sp macro="" textlink="">
      <xdr:nvSpPr>
        <xdr:cNvPr id="49" name="Flowchart: Process 48">
          <a:extLst>
            <a:ext uri="{FF2B5EF4-FFF2-40B4-BE49-F238E27FC236}">
              <a16:creationId xmlns:a16="http://schemas.microsoft.com/office/drawing/2014/main" id="{064D9E09-B261-E7E8-3807-ECF51EA9EDE1}"/>
            </a:ext>
          </a:extLst>
        </xdr:cNvPr>
        <xdr:cNvSpPr/>
      </xdr:nvSpPr>
      <xdr:spPr>
        <a:xfrm>
          <a:off x="9303731" y="102317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Edit</a:t>
          </a:r>
          <a:endParaRPr lang="en-US" sz="1100"/>
        </a:p>
      </xdr:txBody>
    </xdr:sp>
    <xdr:clientData/>
  </xdr:twoCellAnchor>
  <xdr:twoCellAnchor>
    <xdr:from>
      <xdr:col>9</xdr:col>
      <xdr:colOff>590549</xdr:colOff>
      <xdr:row>49</xdr:row>
      <xdr:rowOff>53229</xdr:rowOff>
    </xdr:from>
    <xdr:to>
      <xdr:col>10</xdr:col>
      <xdr:colOff>663817</xdr:colOff>
      <xdr:row>51</xdr:row>
      <xdr:rowOff>126498</xdr:rowOff>
    </xdr:to>
    <xdr:sp macro="" textlink="">
      <xdr:nvSpPr>
        <xdr:cNvPr id="50" name="Flowchart: Process 49">
          <a:extLst>
            <a:ext uri="{FF2B5EF4-FFF2-40B4-BE49-F238E27FC236}">
              <a16:creationId xmlns:a16="http://schemas.microsoft.com/office/drawing/2014/main" id="{1BD4F541-CA0F-A390-2C7E-1349545C701F}"/>
            </a:ext>
          </a:extLst>
        </xdr:cNvPr>
        <xdr:cNvSpPr/>
      </xdr:nvSpPr>
      <xdr:spPr>
        <a:xfrm>
          <a:off x="8173914" y="1022544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Upload</a:t>
          </a:r>
          <a:endParaRPr lang="en-US" sz="1100"/>
        </a:p>
      </xdr:txBody>
    </xdr:sp>
    <xdr:clientData/>
  </xdr:twoCellAnchor>
  <xdr:twoCellAnchor>
    <xdr:from>
      <xdr:col>10</xdr:col>
      <xdr:colOff>205885</xdr:colOff>
      <xdr:row>40</xdr:row>
      <xdr:rowOff>114775</xdr:rowOff>
    </xdr:from>
    <xdr:to>
      <xdr:col>12</xdr:col>
      <xdr:colOff>157529</xdr:colOff>
      <xdr:row>49</xdr:row>
      <xdr:rowOff>53229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BE4DCBBF-3D95-D205-95A4-2C4EF22A0590}"/>
            </a:ext>
          </a:extLst>
        </xdr:cNvPr>
        <xdr:cNvCxnSpPr>
          <a:stCxn id="33" idx="2"/>
          <a:endCxn id="50" idx="0"/>
        </xdr:cNvCxnSpPr>
      </xdr:nvCxnSpPr>
      <xdr:spPr>
        <a:xfrm rot="5400000">
          <a:off x="8601807" y="8558565"/>
          <a:ext cx="1696916" cy="1636836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493107</xdr:colOff>
      <xdr:row>40</xdr:row>
      <xdr:rowOff>114775</xdr:rowOff>
    </xdr:from>
    <xdr:to>
      <xdr:col>12</xdr:col>
      <xdr:colOff>157530</xdr:colOff>
      <xdr:row>49</xdr:row>
      <xdr:rowOff>59578</xdr:rowOff>
    </xdr:to>
    <xdr:cxnSp macro="">
      <xdr:nvCxnSpPr>
        <xdr:cNvPr id="54" name="Connector: Elbow 53">
          <a:extLst>
            <a:ext uri="{FF2B5EF4-FFF2-40B4-BE49-F238E27FC236}">
              <a16:creationId xmlns:a16="http://schemas.microsoft.com/office/drawing/2014/main" id="{61601860-591E-CE77-7382-82A1C2DA76D8}"/>
            </a:ext>
          </a:extLst>
        </xdr:cNvPr>
        <xdr:cNvCxnSpPr>
          <a:stCxn id="33" idx="2"/>
          <a:endCxn id="49" idx="0"/>
        </xdr:cNvCxnSpPr>
      </xdr:nvCxnSpPr>
      <xdr:spPr>
        <a:xfrm rot="5400000">
          <a:off x="9163542" y="9126648"/>
          <a:ext cx="1703265" cy="50701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602760</xdr:colOff>
      <xdr:row>49</xdr:row>
      <xdr:rowOff>53227</xdr:rowOff>
    </xdr:from>
    <xdr:to>
      <xdr:col>14</xdr:col>
      <xdr:colOff>676029</xdr:colOff>
      <xdr:row>51</xdr:row>
      <xdr:rowOff>126496</xdr:rowOff>
    </xdr:to>
    <xdr:sp macro="" textlink="">
      <xdr:nvSpPr>
        <xdr:cNvPr id="55" name="Flowchart: Process 54">
          <a:extLst>
            <a:ext uri="{FF2B5EF4-FFF2-40B4-BE49-F238E27FC236}">
              <a16:creationId xmlns:a16="http://schemas.microsoft.com/office/drawing/2014/main" id="{249071E3-5730-7430-E076-5422259F9E66}"/>
            </a:ext>
          </a:extLst>
        </xdr:cNvPr>
        <xdr:cNvSpPr/>
      </xdr:nvSpPr>
      <xdr:spPr>
        <a:xfrm>
          <a:off x="11556510" y="1022543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Rate/Review</a:t>
          </a:r>
        </a:p>
      </xdr:txBody>
    </xdr:sp>
    <xdr:clientData/>
  </xdr:twoCellAnchor>
  <xdr:twoCellAnchor>
    <xdr:from>
      <xdr:col>12</xdr:col>
      <xdr:colOff>339969</xdr:colOff>
      <xdr:row>49</xdr:row>
      <xdr:rowOff>59090</xdr:rowOff>
    </xdr:from>
    <xdr:to>
      <xdr:col>13</xdr:col>
      <xdr:colOff>413238</xdr:colOff>
      <xdr:row>51</xdr:row>
      <xdr:rowOff>132359</xdr:rowOff>
    </xdr:to>
    <xdr:sp macro="" textlink="">
      <xdr:nvSpPr>
        <xdr:cNvPr id="56" name="Flowchart: Process 55">
          <a:extLst>
            <a:ext uri="{FF2B5EF4-FFF2-40B4-BE49-F238E27FC236}">
              <a16:creationId xmlns:a16="http://schemas.microsoft.com/office/drawing/2014/main" id="{1DD5B9E4-3F59-BEDC-451D-EAB7706B3FE9}"/>
            </a:ext>
          </a:extLst>
        </xdr:cNvPr>
        <xdr:cNvSpPr/>
      </xdr:nvSpPr>
      <xdr:spPr>
        <a:xfrm>
          <a:off x="10451123" y="1023130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12</xdr:col>
      <xdr:colOff>157529</xdr:colOff>
      <xdr:row>40</xdr:row>
      <xdr:rowOff>114774</xdr:rowOff>
    </xdr:from>
    <xdr:to>
      <xdr:col>12</xdr:col>
      <xdr:colOff>797902</xdr:colOff>
      <xdr:row>49</xdr:row>
      <xdr:rowOff>59089</xdr:rowOff>
    </xdr:to>
    <xdr:cxnSp macro="">
      <xdr:nvCxnSpPr>
        <xdr:cNvPr id="60" name="Connector: Elbow 59">
          <a:extLst>
            <a:ext uri="{FF2B5EF4-FFF2-40B4-BE49-F238E27FC236}">
              <a16:creationId xmlns:a16="http://schemas.microsoft.com/office/drawing/2014/main" id="{E739E7C7-D47F-37F6-1FBC-079D99D35588}"/>
            </a:ext>
          </a:extLst>
        </xdr:cNvPr>
        <xdr:cNvCxnSpPr>
          <a:stCxn id="33" idx="2"/>
          <a:endCxn id="56" idx="0"/>
        </xdr:cNvCxnSpPr>
      </xdr:nvCxnSpPr>
      <xdr:spPr>
        <a:xfrm rot="16200000" flipH="1">
          <a:off x="9737481" y="9059726"/>
          <a:ext cx="1702777" cy="6403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157529</xdr:colOff>
      <xdr:row>40</xdr:row>
      <xdr:rowOff>114775</xdr:rowOff>
    </xdr:from>
    <xdr:to>
      <xdr:col>14</xdr:col>
      <xdr:colOff>218097</xdr:colOff>
      <xdr:row>49</xdr:row>
      <xdr:rowOff>53227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23184A87-B245-530C-C7F6-D7703EFACC5E}"/>
            </a:ext>
          </a:extLst>
        </xdr:cNvPr>
        <xdr:cNvCxnSpPr>
          <a:stCxn id="33" idx="2"/>
          <a:endCxn id="55" idx="0"/>
        </xdr:cNvCxnSpPr>
      </xdr:nvCxnSpPr>
      <xdr:spPr>
        <a:xfrm rot="16200000" flipH="1">
          <a:off x="10293106" y="8504102"/>
          <a:ext cx="1696914" cy="174576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504570</xdr:colOff>
      <xdr:row>54</xdr:row>
      <xdr:rowOff>52740</xdr:rowOff>
    </xdr:from>
    <xdr:to>
      <xdr:col>11</xdr:col>
      <xdr:colOff>577839</xdr:colOff>
      <xdr:row>56</xdr:row>
      <xdr:rowOff>126009</xdr:rowOff>
    </xdr:to>
    <xdr:sp macro="" textlink="">
      <xdr:nvSpPr>
        <xdr:cNvPr id="63" name="Flowchart: Process 62">
          <a:extLst>
            <a:ext uri="{FF2B5EF4-FFF2-40B4-BE49-F238E27FC236}">
              <a16:creationId xmlns:a16="http://schemas.microsoft.com/office/drawing/2014/main" id="{9810A84D-0C6B-19F9-6FF7-A1FD95DF4485}"/>
            </a:ext>
          </a:extLst>
        </xdr:cNvPr>
        <xdr:cNvSpPr/>
      </xdr:nvSpPr>
      <xdr:spPr>
        <a:xfrm>
          <a:off x="8930532" y="1120187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Edit</a:t>
          </a:r>
          <a:endParaRPr lang="en-US" sz="1100"/>
        </a:p>
      </xdr:txBody>
    </xdr:sp>
    <xdr:clientData/>
  </xdr:twoCellAnchor>
  <xdr:twoCellAnchor>
    <xdr:from>
      <xdr:col>13</xdr:col>
      <xdr:colOff>632567</xdr:colOff>
      <xdr:row>54</xdr:row>
      <xdr:rowOff>70814</xdr:rowOff>
    </xdr:from>
    <xdr:to>
      <xdr:col>14</xdr:col>
      <xdr:colOff>705836</xdr:colOff>
      <xdr:row>56</xdr:row>
      <xdr:rowOff>144083</xdr:rowOff>
    </xdr:to>
    <xdr:sp macro="" textlink="">
      <xdr:nvSpPr>
        <xdr:cNvPr id="64" name="Flowchart: Process 63">
          <a:extLst>
            <a:ext uri="{FF2B5EF4-FFF2-40B4-BE49-F238E27FC236}">
              <a16:creationId xmlns:a16="http://schemas.microsoft.com/office/drawing/2014/main" id="{C21735CC-BCCE-494A-BB9F-53A1F9AAAF7F}"/>
            </a:ext>
          </a:extLst>
        </xdr:cNvPr>
        <xdr:cNvSpPr/>
      </xdr:nvSpPr>
      <xdr:spPr>
        <a:xfrm>
          <a:off x="11586317" y="1121994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Info</a:t>
          </a:r>
          <a:endParaRPr lang="en-US" sz="1100"/>
        </a:p>
      </xdr:txBody>
    </xdr:sp>
    <xdr:clientData/>
  </xdr:twoCellAnchor>
  <xdr:twoCellAnchor>
    <xdr:from>
      <xdr:col>14</xdr:col>
      <xdr:colOff>907079</xdr:colOff>
      <xdr:row>54</xdr:row>
      <xdr:rowOff>64464</xdr:rowOff>
    </xdr:from>
    <xdr:to>
      <xdr:col>15</xdr:col>
      <xdr:colOff>687271</xdr:colOff>
      <xdr:row>56</xdr:row>
      <xdr:rowOff>137733</xdr:rowOff>
    </xdr:to>
    <xdr:sp macro="" textlink="">
      <xdr:nvSpPr>
        <xdr:cNvPr id="65" name="Flowchart: Process 64">
          <a:extLst>
            <a:ext uri="{FF2B5EF4-FFF2-40B4-BE49-F238E27FC236}">
              <a16:creationId xmlns:a16="http://schemas.microsoft.com/office/drawing/2014/main" id="{240BFB81-2944-F3A5-F08C-55A5D83124FC}"/>
            </a:ext>
          </a:extLst>
        </xdr:cNvPr>
        <xdr:cNvSpPr/>
      </xdr:nvSpPr>
      <xdr:spPr>
        <a:xfrm>
          <a:off x="12703425" y="1121359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Script</a:t>
          </a:r>
        </a:p>
      </xdr:txBody>
    </xdr:sp>
    <xdr:clientData/>
  </xdr:twoCellAnchor>
  <xdr:twoCellAnchor>
    <xdr:from>
      <xdr:col>9</xdr:col>
      <xdr:colOff>241280</xdr:colOff>
      <xdr:row>54</xdr:row>
      <xdr:rowOff>45903</xdr:rowOff>
    </xdr:from>
    <xdr:to>
      <xdr:col>10</xdr:col>
      <xdr:colOff>314548</xdr:colOff>
      <xdr:row>56</xdr:row>
      <xdr:rowOff>119172</xdr:rowOff>
    </xdr:to>
    <xdr:sp macro="" textlink="">
      <xdr:nvSpPr>
        <xdr:cNvPr id="66" name="Flowchart: Process 65">
          <a:extLst>
            <a:ext uri="{FF2B5EF4-FFF2-40B4-BE49-F238E27FC236}">
              <a16:creationId xmlns:a16="http://schemas.microsoft.com/office/drawing/2014/main" id="{DCCE7864-FB6C-23FB-F47E-83A80AB5A732}"/>
            </a:ext>
          </a:extLst>
        </xdr:cNvPr>
        <xdr:cNvSpPr/>
      </xdr:nvSpPr>
      <xdr:spPr>
        <a:xfrm>
          <a:off x="7824645" y="1119503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Upload</a:t>
          </a:r>
          <a:endParaRPr lang="en-US" sz="1100"/>
        </a:p>
      </xdr:txBody>
    </xdr:sp>
    <xdr:clientData/>
  </xdr:twoCellAnchor>
  <xdr:twoCellAnchor>
    <xdr:from>
      <xdr:col>9</xdr:col>
      <xdr:colOff>699213</xdr:colOff>
      <xdr:row>51</xdr:row>
      <xdr:rowOff>132359</xdr:rowOff>
    </xdr:from>
    <xdr:to>
      <xdr:col>12</xdr:col>
      <xdr:colOff>797902</xdr:colOff>
      <xdr:row>54</xdr:row>
      <xdr:rowOff>45903</xdr:rowOff>
    </xdr:to>
    <xdr:cxnSp macro="">
      <xdr:nvCxnSpPr>
        <xdr:cNvPr id="68" name="Connector: Elbow 67">
          <a:extLst>
            <a:ext uri="{FF2B5EF4-FFF2-40B4-BE49-F238E27FC236}">
              <a16:creationId xmlns:a16="http://schemas.microsoft.com/office/drawing/2014/main" id="{AA259F64-670B-B2BE-0F76-B437A9728035}"/>
            </a:ext>
          </a:extLst>
        </xdr:cNvPr>
        <xdr:cNvCxnSpPr>
          <a:stCxn id="56" idx="2"/>
          <a:endCxn id="66" idx="0"/>
        </xdr:cNvCxnSpPr>
      </xdr:nvCxnSpPr>
      <xdr:spPr>
        <a:xfrm rot="5400000">
          <a:off x="9345968" y="9631950"/>
          <a:ext cx="499698" cy="262647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119908</xdr:colOff>
      <xdr:row>51</xdr:row>
      <xdr:rowOff>132359</xdr:rowOff>
    </xdr:from>
    <xdr:to>
      <xdr:col>12</xdr:col>
      <xdr:colOff>797903</xdr:colOff>
      <xdr:row>54</xdr:row>
      <xdr:rowOff>52740</xdr:rowOff>
    </xdr:to>
    <xdr:cxnSp macro="">
      <xdr:nvCxnSpPr>
        <xdr:cNvPr id="70" name="Connector: Elbow 69">
          <a:extLst>
            <a:ext uri="{FF2B5EF4-FFF2-40B4-BE49-F238E27FC236}">
              <a16:creationId xmlns:a16="http://schemas.microsoft.com/office/drawing/2014/main" id="{5B562092-D825-09E9-B382-AF555AADE036}"/>
            </a:ext>
          </a:extLst>
        </xdr:cNvPr>
        <xdr:cNvCxnSpPr>
          <a:stCxn id="56" idx="2"/>
          <a:endCxn id="63" idx="0"/>
        </xdr:cNvCxnSpPr>
      </xdr:nvCxnSpPr>
      <xdr:spPr>
        <a:xfrm rot="5400000">
          <a:off x="9895494" y="10188312"/>
          <a:ext cx="506535" cy="152059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797903</xdr:colOff>
      <xdr:row>51</xdr:row>
      <xdr:rowOff>132358</xdr:rowOff>
    </xdr:from>
    <xdr:to>
      <xdr:col>14</xdr:col>
      <xdr:colOff>247905</xdr:colOff>
      <xdr:row>54</xdr:row>
      <xdr:rowOff>70813</xdr:rowOff>
    </xdr:to>
    <xdr:cxnSp macro="">
      <xdr:nvCxnSpPr>
        <xdr:cNvPr id="72" name="Connector: Elbow 71">
          <a:extLst>
            <a:ext uri="{FF2B5EF4-FFF2-40B4-BE49-F238E27FC236}">
              <a16:creationId xmlns:a16="http://schemas.microsoft.com/office/drawing/2014/main" id="{2C8C2506-BA95-8985-F45C-7EE209CE2177}"/>
            </a:ext>
          </a:extLst>
        </xdr:cNvPr>
        <xdr:cNvCxnSpPr>
          <a:stCxn id="56" idx="2"/>
          <a:endCxn id="64" idx="0"/>
        </xdr:cNvCxnSpPr>
      </xdr:nvCxnSpPr>
      <xdr:spPr>
        <a:xfrm rot="16200000" flipH="1">
          <a:off x="11214349" y="10390047"/>
          <a:ext cx="524609" cy="113519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797903</xdr:colOff>
      <xdr:row>51</xdr:row>
      <xdr:rowOff>132358</xdr:rowOff>
    </xdr:from>
    <xdr:to>
      <xdr:col>15</xdr:col>
      <xdr:colOff>229340</xdr:colOff>
      <xdr:row>54</xdr:row>
      <xdr:rowOff>64463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D8DEC150-487E-312B-27A4-DC2D60C6A96C}"/>
            </a:ext>
          </a:extLst>
        </xdr:cNvPr>
        <xdr:cNvCxnSpPr>
          <a:stCxn id="56" idx="2"/>
          <a:endCxn id="65" idx="0"/>
        </xdr:cNvCxnSpPr>
      </xdr:nvCxnSpPr>
      <xdr:spPr>
        <a:xfrm rot="16200000" flipH="1">
          <a:off x="11776078" y="9828318"/>
          <a:ext cx="518259" cy="225230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638421</xdr:colOff>
      <xdr:row>58</xdr:row>
      <xdr:rowOff>40040</xdr:rowOff>
    </xdr:from>
    <xdr:to>
      <xdr:col>14</xdr:col>
      <xdr:colOff>711690</xdr:colOff>
      <xdr:row>60</xdr:row>
      <xdr:rowOff>113309</xdr:rowOff>
    </xdr:to>
    <xdr:sp macro="" textlink="">
      <xdr:nvSpPr>
        <xdr:cNvPr id="75" name="Flowchart: Process 74">
          <a:extLst>
            <a:ext uri="{FF2B5EF4-FFF2-40B4-BE49-F238E27FC236}">
              <a16:creationId xmlns:a16="http://schemas.microsoft.com/office/drawing/2014/main" id="{935D8239-C2C7-8F1C-42D3-BE25511872E8}"/>
            </a:ext>
          </a:extLst>
        </xdr:cNvPr>
        <xdr:cNvSpPr/>
      </xdr:nvSpPr>
      <xdr:spPr>
        <a:xfrm>
          <a:off x="11592171" y="1197071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Info Update</a:t>
          </a:r>
          <a:endParaRPr lang="en-US" sz="1100"/>
        </a:p>
      </xdr:txBody>
    </xdr:sp>
    <xdr:clientData/>
  </xdr:twoCellAnchor>
  <xdr:twoCellAnchor>
    <xdr:from>
      <xdr:col>14</xdr:col>
      <xdr:colOff>247904</xdr:colOff>
      <xdr:row>56</xdr:row>
      <xdr:rowOff>144083</xdr:rowOff>
    </xdr:from>
    <xdr:to>
      <xdr:col>14</xdr:col>
      <xdr:colOff>253758</xdr:colOff>
      <xdr:row>58</xdr:row>
      <xdr:rowOff>40040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65882457-3D34-5AE2-E6BB-EE4820F82C52}"/>
            </a:ext>
          </a:extLst>
        </xdr:cNvPr>
        <xdr:cNvCxnSpPr>
          <a:stCxn id="64" idx="2"/>
          <a:endCxn id="75" idx="0"/>
        </xdr:cNvCxnSpPr>
      </xdr:nvCxnSpPr>
      <xdr:spPr>
        <a:xfrm>
          <a:off x="12044250" y="11683987"/>
          <a:ext cx="5854" cy="2867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784960</xdr:colOff>
      <xdr:row>54</xdr:row>
      <xdr:rowOff>64463</xdr:rowOff>
    </xdr:from>
    <xdr:to>
      <xdr:col>13</xdr:col>
      <xdr:colOff>15633</xdr:colOff>
      <xdr:row>56</xdr:row>
      <xdr:rowOff>137732</xdr:rowOff>
    </xdr:to>
    <xdr:sp macro="" textlink="">
      <xdr:nvSpPr>
        <xdr:cNvPr id="78" name="Flowchart: Process 77">
          <a:extLst>
            <a:ext uri="{FF2B5EF4-FFF2-40B4-BE49-F238E27FC236}">
              <a16:creationId xmlns:a16="http://schemas.microsoft.com/office/drawing/2014/main" id="{8BD7624B-8BFA-87F1-0D69-39E5FB087569}"/>
            </a:ext>
          </a:extLst>
        </xdr:cNvPr>
        <xdr:cNvSpPr/>
      </xdr:nvSpPr>
      <xdr:spPr>
        <a:xfrm>
          <a:off x="10053518" y="1121359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14</xdr:col>
      <xdr:colOff>912936</xdr:colOff>
      <xdr:row>58</xdr:row>
      <xdr:rowOff>33690</xdr:rowOff>
    </xdr:from>
    <xdr:to>
      <xdr:col>15</xdr:col>
      <xdr:colOff>693128</xdr:colOff>
      <xdr:row>60</xdr:row>
      <xdr:rowOff>106959</xdr:rowOff>
    </xdr:to>
    <xdr:sp macro="" textlink="">
      <xdr:nvSpPr>
        <xdr:cNvPr id="81" name="Flowchart: Process 80">
          <a:extLst>
            <a:ext uri="{FF2B5EF4-FFF2-40B4-BE49-F238E27FC236}">
              <a16:creationId xmlns:a16="http://schemas.microsoft.com/office/drawing/2014/main" id="{F088C847-AA24-20F7-692D-6CED06DAB26D}"/>
            </a:ext>
          </a:extLst>
        </xdr:cNvPr>
        <xdr:cNvSpPr/>
      </xdr:nvSpPr>
      <xdr:spPr>
        <a:xfrm>
          <a:off x="12709282" y="1196436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Script Update</a:t>
          </a:r>
          <a:endParaRPr lang="en-US" sz="1100"/>
        </a:p>
      </xdr:txBody>
    </xdr:sp>
    <xdr:clientData/>
  </xdr:twoCellAnchor>
  <xdr:twoCellAnchor>
    <xdr:from>
      <xdr:col>15</xdr:col>
      <xdr:colOff>229339</xdr:colOff>
      <xdr:row>56</xdr:row>
      <xdr:rowOff>137733</xdr:rowOff>
    </xdr:from>
    <xdr:to>
      <xdr:col>15</xdr:col>
      <xdr:colOff>235196</xdr:colOff>
      <xdr:row>58</xdr:row>
      <xdr:rowOff>33690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EF3D374-3A86-7E6A-4157-6B427113210F}"/>
            </a:ext>
          </a:extLst>
        </xdr:cNvPr>
        <xdr:cNvCxnSpPr>
          <a:stCxn id="65" idx="2"/>
          <a:endCxn id="81" idx="0"/>
        </xdr:cNvCxnSpPr>
      </xdr:nvCxnSpPr>
      <xdr:spPr>
        <a:xfrm>
          <a:off x="13161358" y="11677637"/>
          <a:ext cx="5857" cy="2867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400297</xdr:colOff>
      <xdr:row>51</xdr:row>
      <xdr:rowOff>132360</xdr:rowOff>
    </xdr:from>
    <xdr:to>
      <xdr:col>12</xdr:col>
      <xdr:colOff>797902</xdr:colOff>
      <xdr:row>54</xdr:row>
      <xdr:rowOff>64464</xdr:rowOff>
    </xdr:to>
    <xdr:cxnSp macro="">
      <xdr:nvCxnSpPr>
        <xdr:cNvPr id="85" name="Connector: Elbow 84">
          <a:extLst>
            <a:ext uri="{FF2B5EF4-FFF2-40B4-BE49-F238E27FC236}">
              <a16:creationId xmlns:a16="http://schemas.microsoft.com/office/drawing/2014/main" id="{009E3F03-BA27-BF91-1E75-B2DF5ACF7A93}"/>
            </a:ext>
          </a:extLst>
        </xdr:cNvPr>
        <xdr:cNvCxnSpPr>
          <a:stCxn id="56" idx="2"/>
          <a:endCxn id="78" idx="0"/>
        </xdr:cNvCxnSpPr>
      </xdr:nvCxnSpPr>
      <xdr:spPr>
        <a:xfrm rot="5400000">
          <a:off x="10451125" y="10755667"/>
          <a:ext cx="518258" cy="39760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168033</xdr:colOff>
      <xdr:row>58</xdr:row>
      <xdr:rowOff>33691</xdr:rowOff>
    </xdr:from>
    <xdr:to>
      <xdr:col>12</xdr:col>
      <xdr:colOff>241302</xdr:colOff>
      <xdr:row>60</xdr:row>
      <xdr:rowOff>106960</xdr:rowOff>
    </xdr:to>
    <xdr:sp macro="" textlink="">
      <xdr:nvSpPr>
        <xdr:cNvPr id="86" name="Flowchart: Process 85">
          <a:extLst>
            <a:ext uri="{FF2B5EF4-FFF2-40B4-BE49-F238E27FC236}">
              <a16:creationId xmlns:a16="http://schemas.microsoft.com/office/drawing/2014/main" id="{E87441C7-277E-DAE9-E652-EC3B59EABF08}"/>
            </a:ext>
          </a:extLst>
        </xdr:cNvPr>
        <xdr:cNvSpPr/>
      </xdr:nvSpPr>
      <xdr:spPr>
        <a:xfrm>
          <a:off x="9436591" y="11964364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Update</a:t>
          </a:r>
          <a:endParaRPr lang="en-US" sz="1100"/>
        </a:p>
      </xdr:txBody>
    </xdr:sp>
    <xdr:clientData/>
  </xdr:twoCellAnchor>
  <xdr:twoCellAnchor>
    <xdr:from>
      <xdr:col>12</xdr:col>
      <xdr:colOff>430337</xdr:colOff>
      <xdr:row>58</xdr:row>
      <xdr:rowOff>27339</xdr:rowOff>
    </xdr:from>
    <xdr:to>
      <xdr:col>13</xdr:col>
      <xdr:colOff>503606</xdr:colOff>
      <xdr:row>60</xdr:row>
      <xdr:rowOff>100608</xdr:rowOff>
    </xdr:to>
    <xdr:sp macro="" textlink="">
      <xdr:nvSpPr>
        <xdr:cNvPr id="87" name="Flowchart: Process 86">
          <a:extLst>
            <a:ext uri="{FF2B5EF4-FFF2-40B4-BE49-F238E27FC236}">
              <a16:creationId xmlns:a16="http://schemas.microsoft.com/office/drawing/2014/main" id="{5B712259-443F-1004-9D15-288A05DF298F}"/>
            </a:ext>
          </a:extLst>
        </xdr:cNvPr>
        <xdr:cNvSpPr/>
      </xdr:nvSpPr>
      <xdr:spPr>
        <a:xfrm>
          <a:off x="10541491" y="1195801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View</a:t>
          </a:r>
          <a:endParaRPr lang="en-US" sz="1100"/>
        </a:p>
      </xdr:txBody>
    </xdr:sp>
    <xdr:clientData/>
  </xdr:twoCellAnchor>
  <xdr:twoCellAnchor>
    <xdr:from>
      <xdr:col>11</xdr:col>
      <xdr:colOff>625966</xdr:colOff>
      <xdr:row>56</xdr:row>
      <xdr:rowOff>137733</xdr:rowOff>
    </xdr:from>
    <xdr:to>
      <xdr:col>12</xdr:col>
      <xdr:colOff>400297</xdr:colOff>
      <xdr:row>58</xdr:row>
      <xdr:rowOff>33692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1033058E-9DFF-FF80-7C6F-D5EB234FADF3}"/>
            </a:ext>
          </a:extLst>
        </xdr:cNvPr>
        <xdr:cNvCxnSpPr>
          <a:stCxn id="78" idx="2"/>
          <a:endCxn id="86" idx="0"/>
        </xdr:cNvCxnSpPr>
      </xdr:nvCxnSpPr>
      <xdr:spPr>
        <a:xfrm rot="5400000">
          <a:off x="10059624" y="11512537"/>
          <a:ext cx="286728" cy="616927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400296</xdr:colOff>
      <xdr:row>56</xdr:row>
      <xdr:rowOff>137732</xdr:rowOff>
    </xdr:from>
    <xdr:to>
      <xdr:col>13</xdr:col>
      <xdr:colOff>45673</xdr:colOff>
      <xdr:row>58</xdr:row>
      <xdr:rowOff>27339</xdr:rowOff>
    </xdr:to>
    <xdr:cxnSp macro="">
      <xdr:nvCxnSpPr>
        <xdr:cNvPr id="91" name="Connector: Elbow 90">
          <a:extLst>
            <a:ext uri="{FF2B5EF4-FFF2-40B4-BE49-F238E27FC236}">
              <a16:creationId xmlns:a16="http://schemas.microsoft.com/office/drawing/2014/main" id="{F2D10E11-A437-B56E-AB1D-020001AAADEE}"/>
            </a:ext>
          </a:extLst>
        </xdr:cNvPr>
        <xdr:cNvCxnSpPr>
          <a:stCxn id="78" idx="2"/>
          <a:endCxn id="87" idx="0"/>
        </xdr:cNvCxnSpPr>
      </xdr:nvCxnSpPr>
      <xdr:spPr>
        <a:xfrm rot="16200000" flipH="1">
          <a:off x="10615249" y="11573837"/>
          <a:ext cx="280376" cy="4879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803037</xdr:colOff>
      <xdr:row>54</xdr:row>
      <xdr:rowOff>45902</xdr:rowOff>
    </xdr:from>
    <xdr:to>
      <xdr:col>16</xdr:col>
      <xdr:colOff>656498</xdr:colOff>
      <xdr:row>56</xdr:row>
      <xdr:rowOff>119171</xdr:rowOff>
    </xdr:to>
    <xdr:sp macro="" textlink="">
      <xdr:nvSpPr>
        <xdr:cNvPr id="92" name="Flowchart: Process 91">
          <a:extLst>
            <a:ext uri="{FF2B5EF4-FFF2-40B4-BE49-F238E27FC236}">
              <a16:creationId xmlns:a16="http://schemas.microsoft.com/office/drawing/2014/main" id="{CCACCAF7-BDA2-E0DF-6711-3DC4274D1565}"/>
            </a:ext>
          </a:extLst>
        </xdr:cNvPr>
        <xdr:cNvSpPr/>
      </xdr:nvSpPr>
      <xdr:spPr>
        <a:xfrm>
          <a:off x="13735056" y="1119503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Order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15</xdr:col>
      <xdr:colOff>808897</xdr:colOff>
      <xdr:row>58</xdr:row>
      <xdr:rowOff>27340</xdr:rowOff>
    </xdr:from>
    <xdr:to>
      <xdr:col>16</xdr:col>
      <xdr:colOff>662358</xdr:colOff>
      <xdr:row>60</xdr:row>
      <xdr:rowOff>100609</xdr:rowOff>
    </xdr:to>
    <xdr:sp macro="" textlink="">
      <xdr:nvSpPr>
        <xdr:cNvPr id="93" name="Flowchart: Process 92">
          <a:extLst>
            <a:ext uri="{FF2B5EF4-FFF2-40B4-BE49-F238E27FC236}">
              <a16:creationId xmlns:a16="http://schemas.microsoft.com/office/drawing/2014/main" id="{4422A3B7-9263-0539-DFCE-14AC9ECDDBC2}"/>
            </a:ext>
          </a:extLst>
        </xdr:cNvPr>
        <xdr:cNvSpPr/>
      </xdr:nvSpPr>
      <xdr:spPr>
        <a:xfrm>
          <a:off x="13740916" y="1195801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Order</a:t>
          </a:r>
          <a:r>
            <a:rPr lang="en-US" sz="1100" baseline="0"/>
            <a:t> Details</a:t>
          </a:r>
          <a:endParaRPr lang="en-US" sz="1100"/>
        </a:p>
      </xdr:txBody>
    </xdr:sp>
    <xdr:clientData/>
  </xdr:twoCellAnchor>
  <xdr:twoCellAnchor>
    <xdr:from>
      <xdr:col>12</xdr:col>
      <xdr:colOff>797902</xdr:colOff>
      <xdr:row>51</xdr:row>
      <xdr:rowOff>132358</xdr:rowOff>
    </xdr:from>
    <xdr:to>
      <xdr:col>16</xdr:col>
      <xdr:colOff>198566</xdr:colOff>
      <xdr:row>54</xdr:row>
      <xdr:rowOff>45901</xdr:rowOff>
    </xdr:to>
    <xdr:cxnSp macro="">
      <xdr:nvCxnSpPr>
        <xdr:cNvPr id="95" name="Connector: Elbow 94">
          <a:extLst>
            <a:ext uri="{FF2B5EF4-FFF2-40B4-BE49-F238E27FC236}">
              <a16:creationId xmlns:a16="http://schemas.microsoft.com/office/drawing/2014/main" id="{D245A298-C771-48D4-1FA1-AACB7DD18E14}"/>
            </a:ext>
          </a:extLst>
        </xdr:cNvPr>
        <xdr:cNvCxnSpPr>
          <a:stCxn id="56" idx="2"/>
          <a:endCxn id="92" idx="0"/>
        </xdr:cNvCxnSpPr>
      </xdr:nvCxnSpPr>
      <xdr:spPr>
        <a:xfrm rot="16200000" flipH="1">
          <a:off x="12301174" y="9303221"/>
          <a:ext cx="499697" cy="328393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198566</xdr:colOff>
      <xdr:row>56</xdr:row>
      <xdr:rowOff>119171</xdr:rowOff>
    </xdr:from>
    <xdr:to>
      <xdr:col>16</xdr:col>
      <xdr:colOff>204426</xdr:colOff>
      <xdr:row>58</xdr:row>
      <xdr:rowOff>27340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B45589CB-1A03-8A54-13A3-0F2AB4DEFFF1}"/>
            </a:ext>
          </a:extLst>
        </xdr:cNvPr>
        <xdr:cNvCxnSpPr>
          <a:stCxn id="92" idx="2"/>
          <a:endCxn id="93" idx="0"/>
        </xdr:cNvCxnSpPr>
      </xdr:nvCxnSpPr>
      <xdr:spPr>
        <a:xfrm>
          <a:off x="14192989" y="11659075"/>
          <a:ext cx="5860" cy="2989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293072</xdr:colOff>
      <xdr:row>15</xdr:row>
      <xdr:rowOff>140432</xdr:rowOff>
    </xdr:from>
    <xdr:to>
      <xdr:col>15</xdr:col>
      <xdr:colOff>248620</xdr:colOff>
      <xdr:row>39</xdr:row>
      <xdr:rowOff>89863</xdr:rowOff>
    </xdr:to>
    <xdr:cxnSp macro="">
      <xdr:nvCxnSpPr>
        <xdr:cNvPr id="101" name="Connector: Elbow 100">
          <a:extLst>
            <a:ext uri="{FF2B5EF4-FFF2-40B4-BE49-F238E27FC236}">
              <a16:creationId xmlns:a16="http://schemas.microsoft.com/office/drawing/2014/main" id="{E5982EFA-3E6E-194C-4817-AE9910C36E48}"/>
            </a:ext>
          </a:extLst>
        </xdr:cNvPr>
        <xdr:cNvCxnSpPr>
          <a:stCxn id="35" idx="3"/>
          <a:endCxn id="8" idx="3"/>
        </xdr:cNvCxnSpPr>
      </xdr:nvCxnSpPr>
      <xdr:spPr>
        <a:xfrm flipH="1" flipV="1">
          <a:off x="11246822" y="3669567"/>
          <a:ext cx="1933817" cy="4638661"/>
        </a:xfrm>
        <a:prstGeom prst="bentConnector3">
          <a:avLst>
            <a:gd name="adj1" fmla="val -1182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33716</xdr:colOff>
      <xdr:row>66</xdr:row>
      <xdr:rowOff>149699</xdr:rowOff>
    </xdr:from>
    <xdr:to>
      <xdr:col>14</xdr:col>
      <xdr:colOff>949581</xdr:colOff>
      <xdr:row>69</xdr:row>
      <xdr:rowOff>16593</xdr:rowOff>
    </xdr:to>
    <xdr:sp macro="" textlink="">
      <xdr:nvSpPr>
        <xdr:cNvPr id="103" name="Flowchart: Process 102">
          <a:extLst>
            <a:ext uri="{FF2B5EF4-FFF2-40B4-BE49-F238E27FC236}">
              <a16:creationId xmlns:a16="http://schemas.microsoft.com/office/drawing/2014/main" id="{56520B70-F12E-4738-8B68-E49E216F24AC}"/>
            </a:ext>
          </a:extLst>
        </xdr:cNvPr>
        <xdr:cNvSpPr/>
      </xdr:nvSpPr>
      <xdr:spPr>
        <a:xfrm>
          <a:off x="11812966" y="14310199"/>
          <a:ext cx="915865" cy="48601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Dashboard</a:t>
          </a:r>
          <a:endParaRPr lang="en-US" sz="1100"/>
        </a:p>
      </xdr:txBody>
    </xdr:sp>
    <xdr:clientData/>
  </xdr:twoCellAnchor>
  <xdr:twoCellAnchor>
    <xdr:from>
      <xdr:col>9</xdr:col>
      <xdr:colOff>332645</xdr:colOff>
      <xdr:row>71</xdr:row>
      <xdr:rowOff>137243</xdr:rowOff>
    </xdr:from>
    <xdr:to>
      <xdr:col>10</xdr:col>
      <xdr:colOff>405913</xdr:colOff>
      <xdr:row>74</xdr:row>
      <xdr:rowOff>15127</xdr:rowOff>
    </xdr:to>
    <xdr:sp macro="" textlink="">
      <xdr:nvSpPr>
        <xdr:cNvPr id="104" name="Flowchart: Process 103">
          <a:extLst>
            <a:ext uri="{FF2B5EF4-FFF2-40B4-BE49-F238E27FC236}">
              <a16:creationId xmlns:a16="http://schemas.microsoft.com/office/drawing/2014/main" id="{80ABF4B1-2007-2C54-DFF5-8D85A4183EDB}"/>
            </a:ext>
          </a:extLst>
        </xdr:cNvPr>
        <xdr:cNvSpPr/>
      </xdr:nvSpPr>
      <xdr:spPr>
        <a:xfrm>
          <a:off x="7916010" y="1460791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Appeal</a:t>
          </a:r>
          <a:endParaRPr lang="en-US" sz="1100"/>
        </a:p>
      </xdr:txBody>
    </xdr:sp>
    <xdr:clientData/>
  </xdr:twoCellAnchor>
  <xdr:twoCellAnchor>
    <xdr:from>
      <xdr:col>10</xdr:col>
      <xdr:colOff>656006</xdr:colOff>
      <xdr:row>71</xdr:row>
      <xdr:rowOff>130893</xdr:rowOff>
    </xdr:from>
    <xdr:to>
      <xdr:col>11</xdr:col>
      <xdr:colOff>729275</xdr:colOff>
      <xdr:row>74</xdr:row>
      <xdr:rowOff>8777</xdr:rowOff>
    </xdr:to>
    <xdr:sp macro="" textlink="">
      <xdr:nvSpPr>
        <xdr:cNvPr id="105" name="Flowchart: Process 104">
          <a:extLst>
            <a:ext uri="{FF2B5EF4-FFF2-40B4-BE49-F238E27FC236}">
              <a16:creationId xmlns:a16="http://schemas.microsoft.com/office/drawing/2014/main" id="{195D5C6C-E133-FA1B-DDC8-AEC98B4226C5}"/>
            </a:ext>
          </a:extLst>
        </xdr:cNvPr>
        <xdr:cNvSpPr/>
      </xdr:nvSpPr>
      <xdr:spPr>
        <a:xfrm>
          <a:off x="9081968" y="146015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Instructor's list</a:t>
          </a:r>
          <a:endParaRPr lang="en-US" sz="1100"/>
        </a:p>
      </xdr:txBody>
    </xdr:sp>
    <xdr:clientData/>
  </xdr:twoCellAnchor>
  <xdr:twoCellAnchor>
    <xdr:from>
      <xdr:col>12</xdr:col>
      <xdr:colOff>100136</xdr:colOff>
      <xdr:row>71</xdr:row>
      <xdr:rowOff>148967</xdr:rowOff>
    </xdr:from>
    <xdr:to>
      <xdr:col>13</xdr:col>
      <xdr:colOff>173405</xdr:colOff>
      <xdr:row>74</xdr:row>
      <xdr:rowOff>26851</xdr:rowOff>
    </xdr:to>
    <xdr:sp macro="" textlink="">
      <xdr:nvSpPr>
        <xdr:cNvPr id="106" name="Flowchart: Process 105">
          <a:extLst>
            <a:ext uri="{FF2B5EF4-FFF2-40B4-BE49-F238E27FC236}">
              <a16:creationId xmlns:a16="http://schemas.microsoft.com/office/drawing/2014/main" id="{4EFBF096-9741-C62C-D43C-498A3EFD73EF}"/>
            </a:ext>
          </a:extLst>
        </xdr:cNvPr>
        <xdr:cNvSpPr/>
      </xdr:nvSpPr>
      <xdr:spPr>
        <a:xfrm>
          <a:off x="10211290" y="146196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Course list</a:t>
          </a:r>
          <a:endParaRPr lang="en-US" sz="1100"/>
        </a:p>
      </xdr:txBody>
    </xdr:sp>
    <xdr:clientData/>
  </xdr:twoCellAnchor>
  <xdr:twoCellAnchor>
    <xdr:from>
      <xdr:col>13</xdr:col>
      <xdr:colOff>350230</xdr:colOff>
      <xdr:row>71</xdr:row>
      <xdr:rowOff>142616</xdr:rowOff>
    </xdr:from>
    <xdr:to>
      <xdr:col>14</xdr:col>
      <xdr:colOff>423499</xdr:colOff>
      <xdr:row>74</xdr:row>
      <xdr:rowOff>20500</xdr:rowOff>
    </xdr:to>
    <xdr:sp macro="" textlink="">
      <xdr:nvSpPr>
        <xdr:cNvPr id="107" name="Flowchart: Process 106">
          <a:extLst>
            <a:ext uri="{FF2B5EF4-FFF2-40B4-BE49-F238E27FC236}">
              <a16:creationId xmlns:a16="http://schemas.microsoft.com/office/drawing/2014/main" id="{B30E047B-2551-AAED-EBF8-F28ABE1BAA53}"/>
            </a:ext>
          </a:extLst>
        </xdr:cNvPr>
        <xdr:cNvSpPr/>
      </xdr:nvSpPr>
      <xdr:spPr>
        <a:xfrm>
          <a:off x="11303980" y="1461328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Request Instructor list</a:t>
          </a:r>
          <a:endParaRPr lang="en-US" sz="1100"/>
        </a:p>
      </xdr:txBody>
    </xdr:sp>
    <xdr:clientData/>
  </xdr:twoCellAnchor>
  <xdr:twoCellAnchor>
    <xdr:from>
      <xdr:col>14</xdr:col>
      <xdr:colOff>539263</xdr:colOff>
      <xdr:row>71</xdr:row>
      <xdr:rowOff>136267</xdr:rowOff>
    </xdr:from>
    <xdr:to>
      <xdr:col>15</xdr:col>
      <xdr:colOff>319455</xdr:colOff>
      <xdr:row>74</xdr:row>
      <xdr:rowOff>14151</xdr:rowOff>
    </xdr:to>
    <xdr:sp macro="" textlink="">
      <xdr:nvSpPr>
        <xdr:cNvPr id="108" name="Flowchart: Process 107">
          <a:extLst>
            <a:ext uri="{FF2B5EF4-FFF2-40B4-BE49-F238E27FC236}">
              <a16:creationId xmlns:a16="http://schemas.microsoft.com/office/drawing/2014/main" id="{109EC061-36D6-D8AB-9A07-0810E544A827}"/>
            </a:ext>
          </a:extLst>
        </xdr:cNvPr>
        <xdr:cNvSpPr/>
      </xdr:nvSpPr>
      <xdr:spPr>
        <a:xfrm>
          <a:off x="12335609" y="146069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list</a:t>
          </a:r>
          <a:endParaRPr lang="en-US" sz="1100"/>
        </a:p>
      </xdr:txBody>
    </xdr:sp>
    <xdr:clientData/>
  </xdr:twoCellAnchor>
  <xdr:twoCellAnchor>
    <xdr:from>
      <xdr:col>15</xdr:col>
      <xdr:colOff>459645</xdr:colOff>
      <xdr:row>71</xdr:row>
      <xdr:rowOff>129916</xdr:rowOff>
    </xdr:from>
    <xdr:to>
      <xdr:col>16</xdr:col>
      <xdr:colOff>313106</xdr:colOff>
      <xdr:row>74</xdr:row>
      <xdr:rowOff>7800</xdr:rowOff>
    </xdr:to>
    <xdr:sp macro="" textlink="">
      <xdr:nvSpPr>
        <xdr:cNvPr id="109" name="Flowchart: Process 108">
          <a:extLst>
            <a:ext uri="{FF2B5EF4-FFF2-40B4-BE49-F238E27FC236}">
              <a16:creationId xmlns:a16="http://schemas.microsoft.com/office/drawing/2014/main" id="{9E1BD2F8-5A92-28AA-0ADC-1DFCF214B1F5}"/>
            </a:ext>
          </a:extLst>
        </xdr:cNvPr>
        <xdr:cNvSpPr/>
      </xdr:nvSpPr>
      <xdr:spPr>
        <a:xfrm>
          <a:off x="13391664" y="1460058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Order List</a:t>
          </a:r>
          <a:endParaRPr lang="en-US" sz="1100"/>
        </a:p>
      </xdr:txBody>
    </xdr:sp>
    <xdr:clientData/>
  </xdr:twoCellAnchor>
  <xdr:twoCellAnchor>
    <xdr:from>
      <xdr:col>16</xdr:col>
      <xdr:colOff>563199</xdr:colOff>
      <xdr:row>71</xdr:row>
      <xdr:rowOff>135777</xdr:rowOff>
    </xdr:from>
    <xdr:to>
      <xdr:col>17</xdr:col>
      <xdr:colOff>636468</xdr:colOff>
      <xdr:row>74</xdr:row>
      <xdr:rowOff>13661</xdr:rowOff>
    </xdr:to>
    <xdr:sp macro="" textlink="">
      <xdr:nvSpPr>
        <xdr:cNvPr id="110" name="Flowchart: Process 109">
          <a:extLst>
            <a:ext uri="{FF2B5EF4-FFF2-40B4-BE49-F238E27FC236}">
              <a16:creationId xmlns:a16="http://schemas.microsoft.com/office/drawing/2014/main" id="{C0064E9E-53BF-3895-6810-D08D75F13989}"/>
            </a:ext>
          </a:extLst>
        </xdr:cNvPr>
        <xdr:cNvSpPr/>
      </xdr:nvSpPr>
      <xdr:spPr>
        <a:xfrm>
          <a:off x="14557622" y="1460645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</a:t>
          </a:r>
          <a:r>
            <a:rPr lang="en-US" sz="1100" baseline="0"/>
            <a:t> Out</a:t>
          </a:r>
          <a:endParaRPr lang="en-US" sz="1100"/>
        </a:p>
      </xdr:txBody>
    </xdr:sp>
    <xdr:clientData/>
  </xdr:twoCellAnchor>
  <xdr:twoCellAnchor>
    <xdr:from>
      <xdr:col>9</xdr:col>
      <xdr:colOff>789967</xdr:colOff>
      <xdr:row>69</xdr:row>
      <xdr:rowOff>16594</xdr:rowOff>
    </xdr:from>
    <xdr:to>
      <xdr:col>14</xdr:col>
      <xdr:colOff>491649</xdr:colOff>
      <xdr:row>71</xdr:row>
      <xdr:rowOff>137244</xdr:rowOff>
    </xdr:to>
    <xdr:cxnSp macro="">
      <xdr:nvCxnSpPr>
        <xdr:cNvPr id="112" name="Connector: Elbow 111">
          <a:extLst>
            <a:ext uri="{FF2B5EF4-FFF2-40B4-BE49-F238E27FC236}">
              <a16:creationId xmlns:a16="http://schemas.microsoft.com/office/drawing/2014/main" id="{A9D5F4CD-D992-9D6C-7309-D80B35784B61}"/>
            </a:ext>
          </a:extLst>
        </xdr:cNvPr>
        <xdr:cNvCxnSpPr>
          <a:stCxn id="103" idx="2"/>
          <a:endCxn id="104" idx="0"/>
        </xdr:cNvCxnSpPr>
      </xdr:nvCxnSpPr>
      <xdr:spPr>
        <a:xfrm rot="5400000">
          <a:off x="10049921" y="13108640"/>
          <a:ext cx="533400" cy="3908557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271953</xdr:colOff>
      <xdr:row>69</xdr:row>
      <xdr:rowOff>16594</xdr:rowOff>
    </xdr:from>
    <xdr:to>
      <xdr:col>14</xdr:col>
      <xdr:colOff>491649</xdr:colOff>
      <xdr:row>71</xdr:row>
      <xdr:rowOff>130894</xdr:rowOff>
    </xdr:to>
    <xdr:cxnSp macro="">
      <xdr:nvCxnSpPr>
        <xdr:cNvPr id="114" name="Connector: Elbow 113">
          <a:extLst>
            <a:ext uri="{FF2B5EF4-FFF2-40B4-BE49-F238E27FC236}">
              <a16:creationId xmlns:a16="http://schemas.microsoft.com/office/drawing/2014/main" id="{42D3DB27-C6D7-EAD1-7A91-7D817B4369A0}"/>
            </a:ext>
          </a:extLst>
        </xdr:cNvPr>
        <xdr:cNvCxnSpPr>
          <a:stCxn id="103" idx="2"/>
          <a:endCxn id="105" idx="0"/>
        </xdr:cNvCxnSpPr>
      </xdr:nvCxnSpPr>
      <xdr:spPr>
        <a:xfrm rot="5400000">
          <a:off x="10635464" y="13687833"/>
          <a:ext cx="527050" cy="274382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557458</xdr:colOff>
      <xdr:row>69</xdr:row>
      <xdr:rowOff>16594</xdr:rowOff>
    </xdr:from>
    <xdr:to>
      <xdr:col>14</xdr:col>
      <xdr:colOff>491649</xdr:colOff>
      <xdr:row>71</xdr:row>
      <xdr:rowOff>148968</xdr:rowOff>
    </xdr:to>
    <xdr:cxnSp macro="">
      <xdr:nvCxnSpPr>
        <xdr:cNvPr id="116" name="Connector: Elbow 115">
          <a:extLst>
            <a:ext uri="{FF2B5EF4-FFF2-40B4-BE49-F238E27FC236}">
              <a16:creationId xmlns:a16="http://schemas.microsoft.com/office/drawing/2014/main" id="{B24A9EB5-B2C6-38FE-0343-4932A93C6D5F}"/>
            </a:ext>
          </a:extLst>
        </xdr:cNvPr>
        <xdr:cNvCxnSpPr>
          <a:stCxn id="103" idx="2"/>
          <a:endCxn id="106" idx="0"/>
        </xdr:cNvCxnSpPr>
      </xdr:nvCxnSpPr>
      <xdr:spPr>
        <a:xfrm rot="5400000">
          <a:off x="11189867" y="14260310"/>
          <a:ext cx="545124" cy="161694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491648</xdr:colOff>
      <xdr:row>69</xdr:row>
      <xdr:rowOff>16593</xdr:rowOff>
    </xdr:from>
    <xdr:to>
      <xdr:col>14</xdr:col>
      <xdr:colOff>992921</xdr:colOff>
      <xdr:row>71</xdr:row>
      <xdr:rowOff>136267</xdr:rowOff>
    </xdr:to>
    <xdr:cxnSp macro="">
      <xdr:nvCxnSpPr>
        <xdr:cNvPr id="120" name="Connector: Elbow 119">
          <a:extLst>
            <a:ext uri="{FF2B5EF4-FFF2-40B4-BE49-F238E27FC236}">
              <a16:creationId xmlns:a16="http://schemas.microsoft.com/office/drawing/2014/main" id="{036AFDAD-BCC8-F7A7-4A29-9B83AD7B9F6B}"/>
            </a:ext>
          </a:extLst>
        </xdr:cNvPr>
        <xdr:cNvCxnSpPr>
          <a:stCxn id="103" idx="2"/>
          <a:endCxn id="108" idx="0"/>
        </xdr:cNvCxnSpPr>
      </xdr:nvCxnSpPr>
      <xdr:spPr>
        <a:xfrm rot="16200000" flipH="1">
          <a:off x="12255323" y="14811793"/>
          <a:ext cx="532424" cy="5012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491650</xdr:colOff>
      <xdr:row>69</xdr:row>
      <xdr:rowOff>16592</xdr:rowOff>
    </xdr:from>
    <xdr:to>
      <xdr:col>15</xdr:col>
      <xdr:colOff>918189</xdr:colOff>
      <xdr:row>71</xdr:row>
      <xdr:rowOff>129915</xdr:rowOff>
    </xdr:to>
    <xdr:cxnSp macro="">
      <xdr:nvCxnSpPr>
        <xdr:cNvPr id="122" name="Connector: Elbow 121">
          <a:extLst>
            <a:ext uri="{FF2B5EF4-FFF2-40B4-BE49-F238E27FC236}">
              <a16:creationId xmlns:a16="http://schemas.microsoft.com/office/drawing/2014/main" id="{FE8541F5-0924-3532-5C27-5BA84D1DAE53}"/>
            </a:ext>
          </a:extLst>
        </xdr:cNvPr>
        <xdr:cNvCxnSpPr>
          <a:stCxn id="103" idx="2"/>
          <a:endCxn id="109" idx="0"/>
        </xdr:cNvCxnSpPr>
      </xdr:nvCxnSpPr>
      <xdr:spPr>
        <a:xfrm rot="16200000" flipH="1">
          <a:off x="12784695" y="14282422"/>
          <a:ext cx="526073" cy="155366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491649</xdr:colOff>
      <xdr:row>69</xdr:row>
      <xdr:rowOff>16593</xdr:rowOff>
    </xdr:from>
    <xdr:to>
      <xdr:col>17</xdr:col>
      <xdr:colOff>179146</xdr:colOff>
      <xdr:row>71</xdr:row>
      <xdr:rowOff>135777</xdr:rowOff>
    </xdr:to>
    <xdr:cxnSp macro="">
      <xdr:nvCxnSpPr>
        <xdr:cNvPr id="124" name="Connector: Elbow 123">
          <a:extLst>
            <a:ext uri="{FF2B5EF4-FFF2-40B4-BE49-F238E27FC236}">
              <a16:creationId xmlns:a16="http://schemas.microsoft.com/office/drawing/2014/main" id="{89282DEF-0F06-C21A-2009-9E907CB5FB37}"/>
            </a:ext>
          </a:extLst>
        </xdr:cNvPr>
        <xdr:cNvCxnSpPr>
          <a:stCxn id="103" idx="2"/>
          <a:endCxn id="110" idx="0"/>
        </xdr:cNvCxnSpPr>
      </xdr:nvCxnSpPr>
      <xdr:spPr>
        <a:xfrm rot="16200000" flipH="1">
          <a:off x="13364743" y="13702374"/>
          <a:ext cx="531934" cy="271962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813292</xdr:colOff>
      <xdr:row>71</xdr:row>
      <xdr:rowOff>129428</xdr:rowOff>
    </xdr:from>
    <xdr:to>
      <xdr:col>19</xdr:col>
      <xdr:colOff>43964</xdr:colOff>
      <xdr:row>74</xdr:row>
      <xdr:rowOff>7312</xdr:rowOff>
    </xdr:to>
    <xdr:sp macro="" textlink="">
      <xdr:nvSpPr>
        <xdr:cNvPr id="125" name="Flowchart: Process 124">
          <a:extLst>
            <a:ext uri="{FF2B5EF4-FFF2-40B4-BE49-F238E27FC236}">
              <a16:creationId xmlns:a16="http://schemas.microsoft.com/office/drawing/2014/main" id="{6BB47F23-6C4E-A944-EDF6-B71C727EC68C}"/>
            </a:ext>
          </a:extLst>
        </xdr:cNvPr>
        <xdr:cNvSpPr/>
      </xdr:nvSpPr>
      <xdr:spPr>
        <a:xfrm>
          <a:off x="15650311" y="1460010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Settings</a:t>
          </a:r>
        </a:p>
      </xdr:txBody>
    </xdr:sp>
    <xdr:clientData/>
  </xdr:twoCellAnchor>
  <xdr:twoCellAnchor>
    <xdr:from>
      <xdr:col>14</xdr:col>
      <xdr:colOff>491649</xdr:colOff>
      <xdr:row>69</xdr:row>
      <xdr:rowOff>16592</xdr:rowOff>
    </xdr:from>
    <xdr:to>
      <xdr:col>18</xdr:col>
      <xdr:colOff>428628</xdr:colOff>
      <xdr:row>71</xdr:row>
      <xdr:rowOff>129427</xdr:rowOff>
    </xdr:to>
    <xdr:cxnSp macro="">
      <xdr:nvCxnSpPr>
        <xdr:cNvPr id="127" name="Connector: Elbow 126">
          <a:extLst>
            <a:ext uri="{FF2B5EF4-FFF2-40B4-BE49-F238E27FC236}">
              <a16:creationId xmlns:a16="http://schemas.microsoft.com/office/drawing/2014/main" id="{F95F25D6-E37C-5BE6-557A-26AF07325758}"/>
            </a:ext>
          </a:extLst>
        </xdr:cNvPr>
        <xdr:cNvCxnSpPr>
          <a:stCxn id="103" idx="2"/>
          <a:endCxn id="125" idx="0"/>
        </xdr:cNvCxnSpPr>
      </xdr:nvCxnSpPr>
      <xdr:spPr>
        <a:xfrm rot="16200000" flipH="1">
          <a:off x="13913346" y="13153770"/>
          <a:ext cx="525585" cy="381047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807553</xdr:colOff>
      <xdr:row>69</xdr:row>
      <xdr:rowOff>16592</xdr:rowOff>
    </xdr:from>
    <xdr:to>
      <xdr:col>14</xdr:col>
      <xdr:colOff>491650</xdr:colOff>
      <xdr:row>71</xdr:row>
      <xdr:rowOff>142615</xdr:rowOff>
    </xdr:to>
    <xdr:cxnSp macro="">
      <xdr:nvCxnSpPr>
        <xdr:cNvPr id="129" name="Connector: Elbow 128">
          <a:extLst>
            <a:ext uri="{FF2B5EF4-FFF2-40B4-BE49-F238E27FC236}">
              <a16:creationId xmlns:a16="http://schemas.microsoft.com/office/drawing/2014/main" id="{793AF88D-2572-10C8-BCA0-D19C9828D6BF}"/>
            </a:ext>
          </a:extLst>
        </xdr:cNvPr>
        <xdr:cNvCxnSpPr>
          <a:stCxn id="103" idx="2"/>
          <a:endCxn id="107" idx="0"/>
        </xdr:cNvCxnSpPr>
      </xdr:nvCxnSpPr>
      <xdr:spPr>
        <a:xfrm rot="5400000">
          <a:off x="11738777" y="14802868"/>
          <a:ext cx="538773" cy="52547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341923</xdr:colOff>
      <xdr:row>74</xdr:row>
      <xdr:rowOff>170956</xdr:rowOff>
    </xdr:from>
    <xdr:to>
      <xdr:col>10</xdr:col>
      <xdr:colOff>392408</xdr:colOff>
      <xdr:row>77</xdr:row>
      <xdr:rowOff>183167</xdr:rowOff>
    </xdr:to>
    <xdr:sp macro="" textlink="">
      <xdr:nvSpPr>
        <xdr:cNvPr id="131" name="Flowchart: Decision 130">
          <a:extLst>
            <a:ext uri="{FF2B5EF4-FFF2-40B4-BE49-F238E27FC236}">
              <a16:creationId xmlns:a16="http://schemas.microsoft.com/office/drawing/2014/main" id="{9126AE94-D0D4-4513-BE91-9D84E2CA5130}"/>
            </a:ext>
          </a:extLst>
        </xdr:cNvPr>
        <xdr:cNvSpPr/>
      </xdr:nvSpPr>
      <xdr:spPr>
        <a:xfrm>
          <a:off x="7925288" y="15227783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Approve</a:t>
          </a:r>
        </a:p>
      </xdr:txBody>
    </xdr:sp>
    <xdr:clientData/>
  </xdr:twoCellAnchor>
  <xdr:twoCellAnchor>
    <xdr:from>
      <xdr:col>9</xdr:col>
      <xdr:colOff>788464</xdr:colOff>
      <xdr:row>74</xdr:row>
      <xdr:rowOff>15127</xdr:rowOff>
    </xdr:from>
    <xdr:to>
      <xdr:col>9</xdr:col>
      <xdr:colOff>790578</xdr:colOff>
      <xdr:row>74</xdr:row>
      <xdr:rowOff>170956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E8A4A6A4-4212-9EAD-2A93-6B44F573F9C1}"/>
            </a:ext>
          </a:extLst>
        </xdr:cNvPr>
        <xdr:cNvCxnSpPr>
          <a:stCxn id="104" idx="2"/>
          <a:endCxn id="131" idx="0"/>
        </xdr:cNvCxnSpPr>
      </xdr:nvCxnSpPr>
      <xdr:spPr>
        <a:xfrm flipH="1">
          <a:off x="8371829" y="15071954"/>
          <a:ext cx="2114" cy="15582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778116</xdr:colOff>
      <xdr:row>79</xdr:row>
      <xdr:rowOff>20991</xdr:rowOff>
    </xdr:from>
    <xdr:to>
      <xdr:col>11</xdr:col>
      <xdr:colOff>8788</xdr:colOff>
      <xdr:row>81</xdr:row>
      <xdr:rowOff>82048</xdr:rowOff>
    </xdr:to>
    <xdr:sp macro="" textlink="">
      <xdr:nvSpPr>
        <xdr:cNvPr id="134" name="Flowchart: Process 133">
          <a:extLst>
            <a:ext uri="{FF2B5EF4-FFF2-40B4-BE49-F238E27FC236}">
              <a16:creationId xmlns:a16="http://schemas.microsoft.com/office/drawing/2014/main" id="{EEFE8B18-FAA3-AAA0-D4BD-260CA874ACEA}"/>
            </a:ext>
          </a:extLst>
        </xdr:cNvPr>
        <xdr:cNvSpPr/>
      </xdr:nvSpPr>
      <xdr:spPr>
        <a:xfrm>
          <a:off x="8361481" y="1605474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Unban</a:t>
          </a:r>
        </a:p>
      </xdr:txBody>
    </xdr:sp>
    <xdr:clientData/>
  </xdr:twoCellAnchor>
  <xdr:twoCellAnchor>
    <xdr:from>
      <xdr:col>8</xdr:col>
      <xdr:colOff>649657</xdr:colOff>
      <xdr:row>79</xdr:row>
      <xdr:rowOff>26853</xdr:rowOff>
    </xdr:from>
    <xdr:to>
      <xdr:col>9</xdr:col>
      <xdr:colOff>722926</xdr:colOff>
      <xdr:row>81</xdr:row>
      <xdr:rowOff>87910</xdr:rowOff>
    </xdr:to>
    <xdr:sp macro="" textlink="">
      <xdr:nvSpPr>
        <xdr:cNvPr id="135" name="Flowchart: Process 134">
          <a:extLst>
            <a:ext uri="{FF2B5EF4-FFF2-40B4-BE49-F238E27FC236}">
              <a16:creationId xmlns:a16="http://schemas.microsoft.com/office/drawing/2014/main" id="{1931AC60-00C0-B341-5215-F6C6C7231304}"/>
            </a:ext>
          </a:extLst>
        </xdr:cNvPr>
        <xdr:cNvSpPr/>
      </xdr:nvSpPr>
      <xdr:spPr>
        <a:xfrm>
          <a:off x="7390426" y="1606060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</a:t>
          </a:r>
          <a:r>
            <a:rPr lang="en-US" sz="1100" baseline="0"/>
            <a:t> Banlist</a:t>
          </a:r>
          <a:endParaRPr lang="en-US" sz="1100"/>
        </a:p>
      </xdr:txBody>
    </xdr:sp>
    <xdr:clientData/>
  </xdr:twoCellAnchor>
  <xdr:twoCellAnchor>
    <xdr:from>
      <xdr:col>9</xdr:col>
      <xdr:colOff>264995</xdr:colOff>
      <xdr:row>77</xdr:row>
      <xdr:rowOff>183166</xdr:rowOff>
    </xdr:from>
    <xdr:to>
      <xdr:col>9</xdr:col>
      <xdr:colOff>788465</xdr:colOff>
      <xdr:row>79</xdr:row>
      <xdr:rowOff>26852</xdr:rowOff>
    </xdr:to>
    <xdr:cxnSp macro="">
      <xdr:nvCxnSpPr>
        <xdr:cNvPr id="137" name="Connector: Elbow 136">
          <a:extLst>
            <a:ext uri="{FF2B5EF4-FFF2-40B4-BE49-F238E27FC236}">
              <a16:creationId xmlns:a16="http://schemas.microsoft.com/office/drawing/2014/main" id="{AF5421FD-60C5-BA01-8780-D5A89A175548}"/>
            </a:ext>
          </a:extLst>
        </xdr:cNvPr>
        <xdr:cNvCxnSpPr>
          <a:stCxn id="131" idx="2"/>
          <a:endCxn id="135" idx="0"/>
        </xdr:cNvCxnSpPr>
      </xdr:nvCxnSpPr>
      <xdr:spPr>
        <a:xfrm rot="5400000">
          <a:off x="7992867" y="15681640"/>
          <a:ext cx="234455" cy="52347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788464</xdr:colOff>
      <xdr:row>77</xdr:row>
      <xdr:rowOff>183166</xdr:rowOff>
    </xdr:from>
    <xdr:to>
      <xdr:col>10</xdr:col>
      <xdr:colOff>393452</xdr:colOff>
      <xdr:row>79</xdr:row>
      <xdr:rowOff>20990</xdr:rowOff>
    </xdr:to>
    <xdr:cxnSp macro="">
      <xdr:nvCxnSpPr>
        <xdr:cNvPr id="139" name="Connector: Elbow 138">
          <a:extLst>
            <a:ext uri="{FF2B5EF4-FFF2-40B4-BE49-F238E27FC236}">
              <a16:creationId xmlns:a16="http://schemas.microsoft.com/office/drawing/2014/main" id="{BF6822ED-4B74-FE63-E65A-DBE173A5FA62}"/>
            </a:ext>
          </a:extLst>
        </xdr:cNvPr>
        <xdr:cNvCxnSpPr>
          <a:stCxn id="131" idx="2"/>
          <a:endCxn id="134" idx="0"/>
        </xdr:cNvCxnSpPr>
      </xdr:nvCxnSpPr>
      <xdr:spPr>
        <a:xfrm rot="16200000" flipH="1">
          <a:off x="8481325" y="15716651"/>
          <a:ext cx="228593" cy="44758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613030</xdr:colOff>
      <xdr:row>86</xdr:row>
      <xdr:rowOff>26861</xdr:rowOff>
    </xdr:from>
    <xdr:to>
      <xdr:col>10</xdr:col>
      <xdr:colOff>686298</xdr:colOff>
      <xdr:row>88</xdr:row>
      <xdr:rowOff>100130</xdr:rowOff>
    </xdr:to>
    <xdr:sp macro="" textlink="">
      <xdr:nvSpPr>
        <xdr:cNvPr id="140" name="Flowchart: Process 139">
          <a:extLst>
            <a:ext uri="{FF2B5EF4-FFF2-40B4-BE49-F238E27FC236}">
              <a16:creationId xmlns:a16="http://schemas.microsoft.com/office/drawing/2014/main" id="{43DF53B1-7F81-C598-F221-D5A4F67D82D4}"/>
            </a:ext>
          </a:extLst>
        </xdr:cNvPr>
        <xdr:cNvSpPr/>
      </xdr:nvSpPr>
      <xdr:spPr>
        <a:xfrm>
          <a:off x="8196395" y="1744051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Profile</a:t>
          </a:r>
        </a:p>
      </xdr:txBody>
    </xdr:sp>
    <xdr:clientData/>
  </xdr:twoCellAnchor>
  <xdr:twoCellAnchor>
    <xdr:from>
      <xdr:col>12</xdr:col>
      <xdr:colOff>106002</xdr:colOff>
      <xdr:row>86</xdr:row>
      <xdr:rowOff>20512</xdr:rowOff>
    </xdr:from>
    <xdr:to>
      <xdr:col>13</xdr:col>
      <xdr:colOff>179271</xdr:colOff>
      <xdr:row>88</xdr:row>
      <xdr:rowOff>93781</xdr:rowOff>
    </xdr:to>
    <xdr:sp macro="" textlink="">
      <xdr:nvSpPr>
        <xdr:cNvPr id="141" name="Flowchart: Process 140">
          <a:extLst>
            <a:ext uri="{FF2B5EF4-FFF2-40B4-BE49-F238E27FC236}">
              <a16:creationId xmlns:a16="http://schemas.microsoft.com/office/drawing/2014/main" id="{9FB53038-4029-1798-6EC4-A674B75E5A20}"/>
            </a:ext>
          </a:extLst>
        </xdr:cNvPr>
        <xdr:cNvSpPr/>
      </xdr:nvSpPr>
      <xdr:spPr>
        <a:xfrm>
          <a:off x="10217156" y="174341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13</xdr:col>
      <xdr:colOff>270627</xdr:colOff>
      <xdr:row>90</xdr:row>
      <xdr:rowOff>111848</xdr:rowOff>
    </xdr:from>
    <xdr:to>
      <xdr:col>14</xdr:col>
      <xdr:colOff>343896</xdr:colOff>
      <xdr:row>92</xdr:row>
      <xdr:rowOff>185116</xdr:rowOff>
    </xdr:to>
    <xdr:sp macro="" textlink="">
      <xdr:nvSpPr>
        <xdr:cNvPr id="152" name="Flowchart: Process 151">
          <a:extLst>
            <a:ext uri="{FF2B5EF4-FFF2-40B4-BE49-F238E27FC236}">
              <a16:creationId xmlns:a16="http://schemas.microsoft.com/office/drawing/2014/main" id="{118F64A6-6C4C-95B7-F8DB-00EFDD22F55F}"/>
            </a:ext>
          </a:extLst>
        </xdr:cNvPr>
        <xdr:cNvSpPr/>
      </xdr:nvSpPr>
      <xdr:spPr>
        <a:xfrm>
          <a:off x="11224377" y="183070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Detail</a:t>
          </a:r>
          <a:endParaRPr lang="en-US" sz="1100"/>
        </a:p>
      </xdr:txBody>
    </xdr:sp>
    <xdr:clientData/>
  </xdr:twoCellAnchor>
  <xdr:twoCellAnchor>
    <xdr:from>
      <xdr:col>12</xdr:col>
      <xdr:colOff>563934</xdr:colOff>
      <xdr:row>88</xdr:row>
      <xdr:rowOff>93781</xdr:rowOff>
    </xdr:from>
    <xdr:to>
      <xdr:col>13</xdr:col>
      <xdr:colOff>728559</xdr:colOff>
      <xdr:row>90</xdr:row>
      <xdr:rowOff>111848</xdr:rowOff>
    </xdr:to>
    <xdr:cxnSp macro="">
      <xdr:nvCxnSpPr>
        <xdr:cNvPr id="158" name="Connector: Elbow 157">
          <a:extLst>
            <a:ext uri="{FF2B5EF4-FFF2-40B4-BE49-F238E27FC236}">
              <a16:creationId xmlns:a16="http://schemas.microsoft.com/office/drawing/2014/main" id="{409A253F-1F08-055F-43ED-3608E5C4AC2A}"/>
            </a:ext>
          </a:extLst>
        </xdr:cNvPr>
        <xdr:cNvCxnSpPr>
          <a:stCxn id="141" idx="2"/>
          <a:endCxn id="152" idx="0"/>
        </xdr:cNvCxnSpPr>
      </xdr:nvCxnSpPr>
      <xdr:spPr>
        <a:xfrm rot="16200000" flipH="1">
          <a:off x="10974281" y="17599011"/>
          <a:ext cx="408836" cy="100722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655532</xdr:colOff>
      <xdr:row>82</xdr:row>
      <xdr:rowOff>8295</xdr:rowOff>
    </xdr:from>
    <xdr:to>
      <xdr:col>11</xdr:col>
      <xdr:colOff>728801</xdr:colOff>
      <xdr:row>84</xdr:row>
      <xdr:rowOff>81563</xdr:rowOff>
    </xdr:to>
    <xdr:sp macro="" textlink="">
      <xdr:nvSpPr>
        <xdr:cNvPr id="159" name="Flowchart: Process 158">
          <a:extLst>
            <a:ext uri="{FF2B5EF4-FFF2-40B4-BE49-F238E27FC236}">
              <a16:creationId xmlns:a16="http://schemas.microsoft.com/office/drawing/2014/main" id="{F380630F-E404-AFED-2BD5-EA9203C6FF1A}"/>
            </a:ext>
          </a:extLst>
        </xdr:cNvPr>
        <xdr:cNvSpPr/>
      </xdr:nvSpPr>
      <xdr:spPr>
        <a:xfrm>
          <a:off x="9081494" y="1664041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11</xdr:col>
      <xdr:colOff>270869</xdr:colOff>
      <xdr:row>74</xdr:row>
      <xdr:rowOff>8777</xdr:rowOff>
    </xdr:from>
    <xdr:to>
      <xdr:col>11</xdr:col>
      <xdr:colOff>271343</xdr:colOff>
      <xdr:row>82</xdr:row>
      <xdr:rowOff>8295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16B781E5-2479-8904-A9DA-4331B7181168}"/>
            </a:ext>
          </a:extLst>
        </xdr:cNvPr>
        <xdr:cNvCxnSpPr>
          <a:stCxn id="105" idx="2"/>
          <a:endCxn id="159" idx="0"/>
        </xdr:cNvCxnSpPr>
      </xdr:nvCxnSpPr>
      <xdr:spPr>
        <a:xfrm flipH="1">
          <a:off x="9539427" y="15065604"/>
          <a:ext cx="474" cy="157480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228367</xdr:colOff>
      <xdr:row>84</xdr:row>
      <xdr:rowOff>81563</xdr:rowOff>
    </xdr:from>
    <xdr:to>
      <xdr:col>11</xdr:col>
      <xdr:colOff>270870</xdr:colOff>
      <xdr:row>86</xdr:row>
      <xdr:rowOff>26861</xdr:rowOff>
    </xdr:to>
    <xdr:cxnSp macro="">
      <xdr:nvCxnSpPr>
        <xdr:cNvPr id="163" name="Connector: Elbow 162">
          <a:extLst>
            <a:ext uri="{FF2B5EF4-FFF2-40B4-BE49-F238E27FC236}">
              <a16:creationId xmlns:a16="http://schemas.microsoft.com/office/drawing/2014/main" id="{71D6D4C6-1246-5D69-97AB-859506293CC2}"/>
            </a:ext>
          </a:extLst>
        </xdr:cNvPr>
        <xdr:cNvCxnSpPr>
          <a:stCxn id="159" idx="2"/>
          <a:endCxn id="140" idx="0"/>
        </xdr:cNvCxnSpPr>
      </xdr:nvCxnSpPr>
      <xdr:spPr>
        <a:xfrm rot="5400000">
          <a:off x="8928845" y="16829932"/>
          <a:ext cx="336067" cy="88509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270869</xdr:colOff>
      <xdr:row>84</xdr:row>
      <xdr:rowOff>81563</xdr:rowOff>
    </xdr:from>
    <xdr:to>
      <xdr:col>12</xdr:col>
      <xdr:colOff>563935</xdr:colOff>
      <xdr:row>86</xdr:row>
      <xdr:rowOff>20512</xdr:rowOff>
    </xdr:to>
    <xdr:cxnSp macro="">
      <xdr:nvCxnSpPr>
        <xdr:cNvPr id="165" name="Connector: Elbow 164">
          <a:extLst>
            <a:ext uri="{FF2B5EF4-FFF2-40B4-BE49-F238E27FC236}">
              <a16:creationId xmlns:a16="http://schemas.microsoft.com/office/drawing/2014/main" id="{0C233AD6-B383-34E3-D6A2-4B99C47F4AC4}"/>
            </a:ext>
          </a:extLst>
        </xdr:cNvPr>
        <xdr:cNvCxnSpPr>
          <a:stCxn id="159" idx="2"/>
          <a:endCxn id="141" idx="0"/>
        </xdr:cNvCxnSpPr>
      </xdr:nvCxnSpPr>
      <xdr:spPr>
        <a:xfrm rot="16200000" flipH="1">
          <a:off x="9942399" y="16701476"/>
          <a:ext cx="329718" cy="113566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789353</xdr:colOff>
      <xdr:row>90</xdr:row>
      <xdr:rowOff>105498</xdr:rowOff>
    </xdr:from>
    <xdr:to>
      <xdr:col>12</xdr:col>
      <xdr:colOff>20026</xdr:colOff>
      <xdr:row>92</xdr:row>
      <xdr:rowOff>178766</xdr:rowOff>
    </xdr:to>
    <xdr:sp macro="" textlink="">
      <xdr:nvSpPr>
        <xdr:cNvPr id="174" name="Flowchart: Process 173">
          <a:extLst>
            <a:ext uri="{FF2B5EF4-FFF2-40B4-BE49-F238E27FC236}">
              <a16:creationId xmlns:a16="http://schemas.microsoft.com/office/drawing/2014/main" id="{FE28B806-0807-6926-CF4E-6A0770B0160F}"/>
            </a:ext>
          </a:extLst>
        </xdr:cNvPr>
        <xdr:cNvSpPr/>
      </xdr:nvSpPr>
      <xdr:spPr>
        <a:xfrm>
          <a:off x="9215315" y="183006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9</xdr:col>
      <xdr:colOff>618892</xdr:colOff>
      <xdr:row>90</xdr:row>
      <xdr:rowOff>93785</xdr:rowOff>
    </xdr:from>
    <xdr:to>
      <xdr:col>10</xdr:col>
      <xdr:colOff>692160</xdr:colOff>
      <xdr:row>92</xdr:row>
      <xdr:rowOff>167053</xdr:rowOff>
    </xdr:to>
    <xdr:sp macro="" textlink="">
      <xdr:nvSpPr>
        <xdr:cNvPr id="175" name="Flowchart: Process 174">
          <a:extLst>
            <a:ext uri="{FF2B5EF4-FFF2-40B4-BE49-F238E27FC236}">
              <a16:creationId xmlns:a16="http://schemas.microsoft.com/office/drawing/2014/main" id="{821E4B8A-39FA-F627-F2DF-8D7939EDB2E8}"/>
            </a:ext>
          </a:extLst>
        </xdr:cNvPr>
        <xdr:cNvSpPr/>
      </xdr:nvSpPr>
      <xdr:spPr>
        <a:xfrm>
          <a:off x="8202257" y="1828897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Ban</a:t>
          </a:r>
        </a:p>
      </xdr:txBody>
    </xdr:sp>
    <xdr:clientData/>
  </xdr:twoCellAnchor>
  <xdr:twoCellAnchor>
    <xdr:from>
      <xdr:col>10</xdr:col>
      <xdr:colOff>228366</xdr:colOff>
      <xdr:row>88</xdr:row>
      <xdr:rowOff>100130</xdr:rowOff>
    </xdr:from>
    <xdr:to>
      <xdr:col>10</xdr:col>
      <xdr:colOff>234228</xdr:colOff>
      <xdr:row>90</xdr:row>
      <xdr:rowOff>93785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EA211FB6-BC5B-E6A7-3606-BCC2DDE07293}"/>
            </a:ext>
          </a:extLst>
        </xdr:cNvPr>
        <xdr:cNvCxnSpPr>
          <a:stCxn id="140" idx="2"/>
          <a:endCxn id="175" idx="0"/>
        </xdr:cNvCxnSpPr>
      </xdr:nvCxnSpPr>
      <xdr:spPr>
        <a:xfrm>
          <a:off x="8654328" y="17904553"/>
          <a:ext cx="5862" cy="3844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404690</xdr:colOff>
      <xdr:row>88</xdr:row>
      <xdr:rowOff>93782</xdr:rowOff>
    </xdr:from>
    <xdr:to>
      <xdr:col>12</xdr:col>
      <xdr:colOff>563935</xdr:colOff>
      <xdr:row>90</xdr:row>
      <xdr:rowOff>105499</xdr:rowOff>
    </xdr:to>
    <xdr:cxnSp macro="">
      <xdr:nvCxnSpPr>
        <xdr:cNvPr id="180" name="Connector: Elbow 179">
          <a:extLst>
            <a:ext uri="{FF2B5EF4-FFF2-40B4-BE49-F238E27FC236}">
              <a16:creationId xmlns:a16="http://schemas.microsoft.com/office/drawing/2014/main" id="{A2A73BF4-D9F4-22B4-C6C0-254A82DC797B}"/>
            </a:ext>
          </a:extLst>
        </xdr:cNvPr>
        <xdr:cNvCxnSpPr>
          <a:stCxn id="141" idx="2"/>
          <a:endCxn id="174" idx="0"/>
        </xdr:cNvCxnSpPr>
      </xdr:nvCxnSpPr>
      <xdr:spPr>
        <a:xfrm rot="5400000">
          <a:off x="9972926" y="17598527"/>
          <a:ext cx="402486" cy="100184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728802</xdr:colOff>
      <xdr:row>74</xdr:row>
      <xdr:rowOff>26850</xdr:rowOff>
    </xdr:from>
    <xdr:to>
      <xdr:col>12</xdr:col>
      <xdr:colOff>558070</xdr:colOff>
      <xdr:row>83</xdr:row>
      <xdr:rowOff>44928</xdr:rowOff>
    </xdr:to>
    <xdr:cxnSp macro="">
      <xdr:nvCxnSpPr>
        <xdr:cNvPr id="182" name="Connector: Elbow 181">
          <a:extLst>
            <a:ext uri="{FF2B5EF4-FFF2-40B4-BE49-F238E27FC236}">
              <a16:creationId xmlns:a16="http://schemas.microsoft.com/office/drawing/2014/main" id="{75800169-F7C0-00DA-0CB0-6D83442819D4}"/>
            </a:ext>
          </a:extLst>
        </xdr:cNvPr>
        <xdr:cNvCxnSpPr>
          <a:stCxn id="106" idx="2"/>
          <a:endCxn id="159" idx="3"/>
        </xdr:cNvCxnSpPr>
      </xdr:nvCxnSpPr>
      <xdr:spPr>
        <a:xfrm rot="5400000">
          <a:off x="9438916" y="15642121"/>
          <a:ext cx="1788751" cy="67186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558069</xdr:colOff>
      <xdr:row>74</xdr:row>
      <xdr:rowOff>26851</xdr:rowOff>
    </xdr:from>
    <xdr:to>
      <xdr:col>12</xdr:col>
      <xdr:colOff>563935</xdr:colOff>
      <xdr:row>86</xdr:row>
      <xdr:rowOff>20512</xdr:rowOff>
    </xdr:to>
    <xdr:cxnSp macro="">
      <xdr:nvCxnSpPr>
        <xdr:cNvPr id="188" name="Straight Arrow Connector 187">
          <a:extLst>
            <a:ext uri="{FF2B5EF4-FFF2-40B4-BE49-F238E27FC236}">
              <a16:creationId xmlns:a16="http://schemas.microsoft.com/office/drawing/2014/main" id="{A56DDFA8-2C2A-8928-CB4E-BF3952992F63}"/>
            </a:ext>
          </a:extLst>
        </xdr:cNvPr>
        <xdr:cNvCxnSpPr>
          <a:stCxn id="106" idx="2"/>
          <a:endCxn id="141" idx="0"/>
        </xdr:cNvCxnSpPr>
      </xdr:nvCxnSpPr>
      <xdr:spPr>
        <a:xfrm>
          <a:off x="10669223" y="15083678"/>
          <a:ext cx="5866" cy="2350488"/>
        </a:xfrm>
        <a:prstGeom prst="straightConnector1">
          <a:avLst/>
        </a:prstGeom>
        <a:ln>
          <a:solidFill>
            <a:schemeClr val="tx1"/>
          </a:solidFill>
          <a:prstDash val="lgDashDot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184645</xdr:colOff>
      <xdr:row>94</xdr:row>
      <xdr:rowOff>86935</xdr:rowOff>
    </xdr:from>
    <xdr:to>
      <xdr:col>11</xdr:col>
      <xdr:colOff>257914</xdr:colOff>
      <xdr:row>96</xdr:row>
      <xdr:rowOff>160204</xdr:rowOff>
    </xdr:to>
    <xdr:sp macro="" textlink="">
      <xdr:nvSpPr>
        <xdr:cNvPr id="189" name="Flowchart: Process 188">
          <a:extLst>
            <a:ext uri="{FF2B5EF4-FFF2-40B4-BE49-F238E27FC236}">
              <a16:creationId xmlns:a16="http://schemas.microsoft.com/office/drawing/2014/main" id="{F6731091-09B0-C471-882D-9D861DAC2693}"/>
            </a:ext>
          </a:extLst>
        </xdr:cNvPr>
        <xdr:cNvSpPr/>
      </xdr:nvSpPr>
      <xdr:spPr>
        <a:xfrm>
          <a:off x="8610607" y="190636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Delete</a:t>
          </a:r>
          <a:endParaRPr lang="en-US" sz="1100"/>
        </a:p>
      </xdr:txBody>
    </xdr:sp>
    <xdr:clientData/>
  </xdr:twoCellAnchor>
  <xdr:twoCellAnchor>
    <xdr:from>
      <xdr:col>11</xdr:col>
      <xdr:colOff>520217</xdr:colOff>
      <xdr:row>94</xdr:row>
      <xdr:rowOff>92797</xdr:rowOff>
    </xdr:from>
    <xdr:to>
      <xdr:col>12</xdr:col>
      <xdr:colOff>593486</xdr:colOff>
      <xdr:row>96</xdr:row>
      <xdr:rowOff>166066</xdr:rowOff>
    </xdr:to>
    <xdr:sp macro="" textlink="">
      <xdr:nvSpPr>
        <xdr:cNvPr id="190" name="Flowchart: Process 189">
          <a:extLst>
            <a:ext uri="{FF2B5EF4-FFF2-40B4-BE49-F238E27FC236}">
              <a16:creationId xmlns:a16="http://schemas.microsoft.com/office/drawing/2014/main" id="{53531086-7FCF-4752-B042-E5A3AFF34DDC}"/>
            </a:ext>
          </a:extLst>
        </xdr:cNvPr>
        <xdr:cNvSpPr/>
      </xdr:nvSpPr>
      <xdr:spPr>
        <a:xfrm>
          <a:off x="9788775" y="1906952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View</a:t>
          </a:r>
          <a:endParaRPr lang="en-US" sz="1100"/>
        </a:p>
      </xdr:txBody>
    </xdr:sp>
    <xdr:clientData/>
  </xdr:twoCellAnchor>
  <xdr:twoCellAnchor>
    <xdr:from>
      <xdr:col>12</xdr:col>
      <xdr:colOff>110888</xdr:colOff>
      <xdr:row>90</xdr:row>
      <xdr:rowOff>123082</xdr:rowOff>
    </xdr:from>
    <xdr:to>
      <xdr:col>13</xdr:col>
      <xdr:colOff>184157</xdr:colOff>
      <xdr:row>93</xdr:row>
      <xdr:rowOff>966</xdr:rowOff>
    </xdr:to>
    <xdr:sp macro="" textlink="">
      <xdr:nvSpPr>
        <xdr:cNvPr id="191" name="Flowchart: Process 190">
          <a:extLst>
            <a:ext uri="{FF2B5EF4-FFF2-40B4-BE49-F238E27FC236}">
              <a16:creationId xmlns:a16="http://schemas.microsoft.com/office/drawing/2014/main" id="{DC9E77BB-8966-6C80-FA7C-DD1A2592D98D}"/>
            </a:ext>
          </a:extLst>
        </xdr:cNvPr>
        <xdr:cNvSpPr/>
      </xdr:nvSpPr>
      <xdr:spPr>
        <a:xfrm>
          <a:off x="10222042" y="18318274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Delete</a:t>
          </a:r>
          <a:endParaRPr lang="en-US" sz="1100"/>
        </a:p>
      </xdr:txBody>
    </xdr:sp>
    <xdr:clientData/>
  </xdr:twoCellAnchor>
  <xdr:twoCellAnchor>
    <xdr:from>
      <xdr:col>12</xdr:col>
      <xdr:colOff>563935</xdr:colOff>
      <xdr:row>88</xdr:row>
      <xdr:rowOff>93781</xdr:rowOff>
    </xdr:from>
    <xdr:to>
      <xdr:col>12</xdr:col>
      <xdr:colOff>568821</xdr:colOff>
      <xdr:row>90</xdr:row>
      <xdr:rowOff>123082</xdr:rowOff>
    </xdr:to>
    <xdr:cxnSp macro="">
      <xdr:nvCxnSpPr>
        <xdr:cNvPr id="193" name="Straight Arrow Connector 192">
          <a:extLst>
            <a:ext uri="{FF2B5EF4-FFF2-40B4-BE49-F238E27FC236}">
              <a16:creationId xmlns:a16="http://schemas.microsoft.com/office/drawing/2014/main" id="{7574D0B6-C013-F0F8-7028-1B970FF391D3}"/>
            </a:ext>
          </a:extLst>
        </xdr:cNvPr>
        <xdr:cNvCxnSpPr>
          <a:stCxn id="141" idx="2"/>
          <a:endCxn id="191" idx="0"/>
        </xdr:cNvCxnSpPr>
      </xdr:nvCxnSpPr>
      <xdr:spPr>
        <a:xfrm>
          <a:off x="10675089" y="17898204"/>
          <a:ext cx="4886" cy="42007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642578</xdr:colOff>
      <xdr:row>92</xdr:row>
      <xdr:rowOff>178766</xdr:rowOff>
    </xdr:from>
    <xdr:to>
      <xdr:col>11</xdr:col>
      <xdr:colOff>404690</xdr:colOff>
      <xdr:row>94</xdr:row>
      <xdr:rowOff>86935</xdr:rowOff>
    </xdr:to>
    <xdr:cxnSp macro="">
      <xdr:nvCxnSpPr>
        <xdr:cNvPr id="195" name="Connector: Elbow 194">
          <a:extLst>
            <a:ext uri="{FF2B5EF4-FFF2-40B4-BE49-F238E27FC236}">
              <a16:creationId xmlns:a16="http://schemas.microsoft.com/office/drawing/2014/main" id="{37E0DEEE-114D-5976-7B0C-585803619BEA}"/>
            </a:ext>
          </a:extLst>
        </xdr:cNvPr>
        <xdr:cNvCxnSpPr>
          <a:stCxn id="174" idx="2"/>
          <a:endCxn id="189" idx="0"/>
        </xdr:cNvCxnSpPr>
      </xdr:nvCxnSpPr>
      <xdr:spPr>
        <a:xfrm rot="5400000">
          <a:off x="9221425" y="18611843"/>
          <a:ext cx="298938" cy="60470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404690</xdr:colOff>
      <xdr:row>92</xdr:row>
      <xdr:rowOff>178766</xdr:rowOff>
    </xdr:from>
    <xdr:to>
      <xdr:col>12</xdr:col>
      <xdr:colOff>135554</xdr:colOff>
      <xdr:row>94</xdr:row>
      <xdr:rowOff>92797</xdr:rowOff>
    </xdr:to>
    <xdr:cxnSp macro="">
      <xdr:nvCxnSpPr>
        <xdr:cNvPr id="197" name="Connector: Elbow 196">
          <a:extLst>
            <a:ext uri="{FF2B5EF4-FFF2-40B4-BE49-F238E27FC236}">
              <a16:creationId xmlns:a16="http://schemas.microsoft.com/office/drawing/2014/main" id="{84B44C49-BA9C-26AB-0DD3-6EEE1ADF6352}"/>
            </a:ext>
          </a:extLst>
        </xdr:cNvPr>
        <xdr:cNvCxnSpPr>
          <a:stCxn id="174" idx="2"/>
          <a:endCxn id="190" idx="0"/>
        </xdr:cNvCxnSpPr>
      </xdr:nvCxnSpPr>
      <xdr:spPr>
        <a:xfrm rot="16200000" flipH="1">
          <a:off x="9807578" y="18630398"/>
          <a:ext cx="304800" cy="57346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356092</xdr:colOff>
      <xdr:row>75</xdr:row>
      <xdr:rowOff>14149</xdr:rowOff>
    </xdr:from>
    <xdr:to>
      <xdr:col>14</xdr:col>
      <xdr:colOff>429361</xdr:colOff>
      <xdr:row>77</xdr:row>
      <xdr:rowOff>87418</xdr:rowOff>
    </xdr:to>
    <xdr:sp macro="" textlink="">
      <xdr:nvSpPr>
        <xdr:cNvPr id="198" name="Flowchart: Process 197">
          <a:extLst>
            <a:ext uri="{FF2B5EF4-FFF2-40B4-BE49-F238E27FC236}">
              <a16:creationId xmlns:a16="http://schemas.microsoft.com/office/drawing/2014/main" id="{B83AF114-15CF-3192-C98C-7B86C23E216C}"/>
            </a:ext>
          </a:extLst>
        </xdr:cNvPr>
        <xdr:cNvSpPr/>
      </xdr:nvSpPr>
      <xdr:spPr>
        <a:xfrm>
          <a:off x="11309842" y="1526636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Review Instructor</a:t>
          </a:r>
          <a:endParaRPr lang="en-US" sz="1100"/>
        </a:p>
      </xdr:txBody>
    </xdr:sp>
    <xdr:clientData/>
  </xdr:twoCellAnchor>
  <xdr:twoCellAnchor>
    <xdr:from>
      <xdr:col>13</xdr:col>
      <xdr:colOff>808163</xdr:colOff>
      <xdr:row>74</xdr:row>
      <xdr:rowOff>20500</xdr:rowOff>
    </xdr:from>
    <xdr:to>
      <xdr:col>13</xdr:col>
      <xdr:colOff>814025</xdr:colOff>
      <xdr:row>75</xdr:row>
      <xdr:rowOff>14149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F16D5008-DE31-CE12-8EA0-3EC515D05C55}"/>
            </a:ext>
          </a:extLst>
        </xdr:cNvPr>
        <xdr:cNvCxnSpPr>
          <a:stCxn id="107" idx="2"/>
          <a:endCxn id="198" idx="0"/>
        </xdr:cNvCxnSpPr>
      </xdr:nvCxnSpPr>
      <xdr:spPr>
        <a:xfrm>
          <a:off x="11761913" y="15077327"/>
          <a:ext cx="5862" cy="18903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372206</xdr:colOff>
      <xdr:row>78</xdr:row>
      <xdr:rowOff>54700</xdr:rowOff>
    </xdr:from>
    <xdr:to>
      <xdr:col>14</xdr:col>
      <xdr:colOff>422692</xdr:colOff>
      <xdr:row>81</xdr:row>
      <xdr:rowOff>54699</xdr:rowOff>
    </xdr:to>
    <xdr:sp macro="" textlink="">
      <xdr:nvSpPr>
        <xdr:cNvPr id="201" name="Flowchart: Decision 200">
          <a:extLst>
            <a:ext uri="{FF2B5EF4-FFF2-40B4-BE49-F238E27FC236}">
              <a16:creationId xmlns:a16="http://schemas.microsoft.com/office/drawing/2014/main" id="{F167AE50-F482-4826-184B-50130F817E46}"/>
            </a:ext>
          </a:extLst>
        </xdr:cNvPr>
        <xdr:cNvSpPr/>
      </xdr:nvSpPr>
      <xdr:spPr>
        <a:xfrm>
          <a:off x="11325956" y="15893065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Approve</a:t>
          </a:r>
        </a:p>
      </xdr:txBody>
    </xdr:sp>
    <xdr:clientData/>
  </xdr:twoCellAnchor>
  <xdr:twoCellAnchor>
    <xdr:from>
      <xdr:col>13</xdr:col>
      <xdr:colOff>814025</xdr:colOff>
      <xdr:row>77</xdr:row>
      <xdr:rowOff>87418</xdr:rowOff>
    </xdr:from>
    <xdr:to>
      <xdr:col>13</xdr:col>
      <xdr:colOff>818747</xdr:colOff>
      <xdr:row>78</xdr:row>
      <xdr:rowOff>54700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75BD5AC0-00DB-3ECA-7487-7DE1BDD45FF2}"/>
            </a:ext>
          </a:extLst>
        </xdr:cNvPr>
        <xdr:cNvCxnSpPr>
          <a:stCxn id="198" idx="2"/>
          <a:endCxn id="201" idx="0"/>
        </xdr:cNvCxnSpPr>
      </xdr:nvCxnSpPr>
      <xdr:spPr>
        <a:xfrm>
          <a:off x="11767775" y="15730399"/>
          <a:ext cx="4722" cy="1626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20030</xdr:colOff>
      <xdr:row>81</xdr:row>
      <xdr:rowOff>142122</xdr:rowOff>
    </xdr:from>
    <xdr:to>
      <xdr:col>14</xdr:col>
      <xdr:colOff>935895</xdr:colOff>
      <xdr:row>84</xdr:row>
      <xdr:rowOff>20006</xdr:rowOff>
    </xdr:to>
    <xdr:sp macro="" textlink="">
      <xdr:nvSpPr>
        <xdr:cNvPr id="204" name="Flowchart: Process 203">
          <a:extLst>
            <a:ext uri="{FF2B5EF4-FFF2-40B4-BE49-F238E27FC236}">
              <a16:creationId xmlns:a16="http://schemas.microsoft.com/office/drawing/2014/main" id="{079BCE15-69C3-5C4D-6767-80E5426725EF}"/>
            </a:ext>
          </a:extLst>
        </xdr:cNvPr>
        <xdr:cNvSpPr/>
      </xdr:nvSpPr>
      <xdr:spPr>
        <a:xfrm>
          <a:off x="11816376" y="1657885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Deny</a:t>
          </a:r>
          <a:endParaRPr lang="en-US" sz="1100"/>
        </a:p>
      </xdr:txBody>
    </xdr:sp>
    <xdr:clientData/>
  </xdr:twoCellAnchor>
  <xdr:twoCellAnchor>
    <xdr:from>
      <xdr:col>12</xdr:col>
      <xdr:colOff>624257</xdr:colOff>
      <xdr:row>81</xdr:row>
      <xdr:rowOff>147984</xdr:rowOff>
    </xdr:from>
    <xdr:to>
      <xdr:col>13</xdr:col>
      <xdr:colOff>697526</xdr:colOff>
      <xdr:row>84</xdr:row>
      <xdr:rowOff>25868</xdr:rowOff>
    </xdr:to>
    <xdr:sp macro="" textlink="">
      <xdr:nvSpPr>
        <xdr:cNvPr id="205" name="Flowchart: Process 204">
          <a:extLst>
            <a:ext uri="{FF2B5EF4-FFF2-40B4-BE49-F238E27FC236}">
              <a16:creationId xmlns:a16="http://schemas.microsoft.com/office/drawing/2014/main" id="{F35C0991-F059-744A-1480-1C0271237E03}"/>
            </a:ext>
          </a:extLst>
        </xdr:cNvPr>
        <xdr:cNvSpPr/>
      </xdr:nvSpPr>
      <xdr:spPr>
        <a:xfrm>
          <a:off x="10735411" y="1658471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Add Instructor List</a:t>
          </a:r>
        </a:p>
        <a:p>
          <a:pPr algn="ctr"/>
          <a:endParaRPr lang="en-US" sz="1100"/>
        </a:p>
      </xdr:txBody>
    </xdr:sp>
    <xdr:clientData/>
  </xdr:twoCellAnchor>
  <xdr:twoCellAnchor>
    <xdr:from>
      <xdr:col>13</xdr:col>
      <xdr:colOff>239594</xdr:colOff>
      <xdr:row>79</xdr:row>
      <xdr:rowOff>158497</xdr:rowOff>
    </xdr:from>
    <xdr:to>
      <xdr:col>13</xdr:col>
      <xdr:colOff>372206</xdr:colOff>
      <xdr:row>81</xdr:row>
      <xdr:rowOff>147983</xdr:rowOff>
    </xdr:to>
    <xdr:cxnSp macro="">
      <xdr:nvCxnSpPr>
        <xdr:cNvPr id="207" name="Connector: Elbow 206">
          <a:extLst>
            <a:ext uri="{FF2B5EF4-FFF2-40B4-BE49-F238E27FC236}">
              <a16:creationId xmlns:a16="http://schemas.microsoft.com/office/drawing/2014/main" id="{703689CB-66A6-FEFA-6F84-FA92FD99784A}"/>
            </a:ext>
          </a:extLst>
        </xdr:cNvPr>
        <xdr:cNvCxnSpPr>
          <a:stCxn id="201" idx="1"/>
          <a:endCxn id="205" idx="0"/>
        </xdr:cNvCxnSpPr>
      </xdr:nvCxnSpPr>
      <xdr:spPr>
        <a:xfrm rot="10800000" flipV="1">
          <a:off x="11193344" y="16192247"/>
          <a:ext cx="132612" cy="39246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422692</xdr:colOff>
      <xdr:row>79</xdr:row>
      <xdr:rowOff>158498</xdr:rowOff>
    </xdr:from>
    <xdr:to>
      <xdr:col>14</xdr:col>
      <xdr:colOff>477963</xdr:colOff>
      <xdr:row>81</xdr:row>
      <xdr:rowOff>142122</xdr:rowOff>
    </xdr:to>
    <xdr:cxnSp macro="">
      <xdr:nvCxnSpPr>
        <xdr:cNvPr id="209" name="Connector: Elbow 208">
          <a:extLst>
            <a:ext uri="{FF2B5EF4-FFF2-40B4-BE49-F238E27FC236}">
              <a16:creationId xmlns:a16="http://schemas.microsoft.com/office/drawing/2014/main" id="{27E57393-E4A0-989A-4197-3A2BFE8A9D73}"/>
            </a:ext>
          </a:extLst>
        </xdr:cNvPr>
        <xdr:cNvCxnSpPr>
          <a:stCxn id="201" idx="3"/>
          <a:endCxn id="204" idx="0"/>
        </xdr:cNvCxnSpPr>
      </xdr:nvCxnSpPr>
      <xdr:spPr>
        <a:xfrm>
          <a:off x="12219038" y="16192248"/>
          <a:ext cx="55271" cy="38660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31754</xdr:colOff>
      <xdr:row>85</xdr:row>
      <xdr:rowOff>141633</xdr:rowOff>
    </xdr:from>
    <xdr:to>
      <xdr:col>15</xdr:col>
      <xdr:colOff>947619</xdr:colOff>
      <xdr:row>88</xdr:row>
      <xdr:rowOff>19517</xdr:rowOff>
    </xdr:to>
    <xdr:sp macro="" textlink="">
      <xdr:nvSpPr>
        <xdr:cNvPr id="210" name="Flowchart: Process 209">
          <a:extLst>
            <a:ext uri="{FF2B5EF4-FFF2-40B4-BE49-F238E27FC236}">
              <a16:creationId xmlns:a16="http://schemas.microsoft.com/office/drawing/2014/main" id="{C64D5C24-7A0C-CFBC-AD38-3215E5B71723}"/>
            </a:ext>
          </a:extLst>
        </xdr:cNvPr>
        <xdr:cNvSpPr/>
      </xdr:nvSpPr>
      <xdr:spPr>
        <a:xfrm>
          <a:off x="12963773" y="1735990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Update</a:t>
          </a:r>
        </a:p>
      </xdr:txBody>
    </xdr:sp>
    <xdr:clientData/>
  </xdr:twoCellAnchor>
  <xdr:twoCellAnchor>
    <xdr:from>
      <xdr:col>14</xdr:col>
      <xdr:colOff>13191</xdr:colOff>
      <xdr:row>85</xdr:row>
      <xdr:rowOff>147493</xdr:rowOff>
    </xdr:from>
    <xdr:to>
      <xdr:col>14</xdr:col>
      <xdr:colOff>929056</xdr:colOff>
      <xdr:row>88</xdr:row>
      <xdr:rowOff>25377</xdr:rowOff>
    </xdr:to>
    <xdr:sp macro="" textlink="">
      <xdr:nvSpPr>
        <xdr:cNvPr id="211" name="Flowchart: Process 210">
          <a:extLst>
            <a:ext uri="{FF2B5EF4-FFF2-40B4-BE49-F238E27FC236}">
              <a16:creationId xmlns:a16="http://schemas.microsoft.com/office/drawing/2014/main" id="{B04953FC-28F4-E0CA-EC0C-6C5BC3458BE0}"/>
            </a:ext>
          </a:extLst>
        </xdr:cNvPr>
        <xdr:cNvSpPr/>
      </xdr:nvSpPr>
      <xdr:spPr>
        <a:xfrm>
          <a:off x="11809537" y="1736576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Add</a:t>
          </a:r>
        </a:p>
      </xdr:txBody>
    </xdr:sp>
    <xdr:clientData/>
  </xdr:twoCellAnchor>
  <xdr:twoCellAnchor>
    <xdr:from>
      <xdr:col>14</xdr:col>
      <xdr:colOff>471124</xdr:colOff>
      <xdr:row>74</xdr:row>
      <xdr:rowOff>14151</xdr:rowOff>
    </xdr:from>
    <xdr:to>
      <xdr:col>14</xdr:col>
      <xdr:colOff>997196</xdr:colOff>
      <xdr:row>85</xdr:row>
      <xdr:rowOff>147493</xdr:rowOff>
    </xdr:to>
    <xdr:cxnSp macro="">
      <xdr:nvCxnSpPr>
        <xdr:cNvPr id="213" name="Connector: Elbow 212">
          <a:extLst>
            <a:ext uri="{FF2B5EF4-FFF2-40B4-BE49-F238E27FC236}">
              <a16:creationId xmlns:a16="http://schemas.microsoft.com/office/drawing/2014/main" id="{EA3234EB-FE5A-1FC8-50C1-8BDDC13328AB}"/>
            </a:ext>
          </a:extLst>
        </xdr:cNvPr>
        <xdr:cNvCxnSpPr>
          <a:stCxn id="108" idx="2"/>
          <a:endCxn id="211" idx="0"/>
        </xdr:cNvCxnSpPr>
      </xdr:nvCxnSpPr>
      <xdr:spPr>
        <a:xfrm rot="5400000">
          <a:off x="11383114" y="15955334"/>
          <a:ext cx="2294784" cy="526072"/>
        </a:xfrm>
        <a:prstGeom prst="bentConnector3">
          <a:avLst>
            <a:gd name="adj1" fmla="val 9044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997196</xdr:colOff>
      <xdr:row>74</xdr:row>
      <xdr:rowOff>14151</xdr:rowOff>
    </xdr:from>
    <xdr:to>
      <xdr:col>15</xdr:col>
      <xdr:colOff>489687</xdr:colOff>
      <xdr:row>85</xdr:row>
      <xdr:rowOff>141633</xdr:rowOff>
    </xdr:to>
    <xdr:cxnSp macro="">
      <xdr:nvCxnSpPr>
        <xdr:cNvPr id="216" name="Connector: Elbow 215">
          <a:extLst>
            <a:ext uri="{FF2B5EF4-FFF2-40B4-BE49-F238E27FC236}">
              <a16:creationId xmlns:a16="http://schemas.microsoft.com/office/drawing/2014/main" id="{7BF84A28-CE57-4699-280B-22DE47B12701}"/>
            </a:ext>
          </a:extLst>
        </xdr:cNvPr>
        <xdr:cNvCxnSpPr>
          <a:stCxn id="108" idx="2"/>
          <a:endCxn id="210" idx="0"/>
        </xdr:cNvCxnSpPr>
      </xdr:nvCxnSpPr>
      <xdr:spPr>
        <a:xfrm rot="16200000" flipH="1">
          <a:off x="11963162" y="15901358"/>
          <a:ext cx="2288924" cy="628164"/>
        </a:xfrm>
        <a:prstGeom prst="bentConnector3">
          <a:avLst>
            <a:gd name="adj1" fmla="val 9001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459155</xdr:colOff>
      <xdr:row>75</xdr:row>
      <xdr:rowOff>43939</xdr:rowOff>
    </xdr:from>
    <xdr:to>
      <xdr:col>16</xdr:col>
      <xdr:colOff>312616</xdr:colOff>
      <xdr:row>77</xdr:row>
      <xdr:rowOff>117208</xdr:rowOff>
    </xdr:to>
    <xdr:sp macro="" textlink="">
      <xdr:nvSpPr>
        <xdr:cNvPr id="223" name="Flowchart: Process 222">
          <a:extLst>
            <a:ext uri="{FF2B5EF4-FFF2-40B4-BE49-F238E27FC236}">
              <a16:creationId xmlns:a16="http://schemas.microsoft.com/office/drawing/2014/main" id="{69BEDA9F-02D0-DB92-975C-DDA2164160C3}"/>
            </a:ext>
          </a:extLst>
        </xdr:cNvPr>
        <xdr:cNvSpPr/>
      </xdr:nvSpPr>
      <xdr:spPr>
        <a:xfrm>
          <a:off x="13391174" y="1529615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Order Detail</a:t>
          </a:r>
          <a:endParaRPr lang="en-US" sz="1100"/>
        </a:p>
      </xdr:txBody>
    </xdr:sp>
    <xdr:clientData/>
  </xdr:twoCellAnchor>
  <xdr:twoCellAnchor>
    <xdr:from>
      <xdr:col>14</xdr:col>
      <xdr:colOff>471874</xdr:colOff>
      <xdr:row>90</xdr:row>
      <xdr:rowOff>105498</xdr:rowOff>
    </xdr:from>
    <xdr:to>
      <xdr:col>15</xdr:col>
      <xdr:colOff>252066</xdr:colOff>
      <xdr:row>92</xdr:row>
      <xdr:rowOff>178766</xdr:rowOff>
    </xdr:to>
    <xdr:sp macro="" textlink="">
      <xdr:nvSpPr>
        <xdr:cNvPr id="224" name="Flowchart: Process 223">
          <a:extLst>
            <a:ext uri="{FF2B5EF4-FFF2-40B4-BE49-F238E27FC236}">
              <a16:creationId xmlns:a16="http://schemas.microsoft.com/office/drawing/2014/main" id="{373DF41D-4A19-20B2-B49F-E21895EEB60C}"/>
            </a:ext>
          </a:extLst>
        </xdr:cNvPr>
        <xdr:cNvSpPr/>
      </xdr:nvSpPr>
      <xdr:spPr>
        <a:xfrm>
          <a:off x="12268220" y="183006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Rate</a:t>
          </a:r>
          <a:r>
            <a:rPr lang="en-US" sz="1100" baseline="0"/>
            <a:t>/Review</a:t>
          </a:r>
          <a:endParaRPr lang="en-US" sz="1100"/>
        </a:p>
      </xdr:txBody>
    </xdr:sp>
    <xdr:clientData/>
  </xdr:twoCellAnchor>
  <xdr:twoCellAnchor>
    <xdr:from>
      <xdr:col>12</xdr:col>
      <xdr:colOff>563935</xdr:colOff>
      <xdr:row>88</xdr:row>
      <xdr:rowOff>93781</xdr:rowOff>
    </xdr:from>
    <xdr:to>
      <xdr:col>14</xdr:col>
      <xdr:colOff>929807</xdr:colOff>
      <xdr:row>90</xdr:row>
      <xdr:rowOff>105498</xdr:rowOff>
    </xdr:to>
    <xdr:cxnSp macro="">
      <xdr:nvCxnSpPr>
        <xdr:cNvPr id="226" name="Connector: Elbow 225">
          <a:extLst>
            <a:ext uri="{FF2B5EF4-FFF2-40B4-BE49-F238E27FC236}">
              <a16:creationId xmlns:a16="http://schemas.microsoft.com/office/drawing/2014/main" id="{9DC25622-5159-2DAF-993C-F47E403CE3AD}"/>
            </a:ext>
          </a:extLst>
        </xdr:cNvPr>
        <xdr:cNvCxnSpPr>
          <a:stCxn id="141" idx="2"/>
          <a:endCxn id="224" idx="0"/>
        </xdr:cNvCxnSpPr>
      </xdr:nvCxnSpPr>
      <xdr:spPr>
        <a:xfrm rot="16200000" flipH="1">
          <a:off x="11499378" y="17073915"/>
          <a:ext cx="402486" cy="205106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917088</xdr:colOff>
      <xdr:row>74</xdr:row>
      <xdr:rowOff>7800</xdr:rowOff>
    </xdr:from>
    <xdr:to>
      <xdr:col>15</xdr:col>
      <xdr:colOff>917578</xdr:colOff>
      <xdr:row>75</xdr:row>
      <xdr:rowOff>43939</xdr:rowOff>
    </xdr:to>
    <xdr:cxnSp macro="">
      <xdr:nvCxnSpPr>
        <xdr:cNvPr id="228" name="Straight Arrow Connector 227">
          <a:extLst>
            <a:ext uri="{FF2B5EF4-FFF2-40B4-BE49-F238E27FC236}">
              <a16:creationId xmlns:a16="http://schemas.microsoft.com/office/drawing/2014/main" id="{9548410F-1D45-DBB0-8E98-4AF1053927E8}"/>
            </a:ext>
          </a:extLst>
        </xdr:cNvPr>
        <xdr:cNvCxnSpPr>
          <a:stCxn id="109" idx="2"/>
          <a:endCxn id="223" idx="0"/>
        </xdr:cNvCxnSpPr>
      </xdr:nvCxnSpPr>
      <xdr:spPr>
        <a:xfrm flipH="1">
          <a:off x="13849107" y="15064627"/>
          <a:ext cx="490" cy="2315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27366</xdr:colOff>
      <xdr:row>63</xdr:row>
      <xdr:rowOff>474</xdr:rowOff>
    </xdr:from>
    <xdr:to>
      <xdr:col>14</xdr:col>
      <xdr:colOff>943231</xdr:colOff>
      <xdr:row>65</xdr:row>
      <xdr:rowOff>73743</xdr:rowOff>
    </xdr:to>
    <xdr:sp macro="" textlink="">
      <xdr:nvSpPr>
        <xdr:cNvPr id="248" name="Flowchart: Process 247">
          <a:extLst>
            <a:ext uri="{FF2B5EF4-FFF2-40B4-BE49-F238E27FC236}">
              <a16:creationId xmlns:a16="http://schemas.microsoft.com/office/drawing/2014/main" id="{FC6D5EF9-73D0-D8B2-0FCA-8E8A990D0891}"/>
            </a:ext>
          </a:extLst>
        </xdr:cNvPr>
        <xdr:cNvSpPr/>
      </xdr:nvSpPr>
      <xdr:spPr>
        <a:xfrm>
          <a:off x="11806616" y="13541849"/>
          <a:ext cx="915865" cy="48601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</a:t>
          </a:r>
          <a:endParaRPr lang="en-US" sz="1100"/>
        </a:p>
      </xdr:txBody>
    </xdr:sp>
    <xdr:clientData/>
  </xdr:twoCellAnchor>
  <xdr:twoCellAnchor>
    <xdr:from>
      <xdr:col>14</xdr:col>
      <xdr:colOff>485299</xdr:colOff>
      <xdr:row>65</xdr:row>
      <xdr:rowOff>73743</xdr:rowOff>
    </xdr:from>
    <xdr:to>
      <xdr:col>14</xdr:col>
      <xdr:colOff>491649</xdr:colOff>
      <xdr:row>66</xdr:row>
      <xdr:rowOff>149699</xdr:rowOff>
    </xdr:to>
    <xdr:cxnSp macro="">
      <xdr:nvCxnSpPr>
        <xdr:cNvPr id="250" name="Straight Arrow Connector 249">
          <a:extLst>
            <a:ext uri="{FF2B5EF4-FFF2-40B4-BE49-F238E27FC236}">
              <a16:creationId xmlns:a16="http://schemas.microsoft.com/office/drawing/2014/main" id="{A54770BC-0EB4-81C2-79CE-E045F09F880D}"/>
            </a:ext>
          </a:extLst>
        </xdr:cNvPr>
        <xdr:cNvCxnSpPr>
          <a:stCxn id="248" idx="2"/>
          <a:endCxn id="103" idx="0"/>
        </xdr:cNvCxnSpPr>
      </xdr:nvCxnSpPr>
      <xdr:spPr>
        <a:xfrm>
          <a:off x="12264549" y="14027868"/>
          <a:ext cx="6350" cy="28233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619123</xdr:colOff>
      <xdr:row>76</xdr:row>
      <xdr:rowOff>1233</xdr:rowOff>
    </xdr:from>
    <xdr:to>
      <xdr:col>19</xdr:col>
      <xdr:colOff>691170</xdr:colOff>
      <xdr:row>78</xdr:row>
      <xdr:rowOff>85492</xdr:rowOff>
    </xdr:to>
    <xdr:sp macro="" textlink="">
      <xdr:nvSpPr>
        <xdr:cNvPr id="251" name="Flowchart: Process 250">
          <a:extLst>
            <a:ext uri="{FF2B5EF4-FFF2-40B4-BE49-F238E27FC236}">
              <a16:creationId xmlns:a16="http://schemas.microsoft.com/office/drawing/2014/main" id="{35DA9111-8E12-BF82-A7CD-5A288F1EF95D}"/>
            </a:ext>
          </a:extLst>
        </xdr:cNvPr>
        <xdr:cNvSpPr/>
      </xdr:nvSpPr>
      <xdr:spPr>
        <a:xfrm>
          <a:off x="16267337" y="15637077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</a:t>
          </a:r>
          <a:r>
            <a:rPr lang="en-US" sz="1100" baseline="0"/>
            <a:t> Master</a:t>
          </a:r>
          <a:endParaRPr lang="en-US" sz="1100"/>
        </a:p>
      </xdr:txBody>
    </xdr:sp>
    <xdr:clientData/>
  </xdr:twoCellAnchor>
  <xdr:twoCellAnchor>
    <xdr:from>
      <xdr:col>16</xdr:col>
      <xdr:colOff>487009</xdr:colOff>
      <xdr:row>75</xdr:row>
      <xdr:rowOff>194660</xdr:rowOff>
    </xdr:from>
    <xdr:to>
      <xdr:col>17</xdr:col>
      <xdr:colOff>559057</xdr:colOff>
      <xdr:row>78</xdr:row>
      <xdr:rowOff>80997</xdr:rowOff>
    </xdr:to>
    <xdr:sp macro="" textlink="">
      <xdr:nvSpPr>
        <xdr:cNvPr id="252" name="Flowchart: Process 251">
          <a:extLst>
            <a:ext uri="{FF2B5EF4-FFF2-40B4-BE49-F238E27FC236}">
              <a16:creationId xmlns:a16="http://schemas.microsoft.com/office/drawing/2014/main" id="{4BAB396B-67F0-9D75-079D-82A9E01009BB}"/>
            </a:ext>
          </a:extLst>
        </xdr:cNvPr>
        <xdr:cNvSpPr/>
      </xdr:nvSpPr>
      <xdr:spPr>
        <a:xfrm>
          <a:off x="14452886" y="15632582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Site</a:t>
          </a:r>
          <a:r>
            <a:rPr lang="en-US" sz="1100" baseline="0"/>
            <a:t> Master</a:t>
          </a:r>
          <a:r>
            <a:rPr lang="en-US" sz="1100"/>
            <a:t> </a:t>
          </a:r>
        </a:p>
      </xdr:txBody>
    </xdr:sp>
    <xdr:clientData/>
  </xdr:twoCellAnchor>
  <xdr:twoCellAnchor>
    <xdr:from>
      <xdr:col>17</xdr:col>
      <xdr:colOff>102449</xdr:colOff>
      <xdr:row>74</xdr:row>
      <xdr:rowOff>7312</xdr:rowOff>
    </xdr:from>
    <xdr:to>
      <xdr:col>18</xdr:col>
      <xdr:colOff>428628</xdr:colOff>
      <xdr:row>75</xdr:row>
      <xdr:rowOff>194660</xdr:rowOff>
    </xdr:to>
    <xdr:cxnSp macro="">
      <xdr:nvCxnSpPr>
        <xdr:cNvPr id="256" name="Connector: Elbow 255">
          <a:extLst>
            <a:ext uri="{FF2B5EF4-FFF2-40B4-BE49-F238E27FC236}">
              <a16:creationId xmlns:a16="http://schemas.microsoft.com/office/drawing/2014/main" id="{8C124110-75C0-39D9-C4B2-9B53073CD81A}"/>
            </a:ext>
          </a:extLst>
        </xdr:cNvPr>
        <xdr:cNvCxnSpPr>
          <a:stCxn id="125" idx="2"/>
          <a:endCxn id="252" idx="0"/>
        </xdr:cNvCxnSpPr>
      </xdr:nvCxnSpPr>
      <xdr:spPr>
        <a:xfrm rot="5400000">
          <a:off x="15300533" y="14856273"/>
          <a:ext cx="385270" cy="116734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428628</xdr:colOff>
      <xdr:row>74</xdr:row>
      <xdr:rowOff>7311</xdr:rowOff>
    </xdr:from>
    <xdr:to>
      <xdr:col>19</xdr:col>
      <xdr:colOff>234562</xdr:colOff>
      <xdr:row>76</xdr:row>
      <xdr:rowOff>1232</xdr:rowOff>
    </xdr:to>
    <xdr:cxnSp macro="">
      <xdr:nvCxnSpPr>
        <xdr:cNvPr id="258" name="Connector: Elbow 257">
          <a:extLst>
            <a:ext uri="{FF2B5EF4-FFF2-40B4-BE49-F238E27FC236}">
              <a16:creationId xmlns:a16="http://schemas.microsoft.com/office/drawing/2014/main" id="{3C072554-A910-7997-0CA0-B35E3C0CF8D4}"/>
            </a:ext>
          </a:extLst>
        </xdr:cNvPr>
        <xdr:cNvCxnSpPr>
          <a:stCxn id="125" idx="2"/>
          <a:endCxn id="251" idx="0"/>
        </xdr:cNvCxnSpPr>
      </xdr:nvCxnSpPr>
      <xdr:spPr>
        <a:xfrm rot="16200000" flipH="1">
          <a:off x="16205511" y="15118642"/>
          <a:ext cx="389765" cy="64710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462268</xdr:colOff>
      <xdr:row>80</xdr:row>
      <xdr:rowOff>54671</xdr:rowOff>
    </xdr:from>
    <xdr:to>
      <xdr:col>16</xdr:col>
      <xdr:colOff>324023</xdr:colOff>
      <xdr:row>82</xdr:row>
      <xdr:rowOff>138930</xdr:rowOff>
    </xdr:to>
    <xdr:sp macro="" textlink="">
      <xdr:nvSpPr>
        <xdr:cNvPr id="259" name="Flowchart: Process 258">
          <a:extLst>
            <a:ext uri="{FF2B5EF4-FFF2-40B4-BE49-F238E27FC236}">
              <a16:creationId xmlns:a16="http://schemas.microsoft.com/office/drawing/2014/main" id="{15702AD4-C344-5ABD-7232-7967995289C0}"/>
            </a:ext>
          </a:extLst>
        </xdr:cNvPr>
        <xdr:cNvSpPr/>
      </xdr:nvSpPr>
      <xdr:spPr>
        <a:xfrm>
          <a:off x="13376684" y="16494574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Servies</a:t>
          </a:r>
        </a:p>
      </xdr:txBody>
    </xdr:sp>
    <xdr:clientData/>
  </xdr:twoCellAnchor>
  <xdr:twoCellAnchor>
    <xdr:from>
      <xdr:col>18</xdr:col>
      <xdr:colOff>837332</xdr:colOff>
      <xdr:row>80</xdr:row>
      <xdr:rowOff>58629</xdr:rowOff>
    </xdr:from>
    <xdr:to>
      <xdr:col>20</xdr:col>
      <xdr:colOff>68210</xdr:colOff>
      <xdr:row>82</xdr:row>
      <xdr:rowOff>142888</xdr:rowOff>
    </xdr:to>
    <xdr:sp macro="" textlink="">
      <xdr:nvSpPr>
        <xdr:cNvPr id="260" name="Flowchart: Process 259">
          <a:extLst>
            <a:ext uri="{FF2B5EF4-FFF2-40B4-BE49-F238E27FC236}">
              <a16:creationId xmlns:a16="http://schemas.microsoft.com/office/drawing/2014/main" id="{359821D4-0301-8327-2DC7-E9F24DE6F24A}"/>
            </a:ext>
          </a:extLst>
        </xdr:cNvPr>
        <xdr:cNvSpPr/>
      </xdr:nvSpPr>
      <xdr:spPr>
        <a:xfrm>
          <a:off x="16485546" y="16498532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About</a:t>
          </a:r>
          <a:r>
            <a:rPr lang="en-US" sz="1100" baseline="0"/>
            <a:t> Us</a:t>
          </a:r>
          <a:endParaRPr lang="en-US" sz="1100"/>
        </a:p>
      </xdr:txBody>
    </xdr:sp>
    <xdr:clientData/>
  </xdr:twoCellAnchor>
  <xdr:twoCellAnchor>
    <xdr:from>
      <xdr:col>20</xdr:col>
      <xdr:colOff>198044</xdr:colOff>
      <xdr:row>80</xdr:row>
      <xdr:rowOff>62588</xdr:rowOff>
    </xdr:from>
    <xdr:to>
      <xdr:col>21</xdr:col>
      <xdr:colOff>270091</xdr:colOff>
      <xdr:row>82</xdr:row>
      <xdr:rowOff>146847</xdr:rowOff>
    </xdr:to>
    <xdr:sp macro="" textlink="">
      <xdr:nvSpPr>
        <xdr:cNvPr id="261" name="Flowchart: Process 260">
          <a:extLst>
            <a:ext uri="{FF2B5EF4-FFF2-40B4-BE49-F238E27FC236}">
              <a16:creationId xmlns:a16="http://schemas.microsoft.com/office/drawing/2014/main" id="{D11157EF-642F-B2C4-7532-CA5D9376238E}"/>
            </a:ext>
          </a:extLst>
        </xdr:cNvPr>
        <xdr:cNvSpPr/>
      </xdr:nvSpPr>
      <xdr:spPr>
        <a:xfrm>
          <a:off x="17528596" y="16502491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Contact</a:t>
          </a:r>
        </a:p>
      </xdr:txBody>
    </xdr:sp>
    <xdr:clientData/>
  </xdr:twoCellAnchor>
  <xdr:twoCellAnchor>
    <xdr:from>
      <xdr:col>17</xdr:col>
      <xdr:colOff>647329</xdr:colOff>
      <xdr:row>80</xdr:row>
      <xdr:rowOff>66547</xdr:rowOff>
    </xdr:from>
    <xdr:to>
      <xdr:col>18</xdr:col>
      <xdr:colOff>719376</xdr:colOff>
      <xdr:row>82</xdr:row>
      <xdr:rowOff>150806</xdr:rowOff>
    </xdr:to>
    <xdr:sp macro="" textlink="">
      <xdr:nvSpPr>
        <xdr:cNvPr id="262" name="Flowchart: Process 261">
          <a:extLst>
            <a:ext uri="{FF2B5EF4-FFF2-40B4-BE49-F238E27FC236}">
              <a16:creationId xmlns:a16="http://schemas.microsoft.com/office/drawing/2014/main" id="{3530D366-2DAF-504A-FEAD-696991857065}"/>
            </a:ext>
          </a:extLst>
        </xdr:cNvPr>
        <xdr:cNvSpPr/>
      </xdr:nvSpPr>
      <xdr:spPr>
        <a:xfrm>
          <a:off x="15454374" y="16506450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453362</xdr:colOff>
      <xdr:row>80</xdr:row>
      <xdr:rowOff>58135</xdr:rowOff>
    </xdr:from>
    <xdr:to>
      <xdr:col>17</xdr:col>
      <xdr:colOff>525410</xdr:colOff>
      <xdr:row>82</xdr:row>
      <xdr:rowOff>142394</xdr:rowOff>
    </xdr:to>
    <xdr:sp macro="" textlink="">
      <xdr:nvSpPr>
        <xdr:cNvPr id="263" name="Flowchart: Process 262">
          <a:extLst>
            <a:ext uri="{FF2B5EF4-FFF2-40B4-BE49-F238E27FC236}">
              <a16:creationId xmlns:a16="http://schemas.microsoft.com/office/drawing/2014/main" id="{CBF3AB1A-35F7-54D0-4D23-ECD61C26475C}"/>
            </a:ext>
          </a:extLst>
        </xdr:cNvPr>
        <xdr:cNvSpPr/>
      </xdr:nvSpPr>
      <xdr:spPr>
        <a:xfrm>
          <a:off x="14419239" y="16498038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Privacy</a:t>
          </a:r>
          <a:r>
            <a:rPr lang="en-US" sz="1100" baseline="0"/>
            <a:t> Policy</a:t>
          </a:r>
          <a:endParaRPr lang="en-US" sz="1100"/>
        </a:p>
      </xdr:txBody>
    </xdr:sp>
    <xdr:clientData/>
  </xdr:twoCellAnchor>
  <xdr:twoCellAnchor>
    <xdr:from>
      <xdr:col>15</xdr:col>
      <xdr:colOff>918876</xdr:colOff>
      <xdr:row>78</xdr:row>
      <xdr:rowOff>85493</xdr:rowOff>
    </xdr:from>
    <xdr:to>
      <xdr:col>19</xdr:col>
      <xdr:colOff>234562</xdr:colOff>
      <xdr:row>80</xdr:row>
      <xdr:rowOff>54672</xdr:rowOff>
    </xdr:to>
    <xdr:cxnSp macro="">
      <xdr:nvCxnSpPr>
        <xdr:cNvPr id="265" name="Connector: Elbow 264">
          <a:extLst>
            <a:ext uri="{FF2B5EF4-FFF2-40B4-BE49-F238E27FC236}">
              <a16:creationId xmlns:a16="http://schemas.microsoft.com/office/drawing/2014/main" id="{BC438258-4DAA-4087-C7C9-25FDC41ABB4A}"/>
            </a:ext>
          </a:extLst>
        </xdr:cNvPr>
        <xdr:cNvCxnSpPr>
          <a:stCxn id="251" idx="2"/>
          <a:endCxn id="259" idx="0"/>
        </xdr:cNvCxnSpPr>
      </xdr:nvCxnSpPr>
      <xdr:spPr>
        <a:xfrm rot="5400000">
          <a:off x="15089922" y="14860551"/>
          <a:ext cx="377394" cy="289065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68802</xdr:colOff>
      <xdr:row>78</xdr:row>
      <xdr:rowOff>85492</xdr:rowOff>
    </xdr:from>
    <xdr:to>
      <xdr:col>19</xdr:col>
      <xdr:colOff>234562</xdr:colOff>
      <xdr:row>80</xdr:row>
      <xdr:rowOff>58135</xdr:rowOff>
    </xdr:to>
    <xdr:cxnSp macro="">
      <xdr:nvCxnSpPr>
        <xdr:cNvPr id="267" name="Connector: Elbow 266">
          <a:extLst>
            <a:ext uri="{FF2B5EF4-FFF2-40B4-BE49-F238E27FC236}">
              <a16:creationId xmlns:a16="http://schemas.microsoft.com/office/drawing/2014/main" id="{03F3519B-FC36-0B7D-97CD-57961204FC33}"/>
            </a:ext>
          </a:extLst>
        </xdr:cNvPr>
        <xdr:cNvCxnSpPr>
          <a:stCxn id="251" idx="2"/>
          <a:endCxn id="263" idx="0"/>
        </xdr:cNvCxnSpPr>
      </xdr:nvCxnSpPr>
      <xdr:spPr>
        <a:xfrm rot="5400000">
          <a:off x="15609467" y="15383560"/>
          <a:ext cx="380858" cy="184809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262768</xdr:colOff>
      <xdr:row>78</xdr:row>
      <xdr:rowOff>85493</xdr:rowOff>
    </xdr:from>
    <xdr:to>
      <xdr:col>19</xdr:col>
      <xdr:colOff>234562</xdr:colOff>
      <xdr:row>80</xdr:row>
      <xdr:rowOff>66548</xdr:rowOff>
    </xdr:to>
    <xdr:cxnSp macro="">
      <xdr:nvCxnSpPr>
        <xdr:cNvPr id="269" name="Connector: Elbow 268">
          <a:extLst>
            <a:ext uri="{FF2B5EF4-FFF2-40B4-BE49-F238E27FC236}">
              <a16:creationId xmlns:a16="http://schemas.microsoft.com/office/drawing/2014/main" id="{9CF36CF1-43B3-A167-219E-6F826A892034}"/>
            </a:ext>
          </a:extLst>
        </xdr:cNvPr>
        <xdr:cNvCxnSpPr>
          <a:stCxn id="251" idx="2"/>
          <a:endCxn id="262" idx="0"/>
        </xdr:cNvCxnSpPr>
      </xdr:nvCxnSpPr>
      <xdr:spPr>
        <a:xfrm rot="5400000">
          <a:off x="16122829" y="15905334"/>
          <a:ext cx="389270" cy="81296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234561</xdr:colOff>
      <xdr:row>78</xdr:row>
      <xdr:rowOff>85492</xdr:rowOff>
    </xdr:from>
    <xdr:to>
      <xdr:col>19</xdr:col>
      <xdr:colOff>452770</xdr:colOff>
      <xdr:row>80</xdr:row>
      <xdr:rowOff>58629</xdr:rowOff>
    </xdr:to>
    <xdr:cxnSp macro="">
      <xdr:nvCxnSpPr>
        <xdr:cNvPr id="271" name="Connector: Elbow 270">
          <a:extLst>
            <a:ext uri="{FF2B5EF4-FFF2-40B4-BE49-F238E27FC236}">
              <a16:creationId xmlns:a16="http://schemas.microsoft.com/office/drawing/2014/main" id="{43264DEE-018D-0493-C818-C18EE95BCE05}"/>
            </a:ext>
          </a:extLst>
        </xdr:cNvPr>
        <xdr:cNvCxnSpPr>
          <a:stCxn id="251" idx="2"/>
          <a:endCxn id="260" idx="0"/>
        </xdr:cNvCxnSpPr>
      </xdr:nvCxnSpPr>
      <xdr:spPr>
        <a:xfrm rot="16200000" flipH="1">
          <a:off x="16642373" y="16198751"/>
          <a:ext cx="381352" cy="21820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234562</xdr:colOff>
      <xdr:row>78</xdr:row>
      <xdr:rowOff>85491</xdr:rowOff>
    </xdr:from>
    <xdr:to>
      <xdr:col>20</xdr:col>
      <xdr:colOff>654652</xdr:colOff>
      <xdr:row>80</xdr:row>
      <xdr:rowOff>62587</xdr:rowOff>
    </xdr:to>
    <xdr:cxnSp macro="">
      <xdr:nvCxnSpPr>
        <xdr:cNvPr id="273" name="Connector: Elbow 272">
          <a:extLst>
            <a:ext uri="{FF2B5EF4-FFF2-40B4-BE49-F238E27FC236}">
              <a16:creationId xmlns:a16="http://schemas.microsoft.com/office/drawing/2014/main" id="{93CA927F-36F5-452D-950A-D418CC18328E}"/>
            </a:ext>
          </a:extLst>
        </xdr:cNvPr>
        <xdr:cNvCxnSpPr>
          <a:stCxn id="251" idx="2"/>
          <a:endCxn id="261" idx="0"/>
        </xdr:cNvCxnSpPr>
      </xdr:nvCxnSpPr>
      <xdr:spPr>
        <a:xfrm rot="16200000" flipH="1">
          <a:off x="17161919" y="15679205"/>
          <a:ext cx="385311" cy="126125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E950-5B3C-524E-9704-0609BF069824}">
  <dimension ref="A1:N51"/>
  <sheetViews>
    <sheetView showGridLines="0" view="pageBreakPreview" zoomScaleNormal="100" zoomScaleSheetLayoutView="100" workbookViewId="0">
      <selection activeCell="E40" sqref="E40"/>
    </sheetView>
  </sheetViews>
  <sheetFormatPr baseColWidth="10" defaultColWidth="11" defaultRowHeight="16" x14ac:dyDescent="0.2"/>
  <cols>
    <col min="4" max="4" width="5.5" customWidth="1"/>
    <col min="13" max="13" width="13.83203125" bestFit="1" customWidth="1"/>
  </cols>
  <sheetData>
    <row r="1" spans="1:14" x14ac:dyDescent="0.2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</row>
    <row r="2" spans="1:14" x14ac:dyDescent="0.2">
      <c r="A2" s="12"/>
      <c r="N2" s="13"/>
    </row>
    <row r="3" spans="1:14" x14ac:dyDescent="0.2">
      <c r="A3" s="12"/>
      <c r="N3" s="13"/>
    </row>
    <row r="4" spans="1:14" x14ac:dyDescent="0.2">
      <c r="A4" s="12"/>
      <c r="N4" s="13"/>
    </row>
    <row r="5" spans="1:14" x14ac:dyDescent="0.2">
      <c r="A5" s="12"/>
      <c r="N5" s="13"/>
    </row>
    <row r="6" spans="1:14" x14ac:dyDescent="0.2">
      <c r="A6" s="12"/>
      <c r="N6" s="13"/>
    </row>
    <row r="7" spans="1:14" x14ac:dyDescent="0.2">
      <c r="A7" s="12"/>
      <c r="N7" s="13"/>
    </row>
    <row r="8" spans="1:14" x14ac:dyDescent="0.2">
      <c r="A8" s="12"/>
      <c r="N8" s="13"/>
    </row>
    <row r="9" spans="1:14" x14ac:dyDescent="0.2">
      <c r="A9" s="12"/>
      <c r="N9" s="13"/>
    </row>
    <row r="10" spans="1:14" x14ac:dyDescent="0.2">
      <c r="A10" s="12"/>
      <c r="N10" s="13"/>
    </row>
    <row r="11" spans="1:14" x14ac:dyDescent="0.2">
      <c r="A11" s="12"/>
      <c r="N11" s="13"/>
    </row>
    <row r="12" spans="1:14" x14ac:dyDescent="0.2">
      <c r="A12" s="12"/>
      <c r="N12" s="13"/>
    </row>
    <row r="13" spans="1:14" x14ac:dyDescent="0.2">
      <c r="A13" s="12"/>
      <c r="N13" s="13"/>
    </row>
    <row r="14" spans="1:14" x14ac:dyDescent="0.2">
      <c r="A14" s="12"/>
      <c r="N14" s="13"/>
    </row>
    <row r="15" spans="1:14" x14ac:dyDescent="0.2">
      <c r="A15" s="12"/>
      <c r="N15" s="13"/>
    </row>
    <row r="16" spans="1:14" x14ac:dyDescent="0.2">
      <c r="A16" s="12"/>
      <c r="N16" s="13"/>
    </row>
    <row r="17" spans="1:14" x14ac:dyDescent="0.2">
      <c r="A17" s="12"/>
      <c r="N17" s="13"/>
    </row>
    <row r="18" spans="1:14" x14ac:dyDescent="0.2">
      <c r="A18" s="12"/>
      <c r="N18" s="13"/>
    </row>
    <row r="19" spans="1:14" ht="92" x14ac:dyDescent="0.2">
      <c r="A19" s="117" t="s">
        <v>22</v>
      </c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</row>
    <row r="20" spans="1:14" x14ac:dyDescent="0.2">
      <c r="A20" s="12"/>
      <c r="D20" s="7"/>
      <c r="E20" s="7"/>
      <c r="F20" s="7"/>
      <c r="G20" s="7"/>
      <c r="H20" s="7"/>
      <c r="I20" s="7"/>
      <c r="J20" s="7"/>
      <c r="K20" s="7"/>
      <c r="N20" s="13"/>
    </row>
    <row r="21" spans="1:14" x14ac:dyDescent="0.2">
      <c r="A21" s="12"/>
      <c r="N21" s="13"/>
    </row>
    <row r="22" spans="1:14" ht="47" x14ac:dyDescent="0.55000000000000004">
      <c r="A22" s="114" t="s">
        <v>45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6"/>
    </row>
    <row r="23" spans="1:14" x14ac:dyDescent="0.2">
      <c r="A23" s="12"/>
      <c r="N23" s="13"/>
    </row>
    <row r="24" spans="1:14" x14ac:dyDescent="0.2">
      <c r="A24" s="12"/>
      <c r="N24" s="13"/>
    </row>
    <row r="25" spans="1:14" x14ac:dyDescent="0.2">
      <c r="A25" s="12"/>
      <c r="N25" s="13"/>
    </row>
    <row r="26" spans="1:14" x14ac:dyDescent="0.2">
      <c r="A26" s="12"/>
      <c r="N26" s="13"/>
    </row>
    <row r="27" spans="1:14" x14ac:dyDescent="0.2">
      <c r="A27" s="12"/>
      <c r="N27" s="13"/>
    </row>
    <row r="28" spans="1:14" x14ac:dyDescent="0.2">
      <c r="A28" s="12"/>
      <c r="N28" s="13"/>
    </row>
    <row r="29" spans="1:14" x14ac:dyDescent="0.2">
      <c r="A29" s="12"/>
      <c r="N29" s="13"/>
    </row>
    <row r="30" spans="1:14" x14ac:dyDescent="0.2">
      <c r="A30" s="12"/>
      <c r="N30" s="13"/>
    </row>
    <row r="31" spans="1:14" x14ac:dyDescent="0.2">
      <c r="A31" s="12"/>
      <c r="N31" s="13"/>
    </row>
    <row r="32" spans="1:14" x14ac:dyDescent="0.2">
      <c r="A32" s="12"/>
      <c r="N32" s="13"/>
    </row>
    <row r="33" spans="1:14" x14ac:dyDescent="0.2">
      <c r="A33" s="12"/>
      <c r="N33" s="13"/>
    </row>
    <row r="34" spans="1:14" x14ac:dyDescent="0.2">
      <c r="A34" s="12"/>
      <c r="N34" s="13"/>
    </row>
    <row r="35" spans="1:14" x14ac:dyDescent="0.2">
      <c r="A35" s="12"/>
      <c r="N35" s="13"/>
    </row>
    <row r="36" spans="1:14" x14ac:dyDescent="0.2">
      <c r="A36" s="12"/>
      <c r="N36" s="13"/>
    </row>
    <row r="37" spans="1:14" x14ac:dyDescent="0.2">
      <c r="A37" s="12"/>
      <c r="N37" s="13"/>
    </row>
    <row r="38" spans="1:14" x14ac:dyDescent="0.2">
      <c r="A38" s="12"/>
      <c r="N38" s="13"/>
    </row>
    <row r="39" spans="1:14" x14ac:dyDescent="0.2">
      <c r="A39" s="12"/>
      <c r="N39" s="13"/>
    </row>
    <row r="40" spans="1:14" x14ac:dyDescent="0.2">
      <c r="A40" s="12"/>
      <c r="E40" t="s">
        <v>136</v>
      </c>
      <c r="N40" s="13"/>
    </row>
    <row r="41" spans="1:14" x14ac:dyDescent="0.2">
      <c r="A41" s="12"/>
      <c r="N41" s="13"/>
    </row>
    <row r="42" spans="1:14" ht="24" x14ac:dyDescent="0.3">
      <c r="A42" s="12"/>
      <c r="B42" s="112" t="s">
        <v>19</v>
      </c>
      <c r="C42" s="112"/>
      <c r="D42" s="18">
        <v>1</v>
      </c>
      <c r="E42" s="73" t="s">
        <v>46</v>
      </c>
      <c r="N42" s="13"/>
    </row>
    <row r="43" spans="1:14" ht="21" x14ac:dyDescent="0.25">
      <c r="A43" s="12"/>
      <c r="D43" s="18">
        <v>2</v>
      </c>
      <c r="E43" s="73" t="s">
        <v>47</v>
      </c>
      <c r="N43" s="13"/>
    </row>
    <row r="44" spans="1:14" ht="21" x14ac:dyDescent="0.25">
      <c r="A44" s="12"/>
      <c r="D44" s="18">
        <v>3</v>
      </c>
      <c r="E44" s="73" t="s">
        <v>48</v>
      </c>
      <c r="N44" s="13"/>
    </row>
    <row r="45" spans="1:14" ht="21" x14ac:dyDescent="0.25">
      <c r="A45" s="12"/>
      <c r="D45" s="18">
        <v>4</v>
      </c>
      <c r="E45" s="73" t="s">
        <v>49</v>
      </c>
      <c r="N45" s="13"/>
    </row>
    <row r="46" spans="1:14" ht="21" x14ac:dyDescent="0.25">
      <c r="A46" s="12"/>
      <c r="D46" s="18">
        <v>5</v>
      </c>
      <c r="E46" s="73" t="s">
        <v>50</v>
      </c>
      <c r="N46" s="13"/>
    </row>
    <row r="47" spans="1:14" ht="21" x14ac:dyDescent="0.25">
      <c r="A47" s="12"/>
      <c r="D47" s="18">
        <v>6</v>
      </c>
      <c r="E47" s="73" t="s">
        <v>51</v>
      </c>
      <c r="N47" s="13"/>
    </row>
    <row r="48" spans="1:14" ht="19" x14ac:dyDescent="0.25">
      <c r="A48" s="12"/>
      <c r="K48" s="113" t="s">
        <v>21</v>
      </c>
      <c r="L48" s="113"/>
      <c r="M48" s="17">
        <v>44740</v>
      </c>
      <c r="N48" s="13"/>
    </row>
    <row r="49" spans="1:14" ht="19" x14ac:dyDescent="0.25">
      <c r="A49" s="12"/>
      <c r="K49" s="113" t="s">
        <v>20</v>
      </c>
      <c r="L49" s="113"/>
      <c r="M49" s="17"/>
      <c r="N49" s="13"/>
    </row>
    <row r="50" spans="1:14" x14ac:dyDescent="0.2">
      <c r="A50" s="12"/>
      <c r="N50" s="13"/>
    </row>
    <row r="51" spans="1:14" ht="17" thickBot="1" x14ac:dyDescent="0.25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6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1546-647D-314F-966F-D11091521896}">
  <dimension ref="A1:Q48"/>
  <sheetViews>
    <sheetView showGridLines="0" view="pageBreakPreview" topLeftCell="B3" zoomScaleNormal="100" zoomScaleSheetLayoutView="100" workbookViewId="0">
      <selection activeCell="N6" sqref="N6"/>
    </sheetView>
  </sheetViews>
  <sheetFormatPr baseColWidth="10" defaultColWidth="11" defaultRowHeight="16" x14ac:dyDescent="0.2"/>
  <cols>
    <col min="5" max="5" width="12" bestFit="1" customWidth="1"/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20" t="s">
        <v>44</v>
      </c>
      <c r="B2" s="121"/>
      <c r="C2" s="124" t="str">
        <f>Cover!E40</f>
        <v xml:space="preserve">Level Up </v>
      </c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25" t="s">
        <v>21</v>
      </c>
      <c r="P2" s="128">
        <v>44740</v>
      </c>
      <c r="Q2" s="129"/>
    </row>
    <row r="3" spans="1:17" ht="34" customHeight="1" thickBot="1" x14ac:dyDescent="0.25">
      <c r="A3" s="122"/>
      <c r="B3" s="123"/>
      <c r="C3" s="126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26" t="s">
        <v>20</v>
      </c>
      <c r="P3" s="130">
        <f ca="1">NOW()</f>
        <v>44757.859305787038</v>
      </c>
      <c r="Q3" s="131"/>
    </row>
    <row r="4" spans="1:17" x14ac:dyDescent="0.2">
      <c r="A4" s="12"/>
      <c r="Q4" s="13"/>
    </row>
    <row r="5" spans="1:17" x14ac:dyDescent="0.2">
      <c r="A5" s="12"/>
      <c r="Q5" s="13"/>
    </row>
    <row r="6" spans="1:17" s="3" customFormat="1" ht="24" x14ac:dyDescent="0.3">
      <c r="A6" s="70" t="s">
        <v>43</v>
      </c>
      <c r="C6" s="29"/>
      <c r="M6" s="29"/>
      <c r="Q6" s="31"/>
    </row>
    <row r="7" spans="1:17" ht="24" x14ac:dyDescent="0.3">
      <c r="A7" s="22"/>
      <c r="B7" s="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8"/>
    </row>
    <row r="8" spans="1:17" ht="24" x14ac:dyDescent="0.3">
      <c r="A8" s="99"/>
      <c r="B8" s="100"/>
      <c r="C8" s="101" t="s">
        <v>102</v>
      </c>
      <c r="D8" s="102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3"/>
    </row>
    <row r="9" spans="1:17" ht="24" x14ac:dyDescent="0.3">
      <c r="A9" s="99"/>
      <c r="B9" s="101"/>
      <c r="C9" s="101"/>
      <c r="D9" s="104">
        <v>1</v>
      </c>
      <c r="E9" s="104" t="s">
        <v>52</v>
      </c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3"/>
    </row>
    <row r="10" spans="1:17" ht="24" x14ac:dyDescent="0.3">
      <c r="A10" s="99"/>
      <c r="B10" s="101"/>
      <c r="C10" s="101"/>
      <c r="D10" s="104">
        <v>2</v>
      </c>
      <c r="E10" s="101" t="s">
        <v>53</v>
      </c>
      <c r="F10" s="101" t="s">
        <v>55</v>
      </c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3"/>
    </row>
    <row r="11" spans="1:17" ht="24" x14ac:dyDescent="0.3">
      <c r="A11" s="99"/>
      <c r="B11" s="101"/>
      <c r="C11" s="101"/>
      <c r="D11" s="104">
        <v>3</v>
      </c>
      <c r="E11" s="101" t="s">
        <v>61</v>
      </c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3"/>
    </row>
    <row r="12" spans="1:17" ht="24" x14ac:dyDescent="0.3">
      <c r="A12" s="99"/>
      <c r="B12" s="101"/>
      <c r="C12" s="101"/>
      <c r="D12" s="104">
        <v>4</v>
      </c>
      <c r="E12" s="101" t="s">
        <v>66</v>
      </c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3"/>
    </row>
    <row r="13" spans="1:17" ht="24" x14ac:dyDescent="0.3">
      <c r="A13" s="99"/>
      <c r="B13" s="101"/>
      <c r="C13" s="101"/>
      <c r="D13" s="104">
        <v>5</v>
      </c>
      <c r="E13" s="101" t="s">
        <v>67</v>
      </c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3"/>
    </row>
    <row r="14" spans="1:17" ht="24" x14ac:dyDescent="0.3">
      <c r="A14" s="99"/>
      <c r="B14" s="101"/>
      <c r="C14" s="101"/>
      <c r="D14" s="104">
        <v>6</v>
      </c>
      <c r="E14" s="101" t="s">
        <v>59</v>
      </c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3"/>
    </row>
    <row r="15" spans="1:17" ht="24" x14ac:dyDescent="0.3">
      <c r="A15" s="99"/>
      <c r="B15" s="101"/>
      <c r="C15" s="101"/>
      <c r="D15" s="104"/>
      <c r="E15" s="101" t="s">
        <v>68</v>
      </c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3"/>
    </row>
    <row r="16" spans="1:17" ht="24" x14ac:dyDescent="0.3">
      <c r="A16" s="99"/>
      <c r="B16" s="101"/>
      <c r="C16" s="101"/>
      <c r="D16" s="104">
        <v>7</v>
      </c>
      <c r="E16" s="101" t="s">
        <v>58</v>
      </c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3"/>
    </row>
    <row r="17" spans="1:17" ht="24" x14ac:dyDescent="0.3">
      <c r="A17" s="99"/>
      <c r="B17" s="101"/>
      <c r="C17" s="101"/>
      <c r="D17" s="104">
        <v>8</v>
      </c>
      <c r="E17" s="101" t="s">
        <v>57</v>
      </c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3"/>
    </row>
    <row r="18" spans="1:17" ht="24" x14ac:dyDescent="0.3">
      <c r="A18" s="99"/>
      <c r="B18" s="101"/>
      <c r="C18" s="101"/>
      <c r="D18" s="104">
        <v>9</v>
      </c>
      <c r="E18" s="101" t="s">
        <v>69</v>
      </c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3"/>
    </row>
    <row r="19" spans="1:17" ht="24" x14ac:dyDescent="0.3">
      <c r="A19" s="99"/>
      <c r="B19" s="101"/>
      <c r="C19" s="101"/>
      <c r="D19" s="104">
        <v>10</v>
      </c>
      <c r="E19" s="101" t="s">
        <v>60</v>
      </c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3"/>
    </row>
    <row r="20" spans="1:17" ht="24" x14ac:dyDescent="0.3">
      <c r="A20" s="99"/>
      <c r="B20" s="101"/>
      <c r="C20" s="101"/>
      <c r="D20" s="104">
        <v>11</v>
      </c>
      <c r="E20" s="101" t="s">
        <v>65</v>
      </c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3"/>
    </row>
    <row r="21" spans="1:17" ht="24" x14ac:dyDescent="0.3">
      <c r="A21" s="99"/>
      <c r="B21" s="101"/>
      <c r="C21" s="101"/>
      <c r="D21" s="104">
        <v>12</v>
      </c>
      <c r="E21" s="101" t="s">
        <v>56</v>
      </c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3"/>
    </row>
    <row r="22" spans="1:17" ht="24" x14ac:dyDescent="0.3">
      <c r="A22" s="99"/>
      <c r="B22" s="101"/>
      <c r="C22" s="101"/>
      <c r="D22" s="104">
        <v>13</v>
      </c>
      <c r="E22" s="101" t="s">
        <v>62</v>
      </c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3"/>
    </row>
    <row r="23" spans="1:17" ht="24" x14ac:dyDescent="0.3">
      <c r="A23" s="99"/>
      <c r="B23" s="101"/>
      <c r="C23" s="101"/>
      <c r="D23" s="104">
        <v>14</v>
      </c>
      <c r="E23" s="101" t="s">
        <v>63</v>
      </c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3"/>
    </row>
    <row r="24" spans="1:17" ht="24" x14ac:dyDescent="0.3">
      <c r="A24" s="99"/>
      <c r="B24" s="101"/>
      <c r="C24" s="101"/>
      <c r="D24" s="104">
        <v>15</v>
      </c>
      <c r="E24" s="101" t="s">
        <v>64</v>
      </c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3"/>
    </row>
    <row r="25" spans="1:17" ht="24" x14ac:dyDescent="0.3">
      <c r="A25" s="99"/>
      <c r="B25" s="101"/>
      <c r="C25" s="101"/>
      <c r="D25" s="104">
        <v>16</v>
      </c>
      <c r="E25" s="101" t="s">
        <v>70</v>
      </c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3"/>
    </row>
    <row r="26" spans="1:17" ht="24" x14ac:dyDescent="0.3">
      <c r="A26" s="99"/>
      <c r="B26" s="101"/>
      <c r="C26" s="101"/>
      <c r="D26" s="104">
        <v>17</v>
      </c>
      <c r="E26" s="101" t="s">
        <v>108</v>
      </c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3"/>
    </row>
    <row r="27" spans="1:17" ht="24" x14ac:dyDescent="0.3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90"/>
    </row>
    <row r="28" spans="1:17" ht="24" x14ac:dyDescent="0.3">
      <c r="A28" s="88"/>
      <c r="B28" s="89"/>
      <c r="C28" s="89" t="s">
        <v>83</v>
      </c>
      <c r="D28" s="89"/>
      <c r="E28" s="89"/>
      <c r="F28" s="89"/>
      <c r="G28" s="89"/>
      <c r="H28" s="89"/>
      <c r="I28" s="89"/>
      <c r="J28" s="89" t="s">
        <v>84</v>
      </c>
      <c r="K28" s="89"/>
      <c r="L28" s="89"/>
      <c r="M28" s="89"/>
      <c r="N28" s="89"/>
      <c r="O28" s="89"/>
      <c r="P28" s="91"/>
      <c r="Q28" s="90"/>
    </row>
    <row r="29" spans="1:17" ht="24" x14ac:dyDescent="0.3">
      <c r="A29" s="88"/>
      <c r="B29" s="89"/>
      <c r="C29" s="89"/>
      <c r="D29" s="89">
        <v>1</v>
      </c>
      <c r="E29" s="89" t="s">
        <v>52</v>
      </c>
      <c r="F29" s="89"/>
      <c r="G29" s="89"/>
      <c r="H29" s="89"/>
      <c r="I29" s="89"/>
      <c r="J29" s="89"/>
      <c r="K29" s="89">
        <v>1</v>
      </c>
      <c r="L29" s="89" t="s">
        <v>52</v>
      </c>
      <c r="M29" s="89"/>
      <c r="N29" s="89"/>
      <c r="O29" s="89"/>
      <c r="P29" s="91"/>
      <c r="Q29" s="90"/>
    </row>
    <row r="30" spans="1:17" ht="24" x14ac:dyDescent="0.3">
      <c r="A30" s="92"/>
      <c r="B30" s="89"/>
      <c r="C30" s="89"/>
      <c r="D30" s="89">
        <v>2</v>
      </c>
      <c r="E30" s="89" t="s">
        <v>86</v>
      </c>
      <c r="F30" s="89"/>
      <c r="G30" s="89"/>
      <c r="H30" s="89"/>
      <c r="I30" s="89"/>
      <c r="J30" s="89"/>
      <c r="K30" s="89">
        <v>2</v>
      </c>
      <c r="L30" s="89" t="s">
        <v>90</v>
      </c>
      <c r="M30" s="89"/>
      <c r="N30" s="89"/>
      <c r="O30" s="89"/>
      <c r="P30" s="91"/>
      <c r="Q30" s="90"/>
    </row>
    <row r="31" spans="1:17" ht="24" x14ac:dyDescent="0.3">
      <c r="A31" s="92"/>
      <c r="B31" s="89"/>
      <c r="C31" s="89"/>
      <c r="D31" s="89">
        <v>3</v>
      </c>
      <c r="E31" s="89" t="s">
        <v>93</v>
      </c>
      <c r="F31" s="89"/>
      <c r="G31" s="89"/>
      <c r="H31" s="89"/>
      <c r="I31" s="89"/>
      <c r="J31" s="89"/>
      <c r="K31" s="91"/>
      <c r="L31" s="89" t="s">
        <v>91</v>
      </c>
      <c r="M31" s="91"/>
      <c r="N31" s="91"/>
      <c r="O31" s="91"/>
      <c r="P31" s="91"/>
      <c r="Q31" s="90"/>
    </row>
    <row r="32" spans="1:17" ht="24" x14ac:dyDescent="0.3">
      <c r="A32" s="92"/>
      <c r="B32" s="89"/>
      <c r="C32" s="89"/>
      <c r="D32" s="89"/>
      <c r="E32" s="89" t="s">
        <v>94</v>
      </c>
      <c r="F32" s="89"/>
      <c r="G32" s="89"/>
      <c r="H32" s="89"/>
      <c r="I32" s="89"/>
      <c r="J32" s="89"/>
      <c r="K32" s="89">
        <v>3</v>
      </c>
      <c r="L32" s="89" t="s">
        <v>87</v>
      </c>
      <c r="M32" s="89"/>
      <c r="N32" s="89"/>
      <c r="O32" s="89"/>
      <c r="P32" s="91"/>
      <c r="Q32" s="90"/>
    </row>
    <row r="33" spans="1:17" ht="24" x14ac:dyDescent="0.3">
      <c r="A33" s="92"/>
      <c r="B33" s="89"/>
      <c r="C33" s="89"/>
      <c r="D33" s="89">
        <v>4</v>
      </c>
      <c r="E33" s="89" t="s">
        <v>107</v>
      </c>
      <c r="F33" s="89"/>
      <c r="G33" s="89"/>
      <c r="H33" s="89"/>
      <c r="I33" s="89"/>
      <c r="J33" s="89"/>
      <c r="K33" s="89">
        <v>4</v>
      </c>
      <c r="L33" s="89" t="s">
        <v>88</v>
      </c>
      <c r="M33" s="89"/>
      <c r="N33" s="89"/>
      <c r="O33" s="89"/>
      <c r="P33" s="91"/>
      <c r="Q33" s="93"/>
    </row>
    <row r="34" spans="1:17" ht="24" x14ac:dyDescent="0.3">
      <c r="A34" s="92"/>
      <c r="B34" s="89"/>
      <c r="C34" s="89"/>
      <c r="D34" s="89">
        <v>5</v>
      </c>
      <c r="E34" s="89" t="s">
        <v>95</v>
      </c>
      <c r="F34" s="89"/>
      <c r="G34" s="89"/>
      <c r="H34" s="89"/>
      <c r="I34" s="89"/>
      <c r="J34" s="89"/>
      <c r="K34" s="91"/>
      <c r="L34" s="89" t="s">
        <v>89</v>
      </c>
      <c r="M34" s="89"/>
      <c r="N34" s="91"/>
      <c r="O34" s="91"/>
      <c r="P34" s="91"/>
      <c r="Q34" s="93"/>
    </row>
    <row r="35" spans="1:17" ht="24" x14ac:dyDescent="0.3">
      <c r="A35" s="92"/>
      <c r="B35" s="89"/>
      <c r="C35" s="89"/>
      <c r="D35" s="89">
        <v>6</v>
      </c>
      <c r="E35" s="89" t="s">
        <v>88</v>
      </c>
      <c r="F35" s="89"/>
      <c r="G35" s="89"/>
      <c r="H35" s="89"/>
      <c r="I35" s="91"/>
      <c r="J35" s="89"/>
      <c r="K35" s="89">
        <v>5</v>
      </c>
      <c r="L35" s="89" t="s">
        <v>92</v>
      </c>
      <c r="M35" s="89"/>
      <c r="N35" s="91"/>
      <c r="O35" s="91"/>
      <c r="P35" s="91"/>
      <c r="Q35" s="93"/>
    </row>
    <row r="36" spans="1:17" ht="24" x14ac:dyDescent="0.3">
      <c r="A36" s="92"/>
      <c r="B36" s="89"/>
      <c r="C36" s="89"/>
      <c r="D36" s="89">
        <v>7</v>
      </c>
      <c r="E36" s="89" t="s">
        <v>89</v>
      </c>
      <c r="F36" s="89"/>
      <c r="G36" s="91"/>
      <c r="H36" s="91"/>
      <c r="I36" s="91"/>
      <c r="J36" s="89"/>
      <c r="K36" s="89">
        <v>6</v>
      </c>
      <c r="L36" s="89" t="s">
        <v>103</v>
      </c>
      <c r="M36" s="89"/>
      <c r="N36" s="89"/>
      <c r="O36" s="89"/>
      <c r="P36" s="91"/>
      <c r="Q36" s="93"/>
    </row>
    <row r="37" spans="1:17" ht="24" x14ac:dyDescent="0.3">
      <c r="A37" s="92"/>
      <c r="B37" s="89"/>
      <c r="C37" s="89"/>
      <c r="D37" s="89">
        <v>8</v>
      </c>
      <c r="E37" s="89" t="s">
        <v>54</v>
      </c>
      <c r="F37" s="89"/>
      <c r="G37" s="89"/>
      <c r="H37" s="89"/>
      <c r="I37" s="89"/>
      <c r="J37" s="89"/>
      <c r="K37" s="89">
        <v>7</v>
      </c>
      <c r="L37" s="89" t="s">
        <v>106</v>
      </c>
      <c r="M37" s="89"/>
      <c r="N37" s="89"/>
      <c r="O37" s="89"/>
      <c r="P37" s="91"/>
      <c r="Q37" s="93"/>
    </row>
    <row r="38" spans="1:17" ht="24" x14ac:dyDescent="0.3">
      <c r="A38" s="92"/>
      <c r="B38" s="89"/>
      <c r="C38" s="89"/>
      <c r="D38" s="89"/>
      <c r="E38" s="94" t="s">
        <v>85</v>
      </c>
      <c r="F38" s="89"/>
      <c r="G38" s="89"/>
      <c r="H38" s="89"/>
      <c r="I38" s="89"/>
      <c r="J38" s="89"/>
      <c r="K38" s="89"/>
      <c r="L38" s="89"/>
      <c r="M38" s="89"/>
      <c r="N38" s="91"/>
      <c r="O38" s="91"/>
      <c r="P38" s="91"/>
      <c r="Q38" s="93"/>
    </row>
    <row r="39" spans="1:17" ht="24" x14ac:dyDescent="0.3">
      <c r="A39" s="92"/>
      <c r="B39" s="89"/>
      <c r="C39" s="89"/>
      <c r="D39" s="89"/>
      <c r="E39" s="94" t="s">
        <v>96</v>
      </c>
      <c r="F39" s="89"/>
      <c r="G39" s="89"/>
      <c r="H39" s="89"/>
      <c r="I39" s="89"/>
      <c r="J39" s="91"/>
      <c r="K39" s="89"/>
      <c r="L39" s="89"/>
      <c r="M39" s="89"/>
      <c r="N39" s="91"/>
      <c r="O39" s="91"/>
      <c r="P39" s="91"/>
      <c r="Q39" s="93"/>
    </row>
    <row r="40" spans="1:17" ht="24" x14ac:dyDescent="0.3">
      <c r="A40" s="92"/>
      <c r="B40" s="89"/>
      <c r="C40" s="89"/>
      <c r="D40" s="89"/>
      <c r="E40" s="94" t="s">
        <v>97</v>
      </c>
      <c r="F40" s="89"/>
      <c r="G40" s="89"/>
      <c r="H40" s="89"/>
      <c r="I40" s="89"/>
      <c r="J40" s="89"/>
      <c r="K40" s="89"/>
      <c r="L40" s="89"/>
      <c r="M40" s="89"/>
      <c r="N40" s="91"/>
      <c r="O40" s="91"/>
      <c r="P40" s="91"/>
      <c r="Q40" s="93"/>
    </row>
    <row r="41" spans="1:17" ht="24" x14ac:dyDescent="0.3">
      <c r="A41" s="92"/>
      <c r="B41" s="89"/>
      <c r="C41" s="89"/>
      <c r="D41" s="89"/>
      <c r="E41" s="94" t="s">
        <v>98</v>
      </c>
      <c r="F41" s="89"/>
      <c r="G41" s="89"/>
      <c r="H41" s="89"/>
      <c r="I41" s="89"/>
      <c r="J41" s="89"/>
      <c r="K41" s="89"/>
      <c r="L41" s="94"/>
      <c r="M41" s="89"/>
      <c r="N41" s="91"/>
      <c r="O41" s="91"/>
      <c r="P41" s="91"/>
      <c r="Q41" s="93"/>
    </row>
    <row r="42" spans="1:17" ht="24" x14ac:dyDescent="0.3">
      <c r="A42" s="92"/>
      <c r="B42" s="89"/>
      <c r="C42" s="89"/>
      <c r="D42" s="89"/>
      <c r="E42" s="94" t="s">
        <v>99</v>
      </c>
      <c r="F42" s="89"/>
      <c r="G42" s="89"/>
      <c r="H42" s="89"/>
      <c r="I42" s="89"/>
      <c r="J42" s="89"/>
      <c r="K42" s="91"/>
      <c r="L42" s="91"/>
      <c r="M42" s="91"/>
      <c r="N42" s="91"/>
      <c r="O42" s="91"/>
      <c r="P42" s="91"/>
      <c r="Q42" s="93"/>
    </row>
    <row r="43" spans="1:17" ht="24" x14ac:dyDescent="0.3">
      <c r="A43" s="92"/>
      <c r="B43" s="89"/>
      <c r="C43" s="89"/>
      <c r="D43" s="89">
        <v>9</v>
      </c>
      <c r="E43" s="89" t="s">
        <v>100</v>
      </c>
      <c r="F43" s="89"/>
      <c r="G43" s="89"/>
      <c r="H43" s="89"/>
      <c r="I43" s="89"/>
      <c r="J43" s="89"/>
      <c r="K43" s="91"/>
      <c r="L43" s="91"/>
      <c r="M43" s="91"/>
      <c r="N43" s="91"/>
      <c r="O43" s="91"/>
      <c r="P43" s="91"/>
      <c r="Q43" s="93"/>
    </row>
    <row r="44" spans="1:17" ht="24" x14ac:dyDescent="0.3">
      <c r="A44" s="92"/>
      <c r="B44" s="89"/>
      <c r="C44" s="89"/>
      <c r="D44" s="89"/>
      <c r="E44" s="89"/>
      <c r="F44" s="89" t="s">
        <v>101</v>
      </c>
      <c r="G44" s="89"/>
      <c r="H44" s="89"/>
      <c r="I44" s="89"/>
      <c r="J44" s="89"/>
      <c r="K44" s="89"/>
      <c r="L44" s="89"/>
      <c r="M44" s="89"/>
      <c r="N44" s="91"/>
      <c r="O44" s="91"/>
      <c r="P44" s="91"/>
      <c r="Q44" s="93"/>
    </row>
    <row r="45" spans="1:17" ht="24" x14ac:dyDescent="0.3">
      <c r="A45" s="92"/>
      <c r="B45" s="89"/>
      <c r="C45" s="89"/>
      <c r="D45" s="89">
        <v>10</v>
      </c>
      <c r="E45" s="89" t="s">
        <v>104</v>
      </c>
      <c r="F45" s="89"/>
      <c r="G45" s="89"/>
      <c r="H45" s="89"/>
      <c r="I45" s="89"/>
      <c r="J45" s="89"/>
      <c r="K45" s="89"/>
      <c r="L45" s="89"/>
      <c r="M45" s="89"/>
      <c r="N45" s="91"/>
      <c r="O45" s="91"/>
      <c r="P45" s="91"/>
      <c r="Q45" s="93"/>
    </row>
    <row r="46" spans="1:17" ht="25" thickBot="1" x14ac:dyDescent="0.35">
      <c r="A46" s="95"/>
      <c r="B46" s="96"/>
      <c r="C46" s="96"/>
      <c r="D46" s="89"/>
      <c r="E46" s="89" t="s">
        <v>105</v>
      </c>
      <c r="F46" s="89"/>
      <c r="G46" s="89"/>
      <c r="H46" s="89"/>
      <c r="I46" s="89"/>
      <c r="J46" s="89"/>
      <c r="K46" s="97"/>
      <c r="L46" s="97"/>
      <c r="M46" s="97"/>
      <c r="N46" s="97"/>
      <c r="O46" s="97"/>
      <c r="P46" s="97"/>
      <c r="Q46" s="98"/>
    </row>
    <row r="47" spans="1:17" ht="24" x14ac:dyDescent="0.3">
      <c r="B47" s="69"/>
      <c r="C47" s="69"/>
    </row>
    <row r="48" spans="1:17" ht="24" x14ac:dyDescent="0.3">
      <c r="B48" s="69"/>
      <c r="C48" s="69"/>
    </row>
  </sheetData>
  <mergeCells count="4">
    <mergeCell ref="A2:B3"/>
    <mergeCell ref="C2:N3"/>
    <mergeCell ref="P2:Q2"/>
    <mergeCell ref="P3:Q3"/>
  </mergeCells>
  <phoneticPr fontId="18" type="noConversion"/>
  <pageMargins left="0.7" right="0.7" top="0.75" bottom="0.75" header="0.3" footer="0.3"/>
  <pageSetup paperSize="9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9F5A-DF39-F541-B8C2-02BEDD153576}">
  <dimension ref="A1:O128"/>
  <sheetViews>
    <sheetView showGridLines="0" tabSelected="1" view="pageBreakPreview" topLeftCell="A53" zoomScaleNormal="140" zoomScaleSheetLayoutView="90" workbookViewId="0">
      <selection activeCell="H65" sqref="H65"/>
    </sheetView>
  </sheetViews>
  <sheetFormatPr baseColWidth="10" defaultColWidth="11" defaultRowHeight="16" x14ac:dyDescent="0.2"/>
  <cols>
    <col min="1" max="1" width="8.1640625" customWidth="1"/>
    <col min="2" max="2" width="5.5" customWidth="1"/>
    <col min="3" max="3" width="35" bestFit="1" customWidth="1"/>
    <col min="4" max="4" width="12" customWidth="1"/>
    <col min="5" max="6" width="14.33203125" bestFit="1" customWidth="1"/>
    <col min="7" max="7" width="15.5" bestFit="1" customWidth="1"/>
    <col min="8" max="9" width="14.1640625" bestFit="1" customWidth="1"/>
    <col min="10" max="10" width="14.6640625" customWidth="1"/>
    <col min="11" max="11" width="13.5" bestFit="1" customWidth="1"/>
    <col min="13" max="13" width="15.1640625" customWidth="1"/>
  </cols>
  <sheetData>
    <row r="1" spans="1:15" ht="17" thickBot="1" x14ac:dyDescent="0.25"/>
    <row r="2" spans="1:15" ht="21" x14ac:dyDescent="0.2">
      <c r="A2" s="120" t="s">
        <v>42</v>
      </c>
      <c r="B2" s="121"/>
      <c r="C2" s="124" t="str">
        <f>Cover!E40</f>
        <v xml:space="preserve">Level Up </v>
      </c>
      <c r="D2" s="125"/>
      <c r="E2" s="125"/>
      <c r="F2" s="125"/>
      <c r="G2" s="125"/>
      <c r="H2" s="125"/>
      <c r="I2" s="125"/>
      <c r="J2" s="125"/>
      <c r="K2" s="125"/>
      <c r="L2" s="125"/>
      <c r="M2" s="25" t="s">
        <v>21</v>
      </c>
      <c r="N2" s="128"/>
      <c r="O2" s="129"/>
    </row>
    <row r="3" spans="1:15" ht="22" thickBot="1" x14ac:dyDescent="0.25">
      <c r="A3" s="122"/>
      <c r="B3" s="123"/>
      <c r="C3" s="126"/>
      <c r="D3" s="127"/>
      <c r="E3" s="127"/>
      <c r="F3" s="127"/>
      <c r="G3" s="127"/>
      <c r="H3" s="127"/>
      <c r="I3" s="127"/>
      <c r="J3" s="127"/>
      <c r="K3" s="127"/>
      <c r="L3" s="127"/>
      <c r="M3" s="26" t="s">
        <v>20</v>
      </c>
      <c r="N3" s="130"/>
      <c r="O3" s="131"/>
    </row>
    <row r="4" spans="1:15" ht="17" thickBot="1" x14ac:dyDescent="0.25"/>
    <row r="5" spans="1:15" ht="21" x14ac:dyDescent="0.25">
      <c r="A5" s="51" t="s">
        <v>0</v>
      </c>
      <c r="B5" s="52" t="s">
        <v>1</v>
      </c>
      <c r="C5" s="53" t="s">
        <v>2</v>
      </c>
      <c r="D5" s="53" t="s">
        <v>3</v>
      </c>
      <c r="E5" s="53" t="s">
        <v>4</v>
      </c>
      <c r="F5" s="53" t="s">
        <v>5</v>
      </c>
      <c r="G5" s="53" t="s">
        <v>6</v>
      </c>
      <c r="H5" s="53" t="s">
        <v>7</v>
      </c>
      <c r="I5" s="53" t="s">
        <v>8</v>
      </c>
      <c r="J5" s="54" t="s">
        <v>9</v>
      </c>
      <c r="K5" s="55" t="s">
        <v>10</v>
      </c>
    </row>
    <row r="6" spans="1:15" ht="21" x14ac:dyDescent="0.25">
      <c r="A6" s="56">
        <v>1</v>
      </c>
      <c r="B6" s="57"/>
      <c r="C6" s="58" t="s">
        <v>12</v>
      </c>
      <c r="D6" s="58" t="s">
        <v>71</v>
      </c>
      <c r="E6" s="59">
        <v>44740</v>
      </c>
      <c r="F6" s="59">
        <v>44770</v>
      </c>
      <c r="G6" s="58">
        <f>F6-E6</f>
        <v>30</v>
      </c>
      <c r="H6" s="59">
        <v>44740</v>
      </c>
      <c r="I6" s="59"/>
      <c r="J6" s="60">
        <f>I6-H6</f>
        <v>-44740</v>
      </c>
      <c r="K6" s="61">
        <v>0</v>
      </c>
    </row>
    <row r="7" spans="1:15" ht="21" x14ac:dyDescent="0.25">
      <c r="A7" s="56">
        <v>2</v>
      </c>
      <c r="B7" s="57"/>
      <c r="C7" s="58" t="s">
        <v>13</v>
      </c>
      <c r="D7" s="58" t="s">
        <v>80</v>
      </c>
      <c r="E7" s="59">
        <v>44745</v>
      </c>
      <c r="F7" s="59">
        <v>44747</v>
      </c>
      <c r="G7" s="58">
        <f t="shared" ref="G7:G64" si="0">F7-E7</f>
        <v>2</v>
      </c>
      <c r="H7" s="59"/>
      <c r="I7" s="59"/>
      <c r="J7" s="60">
        <f t="shared" ref="J7:J116" si="1">I7-H7</f>
        <v>0</v>
      </c>
      <c r="K7" s="61">
        <v>0</v>
      </c>
    </row>
    <row r="8" spans="1:15" ht="21" x14ac:dyDescent="0.25">
      <c r="A8" s="56">
        <v>3</v>
      </c>
      <c r="B8" s="57"/>
      <c r="C8" s="58" t="s">
        <v>14</v>
      </c>
      <c r="D8" s="58" t="s">
        <v>71</v>
      </c>
      <c r="E8" s="59">
        <v>44743</v>
      </c>
      <c r="F8" s="59">
        <v>44756</v>
      </c>
      <c r="G8" s="58">
        <f t="shared" si="0"/>
        <v>13</v>
      </c>
      <c r="H8" s="59">
        <v>44746</v>
      </c>
      <c r="I8" s="59"/>
      <c r="J8" s="60">
        <f t="shared" si="1"/>
        <v>-44746</v>
      </c>
      <c r="K8" s="107">
        <f>AVERAGE(K9:K60)</f>
        <v>0.89999999999999913</v>
      </c>
    </row>
    <row r="9" spans="1:15" ht="21" x14ac:dyDescent="0.25">
      <c r="A9" s="56"/>
      <c r="B9" s="109">
        <f>ROW()-8</f>
        <v>1</v>
      </c>
      <c r="C9" s="58" t="s">
        <v>124</v>
      </c>
      <c r="D9" s="58" t="s">
        <v>129</v>
      </c>
      <c r="E9" s="59">
        <v>44747</v>
      </c>
      <c r="F9" s="59">
        <v>44748</v>
      </c>
      <c r="G9" s="58">
        <f t="shared" ref="G9:G10" si="2">F9-E9</f>
        <v>1</v>
      </c>
      <c r="H9" s="59">
        <v>44746</v>
      </c>
      <c r="I9" s="59">
        <v>44748</v>
      </c>
      <c r="J9" s="60">
        <f t="shared" ref="J9:J10" si="3">I9-H9</f>
        <v>2</v>
      </c>
      <c r="K9" s="61">
        <v>0.9</v>
      </c>
    </row>
    <row r="10" spans="1:15" ht="21" x14ac:dyDescent="0.25">
      <c r="A10" s="56"/>
      <c r="B10" s="109">
        <f t="shared" ref="B10:B60" si="4">ROW()-8</f>
        <v>2</v>
      </c>
      <c r="C10" s="58" t="s">
        <v>125</v>
      </c>
      <c r="D10" s="58" t="s">
        <v>129</v>
      </c>
      <c r="E10" s="59">
        <v>44747</v>
      </c>
      <c r="F10" s="59">
        <v>44748</v>
      </c>
      <c r="G10" s="58">
        <f t="shared" si="2"/>
        <v>1</v>
      </c>
      <c r="H10" s="59">
        <v>44746</v>
      </c>
      <c r="I10" s="59">
        <v>44748</v>
      </c>
      <c r="J10" s="60">
        <f t="shared" si="3"/>
        <v>2</v>
      </c>
      <c r="K10" s="61">
        <v>0.9</v>
      </c>
    </row>
    <row r="11" spans="1:15" ht="21" x14ac:dyDescent="0.25">
      <c r="A11" s="56"/>
      <c r="B11" s="109">
        <f t="shared" si="4"/>
        <v>3</v>
      </c>
      <c r="C11" s="58" t="s">
        <v>119</v>
      </c>
      <c r="D11" s="58" t="s">
        <v>133</v>
      </c>
      <c r="E11" s="59">
        <v>44747</v>
      </c>
      <c r="F11" s="59">
        <v>44748</v>
      </c>
      <c r="G11" s="58">
        <f t="shared" si="0"/>
        <v>1</v>
      </c>
      <c r="H11" s="59">
        <v>44747</v>
      </c>
      <c r="I11" s="59">
        <v>44748</v>
      </c>
      <c r="J11" s="60">
        <f t="shared" si="1"/>
        <v>1</v>
      </c>
      <c r="K11" s="61">
        <v>0.9</v>
      </c>
    </row>
    <row r="12" spans="1:15" ht="21" x14ac:dyDescent="0.25">
      <c r="A12" s="56"/>
      <c r="B12" s="109">
        <f t="shared" si="4"/>
        <v>4</v>
      </c>
      <c r="C12" s="108" t="s">
        <v>128</v>
      </c>
      <c r="D12" s="58" t="s">
        <v>133</v>
      </c>
      <c r="E12" s="59">
        <v>44748</v>
      </c>
      <c r="F12" s="59">
        <v>44749</v>
      </c>
      <c r="G12" s="58">
        <f t="shared" si="0"/>
        <v>1</v>
      </c>
      <c r="H12" s="59">
        <v>44748</v>
      </c>
      <c r="I12" s="59">
        <v>44748</v>
      </c>
      <c r="J12" s="60">
        <f t="shared" si="1"/>
        <v>0</v>
      </c>
      <c r="K12" s="61">
        <v>0.9</v>
      </c>
    </row>
    <row r="13" spans="1:15" ht="21" x14ac:dyDescent="0.25">
      <c r="A13" s="56"/>
      <c r="B13" s="109">
        <f t="shared" si="4"/>
        <v>5</v>
      </c>
      <c r="C13" s="58" t="s">
        <v>109</v>
      </c>
      <c r="D13" s="58" t="s">
        <v>132</v>
      </c>
      <c r="E13" s="59">
        <v>44747</v>
      </c>
      <c r="F13" s="59">
        <v>44750</v>
      </c>
      <c r="G13" s="58">
        <f t="shared" si="0"/>
        <v>3</v>
      </c>
      <c r="H13" s="59">
        <v>44747</v>
      </c>
      <c r="I13" s="59">
        <v>44750</v>
      </c>
      <c r="J13" s="60">
        <f t="shared" si="1"/>
        <v>3</v>
      </c>
      <c r="K13" s="61">
        <v>0.9</v>
      </c>
    </row>
    <row r="14" spans="1:15" ht="21" x14ac:dyDescent="0.25">
      <c r="A14" s="56"/>
      <c r="B14" s="109">
        <f t="shared" si="4"/>
        <v>6</v>
      </c>
      <c r="C14" s="58" t="s">
        <v>81</v>
      </c>
      <c r="D14" s="58" t="s">
        <v>129</v>
      </c>
      <c r="E14" s="105">
        <v>44748</v>
      </c>
      <c r="F14" s="106">
        <v>44749</v>
      </c>
      <c r="G14" s="58">
        <f t="shared" si="0"/>
        <v>1</v>
      </c>
      <c r="H14" s="59">
        <v>44748</v>
      </c>
      <c r="I14" s="106">
        <v>44749</v>
      </c>
      <c r="J14" s="60">
        <f t="shared" si="1"/>
        <v>1</v>
      </c>
      <c r="K14" s="61">
        <v>0.9</v>
      </c>
    </row>
    <row r="15" spans="1:15" ht="21" x14ac:dyDescent="0.25">
      <c r="A15" s="56"/>
      <c r="B15" s="109">
        <f t="shared" si="4"/>
        <v>7</v>
      </c>
      <c r="C15" s="58" t="s">
        <v>110</v>
      </c>
      <c r="D15" s="58" t="s">
        <v>129</v>
      </c>
      <c r="E15" s="106">
        <v>44749</v>
      </c>
      <c r="F15" s="59">
        <v>44750</v>
      </c>
      <c r="G15" s="58">
        <f t="shared" si="0"/>
        <v>1</v>
      </c>
      <c r="H15" s="106">
        <v>44749</v>
      </c>
      <c r="I15" s="59">
        <v>44750</v>
      </c>
      <c r="J15" s="60">
        <f t="shared" si="1"/>
        <v>1</v>
      </c>
      <c r="K15" s="61">
        <v>0.9</v>
      </c>
    </row>
    <row r="16" spans="1:15" ht="21" x14ac:dyDescent="0.25">
      <c r="A16" s="56"/>
      <c r="B16" s="109">
        <f t="shared" si="4"/>
        <v>8</v>
      </c>
      <c r="C16" s="58" t="s">
        <v>117</v>
      </c>
      <c r="D16" s="58" t="s">
        <v>130</v>
      </c>
      <c r="E16" s="59">
        <v>44747</v>
      </c>
      <c r="F16" s="59">
        <v>44748</v>
      </c>
      <c r="G16" s="58">
        <f t="shared" ref="G16:G26" si="5">F16-E16</f>
        <v>1</v>
      </c>
      <c r="H16" s="59">
        <v>44747</v>
      </c>
      <c r="I16" s="59">
        <v>44748</v>
      </c>
      <c r="J16" s="60">
        <f t="shared" ref="J16:J26" si="6">I16-H16</f>
        <v>1</v>
      </c>
      <c r="K16" s="61">
        <v>0.9</v>
      </c>
    </row>
    <row r="17" spans="1:11" ht="21" x14ac:dyDescent="0.25">
      <c r="A17" s="56"/>
      <c r="B17" s="109">
        <f t="shared" si="4"/>
        <v>9</v>
      </c>
      <c r="C17" s="58" t="s">
        <v>118</v>
      </c>
      <c r="D17" s="58" t="s">
        <v>130</v>
      </c>
      <c r="E17" s="59">
        <v>44747</v>
      </c>
      <c r="F17" s="59">
        <v>44748</v>
      </c>
      <c r="G17" s="58">
        <f t="shared" ref="G17" si="7">F17-E17</f>
        <v>1</v>
      </c>
      <c r="H17" s="59">
        <v>44747</v>
      </c>
      <c r="I17" s="59">
        <v>44748</v>
      </c>
      <c r="J17" s="60">
        <f t="shared" ref="J17" si="8">I17-H17</f>
        <v>1</v>
      </c>
      <c r="K17" s="61">
        <v>0.9</v>
      </c>
    </row>
    <row r="18" spans="1:11" ht="21" x14ac:dyDescent="0.25">
      <c r="A18" s="56"/>
      <c r="B18" s="109">
        <f t="shared" si="4"/>
        <v>10</v>
      </c>
      <c r="C18" s="58" t="s">
        <v>114</v>
      </c>
      <c r="D18" s="58" t="s">
        <v>131</v>
      </c>
      <c r="E18" s="59">
        <v>44747</v>
      </c>
      <c r="F18" s="59">
        <v>44749</v>
      </c>
      <c r="G18" s="58">
        <f t="shared" ref="G18" si="9">F18-E18</f>
        <v>2</v>
      </c>
      <c r="H18" s="59">
        <v>44747</v>
      </c>
      <c r="I18" s="59">
        <v>44749</v>
      </c>
      <c r="J18" s="60">
        <f t="shared" ref="J18" si="10">I18-H18</f>
        <v>2</v>
      </c>
      <c r="K18" s="61">
        <v>0.9</v>
      </c>
    </row>
    <row r="19" spans="1:11" ht="21" x14ac:dyDescent="0.25">
      <c r="A19" s="56"/>
      <c r="B19" s="109">
        <f t="shared" si="4"/>
        <v>11</v>
      </c>
      <c r="C19" s="58" t="s">
        <v>113</v>
      </c>
      <c r="D19" s="58" t="s">
        <v>131</v>
      </c>
      <c r="E19" s="59">
        <v>44747</v>
      </c>
      <c r="F19" s="59">
        <v>44749</v>
      </c>
      <c r="G19" s="58">
        <f t="shared" si="5"/>
        <v>2</v>
      </c>
      <c r="H19" s="59">
        <v>44747</v>
      </c>
      <c r="I19" s="59">
        <v>44749</v>
      </c>
      <c r="J19" s="60">
        <f t="shared" si="6"/>
        <v>2</v>
      </c>
      <c r="K19" s="61">
        <v>0.9</v>
      </c>
    </row>
    <row r="20" spans="1:11" ht="21" x14ac:dyDescent="0.25">
      <c r="A20" s="56"/>
      <c r="B20" s="109">
        <f t="shared" si="4"/>
        <v>12</v>
      </c>
      <c r="C20" s="58" t="s">
        <v>82</v>
      </c>
      <c r="D20" s="58" t="s">
        <v>134</v>
      </c>
      <c r="E20" s="59">
        <v>44748</v>
      </c>
      <c r="F20" s="59">
        <v>44749</v>
      </c>
      <c r="G20" s="58">
        <f t="shared" ref="G20:G24" si="11">F20-E20</f>
        <v>1</v>
      </c>
      <c r="H20" s="59">
        <v>44747</v>
      </c>
      <c r="I20" s="59">
        <v>44749</v>
      </c>
      <c r="J20" s="60">
        <f t="shared" ref="J20:J24" si="12">I20-H20</f>
        <v>2</v>
      </c>
      <c r="K20" s="61">
        <v>0.9</v>
      </c>
    </row>
    <row r="21" spans="1:11" ht="21" x14ac:dyDescent="0.25">
      <c r="A21" s="56"/>
      <c r="B21" s="109">
        <f t="shared" si="4"/>
        <v>13</v>
      </c>
      <c r="C21" s="58" t="s">
        <v>111</v>
      </c>
      <c r="D21" s="58" t="s">
        <v>134</v>
      </c>
      <c r="E21" s="59">
        <v>44749</v>
      </c>
      <c r="F21" s="105">
        <v>44750</v>
      </c>
      <c r="G21" s="58">
        <f t="shared" si="11"/>
        <v>1</v>
      </c>
      <c r="H21" s="59">
        <v>44749</v>
      </c>
      <c r="I21" s="105">
        <v>44750</v>
      </c>
      <c r="J21" s="60">
        <f t="shared" si="12"/>
        <v>1</v>
      </c>
      <c r="K21" s="61">
        <v>0.9</v>
      </c>
    </row>
    <row r="22" spans="1:11" ht="21" x14ac:dyDescent="0.25">
      <c r="A22" s="56"/>
      <c r="B22" s="109">
        <f t="shared" si="4"/>
        <v>14</v>
      </c>
      <c r="C22" s="58" t="s">
        <v>126</v>
      </c>
      <c r="D22" s="58" t="s">
        <v>130</v>
      </c>
      <c r="E22" s="59">
        <v>44748</v>
      </c>
      <c r="F22" s="59">
        <v>44750</v>
      </c>
      <c r="G22" s="58">
        <f t="shared" si="11"/>
        <v>2</v>
      </c>
      <c r="H22" s="59">
        <v>44748</v>
      </c>
      <c r="I22" s="59">
        <v>44750</v>
      </c>
      <c r="J22" s="60">
        <f t="shared" si="12"/>
        <v>2</v>
      </c>
      <c r="K22" s="61">
        <v>0.9</v>
      </c>
    </row>
    <row r="23" spans="1:11" ht="21" x14ac:dyDescent="0.25">
      <c r="A23" s="56"/>
      <c r="B23" s="109">
        <f t="shared" si="4"/>
        <v>15</v>
      </c>
      <c r="C23" s="58" t="s">
        <v>112</v>
      </c>
      <c r="D23" s="58" t="s">
        <v>129</v>
      </c>
      <c r="E23" s="59">
        <v>44750</v>
      </c>
      <c r="F23" s="59">
        <v>44751</v>
      </c>
      <c r="G23" s="58">
        <f t="shared" si="11"/>
        <v>1</v>
      </c>
      <c r="H23" s="59">
        <v>44749</v>
      </c>
      <c r="I23" s="59">
        <v>44750</v>
      </c>
      <c r="J23" s="60">
        <f t="shared" si="12"/>
        <v>1</v>
      </c>
      <c r="K23" s="61">
        <v>0.9</v>
      </c>
    </row>
    <row r="24" spans="1:11" ht="21" x14ac:dyDescent="0.25">
      <c r="A24" s="56"/>
      <c r="B24" s="109">
        <f t="shared" si="4"/>
        <v>16</v>
      </c>
      <c r="C24" s="58" t="s">
        <v>92</v>
      </c>
      <c r="D24" s="58" t="s">
        <v>132</v>
      </c>
      <c r="E24" s="59">
        <v>44747</v>
      </c>
      <c r="F24" s="59">
        <v>44750</v>
      </c>
      <c r="G24" s="58">
        <f t="shared" si="11"/>
        <v>3</v>
      </c>
      <c r="H24" s="59">
        <v>44747</v>
      </c>
      <c r="I24" s="59">
        <v>44749</v>
      </c>
      <c r="J24" s="60">
        <f t="shared" si="12"/>
        <v>2</v>
      </c>
      <c r="K24" s="61">
        <v>0.9</v>
      </c>
    </row>
    <row r="25" spans="1:11" ht="21" x14ac:dyDescent="0.25">
      <c r="A25" s="56"/>
      <c r="B25" s="109">
        <f t="shared" si="4"/>
        <v>17</v>
      </c>
      <c r="C25" s="58" t="s">
        <v>127</v>
      </c>
      <c r="D25" s="58" t="s">
        <v>132</v>
      </c>
      <c r="E25" s="59">
        <v>44747</v>
      </c>
      <c r="F25" s="59">
        <v>44750</v>
      </c>
      <c r="G25" s="58">
        <f>F25-E25</f>
        <v>3</v>
      </c>
      <c r="H25" s="59">
        <v>44747</v>
      </c>
      <c r="I25" s="59">
        <v>44749</v>
      </c>
      <c r="J25" s="60">
        <f>I25-H25</f>
        <v>2</v>
      </c>
      <c r="K25" s="61">
        <v>0.9</v>
      </c>
    </row>
    <row r="26" spans="1:11" ht="21" x14ac:dyDescent="0.25">
      <c r="A26" s="56"/>
      <c r="B26" s="109">
        <f t="shared" si="4"/>
        <v>18</v>
      </c>
      <c r="C26" s="58" t="s">
        <v>115</v>
      </c>
      <c r="D26" s="58" t="s">
        <v>134</v>
      </c>
      <c r="E26" s="105">
        <v>44750</v>
      </c>
      <c r="F26" s="59">
        <v>44751</v>
      </c>
      <c r="G26" s="58">
        <f t="shared" si="5"/>
        <v>1</v>
      </c>
      <c r="H26" s="59">
        <v>44749</v>
      </c>
      <c r="I26" s="59">
        <v>44750</v>
      </c>
      <c r="J26" s="60">
        <f t="shared" si="6"/>
        <v>1</v>
      </c>
      <c r="K26" s="61">
        <v>0.9</v>
      </c>
    </row>
    <row r="27" spans="1:11" ht="21" x14ac:dyDescent="0.25">
      <c r="A27" s="56"/>
      <c r="B27" s="109">
        <f t="shared" si="4"/>
        <v>19</v>
      </c>
      <c r="C27" s="58" t="s">
        <v>116</v>
      </c>
      <c r="D27" s="58" t="s">
        <v>133</v>
      </c>
      <c r="E27" s="59">
        <v>44749</v>
      </c>
      <c r="F27" s="59">
        <v>44750</v>
      </c>
      <c r="G27" s="58">
        <f t="shared" ref="G27:G32" si="13">F27-E27</f>
        <v>1</v>
      </c>
      <c r="H27" s="59">
        <v>44749</v>
      </c>
      <c r="I27" s="59">
        <v>44750</v>
      </c>
      <c r="J27" s="60">
        <f t="shared" ref="J27:J31" si="14">I27-H27</f>
        <v>1</v>
      </c>
      <c r="K27" s="61">
        <v>0.9</v>
      </c>
    </row>
    <row r="28" spans="1:11" ht="21" x14ac:dyDescent="0.25">
      <c r="A28" s="56"/>
      <c r="B28" s="109">
        <f t="shared" si="4"/>
        <v>20</v>
      </c>
      <c r="C28" s="58" t="s">
        <v>120</v>
      </c>
      <c r="D28" s="58" t="s">
        <v>133</v>
      </c>
      <c r="E28" s="59">
        <v>44750</v>
      </c>
      <c r="F28" s="59">
        <v>44751</v>
      </c>
      <c r="G28" s="58">
        <f t="shared" si="13"/>
        <v>1</v>
      </c>
      <c r="H28" s="59">
        <v>44750</v>
      </c>
      <c r="I28" s="59">
        <v>44751</v>
      </c>
      <c r="J28" s="60">
        <f t="shared" si="14"/>
        <v>1</v>
      </c>
      <c r="K28" s="61">
        <v>0.9</v>
      </c>
    </row>
    <row r="29" spans="1:11" ht="21" x14ac:dyDescent="0.25">
      <c r="A29" s="56"/>
      <c r="B29" s="109">
        <f t="shared" si="4"/>
        <v>21</v>
      </c>
      <c r="C29" s="58" t="s">
        <v>121</v>
      </c>
      <c r="D29" s="58" t="s">
        <v>133</v>
      </c>
      <c r="E29" s="59">
        <v>44751</v>
      </c>
      <c r="F29" s="59">
        <v>44752</v>
      </c>
      <c r="G29" s="58">
        <f t="shared" si="13"/>
        <v>1</v>
      </c>
      <c r="H29" s="59">
        <v>44750</v>
      </c>
      <c r="I29" s="59">
        <v>44751</v>
      </c>
      <c r="J29" s="60">
        <f t="shared" si="14"/>
        <v>1</v>
      </c>
      <c r="K29" s="61">
        <v>0.9</v>
      </c>
    </row>
    <row r="30" spans="1:11" ht="21" x14ac:dyDescent="0.25">
      <c r="A30" s="56"/>
      <c r="B30" s="109">
        <f t="shared" si="4"/>
        <v>22</v>
      </c>
      <c r="C30" s="58" t="s">
        <v>122</v>
      </c>
      <c r="D30" s="58" t="s">
        <v>134</v>
      </c>
      <c r="E30" s="59">
        <v>44751</v>
      </c>
      <c r="F30" s="59">
        <v>44752</v>
      </c>
      <c r="G30" s="58">
        <f t="shared" si="13"/>
        <v>1</v>
      </c>
      <c r="H30" s="59">
        <v>44751</v>
      </c>
      <c r="I30" s="59">
        <v>44752</v>
      </c>
      <c r="J30" s="60">
        <f t="shared" si="14"/>
        <v>1</v>
      </c>
      <c r="K30" s="61">
        <v>0.9</v>
      </c>
    </row>
    <row r="31" spans="1:11" ht="21" x14ac:dyDescent="0.25">
      <c r="A31" s="56"/>
      <c r="B31" s="109">
        <f t="shared" si="4"/>
        <v>23</v>
      </c>
      <c r="C31" s="58" t="s">
        <v>123</v>
      </c>
      <c r="D31" s="58" t="s">
        <v>134</v>
      </c>
      <c r="E31" s="59">
        <v>44751</v>
      </c>
      <c r="F31" s="59">
        <v>44752</v>
      </c>
      <c r="G31" s="58">
        <f t="shared" si="13"/>
        <v>1</v>
      </c>
      <c r="H31" s="59">
        <v>44748</v>
      </c>
      <c r="I31" s="59">
        <v>44749</v>
      </c>
      <c r="J31" s="60">
        <f t="shared" si="14"/>
        <v>1</v>
      </c>
      <c r="K31" s="61">
        <v>0.9</v>
      </c>
    </row>
    <row r="32" spans="1:11" ht="21" x14ac:dyDescent="0.25">
      <c r="A32" s="56"/>
      <c r="B32" s="109">
        <f t="shared" si="4"/>
        <v>24</v>
      </c>
      <c r="C32" s="58" t="s">
        <v>135</v>
      </c>
      <c r="D32" s="58" t="s">
        <v>129</v>
      </c>
      <c r="E32" s="59">
        <v>44751</v>
      </c>
      <c r="F32" s="59">
        <v>44752</v>
      </c>
      <c r="G32" s="58">
        <f t="shared" si="13"/>
        <v>1</v>
      </c>
      <c r="H32" s="59">
        <v>44746</v>
      </c>
      <c r="I32" s="59">
        <v>44748</v>
      </c>
      <c r="J32" s="60">
        <f t="shared" ref="J32:J34" si="15">I32-H32</f>
        <v>2</v>
      </c>
      <c r="K32" s="61">
        <v>0.9</v>
      </c>
    </row>
    <row r="33" spans="1:12" ht="21" x14ac:dyDescent="0.25">
      <c r="A33" s="56"/>
      <c r="B33" s="109">
        <f t="shared" si="4"/>
        <v>25</v>
      </c>
      <c r="C33" s="58" t="s">
        <v>137</v>
      </c>
      <c r="D33" s="58" t="s">
        <v>129</v>
      </c>
      <c r="E33" s="59">
        <v>44751</v>
      </c>
      <c r="F33" s="59">
        <v>44752</v>
      </c>
      <c r="G33" s="58">
        <f t="shared" ref="G33" si="16">F33-E33</f>
        <v>1</v>
      </c>
      <c r="H33" s="59">
        <v>44751</v>
      </c>
      <c r="I33" s="59">
        <v>44752</v>
      </c>
      <c r="J33" s="60">
        <f t="shared" si="15"/>
        <v>1</v>
      </c>
      <c r="K33" s="61">
        <v>0.9</v>
      </c>
    </row>
    <row r="34" spans="1:12" ht="21" x14ac:dyDescent="0.25">
      <c r="A34" s="56"/>
      <c r="B34" s="150">
        <f t="shared" si="4"/>
        <v>26</v>
      </c>
      <c r="C34" s="58" t="s">
        <v>138</v>
      </c>
      <c r="D34" s="58" t="s">
        <v>131</v>
      </c>
      <c r="E34" s="59">
        <v>44749</v>
      </c>
      <c r="F34" s="59">
        <v>44750</v>
      </c>
      <c r="G34" s="58">
        <f t="shared" ref="G34:G60" si="17">F34-E34</f>
        <v>1</v>
      </c>
      <c r="H34" s="59">
        <v>44749</v>
      </c>
      <c r="I34" s="59">
        <v>44750</v>
      </c>
      <c r="J34" s="60">
        <f t="shared" si="15"/>
        <v>1</v>
      </c>
      <c r="K34" s="61">
        <v>0.9</v>
      </c>
    </row>
    <row r="35" spans="1:12" ht="21" x14ac:dyDescent="0.25">
      <c r="A35" s="56"/>
      <c r="B35" s="150">
        <f t="shared" si="4"/>
        <v>27</v>
      </c>
      <c r="C35" s="58" t="s">
        <v>109</v>
      </c>
      <c r="D35" s="58" t="s">
        <v>131</v>
      </c>
      <c r="E35" s="59">
        <v>44749</v>
      </c>
      <c r="F35" s="59">
        <v>44750</v>
      </c>
      <c r="G35" s="58">
        <f t="shared" si="17"/>
        <v>1</v>
      </c>
      <c r="H35" s="59">
        <v>44749</v>
      </c>
      <c r="I35" s="59">
        <v>44750</v>
      </c>
      <c r="J35" s="60">
        <f t="shared" ref="J35:J60" si="18">I35-H35</f>
        <v>1</v>
      </c>
      <c r="K35" s="61">
        <v>0.9</v>
      </c>
    </row>
    <row r="36" spans="1:12" ht="21" x14ac:dyDescent="0.25">
      <c r="A36" s="56"/>
      <c r="B36" s="150">
        <f t="shared" si="4"/>
        <v>28</v>
      </c>
      <c r="C36" s="58" t="s">
        <v>144</v>
      </c>
      <c r="D36" s="58" t="s">
        <v>131</v>
      </c>
      <c r="E36" s="59">
        <v>44750</v>
      </c>
      <c r="F36" s="59">
        <v>44751</v>
      </c>
      <c r="G36" s="58">
        <f t="shared" si="17"/>
        <v>1</v>
      </c>
      <c r="H36" s="59">
        <v>44750</v>
      </c>
      <c r="I36" s="59">
        <v>44751</v>
      </c>
      <c r="J36" s="60">
        <f t="shared" si="18"/>
        <v>1</v>
      </c>
      <c r="K36" s="61">
        <v>0.9</v>
      </c>
    </row>
    <row r="37" spans="1:12" ht="21" x14ac:dyDescent="0.25">
      <c r="A37" s="56"/>
      <c r="B37" s="150">
        <f t="shared" si="4"/>
        <v>29</v>
      </c>
      <c r="C37" s="58" t="s">
        <v>139</v>
      </c>
      <c r="D37" s="58" t="s">
        <v>131</v>
      </c>
      <c r="E37" s="59">
        <v>44750</v>
      </c>
      <c r="F37" s="59">
        <v>44751</v>
      </c>
      <c r="G37" s="58">
        <f t="shared" si="17"/>
        <v>1</v>
      </c>
      <c r="H37" s="59">
        <v>44748</v>
      </c>
      <c r="I37" s="59">
        <v>44751</v>
      </c>
      <c r="J37" s="60">
        <f t="shared" si="18"/>
        <v>3</v>
      </c>
      <c r="K37" s="61">
        <v>0.9</v>
      </c>
    </row>
    <row r="38" spans="1:12" ht="21" x14ac:dyDescent="0.25">
      <c r="A38" s="56"/>
      <c r="B38" s="150">
        <f t="shared" si="4"/>
        <v>30</v>
      </c>
      <c r="C38" s="58" t="s">
        <v>140</v>
      </c>
      <c r="D38" s="58" t="s">
        <v>131</v>
      </c>
      <c r="E38" s="59">
        <v>44751</v>
      </c>
      <c r="F38" s="59">
        <v>44752</v>
      </c>
      <c r="G38" s="58">
        <f t="shared" si="17"/>
        <v>1</v>
      </c>
      <c r="H38" s="59">
        <v>44751</v>
      </c>
      <c r="I38" s="59">
        <v>44752</v>
      </c>
      <c r="J38" s="60">
        <f t="shared" si="18"/>
        <v>1</v>
      </c>
      <c r="K38" s="61">
        <v>0.9</v>
      </c>
    </row>
    <row r="39" spans="1:12" ht="21" x14ac:dyDescent="0.25">
      <c r="A39" s="56"/>
      <c r="B39" s="150">
        <f t="shared" si="4"/>
        <v>31</v>
      </c>
      <c r="C39" s="58" t="s">
        <v>160</v>
      </c>
      <c r="D39" s="58" t="s">
        <v>131</v>
      </c>
      <c r="E39" s="59">
        <v>44751</v>
      </c>
      <c r="F39" s="59">
        <v>44752</v>
      </c>
      <c r="G39" s="58">
        <f t="shared" si="17"/>
        <v>1</v>
      </c>
      <c r="H39" s="59">
        <v>44751</v>
      </c>
      <c r="I39" s="59">
        <v>44752</v>
      </c>
      <c r="J39" s="60">
        <f t="shared" si="18"/>
        <v>1</v>
      </c>
      <c r="K39" s="61">
        <v>0.9</v>
      </c>
    </row>
    <row r="40" spans="1:12" ht="21" x14ac:dyDescent="0.25">
      <c r="A40" s="56"/>
      <c r="B40" s="150">
        <f t="shared" si="4"/>
        <v>32</v>
      </c>
      <c r="C40" s="58" t="s">
        <v>161</v>
      </c>
      <c r="D40" s="58" t="s">
        <v>131</v>
      </c>
      <c r="E40" s="59">
        <v>44751</v>
      </c>
      <c r="F40" s="59">
        <v>44752</v>
      </c>
      <c r="G40" s="58">
        <f t="shared" si="17"/>
        <v>1</v>
      </c>
      <c r="H40" s="59">
        <v>44751</v>
      </c>
      <c r="I40" s="59">
        <v>44752</v>
      </c>
      <c r="J40" s="60">
        <f t="shared" si="18"/>
        <v>1</v>
      </c>
      <c r="K40" s="61">
        <v>0.9</v>
      </c>
    </row>
    <row r="41" spans="1:12" ht="21" x14ac:dyDescent="0.25">
      <c r="A41" s="56"/>
      <c r="B41" s="150">
        <f t="shared" si="4"/>
        <v>33</v>
      </c>
      <c r="C41" s="58" t="s">
        <v>141</v>
      </c>
      <c r="D41" s="59" t="s">
        <v>133</v>
      </c>
      <c r="E41" s="59">
        <v>44752</v>
      </c>
      <c r="F41" s="59">
        <v>44753</v>
      </c>
      <c r="G41" s="58">
        <f t="shared" si="17"/>
        <v>1</v>
      </c>
      <c r="H41" s="59">
        <v>44752</v>
      </c>
      <c r="I41" s="59">
        <v>44753</v>
      </c>
      <c r="J41" s="60">
        <f t="shared" si="18"/>
        <v>1</v>
      </c>
      <c r="K41" s="61">
        <v>0.9</v>
      </c>
    </row>
    <row r="42" spans="1:12" ht="21" x14ac:dyDescent="0.25">
      <c r="A42" s="56"/>
      <c r="B42" s="150">
        <f t="shared" si="4"/>
        <v>34</v>
      </c>
      <c r="C42" s="58" t="s">
        <v>155</v>
      </c>
      <c r="D42" s="59" t="s">
        <v>133</v>
      </c>
      <c r="E42" s="59">
        <v>44752</v>
      </c>
      <c r="F42" s="59">
        <v>44753</v>
      </c>
      <c r="G42" s="58">
        <f t="shared" si="17"/>
        <v>1</v>
      </c>
      <c r="H42" s="59">
        <v>44752</v>
      </c>
      <c r="I42" s="59">
        <v>44753</v>
      </c>
      <c r="J42" s="60">
        <f t="shared" si="18"/>
        <v>1</v>
      </c>
      <c r="K42" s="61">
        <v>0.9</v>
      </c>
    </row>
    <row r="43" spans="1:12" ht="21" x14ac:dyDescent="0.25">
      <c r="A43" s="56"/>
      <c r="B43" s="150">
        <f t="shared" si="4"/>
        <v>35</v>
      </c>
      <c r="C43" s="58" t="s">
        <v>159</v>
      </c>
      <c r="D43" s="151" t="s">
        <v>129</v>
      </c>
      <c r="E43" s="59">
        <v>44752</v>
      </c>
      <c r="F43" s="59">
        <v>44753</v>
      </c>
      <c r="G43" s="58">
        <f t="shared" ref="G43" si="19">F43-E43</f>
        <v>1</v>
      </c>
      <c r="H43" s="59">
        <v>44752</v>
      </c>
      <c r="I43" s="59">
        <v>44753</v>
      </c>
      <c r="J43" s="60">
        <f t="shared" ref="J43" si="20">I43-H43</f>
        <v>1</v>
      </c>
      <c r="K43" s="61">
        <v>0.9</v>
      </c>
    </row>
    <row r="44" spans="1:12" ht="21" x14ac:dyDescent="0.25">
      <c r="A44" s="56"/>
      <c r="B44" s="150">
        <f t="shared" si="4"/>
        <v>36</v>
      </c>
      <c r="C44" s="58" t="s">
        <v>164</v>
      </c>
      <c r="D44" s="59" t="s">
        <v>133</v>
      </c>
      <c r="E44" s="59">
        <v>44753</v>
      </c>
      <c r="F44" s="59">
        <v>44754</v>
      </c>
      <c r="G44" s="58">
        <f t="shared" si="17"/>
        <v>1</v>
      </c>
      <c r="H44" s="59">
        <v>44753</v>
      </c>
      <c r="I44" s="59">
        <v>44754</v>
      </c>
      <c r="J44" s="60">
        <f t="shared" si="18"/>
        <v>1</v>
      </c>
      <c r="K44" s="61">
        <v>0.9</v>
      </c>
    </row>
    <row r="45" spans="1:12" ht="21" x14ac:dyDescent="0.25">
      <c r="A45" s="56"/>
      <c r="B45" s="150">
        <f t="shared" si="4"/>
        <v>37</v>
      </c>
      <c r="C45" s="58" t="s">
        <v>142</v>
      </c>
      <c r="D45" s="59" t="s">
        <v>133</v>
      </c>
      <c r="E45" s="59">
        <v>44753</v>
      </c>
      <c r="F45" s="59">
        <v>44754</v>
      </c>
      <c r="G45" s="58">
        <f t="shared" ref="G45" si="21">F45-E45</f>
        <v>1</v>
      </c>
      <c r="H45" s="59">
        <v>44753</v>
      </c>
      <c r="I45" s="59">
        <v>44754</v>
      </c>
      <c r="J45" s="60">
        <f t="shared" ref="J45" si="22">I45-H45</f>
        <v>1</v>
      </c>
      <c r="K45" s="61">
        <v>0.9</v>
      </c>
    </row>
    <row r="46" spans="1:12" ht="21" x14ac:dyDescent="0.25">
      <c r="A46" s="56"/>
      <c r="B46" s="150">
        <f t="shared" si="4"/>
        <v>38</v>
      </c>
      <c r="C46" s="58" t="s">
        <v>143</v>
      </c>
      <c r="D46" s="111" t="s">
        <v>132</v>
      </c>
      <c r="E46" s="59">
        <v>44750</v>
      </c>
      <c r="F46" s="105">
        <v>44751</v>
      </c>
      <c r="G46" s="58">
        <f t="shared" si="17"/>
        <v>1</v>
      </c>
      <c r="H46" s="59">
        <v>44750</v>
      </c>
      <c r="I46" s="105">
        <v>44751</v>
      </c>
      <c r="J46" s="60">
        <f t="shared" si="18"/>
        <v>1</v>
      </c>
      <c r="K46" s="61">
        <v>0.9</v>
      </c>
    </row>
    <row r="47" spans="1:12" ht="21" x14ac:dyDescent="0.25">
      <c r="A47" s="56"/>
      <c r="B47" s="150">
        <f t="shared" si="4"/>
        <v>39</v>
      </c>
      <c r="C47" s="58" t="s">
        <v>145</v>
      </c>
      <c r="D47" s="58" t="s">
        <v>132</v>
      </c>
      <c r="E47" s="105">
        <v>44751</v>
      </c>
      <c r="F47" s="105">
        <v>44752</v>
      </c>
      <c r="G47" s="58">
        <f t="shared" si="17"/>
        <v>1</v>
      </c>
      <c r="H47" s="59">
        <v>44750</v>
      </c>
      <c r="I47" s="105">
        <v>44751</v>
      </c>
      <c r="J47" s="60">
        <f t="shared" si="18"/>
        <v>1</v>
      </c>
      <c r="K47" s="61">
        <v>0.9</v>
      </c>
      <c r="L47" s="110" t="s">
        <v>162</v>
      </c>
    </row>
    <row r="48" spans="1:12" ht="21" x14ac:dyDescent="0.25">
      <c r="A48" s="56"/>
      <c r="B48" s="150">
        <f t="shared" si="4"/>
        <v>40</v>
      </c>
      <c r="C48" s="58" t="s">
        <v>157</v>
      </c>
      <c r="D48" s="58" t="s">
        <v>131</v>
      </c>
      <c r="E48" s="59">
        <v>44751</v>
      </c>
      <c r="F48" s="59">
        <v>44752</v>
      </c>
      <c r="G48" s="58">
        <f t="shared" ref="G48:G49" si="23">F48-E48</f>
        <v>1</v>
      </c>
      <c r="H48" s="59">
        <v>44751</v>
      </c>
      <c r="I48" s="59">
        <v>44752</v>
      </c>
      <c r="J48" s="60">
        <f t="shared" ref="J48:J49" si="24">I48-H48</f>
        <v>1</v>
      </c>
      <c r="K48" s="61">
        <v>0.9</v>
      </c>
    </row>
    <row r="49" spans="1:11" ht="21" x14ac:dyDescent="0.25">
      <c r="A49" s="56"/>
      <c r="B49" s="150">
        <f t="shared" si="4"/>
        <v>41</v>
      </c>
      <c r="C49" s="58" t="s">
        <v>165</v>
      </c>
      <c r="D49" s="58" t="s">
        <v>131</v>
      </c>
      <c r="E49" s="59">
        <v>44751</v>
      </c>
      <c r="F49" s="59">
        <v>44752</v>
      </c>
      <c r="G49" s="58">
        <f t="shared" si="23"/>
        <v>1</v>
      </c>
      <c r="H49" s="59">
        <v>44751</v>
      </c>
      <c r="I49" s="59">
        <v>44752</v>
      </c>
      <c r="J49" s="60">
        <f t="shared" si="24"/>
        <v>1</v>
      </c>
      <c r="K49" s="61">
        <v>0.9</v>
      </c>
    </row>
    <row r="50" spans="1:11" ht="21" x14ac:dyDescent="0.25">
      <c r="A50" s="56"/>
      <c r="B50" s="150">
        <f t="shared" si="4"/>
        <v>42</v>
      </c>
      <c r="C50" s="58" t="s">
        <v>156</v>
      </c>
      <c r="D50" s="59" t="s">
        <v>133</v>
      </c>
      <c r="E50" s="59">
        <v>44753</v>
      </c>
      <c r="F50" s="59">
        <v>44754</v>
      </c>
      <c r="G50" s="58">
        <f t="shared" si="17"/>
        <v>1</v>
      </c>
      <c r="H50" s="59">
        <v>44753</v>
      </c>
      <c r="I50" s="59">
        <v>44754</v>
      </c>
      <c r="J50" s="60">
        <f t="shared" si="18"/>
        <v>1</v>
      </c>
      <c r="K50" s="61">
        <v>0.9</v>
      </c>
    </row>
    <row r="51" spans="1:11" ht="21" x14ac:dyDescent="0.25">
      <c r="A51" s="56"/>
      <c r="B51" s="150">
        <f t="shared" si="4"/>
        <v>43</v>
      </c>
      <c r="C51" s="58" t="s">
        <v>146</v>
      </c>
      <c r="D51" s="59" t="s">
        <v>133</v>
      </c>
      <c r="E51" s="59">
        <v>44753</v>
      </c>
      <c r="F51" s="59">
        <v>44754</v>
      </c>
      <c r="G51" s="58">
        <f t="shared" si="17"/>
        <v>1</v>
      </c>
      <c r="H51" s="59">
        <v>44753</v>
      </c>
      <c r="I51" s="59">
        <v>44754</v>
      </c>
      <c r="J51" s="60">
        <f t="shared" si="18"/>
        <v>1</v>
      </c>
      <c r="K51" s="61">
        <v>0.9</v>
      </c>
    </row>
    <row r="52" spans="1:11" ht="21" x14ac:dyDescent="0.25">
      <c r="A52" s="56"/>
      <c r="B52" s="150">
        <f t="shared" si="4"/>
        <v>44</v>
      </c>
      <c r="C52" s="58" t="s">
        <v>147</v>
      </c>
      <c r="D52" s="151" t="s">
        <v>129</v>
      </c>
      <c r="E52" s="59">
        <v>44753</v>
      </c>
      <c r="F52" s="59">
        <v>44754</v>
      </c>
      <c r="G52" s="58">
        <f t="shared" si="17"/>
        <v>1</v>
      </c>
      <c r="H52" s="59">
        <v>44753</v>
      </c>
      <c r="I52" s="59">
        <v>44754</v>
      </c>
      <c r="J52" s="60">
        <f t="shared" si="18"/>
        <v>1</v>
      </c>
      <c r="K52" s="61">
        <v>0.9</v>
      </c>
    </row>
    <row r="53" spans="1:11" ht="21" x14ac:dyDescent="0.25">
      <c r="A53" s="56"/>
      <c r="B53" s="150">
        <f t="shared" si="4"/>
        <v>45</v>
      </c>
      <c r="C53" s="58" t="s">
        <v>148</v>
      </c>
      <c r="D53" s="151" t="s">
        <v>129</v>
      </c>
      <c r="E53" s="59">
        <v>44753</v>
      </c>
      <c r="F53" s="59">
        <v>44754</v>
      </c>
      <c r="G53" s="58">
        <f t="shared" si="17"/>
        <v>1</v>
      </c>
      <c r="H53" s="59">
        <v>44753</v>
      </c>
      <c r="I53" s="59">
        <v>44754</v>
      </c>
      <c r="J53" s="60">
        <f t="shared" si="18"/>
        <v>1</v>
      </c>
      <c r="K53" s="61">
        <v>0.9</v>
      </c>
    </row>
    <row r="54" spans="1:11" ht="21" x14ac:dyDescent="0.25">
      <c r="A54" s="56"/>
      <c r="B54" s="150">
        <f t="shared" si="4"/>
        <v>46</v>
      </c>
      <c r="C54" s="58" t="s">
        <v>149</v>
      </c>
      <c r="D54" s="151" t="s">
        <v>129</v>
      </c>
      <c r="E54" s="59">
        <v>44753</v>
      </c>
      <c r="F54" s="59">
        <v>44754</v>
      </c>
      <c r="G54" s="58">
        <f t="shared" si="17"/>
        <v>1</v>
      </c>
      <c r="H54" s="59">
        <v>44753</v>
      </c>
      <c r="I54" s="59">
        <v>44754</v>
      </c>
      <c r="J54" s="60">
        <f t="shared" si="18"/>
        <v>1</v>
      </c>
      <c r="K54" s="61">
        <v>0.9</v>
      </c>
    </row>
    <row r="55" spans="1:11" ht="21" x14ac:dyDescent="0.25">
      <c r="A55" s="56"/>
      <c r="B55" s="150">
        <f t="shared" si="4"/>
        <v>47</v>
      </c>
      <c r="C55" s="58" t="s">
        <v>150</v>
      </c>
      <c r="D55" s="58" t="s">
        <v>134</v>
      </c>
      <c r="E55" s="59">
        <v>44752</v>
      </c>
      <c r="F55" s="59">
        <v>44753</v>
      </c>
      <c r="G55" s="58">
        <f t="shared" si="17"/>
        <v>1</v>
      </c>
      <c r="H55" s="59">
        <v>44753</v>
      </c>
      <c r="I55" s="59">
        <v>44754</v>
      </c>
      <c r="J55" s="60">
        <f t="shared" si="18"/>
        <v>1</v>
      </c>
      <c r="K55" s="61">
        <v>0.9</v>
      </c>
    </row>
    <row r="56" spans="1:11" ht="21" x14ac:dyDescent="0.25">
      <c r="A56" s="56"/>
      <c r="B56" s="150">
        <f t="shared" si="4"/>
        <v>48</v>
      </c>
      <c r="C56" s="58" t="s">
        <v>151</v>
      </c>
      <c r="D56" s="58" t="s">
        <v>134</v>
      </c>
      <c r="E56" s="59">
        <v>44752</v>
      </c>
      <c r="F56" s="59">
        <v>44753</v>
      </c>
      <c r="G56" s="58">
        <f t="shared" si="17"/>
        <v>1</v>
      </c>
      <c r="H56" s="59">
        <v>44752</v>
      </c>
      <c r="I56" s="59">
        <v>44753</v>
      </c>
      <c r="J56" s="60">
        <f t="shared" si="18"/>
        <v>1</v>
      </c>
      <c r="K56" s="61">
        <v>0.9</v>
      </c>
    </row>
    <row r="57" spans="1:11" ht="21" x14ac:dyDescent="0.25">
      <c r="A57" s="56"/>
      <c r="B57" s="150">
        <f t="shared" si="4"/>
        <v>49</v>
      </c>
      <c r="C57" s="58" t="s">
        <v>152</v>
      </c>
      <c r="D57" s="58" t="s">
        <v>134</v>
      </c>
      <c r="E57" s="59">
        <v>44753</v>
      </c>
      <c r="F57" s="59">
        <v>44754</v>
      </c>
      <c r="G57" s="58">
        <f t="shared" si="17"/>
        <v>1</v>
      </c>
      <c r="H57" s="59">
        <v>44753</v>
      </c>
      <c r="I57" s="59">
        <v>44754</v>
      </c>
      <c r="J57" s="60">
        <f t="shared" si="18"/>
        <v>1</v>
      </c>
      <c r="K57" s="61">
        <v>0.9</v>
      </c>
    </row>
    <row r="58" spans="1:11" ht="21" x14ac:dyDescent="0.25">
      <c r="A58" s="56"/>
      <c r="B58" s="150">
        <f t="shared" si="4"/>
        <v>50</v>
      </c>
      <c r="C58" s="58" t="s">
        <v>153</v>
      </c>
      <c r="D58" s="58" t="s">
        <v>134</v>
      </c>
      <c r="E58" s="59">
        <v>44753</v>
      </c>
      <c r="F58" s="59">
        <v>44754</v>
      </c>
      <c r="G58" s="58">
        <f t="shared" si="17"/>
        <v>1</v>
      </c>
      <c r="H58" s="59">
        <v>44753</v>
      </c>
      <c r="I58" s="59">
        <v>44754</v>
      </c>
      <c r="J58" s="60">
        <f t="shared" si="18"/>
        <v>1</v>
      </c>
      <c r="K58" s="61">
        <v>0.9</v>
      </c>
    </row>
    <row r="59" spans="1:11" ht="21" x14ac:dyDescent="0.25">
      <c r="A59" s="56"/>
      <c r="B59" s="150">
        <f t="shared" si="4"/>
        <v>51</v>
      </c>
      <c r="C59" s="58" t="s">
        <v>154</v>
      </c>
      <c r="D59" s="58" t="s">
        <v>134</v>
      </c>
      <c r="E59" s="59">
        <v>44754</v>
      </c>
      <c r="F59" s="59">
        <v>44755</v>
      </c>
      <c r="G59" s="58">
        <f t="shared" si="17"/>
        <v>1</v>
      </c>
      <c r="H59" s="59">
        <v>44754</v>
      </c>
      <c r="I59" s="59">
        <v>44755</v>
      </c>
      <c r="J59" s="60">
        <f t="shared" si="18"/>
        <v>1</v>
      </c>
      <c r="K59" s="61">
        <v>0.9</v>
      </c>
    </row>
    <row r="60" spans="1:11" ht="21" x14ac:dyDescent="0.25">
      <c r="A60" s="56"/>
      <c r="B60" s="150">
        <f t="shared" si="4"/>
        <v>52</v>
      </c>
      <c r="C60" s="58" t="s">
        <v>158</v>
      </c>
      <c r="D60" s="151" t="s">
        <v>129</v>
      </c>
      <c r="E60" s="59">
        <v>44752</v>
      </c>
      <c r="F60" s="59">
        <v>44753</v>
      </c>
      <c r="G60" s="58">
        <f t="shared" si="17"/>
        <v>1</v>
      </c>
      <c r="H60" s="59">
        <v>44752</v>
      </c>
      <c r="I60" s="59">
        <v>44753</v>
      </c>
      <c r="J60" s="60">
        <f t="shared" si="18"/>
        <v>1</v>
      </c>
      <c r="K60" s="61">
        <v>0.9</v>
      </c>
    </row>
    <row r="61" spans="1:11" ht="21" x14ac:dyDescent="0.25">
      <c r="A61" s="56">
        <v>4</v>
      </c>
      <c r="B61" s="57"/>
      <c r="C61" s="58" t="s">
        <v>15</v>
      </c>
      <c r="D61" s="58"/>
      <c r="E61" s="59">
        <v>44748</v>
      </c>
      <c r="F61" s="59">
        <v>44753</v>
      </c>
      <c r="G61" s="58">
        <f t="shared" si="0"/>
        <v>5</v>
      </c>
      <c r="H61" s="59"/>
      <c r="I61" s="59"/>
      <c r="J61" s="60">
        <f t="shared" si="1"/>
        <v>0</v>
      </c>
      <c r="K61" s="61">
        <v>0</v>
      </c>
    </row>
    <row r="62" spans="1:11" ht="21" x14ac:dyDescent="0.25">
      <c r="A62" s="56">
        <v>5</v>
      </c>
      <c r="B62" s="57"/>
      <c r="C62" s="58" t="s">
        <v>16</v>
      </c>
      <c r="D62" s="58"/>
      <c r="E62" s="59">
        <v>44757</v>
      </c>
      <c r="F62" s="59">
        <v>44770</v>
      </c>
      <c r="G62" s="58">
        <f t="shared" si="0"/>
        <v>13</v>
      </c>
      <c r="H62" s="59"/>
      <c r="I62" s="59"/>
      <c r="J62" s="60">
        <f t="shared" si="1"/>
        <v>0</v>
      </c>
      <c r="K62" s="61">
        <v>0</v>
      </c>
    </row>
    <row r="63" spans="1:11" ht="21" x14ac:dyDescent="0.25">
      <c r="A63" s="56"/>
      <c r="B63" s="109">
        <f>ROW()-62</f>
        <v>1</v>
      </c>
      <c r="C63" s="58" t="s">
        <v>124</v>
      </c>
      <c r="D63" s="58" t="s">
        <v>129</v>
      </c>
      <c r="E63" s="59">
        <v>44747</v>
      </c>
      <c r="F63" s="59"/>
      <c r="G63" s="58">
        <f t="shared" si="0"/>
        <v>-44747</v>
      </c>
      <c r="H63" s="59"/>
      <c r="I63" s="59"/>
      <c r="J63" s="60">
        <f t="shared" si="1"/>
        <v>0</v>
      </c>
      <c r="K63" s="61">
        <v>0.9</v>
      </c>
    </row>
    <row r="64" spans="1:11" ht="21" x14ac:dyDescent="0.25">
      <c r="A64" s="56"/>
      <c r="B64" s="109">
        <f t="shared" ref="B64:B87" si="25">ROW()-62</f>
        <v>2</v>
      </c>
      <c r="C64" s="58" t="s">
        <v>125</v>
      </c>
      <c r="D64" s="58" t="s">
        <v>129</v>
      </c>
      <c r="E64" s="59">
        <v>44747</v>
      </c>
      <c r="F64" s="59"/>
      <c r="G64" s="58">
        <f t="shared" si="0"/>
        <v>-44747</v>
      </c>
      <c r="H64" s="59"/>
      <c r="I64" s="59"/>
      <c r="J64" s="60">
        <f t="shared" si="1"/>
        <v>0</v>
      </c>
      <c r="K64" s="61">
        <v>0.9</v>
      </c>
    </row>
    <row r="65" spans="1:11" ht="21" x14ac:dyDescent="0.25">
      <c r="A65" s="56"/>
      <c r="B65" s="109">
        <f t="shared" si="25"/>
        <v>3</v>
      </c>
      <c r="C65" s="58" t="s">
        <v>119</v>
      </c>
      <c r="D65" s="58" t="s">
        <v>133</v>
      </c>
      <c r="E65" s="59">
        <v>44747</v>
      </c>
      <c r="F65" s="59"/>
      <c r="G65" s="58">
        <f t="shared" ref="G65:G78" si="26">F65-E65</f>
        <v>-44747</v>
      </c>
      <c r="H65" s="59"/>
      <c r="I65" s="59"/>
      <c r="J65" s="60">
        <f t="shared" ref="J65:J78" si="27">I65-H65</f>
        <v>0</v>
      </c>
      <c r="K65" s="61">
        <v>0.9</v>
      </c>
    </row>
    <row r="66" spans="1:11" ht="21" x14ac:dyDescent="0.25">
      <c r="A66" s="56"/>
      <c r="B66" s="109">
        <f t="shared" si="25"/>
        <v>4</v>
      </c>
      <c r="C66" s="108" t="s">
        <v>128</v>
      </c>
      <c r="D66" s="58" t="s">
        <v>133</v>
      </c>
      <c r="E66" s="59">
        <v>44748</v>
      </c>
      <c r="F66" s="59"/>
      <c r="G66" s="58">
        <f t="shared" si="26"/>
        <v>-44748</v>
      </c>
      <c r="H66" s="59"/>
      <c r="I66" s="59"/>
      <c r="J66" s="60">
        <f t="shared" si="27"/>
        <v>0</v>
      </c>
      <c r="K66" s="61">
        <v>0.9</v>
      </c>
    </row>
    <row r="67" spans="1:11" ht="21" x14ac:dyDescent="0.25">
      <c r="A67" s="56"/>
      <c r="B67" s="109">
        <f t="shared" si="25"/>
        <v>5</v>
      </c>
      <c r="C67" s="58" t="s">
        <v>109</v>
      </c>
      <c r="D67" s="58" t="s">
        <v>132</v>
      </c>
      <c r="E67" s="59">
        <v>44747</v>
      </c>
      <c r="F67" s="59"/>
      <c r="G67" s="58">
        <f t="shared" si="26"/>
        <v>-44747</v>
      </c>
      <c r="H67" s="59"/>
      <c r="I67" s="59"/>
      <c r="J67" s="60">
        <f t="shared" si="27"/>
        <v>0</v>
      </c>
      <c r="K67" s="61">
        <v>0.9</v>
      </c>
    </row>
    <row r="68" spans="1:11" ht="21" x14ac:dyDescent="0.25">
      <c r="A68" s="56"/>
      <c r="B68" s="109">
        <f t="shared" si="25"/>
        <v>6</v>
      </c>
      <c r="C68" s="58" t="s">
        <v>81</v>
      </c>
      <c r="D68" s="58" t="s">
        <v>129</v>
      </c>
      <c r="E68" s="105">
        <v>44748</v>
      </c>
      <c r="F68" s="106"/>
      <c r="G68" s="58">
        <f t="shared" si="26"/>
        <v>-44748</v>
      </c>
      <c r="H68" s="59"/>
      <c r="I68" s="106"/>
      <c r="J68" s="60">
        <f t="shared" si="27"/>
        <v>0</v>
      </c>
      <c r="K68" s="61">
        <v>0.9</v>
      </c>
    </row>
    <row r="69" spans="1:11" ht="21" x14ac:dyDescent="0.25">
      <c r="A69" s="56"/>
      <c r="B69" s="109">
        <f t="shared" si="25"/>
        <v>7</v>
      </c>
      <c r="C69" s="58" t="s">
        <v>110</v>
      </c>
      <c r="D69" s="58" t="s">
        <v>129</v>
      </c>
      <c r="E69" s="106">
        <v>44749</v>
      </c>
      <c r="F69" s="59"/>
      <c r="G69" s="58">
        <f t="shared" si="26"/>
        <v>-44749</v>
      </c>
      <c r="H69" s="106"/>
      <c r="I69" s="59"/>
      <c r="J69" s="60">
        <f t="shared" si="27"/>
        <v>0</v>
      </c>
      <c r="K69" s="61">
        <v>0.9</v>
      </c>
    </row>
    <row r="70" spans="1:11" ht="21" x14ac:dyDescent="0.25">
      <c r="A70" s="56"/>
      <c r="B70" s="109">
        <f t="shared" si="25"/>
        <v>8</v>
      </c>
      <c r="C70" s="58" t="s">
        <v>117</v>
      </c>
      <c r="D70" s="58" t="s">
        <v>130</v>
      </c>
      <c r="E70" s="59">
        <v>44747</v>
      </c>
      <c r="F70" s="59"/>
      <c r="G70" s="58">
        <f t="shared" si="26"/>
        <v>-44747</v>
      </c>
      <c r="H70" s="59"/>
      <c r="I70" s="59"/>
      <c r="J70" s="60">
        <f t="shared" si="27"/>
        <v>0</v>
      </c>
      <c r="K70" s="61">
        <v>0.9</v>
      </c>
    </row>
    <row r="71" spans="1:11" ht="21" x14ac:dyDescent="0.25">
      <c r="A71" s="56"/>
      <c r="B71" s="109">
        <f t="shared" si="25"/>
        <v>9</v>
      </c>
      <c r="C71" s="58" t="s">
        <v>118</v>
      </c>
      <c r="D71" s="58" t="s">
        <v>130</v>
      </c>
      <c r="E71" s="59">
        <v>44747</v>
      </c>
      <c r="F71" s="59"/>
      <c r="G71" s="58">
        <f t="shared" si="26"/>
        <v>-44747</v>
      </c>
      <c r="H71" s="59"/>
      <c r="I71" s="59"/>
      <c r="J71" s="60">
        <f t="shared" si="27"/>
        <v>0</v>
      </c>
      <c r="K71" s="61">
        <v>0.9</v>
      </c>
    </row>
    <row r="72" spans="1:11" ht="21" x14ac:dyDescent="0.25">
      <c r="A72" s="56"/>
      <c r="B72" s="109">
        <f t="shared" si="25"/>
        <v>10</v>
      </c>
      <c r="C72" s="58" t="s">
        <v>114</v>
      </c>
      <c r="D72" s="58" t="s">
        <v>131</v>
      </c>
      <c r="E72" s="59">
        <v>44747</v>
      </c>
      <c r="F72" s="59"/>
      <c r="G72" s="58">
        <f t="shared" si="26"/>
        <v>-44747</v>
      </c>
      <c r="H72" s="59"/>
      <c r="I72" s="59"/>
      <c r="J72" s="60">
        <f t="shared" si="27"/>
        <v>0</v>
      </c>
      <c r="K72" s="61">
        <v>0.9</v>
      </c>
    </row>
    <row r="73" spans="1:11" ht="21" x14ac:dyDescent="0.25">
      <c r="A73" s="56"/>
      <c r="B73" s="109">
        <f t="shared" si="25"/>
        <v>11</v>
      </c>
      <c r="C73" s="58" t="s">
        <v>113</v>
      </c>
      <c r="D73" s="58" t="s">
        <v>131</v>
      </c>
      <c r="E73" s="59">
        <v>44747</v>
      </c>
      <c r="F73" s="59"/>
      <c r="G73" s="58">
        <f t="shared" si="26"/>
        <v>-44747</v>
      </c>
      <c r="H73" s="59"/>
      <c r="I73" s="59"/>
      <c r="J73" s="60">
        <f t="shared" si="27"/>
        <v>0</v>
      </c>
      <c r="K73" s="61">
        <v>0.9</v>
      </c>
    </row>
    <row r="74" spans="1:11" ht="21" x14ac:dyDescent="0.25">
      <c r="A74" s="56"/>
      <c r="B74" s="109">
        <f t="shared" si="25"/>
        <v>12</v>
      </c>
      <c r="C74" s="58" t="s">
        <v>82</v>
      </c>
      <c r="D74" s="58" t="s">
        <v>134</v>
      </c>
      <c r="E74" s="59">
        <v>44748</v>
      </c>
      <c r="F74" s="59"/>
      <c r="G74" s="58">
        <f t="shared" si="26"/>
        <v>-44748</v>
      </c>
      <c r="H74" s="59"/>
      <c r="I74" s="59"/>
      <c r="J74" s="60">
        <f t="shared" si="27"/>
        <v>0</v>
      </c>
      <c r="K74" s="61">
        <v>0.9</v>
      </c>
    </row>
    <row r="75" spans="1:11" ht="21" x14ac:dyDescent="0.25">
      <c r="A75" s="56"/>
      <c r="B75" s="109">
        <f t="shared" si="25"/>
        <v>13</v>
      </c>
      <c r="C75" s="58" t="s">
        <v>111</v>
      </c>
      <c r="D75" s="58" t="s">
        <v>134</v>
      </c>
      <c r="E75" s="59">
        <v>44749</v>
      </c>
      <c r="F75" s="105"/>
      <c r="G75" s="58">
        <f t="shared" si="26"/>
        <v>-44749</v>
      </c>
      <c r="H75" s="59"/>
      <c r="I75" s="105"/>
      <c r="J75" s="60">
        <f t="shared" si="27"/>
        <v>0</v>
      </c>
      <c r="K75" s="61">
        <v>0.9</v>
      </c>
    </row>
    <row r="76" spans="1:11" ht="21" x14ac:dyDescent="0.25">
      <c r="A76" s="56"/>
      <c r="B76" s="109">
        <f t="shared" si="25"/>
        <v>14</v>
      </c>
      <c r="C76" s="58" t="s">
        <v>126</v>
      </c>
      <c r="D76" s="58" t="s">
        <v>130</v>
      </c>
      <c r="E76" s="59">
        <v>44748</v>
      </c>
      <c r="F76" s="59"/>
      <c r="G76" s="58">
        <f t="shared" si="26"/>
        <v>-44748</v>
      </c>
      <c r="H76" s="59"/>
      <c r="I76" s="59"/>
      <c r="J76" s="60">
        <f t="shared" si="27"/>
        <v>0</v>
      </c>
      <c r="K76" s="61">
        <v>0.9</v>
      </c>
    </row>
    <row r="77" spans="1:11" ht="21" x14ac:dyDescent="0.25">
      <c r="A77" s="56"/>
      <c r="B77" s="109">
        <f t="shared" si="25"/>
        <v>15</v>
      </c>
      <c r="C77" s="58" t="s">
        <v>112</v>
      </c>
      <c r="D77" s="58" t="s">
        <v>129</v>
      </c>
      <c r="E77" s="59">
        <v>44750</v>
      </c>
      <c r="F77" s="59"/>
      <c r="G77" s="58">
        <f t="shared" si="26"/>
        <v>-44750</v>
      </c>
      <c r="H77" s="59"/>
      <c r="I77" s="59"/>
      <c r="J77" s="60">
        <f t="shared" si="27"/>
        <v>0</v>
      </c>
      <c r="K77" s="61">
        <v>0.9</v>
      </c>
    </row>
    <row r="78" spans="1:11" ht="21" x14ac:dyDescent="0.25">
      <c r="A78" s="56"/>
      <c r="B78" s="109">
        <f t="shared" si="25"/>
        <v>16</v>
      </c>
      <c r="C78" s="58" t="s">
        <v>92</v>
      </c>
      <c r="D78" s="58" t="s">
        <v>132</v>
      </c>
      <c r="E78" s="59">
        <v>44747</v>
      </c>
      <c r="F78" s="59"/>
      <c r="G78" s="58">
        <f t="shared" si="26"/>
        <v>-44747</v>
      </c>
      <c r="H78" s="59"/>
      <c r="I78" s="59"/>
      <c r="J78" s="60">
        <f t="shared" si="27"/>
        <v>0</v>
      </c>
      <c r="K78" s="61">
        <v>0.9</v>
      </c>
    </row>
    <row r="79" spans="1:11" ht="21" x14ac:dyDescent="0.25">
      <c r="A79" s="56"/>
      <c r="B79" s="109">
        <f t="shared" si="25"/>
        <v>17</v>
      </c>
      <c r="C79" s="58" t="s">
        <v>127</v>
      </c>
      <c r="D79" s="58" t="s">
        <v>132</v>
      </c>
      <c r="E79" s="59">
        <v>44747</v>
      </c>
      <c r="F79" s="59"/>
      <c r="G79" s="58">
        <f>F79-E79</f>
        <v>-44747</v>
      </c>
      <c r="H79" s="59"/>
      <c r="I79" s="59"/>
      <c r="J79" s="60">
        <f>I79-H79</f>
        <v>0</v>
      </c>
      <c r="K79" s="61">
        <v>0.9</v>
      </c>
    </row>
    <row r="80" spans="1:11" ht="21" x14ac:dyDescent="0.25">
      <c r="A80" s="56"/>
      <c r="B80" s="109">
        <f t="shared" si="25"/>
        <v>18</v>
      </c>
      <c r="C80" s="58" t="s">
        <v>115</v>
      </c>
      <c r="D80" s="58" t="s">
        <v>134</v>
      </c>
      <c r="E80" s="105">
        <v>44750</v>
      </c>
      <c r="F80" s="59"/>
      <c r="G80" s="58">
        <f t="shared" ref="G80:G114" si="28">F80-E80</f>
        <v>-44750</v>
      </c>
      <c r="H80" s="59"/>
      <c r="I80" s="59"/>
      <c r="J80" s="60">
        <f t="shared" ref="J80:J114" si="29">I80-H80</f>
        <v>0</v>
      </c>
      <c r="K80" s="61">
        <v>0.9</v>
      </c>
    </row>
    <row r="81" spans="1:11" ht="21" x14ac:dyDescent="0.25">
      <c r="A81" s="56"/>
      <c r="B81" s="109">
        <f t="shared" si="25"/>
        <v>19</v>
      </c>
      <c r="C81" s="58" t="s">
        <v>116</v>
      </c>
      <c r="D81" s="58" t="s">
        <v>133</v>
      </c>
      <c r="E81" s="59">
        <v>44749</v>
      </c>
      <c r="F81" s="59"/>
      <c r="G81" s="58">
        <f t="shared" si="28"/>
        <v>-44749</v>
      </c>
      <c r="H81" s="59"/>
      <c r="I81" s="59"/>
      <c r="J81" s="60">
        <f t="shared" si="29"/>
        <v>0</v>
      </c>
      <c r="K81" s="61">
        <v>0.9</v>
      </c>
    </row>
    <row r="82" spans="1:11" ht="21" x14ac:dyDescent="0.25">
      <c r="A82" s="56"/>
      <c r="B82" s="109">
        <f t="shared" si="25"/>
        <v>20</v>
      </c>
      <c r="C82" s="58" t="s">
        <v>120</v>
      </c>
      <c r="D82" s="58" t="s">
        <v>133</v>
      </c>
      <c r="E82" s="59">
        <v>44750</v>
      </c>
      <c r="F82" s="59"/>
      <c r="G82" s="58">
        <f t="shared" si="28"/>
        <v>-44750</v>
      </c>
      <c r="H82" s="59"/>
      <c r="I82" s="59"/>
      <c r="J82" s="60">
        <f t="shared" si="29"/>
        <v>0</v>
      </c>
      <c r="K82" s="61">
        <v>0.9</v>
      </c>
    </row>
    <row r="83" spans="1:11" ht="21" x14ac:dyDescent="0.25">
      <c r="A83" s="56"/>
      <c r="B83" s="109">
        <f t="shared" si="25"/>
        <v>21</v>
      </c>
      <c r="C83" s="58" t="s">
        <v>121</v>
      </c>
      <c r="D83" s="58" t="s">
        <v>133</v>
      </c>
      <c r="E83" s="59">
        <v>44751</v>
      </c>
      <c r="F83" s="59"/>
      <c r="G83" s="58">
        <f t="shared" si="28"/>
        <v>-44751</v>
      </c>
      <c r="H83" s="59"/>
      <c r="I83" s="59"/>
      <c r="J83" s="60">
        <f t="shared" si="29"/>
        <v>0</v>
      </c>
      <c r="K83" s="61">
        <v>0.9</v>
      </c>
    </row>
    <row r="84" spans="1:11" ht="21" x14ac:dyDescent="0.25">
      <c r="A84" s="56"/>
      <c r="B84" s="109">
        <f t="shared" si="25"/>
        <v>22</v>
      </c>
      <c r="C84" s="58" t="s">
        <v>122</v>
      </c>
      <c r="D84" s="58" t="s">
        <v>134</v>
      </c>
      <c r="E84" s="59">
        <v>44751</v>
      </c>
      <c r="F84" s="59"/>
      <c r="G84" s="58">
        <f t="shared" si="28"/>
        <v>-44751</v>
      </c>
      <c r="H84" s="59"/>
      <c r="I84" s="59"/>
      <c r="J84" s="60">
        <f t="shared" si="29"/>
        <v>0</v>
      </c>
      <c r="K84" s="61">
        <v>0.9</v>
      </c>
    </row>
    <row r="85" spans="1:11" ht="21" x14ac:dyDescent="0.25">
      <c r="A85" s="56"/>
      <c r="B85" s="109">
        <f t="shared" si="25"/>
        <v>23</v>
      </c>
      <c r="C85" s="58" t="s">
        <v>123</v>
      </c>
      <c r="D85" s="58" t="s">
        <v>134</v>
      </c>
      <c r="E85" s="59">
        <v>44751</v>
      </c>
      <c r="F85" s="59"/>
      <c r="G85" s="58">
        <f t="shared" si="28"/>
        <v>-44751</v>
      </c>
      <c r="H85" s="59"/>
      <c r="I85" s="59"/>
      <c r="J85" s="60">
        <f t="shared" si="29"/>
        <v>0</v>
      </c>
      <c r="K85" s="61">
        <v>0.9</v>
      </c>
    </row>
    <row r="86" spans="1:11" ht="21" x14ac:dyDescent="0.25">
      <c r="A86" s="56"/>
      <c r="B86" s="109">
        <f t="shared" si="25"/>
        <v>24</v>
      </c>
      <c r="C86" s="58" t="s">
        <v>135</v>
      </c>
      <c r="D86" s="58" t="s">
        <v>129</v>
      </c>
      <c r="E86" s="59">
        <v>44751</v>
      </c>
      <c r="F86" s="59"/>
      <c r="G86" s="58">
        <f t="shared" si="28"/>
        <v>-44751</v>
      </c>
      <c r="H86" s="59"/>
      <c r="I86" s="59"/>
      <c r="J86" s="60">
        <f t="shared" si="29"/>
        <v>0</v>
      </c>
      <c r="K86" s="61">
        <v>0.9</v>
      </c>
    </row>
    <row r="87" spans="1:11" ht="21" x14ac:dyDescent="0.25">
      <c r="A87" s="56"/>
      <c r="B87" s="109">
        <f t="shared" si="25"/>
        <v>25</v>
      </c>
      <c r="C87" s="58" t="s">
        <v>137</v>
      </c>
      <c r="D87" s="58" t="s">
        <v>129</v>
      </c>
      <c r="E87" s="59">
        <v>44751</v>
      </c>
      <c r="F87" s="59"/>
      <c r="G87" s="58">
        <f t="shared" si="28"/>
        <v>-44751</v>
      </c>
      <c r="H87" s="59"/>
      <c r="I87" s="59"/>
      <c r="J87" s="60">
        <f t="shared" si="29"/>
        <v>0</v>
      </c>
      <c r="K87" s="61">
        <v>0.9</v>
      </c>
    </row>
    <row r="88" spans="1:11" ht="21" x14ac:dyDescent="0.25">
      <c r="A88" s="56"/>
      <c r="B88" s="150">
        <f>ROW()-62</f>
        <v>26</v>
      </c>
      <c r="C88" s="58" t="s">
        <v>138</v>
      </c>
      <c r="D88" s="58" t="s">
        <v>131</v>
      </c>
      <c r="E88" s="59">
        <v>44749</v>
      </c>
      <c r="F88" s="59"/>
      <c r="G88" s="58">
        <f t="shared" si="28"/>
        <v>-44749</v>
      </c>
      <c r="H88" s="59"/>
      <c r="I88" s="59"/>
      <c r="J88" s="60">
        <f t="shared" si="29"/>
        <v>0</v>
      </c>
      <c r="K88" s="61">
        <v>0.9</v>
      </c>
    </row>
    <row r="89" spans="1:11" ht="21" x14ac:dyDescent="0.25">
      <c r="A89" s="56"/>
      <c r="B89" s="150">
        <f t="shared" ref="B89:B114" si="30">ROW()-62</f>
        <v>27</v>
      </c>
      <c r="C89" s="58" t="s">
        <v>109</v>
      </c>
      <c r="D89" s="58" t="s">
        <v>131</v>
      </c>
      <c r="E89" s="59">
        <v>44749</v>
      </c>
      <c r="F89" s="59"/>
      <c r="G89" s="58">
        <f t="shared" si="28"/>
        <v>-44749</v>
      </c>
      <c r="H89" s="59"/>
      <c r="I89" s="59"/>
      <c r="J89" s="60">
        <f t="shared" si="29"/>
        <v>0</v>
      </c>
      <c r="K89" s="61">
        <v>0.9</v>
      </c>
    </row>
    <row r="90" spans="1:11" ht="21" x14ac:dyDescent="0.25">
      <c r="A90" s="56"/>
      <c r="B90" s="150">
        <f t="shared" si="30"/>
        <v>28</v>
      </c>
      <c r="C90" s="58" t="s">
        <v>144</v>
      </c>
      <c r="D90" s="58" t="s">
        <v>131</v>
      </c>
      <c r="E90" s="59">
        <v>44750</v>
      </c>
      <c r="F90" s="59"/>
      <c r="G90" s="58">
        <f t="shared" si="28"/>
        <v>-44750</v>
      </c>
      <c r="H90" s="59"/>
      <c r="I90" s="59"/>
      <c r="J90" s="60">
        <f t="shared" si="29"/>
        <v>0</v>
      </c>
      <c r="K90" s="61">
        <v>0.9</v>
      </c>
    </row>
    <row r="91" spans="1:11" ht="21" x14ac:dyDescent="0.25">
      <c r="A91" s="56"/>
      <c r="B91" s="150">
        <f t="shared" si="30"/>
        <v>29</v>
      </c>
      <c r="C91" s="58" t="s">
        <v>139</v>
      </c>
      <c r="D91" s="58" t="s">
        <v>131</v>
      </c>
      <c r="E91" s="59">
        <v>44750</v>
      </c>
      <c r="F91" s="59"/>
      <c r="G91" s="58">
        <f t="shared" si="28"/>
        <v>-44750</v>
      </c>
      <c r="H91" s="59"/>
      <c r="I91" s="59"/>
      <c r="J91" s="60">
        <f t="shared" si="29"/>
        <v>0</v>
      </c>
      <c r="K91" s="61">
        <v>0.9</v>
      </c>
    </row>
    <row r="92" spans="1:11" ht="21" x14ac:dyDescent="0.25">
      <c r="A92" s="56"/>
      <c r="B92" s="150">
        <f t="shared" si="30"/>
        <v>30</v>
      </c>
      <c r="C92" s="58" t="s">
        <v>140</v>
      </c>
      <c r="D92" s="58" t="s">
        <v>131</v>
      </c>
      <c r="E92" s="59">
        <v>44751</v>
      </c>
      <c r="F92" s="59"/>
      <c r="G92" s="58">
        <f t="shared" si="28"/>
        <v>-44751</v>
      </c>
      <c r="H92" s="59"/>
      <c r="I92" s="59"/>
      <c r="J92" s="60">
        <f t="shared" si="29"/>
        <v>0</v>
      </c>
      <c r="K92" s="61">
        <v>0.9</v>
      </c>
    </row>
    <row r="93" spans="1:11" ht="21" x14ac:dyDescent="0.25">
      <c r="A93" s="56"/>
      <c r="B93" s="150">
        <f t="shared" si="30"/>
        <v>31</v>
      </c>
      <c r="C93" s="58" t="s">
        <v>160</v>
      </c>
      <c r="D93" s="58" t="s">
        <v>131</v>
      </c>
      <c r="E93" s="59">
        <v>44751</v>
      </c>
      <c r="F93" s="59"/>
      <c r="G93" s="58">
        <f t="shared" si="28"/>
        <v>-44751</v>
      </c>
      <c r="H93" s="59"/>
      <c r="I93" s="59"/>
      <c r="J93" s="60">
        <f t="shared" si="29"/>
        <v>0</v>
      </c>
      <c r="K93" s="61">
        <v>0.9</v>
      </c>
    </row>
    <row r="94" spans="1:11" ht="21" x14ac:dyDescent="0.25">
      <c r="A94" s="56"/>
      <c r="B94" s="150">
        <f t="shared" si="30"/>
        <v>32</v>
      </c>
      <c r="C94" s="58" t="s">
        <v>161</v>
      </c>
      <c r="D94" s="58" t="s">
        <v>131</v>
      </c>
      <c r="E94" s="59">
        <v>44751</v>
      </c>
      <c r="F94" s="59"/>
      <c r="G94" s="58">
        <f t="shared" si="28"/>
        <v>-44751</v>
      </c>
      <c r="H94" s="59"/>
      <c r="I94" s="59"/>
      <c r="J94" s="60">
        <f t="shared" si="29"/>
        <v>0</v>
      </c>
      <c r="K94" s="61">
        <v>0.9</v>
      </c>
    </row>
    <row r="95" spans="1:11" ht="21" x14ac:dyDescent="0.25">
      <c r="A95" s="56"/>
      <c r="B95" s="150">
        <f t="shared" si="30"/>
        <v>33</v>
      </c>
      <c r="C95" s="58" t="s">
        <v>141</v>
      </c>
      <c r="D95" s="59" t="s">
        <v>133</v>
      </c>
      <c r="E95" s="59">
        <v>44752</v>
      </c>
      <c r="F95" s="59"/>
      <c r="G95" s="58">
        <f t="shared" si="28"/>
        <v>-44752</v>
      </c>
      <c r="H95" s="59"/>
      <c r="I95" s="59"/>
      <c r="J95" s="60">
        <f t="shared" si="29"/>
        <v>0</v>
      </c>
      <c r="K95" s="61">
        <v>0.9</v>
      </c>
    </row>
    <row r="96" spans="1:11" ht="21" x14ac:dyDescent="0.25">
      <c r="A96" s="56"/>
      <c r="B96" s="150">
        <f t="shared" si="30"/>
        <v>34</v>
      </c>
      <c r="C96" s="58" t="s">
        <v>155</v>
      </c>
      <c r="D96" s="59" t="s">
        <v>133</v>
      </c>
      <c r="E96" s="59">
        <v>44752</v>
      </c>
      <c r="F96" s="59"/>
      <c r="G96" s="58">
        <f t="shared" si="28"/>
        <v>-44752</v>
      </c>
      <c r="H96" s="59"/>
      <c r="I96" s="59"/>
      <c r="J96" s="60">
        <f t="shared" si="29"/>
        <v>0</v>
      </c>
      <c r="K96" s="61">
        <v>0.9</v>
      </c>
    </row>
    <row r="97" spans="1:12" ht="21" x14ac:dyDescent="0.25">
      <c r="A97" s="56"/>
      <c r="B97" s="150">
        <f t="shared" si="30"/>
        <v>35</v>
      </c>
      <c r="C97" s="58" t="s">
        <v>159</v>
      </c>
      <c r="D97" s="151" t="s">
        <v>129</v>
      </c>
      <c r="E97" s="59">
        <v>44752</v>
      </c>
      <c r="F97" s="59"/>
      <c r="G97" s="58">
        <f t="shared" si="28"/>
        <v>-44752</v>
      </c>
      <c r="H97" s="59"/>
      <c r="I97" s="59"/>
      <c r="J97" s="60">
        <f t="shared" si="29"/>
        <v>0</v>
      </c>
      <c r="K97" s="61">
        <v>0.9</v>
      </c>
    </row>
    <row r="98" spans="1:12" ht="21" x14ac:dyDescent="0.25">
      <c r="A98" s="56"/>
      <c r="B98" s="150">
        <f t="shared" si="30"/>
        <v>36</v>
      </c>
      <c r="C98" s="58" t="s">
        <v>164</v>
      </c>
      <c r="D98" s="59" t="s">
        <v>133</v>
      </c>
      <c r="E98" s="59">
        <v>44753</v>
      </c>
      <c r="F98" s="59"/>
      <c r="G98" s="58">
        <f t="shared" si="28"/>
        <v>-44753</v>
      </c>
      <c r="H98" s="59"/>
      <c r="I98" s="59"/>
      <c r="J98" s="60">
        <f t="shared" si="29"/>
        <v>0</v>
      </c>
      <c r="K98" s="61">
        <v>0.9</v>
      </c>
    </row>
    <row r="99" spans="1:12" ht="21" x14ac:dyDescent="0.25">
      <c r="A99" s="56"/>
      <c r="B99" s="150">
        <f t="shared" si="30"/>
        <v>37</v>
      </c>
      <c r="C99" s="58" t="s">
        <v>142</v>
      </c>
      <c r="D99" s="59" t="s">
        <v>133</v>
      </c>
      <c r="E99" s="59">
        <v>44753</v>
      </c>
      <c r="F99" s="59"/>
      <c r="G99" s="58">
        <f t="shared" si="28"/>
        <v>-44753</v>
      </c>
      <c r="H99" s="59"/>
      <c r="I99" s="59"/>
      <c r="J99" s="60">
        <f t="shared" si="29"/>
        <v>0</v>
      </c>
      <c r="K99" s="61">
        <v>0.9</v>
      </c>
    </row>
    <row r="100" spans="1:12" ht="21" x14ac:dyDescent="0.25">
      <c r="A100" s="56"/>
      <c r="B100" s="150">
        <f t="shared" si="30"/>
        <v>38</v>
      </c>
      <c r="C100" s="58" t="s">
        <v>143</v>
      </c>
      <c r="D100" s="111" t="s">
        <v>132</v>
      </c>
      <c r="E100" s="59">
        <v>44750</v>
      </c>
      <c r="F100" s="105"/>
      <c r="G100" s="58">
        <f t="shared" si="28"/>
        <v>-44750</v>
      </c>
      <c r="H100" s="59"/>
      <c r="I100" s="105"/>
      <c r="J100" s="60">
        <f t="shared" si="29"/>
        <v>0</v>
      </c>
      <c r="K100" s="61">
        <v>0.9</v>
      </c>
    </row>
    <row r="101" spans="1:12" ht="21" x14ac:dyDescent="0.25">
      <c r="A101" s="56"/>
      <c r="B101" s="150">
        <f t="shared" si="30"/>
        <v>39</v>
      </c>
      <c r="C101" s="58" t="s">
        <v>145</v>
      </c>
      <c r="D101" s="58" t="s">
        <v>132</v>
      </c>
      <c r="E101" s="105">
        <v>44751</v>
      </c>
      <c r="F101" s="105"/>
      <c r="G101" s="58">
        <f t="shared" si="28"/>
        <v>-44751</v>
      </c>
      <c r="H101" s="59"/>
      <c r="I101" s="105"/>
      <c r="J101" s="60">
        <f t="shared" si="29"/>
        <v>0</v>
      </c>
      <c r="K101" s="61">
        <v>0.9</v>
      </c>
      <c r="L101" s="110" t="s">
        <v>162</v>
      </c>
    </row>
    <row r="102" spans="1:12" ht="21" x14ac:dyDescent="0.25">
      <c r="A102" s="56"/>
      <c r="B102" s="150">
        <f t="shared" si="30"/>
        <v>40</v>
      </c>
      <c r="C102" s="58" t="s">
        <v>157</v>
      </c>
      <c r="D102" s="58" t="s">
        <v>131</v>
      </c>
      <c r="E102" s="59">
        <v>44751</v>
      </c>
      <c r="F102" s="59"/>
      <c r="G102" s="58">
        <f t="shared" si="28"/>
        <v>-44751</v>
      </c>
      <c r="H102" s="59"/>
      <c r="I102" s="59"/>
      <c r="J102" s="60">
        <f t="shared" si="29"/>
        <v>0</v>
      </c>
      <c r="K102" s="61">
        <v>0.9</v>
      </c>
    </row>
    <row r="103" spans="1:12" ht="21" x14ac:dyDescent="0.25">
      <c r="A103" s="56"/>
      <c r="B103" s="150">
        <f t="shared" si="30"/>
        <v>41</v>
      </c>
      <c r="C103" s="58" t="s">
        <v>165</v>
      </c>
      <c r="D103" s="58" t="s">
        <v>131</v>
      </c>
      <c r="E103" s="59">
        <v>44751</v>
      </c>
      <c r="F103" s="59"/>
      <c r="G103" s="58">
        <f t="shared" si="28"/>
        <v>-44751</v>
      </c>
      <c r="H103" s="59"/>
      <c r="I103" s="59"/>
      <c r="J103" s="60">
        <f t="shared" si="29"/>
        <v>0</v>
      </c>
      <c r="K103" s="61">
        <v>0.9</v>
      </c>
    </row>
    <row r="104" spans="1:12" ht="21" x14ac:dyDescent="0.25">
      <c r="A104" s="56"/>
      <c r="B104" s="150">
        <f t="shared" si="30"/>
        <v>42</v>
      </c>
      <c r="C104" s="58" t="s">
        <v>156</v>
      </c>
      <c r="D104" s="59" t="s">
        <v>133</v>
      </c>
      <c r="E104" s="59">
        <v>44753</v>
      </c>
      <c r="F104" s="59"/>
      <c r="G104" s="58">
        <f t="shared" si="28"/>
        <v>-44753</v>
      </c>
      <c r="H104" s="59"/>
      <c r="I104" s="59"/>
      <c r="J104" s="60">
        <f t="shared" si="29"/>
        <v>0</v>
      </c>
      <c r="K104" s="61">
        <v>0.9</v>
      </c>
    </row>
    <row r="105" spans="1:12" ht="21" x14ac:dyDescent="0.25">
      <c r="A105" s="56"/>
      <c r="B105" s="150">
        <f t="shared" si="30"/>
        <v>43</v>
      </c>
      <c r="C105" s="58" t="s">
        <v>146</v>
      </c>
      <c r="D105" s="59" t="s">
        <v>133</v>
      </c>
      <c r="E105" s="59">
        <v>44753</v>
      </c>
      <c r="F105" s="59"/>
      <c r="G105" s="58">
        <f t="shared" si="28"/>
        <v>-44753</v>
      </c>
      <c r="H105" s="59"/>
      <c r="I105" s="59"/>
      <c r="J105" s="60">
        <f t="shared" si="29"/>
        <v>0</v>
      </c>
      <c r="K105" s="61">
        <v>0.9</v>
      </c>
    </row>
    <row r="106" spans="1:12" ht="21" x14ac:dyDescent="0.25">
      <c r="A106" s="56"/>
      <c r="B106" s="150">
        <f t="shared" si="30"/>
        <v>44</v>
      </c>
      <c r="C106" s="58" t="s">
        <v>147</v>
      </c>
      <c r="D106" s="151" t="s">
        <v>129</v>
      </c>
      <c r="E106" s="59">
        <v>44753</v>
      </c>
      <c r="F106" s="59"/>
      <c r="G106" s="58">
        <f t="shared" si="28"/>
        <v>-44753</v>
      </c>
      <c r="H106" s="59"/>
      <c r="I106" s="59"/>
      <c r="J106" s="60">
        <f t="shared" si="29"/>
        <v>0</v>
      </c>
      <c r="K106" s="61">
        <v>0.9</v>
      </c>
    </row>
    <row r="107" spans="1:12" ht="21" x14ac:dyDescent="0.25">
      <c r="A107" s="56"/>
      <c r="B107" s="150">
        <f t="shared" si="30"/>
        <v>45</v>
      </c>
      <c r="C107" s="58" t="s">
        <v>148</v>
      </c>
      <c r="D107" s="151" t="s">
        <v>129</v>
      </c>
      <c r="E107" s="59">
        <v>44753</v>
      </c>
      <c r="F107" s="59"/>
      <c r="G107" s="58">
        <f t="shared" si="28"/>
        <v>-44753</v>
      </c>
      <c r="H107" s="59"/>
      <c r="I107" s="59"/>
      <c r="J107" s="60">
        <f t="shared" si="29"/>
        <v>0</v>
      </c>
      <c r="K107" s="61">
        <v>0.9</v>
      </c>
    </row>
    <row r="108" spans="1:12" ht="21" x14ac:dyDescent="0.25">
      <c r="A108" s="56"/>
      <c r="B108" s="150">
        <f t="shared" si="30"/>
        <v>46</v>
      </c>
      <c r="C108" s="58" t="s">
        <v>149</v>
      </c>
      <c r="D108" s="151" t="s">
        <v>129</v>
      </c>
      <c r="E108" s="59">
        <v>44753</v>
      </c>
      <c r="F108" s="59"/>
      <c r="G108" s="58">
        <f t="shared" si="28"/>
        <v>-44753</v>
      </c>
      <c r="H108" s="59"/>
      <c r="I108" s="59"/>
      <c r="J108" s="60">
        <f t="shared" si="29"/>
        <v>0</v>
      </c>
      <c r="K108" s="61">
        <v>0.9</v>
      </c>
    </row>
    <row r="109" spans="1:12" ht="21" x14ac:dyDescent="0.25">
      <c r="A109" s="56"/>
      <c r="B109" s="150">
        <f t="shared" si="30"/>
        <v>47</v>
      </c>
      <c r="C109" s="58" t="s">
        <v>150</v>
      </c>
      <c r="D109" s="58" t="s">
        <v>134</v>
      </c>
      <c r="E109" s="59">
        <v>44752</v>
      </c>
      <c r="F109" s="59"/>
      <c r="G109" s="58">
        <f t="shared" si="28"/>
        <v>-44752</v>
      </c>
      <c r="H109" s="59"/>
      <c r="I109" s="59"/>
      <c r="J109" s="60">
        <f t="shared" si="29"/>
        <v>0</v>
      </c>
      <c r="K109" s="61">
        <v>0.9</v>
      </c>
    </row>
    <row r="110" spans="1:12" ht="21" x14ac:dyDescent="0.25">
      <c r="A110" s="56"/>
      <c r="B110" s="150">
        <f t="shared" si="30"/>
        <v>48</v>
      </c>
      <c r="C110" s="58" t="s">
        <v>151</v>
      </c>
      <c r="D110" s="58" t="s">
        <v>134</v>
      </c>
      <c r="E110" s="59">
        <v>44752</v>
      </c>
      <c r="F110" s="59"/>
      <c r="G110" s="58">
        <f t="shared" si="28"/>
        <v>-44752</v>
      </c>
      <c r="H110" s="59"/>
      <c r="I110" s="59"/>
      <c r="J110" s="60">
        <f t="shared" si="29"/>
        <v>0</v>
      </c>
      <c r="K110" s="61">
        <v>0.9</v>
      </c>
    </row>
    <row r="111" spans="1:12" ht="21" x14ac:dyDescent="0.25">
      <c r="A111" s="56"/>
      <c r="B111" s="150">
        <f t="shared" si="30"/>
        <v>49</v>
      </c>
      <c r="C111" s="58" t="s">
        <v>152</v>
      </c>
      <c r="D111" s="58" t="s">
        <v>134</v>
      </c>
      <c r="E111" s="59">
        <v>44753</v>
      </c>
      <c r="F111" s="59"/>
      <c r="G111" s="58">
        <f t="shared" si="28"/>
        <v>-44753</v>
      </c>
      <c r="H111" s="59"/>
      <c r="I111" s="59"/>
      <c r="J111" s="60">
        <f t="shared" si="29"/>
        <v>0</v>
      </c>
      <c r="K111" s="61">
        <v>0.9</v>
      </c>
    </row>
    <row r="112" spans="1:12" ht="21" x14ac:dyDescent="0.25">
      <c r="A112" s="56"/>
      <c r="B112" s="150">
        <f t="shared" si="30"/>
        <v>50</v>
      </c>
      <c r="C112" s="58" t="s">
        <v>153</v>
      </c>
      <c r="D112" s="58" t="s">
        <v>134</v>
      </c>
      <c r="E112" s="59">
        <v>44753</v>
      </c>
      <c r="F112" s="59"/>
      <c r="G112" s="58">
        <f t="shared" si="28"/>
        <v>-44753</v>
      </c>
      <c r="H112" s="59"/>
      <c r="I112" s="59"/>
      <c r="J112" s="60">
        <f t="shared" si="29"/>
        <v>0</v>
      </c>
      <c r="K112" s="61">
        <v>0.9</v>
      </c>
    </row>
    <row r="113" spans="1:11" ht="21" x14ac:dyDescent="0.25">
      <c r="A113" s="56"/>
      <c r="B113" s="150">
        <f t="shared" si="30"/>
        <v>51</v>
      </c>
      <c r="C113" s="58" t="s">
        <v>154</v>
      </c>
      <c r="D113" s="58" t="s">
        <v>134</v>
      </c>
      <c r="E113" s="59">
        <v>44754</v>
      </c>
      <c r="F113" s="59"/>
      <c r="G113" s="58">
        <f t="shared" si="28"/>
        <v>-44754</v>
      </c>
      <c r="H113" s="59"/>
      <c r="I113" s="59"/>
      <c r="J113" s="60">
        <f t="shared" si="29"/>
        <v>0</v>
      </c>
      <c r="K113" s="61">
        <v>0.9</v>
      </c>
    </row>
    <row r="114" spans="1:11" ht="21" x14ac:dyDescent="0.25">
      <c r="A114" s="56"/>
      <c r="B114" s="150">
        <f t="shared" si="30"/>
        <v>52</v>
      </c>
      <c r="C114" s="58" t="s">
        <v>158</v>
      </c>
      <c r="D114" s="151" t="s">
        <v>129</v>
      </c>
      <c r="E114" s="59">
        <v>44752</v>
      </c>
      <c r="F114" s="59"/>
      <c r="G114" s="58">
        <f t="shared" si="28"/>
        <v>-44752</v>
      </c>
      <c r="H114" s="59"/>
      <c r="I114" s="59"/>
      <c r="J114" s="60">
        <f t="shared" si="29"/>
        <v>0</v>
      </c>
      <c r="K114" s="61">
        <v>0.9</v>
      </c>
    </row>
    <row r="115" spans="1:11" ht="21" x14ac:dyDescent="0.25">
      <c r="A115" s="56">
        <v>6</v>
      </c>
      <c r="B115" s="57"/>
      <c r="C115" s="58" t="s">
        <v>17</v>
      </c>
      <c r="D115" s="58"/>
      <c r="E115" s="59"/>
      <c r="F115" s="59"/>
      <c r="G115" s="58">
        <f t="shared" ref="G115:G116" si="31">F115-E115</f>
        <v>0</v>
      </c>
      <c r="H115" s="59"/>
      <c r="I115" s="59"/>
      <c r="J115" s="60">
        <f t="shared" si="1"/>
        <v>0</v>
      </c>
      <c r="K115" s="61">
        <v>0</v>
      </c>
    </row>
    <row r="116" spans="1:11" ht="21" x14ac:dyDescent="0.25">
      <c r="A116" s="56">
        <v>7</v>
      </c>
      <c r="B116" s="57"/>
      <c r="C116" s="58" t="s">
        <v>18</v>
      </c>
      <c r="D116" s="58"/>
      <c r="E116" s="59"/>
      <c r="F116" s="59"/>
      <c r="G116" s="58">
        <f t="shared" si="31"/>
        <v>0</v>
      </c>
      <c r="H116" s="59"/>
      <c r="I116" s="59"/>
      <c r="J116" s="60">
        <f t="shared" si="1"/>
        <v>0</v>
      </c>
      <c r="K116" s="61">
        <v>0</v>
      </c>
    </row>
    <row r="117" spans="1:11" ht="22" thickBot="1" x14ac:dyDescent="0.3">
      <c r="A117" s="62"/>
      <c r="B117" s="63"/>
      <c r="C117" s="64"/>
      <c r="D117" s="64"/>
      <c r="E117" s="65"/>
      <c r="F117" s="65"/>
      <c r="G117" s="64"/>
      <c r="H117" s="65"/>
      <c r="I117" s="65"/>
      <c r="J117" s="66" t="str">
        <f>IF(I117="","",I117-H117)</f>
        <v/>
      </c>
      <c r="K117" s="67"/>
    </row>
    <row r="118" spans="1:11" x14ac:dyDescent="0.2">
      <c r="E118" s="1"/>
      <c r="F118" s="1"/>
      <c r="G118">
        <f>SUM(G6:G117)</f>
        <v>-2326887</v>
      </c>
      <c r="H118" s="1"/>
      <c r="I118" s="1"/>
    </row>
    <row r="119" spans="1:11" x14ac:dyDescent="0.2">
      <c r="E119" s="1"/>
      <c r="F119" s="1" t="s">
        <v>11</v>
      </c>
      <c r="G119" s="2">
        <f>G118/30</f>
        <v>-77562.899999999994</v>
      </c>
      <c r="H119" s="1"/>
      <c r="I119" s="1"/>
      <c r="J119" s="1"/>
    </row>
    <row r="120" spans="1:11" x14ac:dyDescent="0.2">
      <c r="E120" s="1"/>
      <c r="F120" s="1"/>
      <c r="H120" s="1"/>
      <c r="I120" s="1"/>
      <c r="J120" s="1"/>
    </row>
    <row r="121" spans="1:11" x14ac:dyDescent="0.2">
      <c r="E121" s="1"/>
      <c r="F121" s="1"/>
      <c r="H121" s="1"/>
      <c r="I121" s="1"/>
      <c r="J121" s="1"/>
    </row>
    <row r="122" spans="1:11" x14ac:dyDescent="0.2">
      <c r="E122" s="1"/>
      <c r="F122" s="1"/>
      <c r="H122" s="1"/>
      <c r="I122" s="1"/>
      <c r="J122" s="1"/>
    </row>
    <row r="123" spans="1:11" x14ac:dyDescent="0.2">
      <c r="E123" s="1"/>
      <c r="F123" s="1"/>
      <c r="H123" s="1"/>
      <c r="I123" s="1"/>
      <c r="J123" s="1"/>
    </row>
    <row r="124" spans="1:11" x14ac:dyDescent="0.2">
      <c r="E124" s="1"/>
      <c r="F124" s="1"/>
      <c r="H124" s="1"/>
      <c r="I124" s="1"/>
      <c r="J124" s="1"/>
    </row>
    <row r="125" spans="1:11" x14ac:dyDescent="0.2">
      <c r="E125" s="1"/>
      <c r="F125" s="1"/>
      <c r="H125" s="1"/>
      <c r="I125" s="1"/>
      <c r="J125" s="1"/>
    </row>
    <row r="126" spans="1:11" x14ac:dyDescent="0.2">
      <c r="E126" s="1"/>
      <c r="F126" s="1"/>
      <c r="H126" s="1"/>
      <c r="I126" s="1"/>
      <c r="J126" s="1"/>
    </row>
    <row r="127" spans="1:11" x14ac:dyDescent="0.2">
      <c r="E127" s="1"/>
      <c r="F127" s="1"/>
      <c r="H127" s="1"/>
      <c r="I127" s="1"/>
      <c r="J127" s="1"/>
    </row>
    <row r="128" spans="1:11" x14ac:dyDescent="0.2">
      <c r="E128" s="1"/>
      <c r="F128" s="1"/>
      <c r="H128" s="1"/>
      <c r="I128" s="1"/>
      <c r="J128" s="1"/>
    </row>
  </sheetData>
  <autoFilter ref="A5:K119" xr:uid="{F0F39F5A-DF39-F541-B8C2-02BEDD153576}"/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E3C9-EE8B-FD48-B606-399295CAFE1D}">
  <dimension ref="A1:S85"/>
  <sheetViews>
    <sheetView showGridLines="0" view="pageBreakPreview" topLeftCell="E1" zoomScale="77" zoomScaleNormal="100" zoomScaleSheetLayoutView="77" workbookViewId="0">
      <selection activeCell="E1" sqref="E1"/>
    </sheetView>
  </sheetViews>
  <sheetFormatPr baseColWidth="10" defaultColWidth="11" defaultRowHeight="16" x14ac:dyDescent="0.2"/>
  <cols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20" t="s">
        <v>23</v>
      </c>
      <c r="B2" s="121"/>
      <c r="C2" s="124" t="str">
        <f>Cover!E40</f>
        <v xml:space="preserve">Level Up </v>
      </c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25" t="s">
        <v>21</v>
      </c>
      <c r="P2" s="128"/>
      <c r="Q2" s="129"/>
    </row>
    <row r="3" spans="1:17" ht="34" customHeight="1" thickBot="1" x14ac:dyDescent="0.25">
      <c r="A3" s="122"/>
      <c r="B3" s="123"/>
      <c r="C3" s="126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26" t="s">
        <v>20</v>
      </c>
      <c r="P3" s="130"/>
      <c r="Q3" s="131"/>
    </row>
    <row r="4" spans="1:17" x14ac:dyDescent="0.2">
      <c r="A4" s="12"/>
      <c r="Q4" s="13"/>
    </row>
    <row r="5" spans="1:17" ht="21" x14ac:dyDescent="0.25">
      <c r="A5" s="23" t="s">
        <v>24</v>
      </c>
      <c r="D5" s="138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40"/>
      <c r="Q5" s="13"/>
    </row>
    <row r="6" spans="1:17" x14ac:dyDescent="0.2">
      <c r="A6" s="24" t="s">
        <v>25</v>
      </c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  <c r="Q6" s="13"/>
    </row>
    <row r="7" spans="1:17" x14ac:dyDescent="0.2">
      <c r="A7" s="12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  <c r="Q7" s="13"/>
    </row>
    <row r="8" spans="1:17" x14ac:dyDescent="0.2">
      <c r="A8" s="12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3"/>
      <c r="Q8" s="13"/>
    </row>
    <row r="9" spans="1:17" x14ac:dyDescent="0.2">
      <c r="A9" s="12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6"/>
      <c r="Q9" s="13"/>
    </row>
    <row r="10" spans="1:17" x14ac:dyDescent="0.2">
      <c r="A10" s="12"/>
      <c r="Q10" s="13"/>
    </row>
    <row r="11" spans="1:17" x14ac:dyDescent="0.2">
      <c r="A11" s="132" t="s">
        <v>26</v>
      </c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4"/>
    </row>
    <row r="12" spans="1:17" x14ac:dyDescent="0.2">
      <c r="A12" s="135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7"/>
    </row>
    <row r="13" spans="1:17" x14ac:dyDescent="0.2">
      <c r="A13" s="27"/>
      <c r="B13" s="4"/>
      <c r="C13" s="4"/>
      <c r="D13" s="4"/>
      <c r="E13" s="4"/>
      <c r="F13" s="4"/>
      <c r="G13" s="4"/>
      <c r="H13" s="4"/>
      <c r="I13" s="5"/>
      <c r="Q13" s="13"/>
    </row>
    <row r="14" spans="1:17" s="3" customFormat="1" ht="19" x14ac:dyDescent="0.25">
      <c r="A14" s="21"/>
      <c r="B14" s="3" t="s">
        <v>27</v>
      </c>
      <c r="C14" s="71"/>
      <c r="I14" s="30"/>
      <c r="L14" s="3" t="s">
        <v>27</v>
      </c>
      <c r="M14" s="29"/>
      <c r="Q14" s="31"/>
    </row>
    <row r="15" spans="1:17" x14ac:dyDescent="0.2">
      <c r="A15" s="12"/>
      <c r="I15" s="6"/>
      <c r="Q15" s="13"/>
    </row>
    <row r="16" spans="1:17" x14ac:dyDescent="0.2">
      <c r="A16" s="12"/>
      <c r="I16" s="6"/>
      <c r="Q16" s="13"/>
    </row>
    <row r="17" spans="1:17" x14ac:dyDescent="0.2">
      <c r="A17" s="12"/>
      <c r="I17" s="6"/>
      <c r="Q17" s="13"/>
    </row>
    <row r="18" spans="1:17" x14ac:dyDescent="0.2">
      <c r="A18" s="12"/>
      <c r="I18" s="6"/>
      <c r="Q18" s="13"/>
    </row>
    <row r="19" spans="1:17" x14ac:dyDescent="0.2">
      <c r="A19" s="12"/>
      <c r="I19" s="6"/>
      <c r="Q19" s="13"/>
    </row>
    <row r="20" spans="1:17" x14ac:dyDescent="0.2">
      <c r="A20" s="12"/>
      <c r="I20" s="6"/>
      <c r="Q20" s="13"/>
    </row>
    <row r="21" spans="1:17" x14ac:dyDescent="0.2">
      <c r="A21" s="12"/>
      <c r="I21" s="6"/>
      <c r="Q21" s="13"/>
    </row>
    <row r="22" spans="1:17" x14ac:dyDescent="0.2">
      <c r="A22" s="12"/>
      <c r="I22" s="6"/>
      <c r="Q22" s="13"/>
    </row>
    <row r="23" spans="1:17" x14ac:dyDescent="0.2">
      <c r="A23" s="12"/>
      <c r="I23" s="6"/>
      <c r="Q23" s="13"/>
    </row>
    <row r="24" spans="1:17" x14ac:dyDescent="0.2">
      <c r="A24" s="12"/>
      <c r="I24" s="6"/>
      <c r="Q24" s="13"/>
    </row>
    <row r="25" spans="1:17" x14ac:dyDescent="0.2">
      <c r="A25" s="12"/>
      <c r="I25" s="6"/>
      <c r="Q25" s="13"/>
    </row>
    <row r="26" spans="1:17" x14ac:dyDescent="0.2">
      <c r="A26" s="12"/>
      <c r="I26" s="6"/>
      <c r="Q26" s="13"/>
    </row>
    <row r="27" spans="1:17" x14ac:dyDescent="0.2">
      <c r="A27" s="12"/>
      <c r="I27" s="6"/>
      <c r="Q27" s="13"/>
    </row>
    <row r="28" spans="1:17" x14ac:dyDescent="0.2">
      <c r="A28" s="12"/>
      <c r="I28" s="6"/>
      <c r="Q28" s="13"/>
    </row>
    <row r="29" spans="1:17" x14ac:dyDescent="0.2">
      <c r="A29" s="12"/>
      <c r="I29" s="6"/>
      <c r="Q29" s="13"/>
    </row>
    <row r="30" spans="1:17" x14ac:dyDescent="0.2">
      <c r="A30" s="12"/>
      <c r="I30" s="6"/>
      <c r="Q30" s="13"/>
    </row>
    <row r="31" spans="1:17" x14ac:dyDescent="0.2">
      <c r="A31" s="12"/>
      <c r="I31" s="6"/>
      <c r="Q31" s="13"/>
    </row>
    <row r="32" spans="1:17" x14ac:dyDescent="0.2">
      <c r="A32" s="12"/>
      <c r="I32" s="6"/>
      <c r="Q32" s="13"/>
    </row>
    <row r="33" spans="1:17" x14ac:dyDescent="0.2">
      <c r="A33" s="12"/>
      <c r="I33" s="6"/>
      <c r="Q33" s="13"/>
    </row>
    <row r="34" spans="1:17" x14ac:dyDescent="0.2">
      <c r="A34" s="12"/>
      <c r="I34" s="6"/>
      <c r="Q34" s="13"/>
    </row>
    <row r="35" spans="1:17" x14ac:dyDescent="0.2">
      <c r="A35" s="12"/>
      <c r="I35" s="6"/>
      <c r="Q35" s="13"/>
    </row>
    <row r="36" spans="1:17" x14ac:dyDescent="0.2">
      <c r="A36" s="12"/>
      <c r="I36" s="6"/>
      <c r="Q36" s="13"/>
    </row>
    <row r="37" spans="1:17" x14ac:dyDescent="0.2">
      <c r="A37" s="12"/>
      <c r="I37" s="6"/>
      <c r="Q37" s="13"/>
    </row>
    <row r="38" spans="1:17" x14ac:dyDescent="0.2">
      <c r="A38" s="12"/>
      <c r="I38" s="6"/>
      <c r="Q38" s="13"/>
    </row>
    <row r="39" spans="1:17" x14ac:dyDescent="0.2">
      <c r="A39" s="12"/>
      <c r="I39" s="6"/>
      <c r="Q39" s="13"/>
    </row>
    <row r="40" spans="1:17" x14ac:dyDescent="0.2">
      <c r="A40" s="12"/>
      <c r="I40" s="6"/>
      <c r="Q40" s="13"/>
    </row>
    <row r="41" spans="1:17" x14ac:dyDescent="0.2">
      <c r="A41" s="12"/>
      <c r="I41" s="6"/>
      <c r="Q41" s="13"/>
    </row>
    <row r="42" spans="1:17" x14ac:dyDescent="0.2">
      <c r="A42" s="12"/>
      <c r="I42" s="6"/>
      <c r="Q42" s="13"/>
    </row>
    <row r="43" spans="1:17" x14ac:dyDescent="0.2">
      <c r="A43" s="12"/>
      <c r="I43" s="6"/>
      <c r="Q43" s="13"/>
    </row>
    <row r="44" spans="1:17" x14ac:dyDescent="0.2">
      <c r="A44" s="12"/>
      <c r="I44" s="6"/>
      <c r="Q44" s="13"/>
    </row>
    <row r="45" spans="1:17" x14ac:dyDescent="0.2">
      <c r="A45" s="12"/>
      <c r="I45" s="6"/>
      <c r="Q45" s="13"/>
    </row>
    <row r="46" spans="1:17" x14ac:dyDescent="0.2">
      <c r="A46" s="12"/>
      <c r="I46" s="6"/>
      <c r="Q46" s="13"/>
    </row>
    <row r="47" spans="1:17" x14ac:dyDescent="0.2">
      <c r="A47" s="12"/>
      <c r="I47" s="6"/>
      <c r="Q47" s="13"/>
    </row>
    <row r="48" spans="1:17" x14ac:dyDescent="0.2">
      <c r="A48" s="12"/>
      <c r="I48" s="6"/>
      <c r="Q48" s="13"/>
    </row>
    <row r="49" spans="1:17" x14ac:dyDescent="0.2">
      <c r="A49" s="12"/>
      <c r="I49" s="6"/>
      <c r="Q49" s="13"/>
    </row>
    <row r="50" spans="1:17" x14ac:dyDescent="0.2">
      <c r="A50" s="12"/>
      <c r="I50" s="6"/>
      <c r="Q50" s="13"/>
    </row>
    <row r="51" spans="1:17" x14ac:dyDescent="0.2">
      <c r="A51" s="12"/>
      <c r="I51" s="6"/>
      <c r="Q51" s="13"/>
    </row>
    <row r="52" spans="1:17" x14ac:dyDescent="0.2">
      <c r="A52" s="12"/>
      <c r="I52" s="6"/>
      <c r="Q52" s="13"/>
    </row>
    <row r="53" spans="1:17" x14ac:dyDescent="0.2">
      <c r="A53" s="12"/>
      <c r="I53" s="6"/>
      <c r="Q53" s="13"/>
    </row>
    <row r="54" spans="1:17" x14ac:dyDescent="0.2">
      <c r="A54" s="12"/>
      <c r="I54" s="6"/>
      <c r="Q54" s="13"/>
    </row>
    <row r="55" spans="1:17" x14ac:dyDescent="0.2">
      <c r="A55" s="12"/>
      <c r="I55" s="6"/>
      <c r="Q55" s="13"/>
    </row>
    <row r="56" spans="1:17" x14ac:dyDescent="0.2">
      <c r="A56" s="12"/>
      <c r="I56" s="6"/>
      <c r="Q56" s="13"/>
    </row>
    <row r="57" spans="1:17" x14ac:dyDescent="0.2">
      <c r="A57" s="12"/>
      <c r="I57" s="6"/>
      <c r="Q57" s="13"/>
    </row>
    <row r="58" spans="1:17" x14ac:dyDescent="0.2">
      <c r="A58" s="12"/>
      <c r="I58" s="6"/>
      <c r="Q58" s="13"/>
    </row>
    <row r="59" spans="1:17" x14ac:dyDescent="0.2">
      <c r="A59" s="12"/>
      <c r="I59" s="6"/>
      <c r="Q59" s="13"/>
    </row>
    <row r="60" spans="1:17" x14ac:dyDescent="0.2">
      <c r="A60" s="12"/>
      <c r="I60" s="6"/>
      <c r="Q60" s="13"/>
    </row>
    <row r="61" spans="1:17" x14ac:dyDescent="0.2">
      <c r="A61" s="12"/>
      <c r="I61" s="6"/>
      <c r="Q61" s="13"/>
    </row>
    <row r="62" spans="1:17" x14ac:dyDescent="0.2">
      <c r="A62" s="12"/>
      <c r="I62" s="6"/>
      <c r="Q62" s="13"/>
    </row>
    <row r="63" spans="1:17" x14ac:dyDescent="0.2">
      <c r="A63" s="12"/>
      <c r="I63" s="6"/>
      <c r="Q63" s="13"/>
    </row>
    <row r="64" spans="1:17" x14ac:dyDescent="0.2">
      <c r="A64" s="12"/>
      <c r="I64" s="6"/>
      <c r="Q64" s="13"/>
    </row>
    <row r="65" spans="1:17" x14ac:dyDescent="0.2">
      <c r="A65" s="12"/>
      <c r="I65" s="6"/>
      <c r="Q65" s="13"/>
    </row>
    <row r="66" spans="1:17" x14ac:dyDescent="0.2">
      <c r="A66" s="12"/>
      <c r="I66" s="6"/>
      <c r="Q66" s="13"/>
    </row>
    <row r="67" spans="1:17" x14ac:dyDescent="0.2">
      <c r="A67" s="12"/>
      <c r="I67" s="6"/>
      <c r="Q67" s="13"/>
    </row>
    <row r="68" spans="1:17" x14ac:dyDescent="0.2">
      <c r="A68" s="12"/>
      <c r="I68" s="6"/>
      <c r="Q68" s="13"/>
    </row>
    <row r="69" spans="1:17" x14ac:dyDescent="0.2">
      <c r="A69" s="12"/>
      <c r="I69" s="6"/>
      <c r="Q69" s="13"/>
    </row>
    <row r="70" spans="1:17" x14ac:dyDescent="0.2">
      <c r="A70" s="12"/>
      <c r="I70" s="6"/>
      <c r="Q70" s="13"/>
    </row>
    <row r="71" spans="1:17" x14ac:dyDescent="0.2">
      <c r="A71" s="12"/>
      <c r="I71" s="6"/>
      <c r="Q71" s="13"/>
    </row>
    <row r="72" spans="1:17" x14ac:dyDescent="0.2">
      <c r="A72" s="12"/>
      <c r="I72" s="6"/>
      <c r="Q72" s="13"/>
    </row>
    <row r="73" spans="1:17" x14ac:dyDescent="0.2">
      <c r="A73" s="12"/>
      <c r="I73" s="6"/>
      <c r="Q73" s="13"/>
    </row>
    <row r="74" spans="1:17" x14ac:dyDescent="0.2">
      <c r="A74" s="12"/>
      <c r="I74" s="6"/>
      <c r="Q74" s="13"/>
    </row>
    <row r="75" spans="1:17" x14ac:dyDescent="0.2">
      <c r="A75" s="12"/>
      <c r="I75" s="6"/>
      <c r="Q75" s="13"/>
    </row>
    <row r="76" spans="1:17" x14ac:dyDescent="0.2">
      <c r="A76" s="12"/>
      <c r="I76" s="6"/>
      <c r="Q76" s="13"/>
    </row>
    <row r="77" spans="1:17" x14ac:dyDescent="0.2">
      <c r="A77" s="12"/>
      <c r="I77" s="6"/>
      <c r="Q77" s="13"/>
    </row>
    <row r="78" spans="1:17" x14ac:dyDescent="0.2">
      <c r="A78" s="12"/>
      <c r="I78" s="6"/>
      <c r="Q78" s="13"/>
    </row>
    <row r="79" spans="1:17" x14ac:dyDescent="0.2">
      <c r="A79" s="12"/>
      <c r="I79" s="6"/>
      <c r="Q79" s="13"/>
    </row>
    <row r="80" spans="1:17" ht="17" thickBot="1" x14ac:dyDescent="0.25">
      <c r="A80" s="14"/>
      <c r="B80" s="15"/>
      <c r="C80" s="15"/>
      <c r="D80" s="15"/>
      <c r="E80" s="15"/>
      <c r="F80" s="15"/>
      <c r="G80" s="15"/>
      <c r="H80" s="15"/>
      <c r="I80" s="28"/>
      <c r="J80" s="15"/>
      <c r="K80" s="15"/>
      <c r="L80" s="15"/>
      <c r="M80" s="15"/>
      <c r="N80" s="15"/>
      <c r="O80" s="15"/>
      <c r="P80" s="15"/>
      <c r="Q80" s="16"/>
    </row>
    <row r="85" spans="19:19" x14ac:dyDescent="0.2">
      <c r="S85" t="s">
        <v>163</v>
      </c>
    </row>
  </sheetData>
  <mergeCells count="6">
    <mergeCell ref="A11:Q12"/>
    <mergeCell ref="C2:N3"/>
    <mergeCell ref="A2:B3"/>
    <mergeCell ref="P2:Q2"/>
    <mergeCell ref="P3:Q3"/>
    <mergeCell ref="D5:P9"/>
  </mergeCells>
  <pageMargins left="0.7" right="0.7" top="0.75" bottom="0.75" header="0.3" footer="0.3"/>
  <pageSetup paperSize="9" scale="4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38A7-57DB-294A-9E53-5A2AA165648E}">
  <dimension ref="A1:Q72"/>
  <sheetViews>
    <sheetView showGridLines="0" view="pageBreakPreview" zoomScaleNormal="100" zoomScaleSheetLayoutView="100" workbookViewId="0"/>
  </sheetViews>
  <sheetFormatPr baseColWidth="10" defaultColWidth="11" defaultRowHeight="16" x14ac:dyDescent="0.2"/>
  <cols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20" t="s">
        <v>28</v>
      </c>
      <c r="B2" s="121"/>
      <c r="C2" s="124" t="str">
        <f>Cover!E40</f>
        <v xml:space="preserve">Level Up </v>
      </c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25" t="s">
        <v>21</v>
      </c>
      <c r="P2" s="128"/>
      <c r="Q2" s="129"/>
    </row>
    <row r="3" spans="1:17" ht="34" customHeight="1" thickBot="1" x14ac:dyDescent="0.25">
      <c r="A3" s="122"/>
      <c r="B3" s="123"/>
      <c r="C3" s="126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26" t="s">
        <v>20</v>
      </c>
      <c r="P3" s="130"/>
      <c r="Q3" s="131"/>
    </row>
    <row r="4" spans="1:17" x14ac:dyDescent="0.2">
      <c r="A4" s="12"/>
      <c r="Q4" s="13"/>
    </row>
    <row r="5" spans="1:17" x14ac:dyDescent="0.2">
      <c r="A5" s="12"/>
      <c r="Q5" s="13"/>
    </row>
    <row r="6" spans="1:17" s="3" customFormat="1" ht="24" x14ac:dyDescent="0.3">
      <c r="A6" s="50" t="s">
        <v>29</v>
      </c>
      <c r="C6" s="29"/>
      <c r="M6" s="29"/>
      <c r="Q6" s="31"/>
    </row>
    <row r="7" spans="1:17" x14ac:dyDescent="0.2">
      <c r="A7" s="12"/>
      <c r="Q7" s="13"/>
    </row>
    <row r="8" spans="1:17" x14ac:dyDescent="0.2">
      <c r="A8" s="12"/>
      <c r="Q8" s="13"/>
    </row>
    <row r="9" spans="1:17" x14ac:dyDescent="0.2">
      <c r="A9" s="12"/>
      <c r="Q9" s="13"/>
    </row>
    <row r="10" spans="1:17" x14ac:dyDescent="0.2">
      <c r="A10" s="12"/>
      <c r="Q10" s="13"/>
    </row>
    <row r="11" spans="1:17" x14ac:dyDescent="0.2">
      <c r="A11" s="12"/>
      <c r="Q11" s="13"/>
    </row>
    <row r="12" spans="1:17" x14ac:dyDescent="0.2">
      <c r="A12" s="12"/>
      <c r="Q12" s="13"/>
    </row>
    <row r="13" spans="1:17" x14ac:dyDescent="0.2">
      <c r="A13" s="12"/>
      <c r="Q13" s="13"/>
    </row>
    <row r="14" spans="1:17" x14ac:dyDescent="0.2">
      <c r="A14" s="12"/>
      <c r="Q14" s="13"/>
    </row>
    <row r="15" spans="1:17" x14ac:dyDescent="0.2">
      <c r="A15" s="12"/>
      <c r="Q15" s="13"/>
    </row>
    <row r="16" spans="1:17" x14ac:dyDescent="0.2">
      <c r="A16" s="12"/>
      <c r="Q16" s="13"/>
    </row>
    <row r="17" spans="1:17" x14ac:dyDescent="0.2">
      <c r="A17" s="12"/>
      <c r="Q17" s="13"/>
    </row>
    <row r="18" spans="1:17" x14ac:dyDescent="0.2">
      <c r="A18" s="12"/>
      <c r="Q18" s="13"/>
    </row>
    <row r="19" spans="1:17" x14ac:dyDescent="0.2">
      <c r="A19" s="12"/>
      <c r="Q19" s="13"/>
    </row>
    <row r="20" spans="1:17" x14ac:dyDescent="0.2">
      <c r="A20" s="12"/>
      <c r="Q20" s="13"/>
    </row>
    <row r="21" spans="1:17" x14ac:dyDescent="0.2">
      <c r="A21" s="12"/>
      <c r="Q21" s="13"/>
    </row>
    <row r="22" spans="1:17" x14ac:dyDescent="0.2">
      <c r="A22" s="12"/>
      <c r="Q22" s="13"/>
    </row>
    <row r="23" spans="1:17" x14ac:dyDescent="0.2">
      <c r="A23" s="12"/>
      <c r="Q23" s="13"/>
    </row>
    <row r="24" spans="1:17" x14ac:dyDescent="0.2">
      <c r="A24" s="12"/>
      <c r="Q24" s="13"/>
    </row>
    <row r="25" spans="1:17" x14ac:dyDescent="0.2">
      <c r="A25" s="12"/>
      <c r="Q25" s="13"/>
    </row>
    <row r="26" spans="1:17" x14ac:dyDescent="0.2">
      <c r="A26" s="12"/>
      <c r="Q26" s="13"/>
    </row>
    <row r="27" spans="1:17" x14ac:dyDescent="0.2">
      <c r="A27" s="12"/>
      <c r="Q27" s="13"/>
    </row>
    <row r="28" spans="1:17" x14ac:dyDescent="0.2">
      <c r="A28" s="12"/>
      <c r="Q28" s="13"/>
    </row>
    <row r="29" spans="1:17" x14ac:dyDescent="0.2">
      <c r="A29" s="12"/>
      <c r="Q29" s="13"/>
    </row>
    <row r="30" spans="1:17" x14ac:dyDescent="0.2">
      <c r="A30" s="12"/>
      <c r="Q30" s="13"/>
    </row>
    <row r="31" spans="1:17" x14ac:dyDescent="0.2">
      <c r="A31" s="12"/>
      <c r="Q31" s="13"/>
    </row>
    <row r="32" spans="1:17" x14ac:dyDescent="0.2">
      <c r="A32" s="12"/>
      <c r="Q32" s="13"/>
    </row>
    <row r="33" spans="1:17" x14ac:dyDescent="0.2">
      <c r="A33" s="12"/>
      <c r="Q33" s="13"/>
    </row>
    <row r="34" spans="1:17" x14ac:dyDescent="0.2">
      <c r="A34" s="12"/>
      <c r="Q34" s="13"/>
    </row>
    <row r="35" spans="1:17" x14ac:dyDescent="0.2">
      <c r="A35" s="12"/>
      <c r="Q35" s="13"/>
    </row>
    <row r="36" spans="1:17" x14ac:dyDescent="0.2">
      <c r="A36" s="12"/>
      <c r="Q36" s="13"/>
    </row>
    <row r="37" spans="1:17" x14ac:dyDescent="0.2">
      <c r="A37" s="12"/>
      <c r="Q37" s="13"/>
    </row>
    <row r="38" spans="1:17" x14ac:dyDescent="0.2">
      <c r="A38" s="12"/>
      <c r="Q38" s="13"/>
    </row>
    <row r="39" spans="1:17" x14ac:dyDescent="0.2">
      <c r="A39" s="12"/>
      <c r="Q39" s="13"/>
    </row>
    <row r="40" spans="1:17" x14ac:dyDescent="0.2">
      <c r="A40" s="12"/>
      <c r="Q40" s="13"/>
    </row>
    <row r="41" spans="1:17" x14ac:dyDescent="0.2">
      <c r="A41" s="12"/>
      <c r="Q41" s="13"/>
    </row>
    <row r="42" spans="1:17" x14ac:dyDescent="0.2">
      <c r="A42" s="12"/>
      <c r="Q42" s="13"/>
    </row>
    <row r="43" spans="1:17" x14ac:dyDescent="0.2">
      <c r="A43" s="12"/>
      <c r="Q43" s="13"/>
    </row>
    <row r="44" spans="1:17" x14ac:dyDescent="0.2">
      <c r="A44" s="12"/>
      <c r="Q44" s="13"/>
    </row>
    <row r="45" spans="1:17" x14ac:dyDescent="0.2">
      <c r="A45" s="12"/>
      <c r="Q45" s="13"/>
    </row>
    <row r="46" spans="1:17" x14ac:dyDescent="0.2">
      <c r="A46" s="12"/>
      <c r="Q46" s="13"/>
    </row>
    <row r="47" spans="1:17" x14ac:dyDescent="0.2">
      <c r="A47" s="12"/>
      <c r="Q47" s="13"/>
    </row>
    <row r="48" spans="1:17" x14ac:dyDescent="0.2">
      <c r="A48" s="12"/>
      <c r="Q48" s="13"/>
    </row>
    <row r="49" spans="1:17" x14ac:dyDescent="0.2">
      <c r="A49" s="12"/>
      <c r="Q49" s="13"/>
    </row>
    <row r="50" spans="1:17" x14ac:dyDescent="0.2">
      <c r="A50" s="12"/>
      <c r="Q50" s="13"/>
    </row>
    <row r="51" spans="1:17" x14ac:dyDescent="0.2">
      <c r="A51" s="12"/>
      <c r="Q51" s="13"/>
    </row>
    <row r="52" spans="1:17" x14ac:dyDescent="0.2">
      <c r="A52" s="12"/>
      <c r="Q52" s="13"/>
    </row>
    <row r="53" spans="1:17" x14ac:dyDescent="0.2">
      <c r="A53" s="12"/>
      <c r="Q53" s="13"/>
    </row>
    <row r="54" spans="1:17" x14ac:dyDescent="0.2">
      <c r="A54" s="12"/>
      <c r="Q54" s="13"/>
    </row>
    <row r="55" spans="1:17" x14ac:dyDescent="0.2">
      <c r="A55" s="12"/>
      <c r="Q55" s="13"/>
    </row>
    <row r="56" spans="1:17" x14ac:dyDescent="0.2">
      <c r="A56" s="12"/>
      <c r="Q56" s="13"/>
    </row>
    <row r="57" spans="1:17" x14ac:dyDescent="0.2">
      <c r="A57" s="12"/>
      <c r="Q57" s="13"/>
    </row>
    <row r="58" spans="1:17" x14ac:dyDescent="0.2">
      <c r="A58" s="12"/>
      <c r="Q58" s="13"/>
    </row>
    <row r="59" spans="1:17" x14ac:dyDescent="0.2">
      <c r="A59" s="12"/>
      <c r="Q59" s="13"/>
    </row>
    <row r="60" spans="1:17" x14ac:dyDescent="0.2">
      <c r="A60" s="12"/>
      <c r="Q60" s="13"/>
    </row>
    <row r="61" spans="1:17" x14ac:dyDescent="0.2">
      <c r="A61" s="12"/>
      <c r="Q61" s="13"/>
    </row>
    <row r="62" spans="1:17" x14ac:dyDescent="0.2">
      <c r="A62" s="12"/>
      <c r="Q62" s="13"/>
    </row>
    <row r="63" spans="1:17" x14ac:dyDescent="0.2">
      <c r="A63" s="12"/>
      <c r="Q63" s="13"/>
    </row>
    <row r="64" spans="1:17" x14ac:dyDescent="0.2">
      <c r="A64" s="12"/>
      <c r="Q64" s="13"/>
    </row>
    <row r="65" spans="1:17" x14ac:dyDescent="0.2">
      <c r="A65" s="12"/>
      <c r="Q65" s="13"/>
    </row>
    <row r="66" spans="1:17" x14ac:dyDescent="0.2">
      <c r="A66" s="12"/>
      <c r="Q66" s="13"/>
    </row>
    <row r="67" spans="1:17" x14ac:dyDescent="0.2">
      <c r="A67" s="12"/>
      <c r="Q67" s="13"/>
    </row>
    <row r="68" spans="1:17" x14ac:dyDescent="0.2">
      <c r="A68" s="12"/>
      <c r="Q68" s="13"/>
    </row>
    <row r="69" spans="1:17" x14ac:dyDescent="0.2">
      <c r="A69" s="12"/>
      <c r="Q69" s="13"/>
    </row>
    <row r="70" spans="1:17" x14ac:dyDescent="0.2">
      <c r="A70" s="12"/>
      <c r="Q70" s="13"/>
    </row>
    <row r="71" spans="1:17" x14ac:dyDescent="0.2">
      <c r="A71" s="12"/>
      <c r="Q71" s="13"/>
    </row>
    <row r="72" spans="1:17" ht="17" thickBot="1" x14ac:dyDescent="0.25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6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7DD3-54BE-0B47-9A75-C513CCBC9952}">
  <dimension ref="A1:O30"/>
  <sheetViews>
    <sheetView showGridLines="0" view="pageBreakPreview" zoomScaleNormal="100" zoomScaleSheetLayoutView="100" workbookViewId="0">
      <selection activeCell="G29" sqref="G29"/>
    </sheetView>
  </sheetViews>
  <sheetFormatPr baseColWidth="10" defaultColWidth="11" defaultRowHeight="16" x14ac:dyDescent="0.2"/>
  <cols>
    <col min="2" max="2" width="12.1640625" bestFit="1" customWidth="1"/>
    <col min="3" max="3" width="17.6640625" customWidth="1"/>
    <col min="4" max="4" width="18" customWidth="1"/>
    <col min="5" max="10" width="13.6640625" customWidth="1"/>
    <col min="11" max="11" width="27.83203125" customWidth="1"/>
    <col min="13" max="13" width="14.83203125" customWidth="1"/>
    <col min="14" max="14" width="13.83203125" customWidth="1"/>
  </cols>
  <sheetData>
    <row r="1" spans="1:15" ht="17" thickBot="1" x14ac:dyDescent="0.25"/>
    <row r="2" spans="1:15" ht="34" customHeight="1" x14ac:dyDescent="0.2">
      <c r="A2" s="120" t="s">
        <v>41</v>
      </c>
      <c r="B2" s="121"/>
      <c r="C2" s="124" t="str">
        <f>Cover!E40</f>
        <v xml:space="preserve">Level Up </v>
      </c>
      <c r="D2" s="125"/>
      <c r="E2" s="125"/>
      <c r="F2" s="125"/>
      <c r="G2" s="125"/>
      <c r="H2" s="125"/>
      <c r="I2" s="125"/>
      <c r="J2" s="125"/>
      <c r="K2" s="125"/>
      <c r="L2" s="125"/>
      <c r="M2" s="25" t="s">
        <v>21</v>
      </c>
      <c r="N2" s="128"/>
      <c r="O2" s="129"/>
    </row>
    <row r="3" spans="1:15" ht="34" customHeight="1" thickBot="1" x14ac:dyDescent="0.25">
      <c r="A3" s="122"/>
      <c r="B3" s="123"/>
      <c r="C3" s="126"/>
      <c r="D3" s="127"/>
      <c r="E3" s="127"/>
      <c r="F3" s="127"/>
      <c r="G3" s="127"/>
      <c r="H3" s="127"/>
      <c r="I3" s="127"/>
      <c r="J3" s="127"/>
      <c r="K3" s="127"/>
      <c r="L3" s="127"/>
      <c r="M3" s="26" t="s">
        <v>20</v>
      </c>
      <c r="N3" s="130"/>
      <c r="O3" s="131"/>
    </row>
    <row r="4" spans="1:15" ht="17" thickBot="1" x14ac:dyDescent="0.25">
      <c r="A4" s="12"/>
      <c r="O4" s="13"/>
    </row>
    <row r="5" spans="1:15" ht="25" thickBot="1" x14ac:dyDescent="0.35">
      <c r="A5" s="12"/>
      <c r="B5" s="46" t="s">
        <v>39</v>
      </c>
      <c r="D5" s="72"/>
      <c r="E5" s="19"/>
      <c r="F5" s="19"/>
      <c r="G5" s="20"/>
      <c r="O5" s="13"/>
    </row>
    <row r="6" spans="1:15" ht="25" thickBot="1" x14ac:dyDescent="0.35">
      <c r="A6" s="12"/>
      <c r="B6" s="46" t="s">
        <v>40</v>
      </c>
      <c r="D6" s="47"/>
      <c r="E6" s="48"/>
      <c r="F6" s="48"/>
      <c r="G6" s="49"/>
      <c r="O6" s="13"/>
    </row>
    <row r="7" spans="1:15" ht="17" thickBot="1" x14ac:dyDescent="0.25">
      <c r="A7" s="12"/>
      <c r="O7" s="13"/>
    </row>
    <row r="8" spans="1:15" ht="24" x14ac:dyDescent="0.3">
      <c r="A8" s="12"/>
      <c r="B8" s="32" t="s">
        <v>0</v>
      </c>
      <c r="C8" s="33" t="s">
        <v>30</v>
      </c>
      <c r="D8" s="33" t="s">
        <v>31</v>
      </c>
      <c r="E8" s="33" t="s">
        <v>32</v>
      </c>
      <c r="F8" s="33" t="s">
        <v>33</v>
      </c>
      <c r="G8" s="33" t="s">
        <v>34</v>
      </c>
      <c r="H8" s="33" t="s">
        <v>35</v>
      </c>
      <c r="I8" s="33" t="s">
        <v>36</v>
      </c>
      <c r="J8" s="33" t="s">
        <v>37</v>
      </c>
      <c r="K8" s="34" t="s">
        <v>38</v>
      </c>
      <c r="O8" s="13"/>
    </row>
    <row r="9" spans="1:15" ht="24" x14ac:dyDescent="0.3">
      <c r="A9" s="12"/>
      <c r="B9" s="35">
        <v>1</v>
      </c>
      <c r="C9" s="36"/>
      <c r="D9" s="36"/>
      <c r="E9" s="37"/>
      <c r="F9" s="37"/>
      <c r="G9" s="37"/>
      <c r="H9" s="38"/>
      <c r="I9" s="37"/>
      <c r="J9" s="37"/>
      <c r="K9" s="39"/>
      <c r="O9" s="13"/>
    </row>
    <row r="10" spans="1:15" ht="24" x14ac:dyDescent="0.3">
      <c r="A10" s="12"/>
      <c r="B10" s="35">
        <v>2</v>
      </c>
      <c r="C10" s="36"/>
      <c r="D10" s="36"/>
      <c r="E10" s="37"/>
      <c r="F10" s="37"/>
      <c r="G10" s="37"/>
      <c r="H10" s="38"/>
      <c r="I10" s="37"/>
      <c r="J10" s="37"/>
      <c r="K10" s="40"/>
      <c r="O10" s="13"/>
    </row>
    <row r="11" spans="1:15" ht="24" x14ac:dyDescent="0.3">
      <c r="A11" s="12"/>
      <c r="B11" s="35">
        <v>3</v>
      </c>
      <c r="C11" s="36"/>
      <c r="D11" s="36"/>
      <c r="E11" s="37"/>
      <c r="F11" s="37"/>
      <c r="G11" s="37"/>
      <c r="H11" s="38"/>
      <c r="I11" s="37"/>
      <c r="J11" s="37"/>
      <c r="K11" s="39"/>
      <c r="O11" s="13"/>
    </row>
    <row r="12" spans="1:15" ht="24" x14ac:dyDescent="0.3">
      <c r="A12" s="12"/>
      <c r="B12" s="35">
        <v>4</v>
      </c>
      <c r="C12" s="36"/>
      <c r="D12" s="36"/>
      <c r="E12" s="37"/>
      <c r="F12" s="37"/>
      <c r="G12" s="37"/>
      <c r="H12" s="38"/>
      <c r="I12" s="37"/>
      <c r="J12" s="37"/>
      <c r="K12" s="39"/>
      <c r="O12" s="13"/>
    </row>
    <row r="13" spans="1:15" ht="24" x14ac:dyDescent="0.3">
      <c r="A13" s="12"/>
      <c r="B13" s="35">
        <v>5</v>
      </c>
      <c r="C13" s="36"/>
      <c r="D13" s="36"/>
      <c r="E13" s="37"/>
      <c r="F13" s="37"/>
      <c r="G13" s="37"/>
      <c r="H13" s="38"/>
      <c r="I13" s="37"/>
      <c r="J13" s="37"/>
      <c r="K13" s="39"/>
      <c r="O13" s="13"/>
    </row>
    <row r="14" spans="1:15" ht="24" x14ac:dyDescent="0.3">
      <c r="A14" s="12"/>
      <c r="B14" s="35">
        <v>6</v>
      </c>
      <c r="C14" s="36"/>
      <c r="D14" s="36"/>
      <c r="E14" s="37"/>
      <c r="F14" s="37"/>
      <c r="G14" s="37"/>
      <c r="H14" s="38"/>
      <c r="I14" s="37"/>
      <c r="J14" s="37"/>
      <c r="K14" s="39"/>
      <c r="O14" s="13"/>
    </row>
    <row r="15" spans="1:15" ht="24" x14ac:dyDescent="0.3">
      <c r="A15" s="12"/>
      <c r="B15" s="35">
        <v>7</v>
      </c>
      <c r="C15" s="36"/>
      <c r="D15" s="36"/>
      <c r="E15" s="37"/>
      <c r="F15" s="37"/>
      <c r="G15" s="37"/>
      <c r="H15" s="38"/>
      <c r="I15" s="37"/>
      <c r="J15" s="37"/>
      <c r="K15" s="39"/>
      <c r="O15" s="13"/>
    </row>
    <row r="16" spans="1:15" ht="24" x14ac:dyDescent="0.3">
      <c r="A16" s="12"/>
      <c r="B16" s="35">
        <v>8</v>
      </c>
      <c r="C16" s="36"/>
      <c r="D16" s="36"/>
      <c r="E16" s="37"/>
      <c r="F16" s="37"/>
      <c r="G16" s="37"/>
      <c r="H16" s="38"/>
      <c r="I16" s="37"/>
      <c r="J16" s="37"/>
      <c r="K16" s="39"/>
      <c r="O16" s="13"/>
    </row>
    <row r="17" spans="1:15" ht="24" x14ac:dyDescent="0.3">
      <c r="A17" s="12"/>
      <c r="B17" s="35">
        <v>9</v>
      </c>
      <c r="C17" s="36"/>
      <c r="D17" s="36"/>
      <c r="E17" s="37"/>
      <c r="F17" s="37"/>
      <c r="G17" s="37"/>
      <c r="H17" s="38"/>
      <c r="I17" s="37"/>
      <c r="J17" s="37"/>
      <c r="K17" s="39"/>
      <c r="O17" s="13"/>
    </row>
    <row r="18" spans="1:15" ht="24" x14ac:dyDescent="0.3">
      <c r="A18" s="12"/>
      <c r="B18" s="35">
        <v>10</v>
      </c>
      <c r="C18" s="36"/>
      <c r="D18" s="36"/>
      <c r="E18" s="37"/>
      <c r="F18" s="37"/>
      <c r="G18" s="37"/>
      <c r="H18" s="38"/>
      <c r="I18" s="37"/>
      <c r="J18" s="37"/>
      <c r="K18" s="39"/>
      <c r="O18" s="13"/>
    </row>
    <row r="19" spans="1:15" ht="24" x14ac:dyDescent="0.3">
      <c r="A19" s="12"/>
      <c r="B19" s="35">
        <v>11</v>
      </c>
      <c r="C19" s="36"/>
      <c r="D19" s="36"/>
      <c r="E19" s="37"/>
      <c r="F19" s="37"/>
      <c r="G19" s="37"/>
      <c r="H19" s="38"/>
      <c r="I19" s="37"/>
      <c r="J19" s="37"/>
      <c r="K19" s="39"/>
      <c r="O19" s="13"/>
    </row>
    <row r="20" spans="1:15" ht="24" x14ac:dyDescent="0.3">
      <c r="A20" s="12"/>
      <c r="B20" s="35">
        <v>12</v>
      </c>
      <c r="C20" s="36"/>
      <c r="D20" s="36"/>
      <c r="E20" s="37"/>
      <c r="F20" s="37"/>
      <c r="G20" s="37"/>
      <c r="H20" s="38"/>
      <c r="I20" s="37"/>
      <c r="J20" s="37"/>
      <c r="K20" s="39"/>
      <c r="O20" s="13"/>
    </row>
    <row r="21" spans="1:15" ht="24" x14ac:dyDescent="0.3">
      <c r="A21" s="12"/>
      <c r="B21" s="35">
        <v>13</v>
      </c>
      <c r="C21" s="36"/>
      <c r="D21" s="36"/>
      <c r="E21" s="37"/>
      <c r="F21" s="37"/>
      <c r="G21" s="37"/>
      <c r="H21" s="38"/>
      <c r="I21" s="37"/>
      <c r="J21" s="37"/>
      <c r="K21" s="39"/>
      <c r="O21" s="13"/>
    </row>
    <row r="22" spans="1:15" ht="24" x14ac:dyDescent="0.3">
      <c r="A22" s="12"/>
      <c r="B22" s="35">
        <v>14</v>
      </c>
      <c r="C22" s="36"/>
      <c r="D22" s="36"/>
      <c r="E22" s="37"/>
      <c r="F22" s="37"/>
      <c r="G22" s="37"/>
      <c r="H22" s="38"/>
      <c r="I22" s="37"/>
      <c r="J22" s="37"/>
      <c r="K22" s="39"/>
      <c r="O22" s="13"/>
    </row>
    <row r="23" spans="1:15" ht="24" x14ac:dyDescent="0.3">
      <c r="A23" s="12"/>
      <c r="B23" s="35">
        <v>15</v>
      </c>
      <c r="C23" s="36"/>
      <c r="D23" s="36"/>
      <c r="E23" s="37"/>
      <c r="F23" s="37"/>
      <c r="G23" s="37"/>
      <c r="H23" s="38"/>
      <c r="I23" s="37"/>
      <c r="J23" s="37"/>
      <c r="K23" s="39"/>
      <c r="O23" s="13"/>
    </row>
    <row r="24" spans="1:15" ht="24" x14ac:dyDescent="0.3">
      <c r="A24" s="12"/>
      <c r="B24" s="35">
        <v>16</v>
      </c>
      <c r="C24" s="36"/>
      <c r="D24" s="36"/>
      <c r="E24" s="37"/>
      <c r="F24" s="37"/>
      <c r="G24" s="37"/>
      <c r="H24" s="38"/>
      <c r="I24" s="37"/>
      <c r="J24" s="37"/>
      <c r="K24" s="39"/>
      <c r="O24" s="13"/>
    </row>
    <row r="25" spans="1:15" ht="24" x14ac:dyDescent="0.3">
      <c r="A25" s="12"/>
      <c r="B25" s="35">
        <v>17</v>
      </c>
      <c r="C25" s="36"/>
      <c r="D25" s="36"/>
      <c r="E25" s="37"/>
      <c r="F25" s="37"/>
      <c r="G25" s="37"/>
      <c r="H25" s="38"/>
      <c r="I25" s="37"/>
      <c r="J25" s="37"/>
      <c r="K25" s="39"/>
      <c r="O25" s="13"/>
    </row>
    <row r="26" spans="1:15" ht="24" x14ac:dyDescent="0.3">
      <c r="A26" s="12"/>
      <c r="B26" s="35">
        <v>18</v>
      </c>
      <c r="C26" s="36"/>
      <c r="D26" s="36"/>
      <c r="E26" s="37"/>
      <c r="F26" s="37"/>
      <c r="G26" s="37"/>
      <c r="H26" s="38"/>
      <c r="I26" s="37"/>
      <c r="J26" s="37"/>
      <c r="K26" s="39"/>
      <c r="O26" s="13"/>
    </row>
    <row r="27" spans="1:15" ht="24" x14ac:dyDescent="0.3">
      <c r="A27" s="12"/>
      <c r="B27" s="35">
        <v>19</v>
      </c>
      <c r="C27" s="36"/>
      <c r="D27" s="36"/>
      <c r="E27" s="37"/>
      <c r="F27" s="37"/>
      <c r="G27" s="37"/>
      <c r="H27" s="38"/>
      <c r="I27" s="37"/>
      <c r="J27" s="37"/>
      <c r="K27" s="39"/>
      <c r="O27" s="13"/>
    </row>
    <row r="28" spans="1:15" ht="25" thickBot="1" x14ac:dyDescent="0.35">
      <c r="A28" s="12"/>
      <c r="B28" s="41">
        <v>20</v>
      </c>
      <c r="C28" s="42"/>
      <c r="D28" s="42"/>
      <c r="E28" s="43"/>
      <c r="F28" s="43"/>
      <c r="G28" s="43"/>
      <c r="H28" s="44"/>
      <c r="I28" s="43"/>
      <c r="J28" s="43"/>
      <c r="K28" s="45"/>
      <c r="O28" s="13"/>
    </row>
    <row r="29" spans="1:15" x14ac:dyDescent="0.2">
      <c r="A29" s="12"/>
      <c r="O29" s="13"/>
    </row>
    <row r="30" spans="1:15" x14ac:dyDescent="0.2">
      <c r="A30" s="12"/>
      <c r="O30" s="13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44AF-FB57-2245-BC6B-CF7A87323523}">
  <dimension ref="D2:N15"/>
  <sheetViews>
    <sheetView showGridLines="0" topLeftCell="B1" workbookViewId="0">
      <selection activeCell="B1" sqref="B1"/>
    </sheetView>
  </sheetViews>
  <sheetFormatPr baseColWidth="10" defaultColWidth="10.83203125" defaultRowHeight="26" x14ac:dyDescent="0.3"/>
  <cols>
    <col min="1" max="4" width="10.83203125" style="74"/>
    <col min="5" max="5" width="13.1640625" style="74" bestFit="1" customWidth="1"/>
    <col min="6" max="6" width="20.83203125" style="74" bestFit="1" customWidth="1"/>
    <col min="7" max="7" width="10.83203125" style="74"/>
    <col min="8" max="8" width="28.5" style="74" bestFit="1" customWidth="1"/>
    <col min="9" max="9" width="10.83203125" style="74"/>
    <col min="10" max="10" width="19" style="74" bestFit="1" customWidth="1"/>
    <col min="11" max="11" width="14" style="74" bestFit="1" customWidth="1"/>
    <col min="12" max="16384" width="10.83203125" style="74"/>
  </cols>
  <sheetData>
    <row r="2" spans="4:14" x14ac:dyDescent="0.3">
      <c r="D2" s="75"/>
      <c r="E2" s="76"/>
      <c r="F2" s="76"/>
      <c r="G2" s="76"/>
      <c r="H2" s="76"/>
      <c r="I2" s="76"/>
      <c r="J2" s="76"/>
      <c r="K2" s="76"/>
      <c r="L2" s="76"/>
      <c r="M2" s="76"/>
      <c r="N2" s="77"/>
    </row>
    <row r="3" spans="4:14" x14ac:dyDescent="0.3">
      <c r="D3" s="78"/>
      <c r="E3" s="148">
        <v>1</v>
      </c>
      <c r="F3" s="79" t="s">
        <v>72</v>
      </c>
      <c r="G3" s="148">
        <v>2</v>
      </c>
      <c r="H3" s="80" t="s">
        <v>73</v>
      </c>
      <c r="I3" s="148">
        <v>3</v>
      </c>
      <c r="J3" s="81" t="s">
        <v>74</v>
      </c>
      <c r="N3" s="82"/>
    </row>
    <row r="4" spans="4:14" x14ac:dyDescent="0.3">
      <c r="D4" s="78"/>
      <c r="E4" s="148"/>
      <c r="F4" s="74" t="s">
        <v>46</v>
      </c>
      <c r="G4" s="148"/>
      <c r="H4" s="74" t="s">
        <v>48</v>
      </c>
      <c r="I4" s="148"/>
      <c r="J4" s="74" t="s">
        <v>51</v>
      </c>
      <c r="K4" s="81" t="s">
        <v>78</v>
      </c>
      <c r="N4" s="82"/>
    </row>
    <row r="5" spans="4:14" x14ac:dyDescent="0.3">
      <c r="D5" s="78"/>
      <c r="E5" s="148"/>
      <c r="F5" s="74" t="s">
        <v>47</v>
      </c>
      <c r="G5" s="148"/>
      <c r="H5" s="74" t="s">
        <v>75</v>
      </c>
      <c r="I5" s="148"/>
      <c r="J5" s="74" t="s">
        <v>50</v>
      </c>
      <c r="N5" s="82"/>
    </row>
    <row r="6" spans="4:14" x14ac:dyDescent="0.3">
      <c r="D6" s="83"/>
      <c r="E6" s="84"/>
      <c r="F6" s="84"/>
      <c r="G6" s="84"/>
      <c r="H6" s="84"/>
      <c r="I6" s="84"/>
      <c r="J6" s="84"/>
      <c r="K6" s="84"/>
      <c r="L6" s="84"/>
      <c r="M6" s="84"/>
      <c r="N6" s="85"/>
    </row>
    <row r="7" spans="4:14" x14ac:dyDescent="0.3">
      <c r="D7" s="75"/>
      <c r="E7" s="76"/>
      <c r="F7" s="76"/>
      <c r="G7" s="76"/>
      <c r="H7" s="76"/>
      <c r="I7" s="76"/>
      <c r="J7" s="76"/>
      <c r="K7" s="76"/>
      <c r="L7" s="76"/>
      <c r="M7" s="76"/>
      <c r="N7" s="77"/>
    </row>
    <row r="8" spans="4:14" x14ac:dyDescent="0.3">
      <c r="D8" s="78"/>
      <c r="E8" s="148">
        <v>4</v>
      </c>
      <c r="F8" s="86" t="s">
        <v>76</v>
      </c>
      <c r="G8" s="148">
        <v>5</v>
      </c>
      <c r="H8" s="87" t="s">
        <v>77</v>
      </c>
      <c r="N8" s="82"/>
    </row>
    <row r="9" spans="4:14" x14ac:dyDescent="0.3">
      <c r="D9" s="78"/>
      <c r="E9" s="148"/>
      <c r="F9" s="74" t="s">
        <v>48</v>
      </c>
      <c r="G9" s="148"/>
      <c r="H9" s="74" t="s">
        <v>75</v>
      </c>
      <c r="N9" s="82"/>
    </row>
    <row r="10" spans="4:14" x14ac:dyDescent="0.3">
      <c r="D10" s="83"/>
      <c r="E10" s="149"/>
      <c r="F10" s="84"/>
      <c r="G10" s="149"/>
      <c r="H10" s="84"/>
      <c r="I10" s="84"/>
      <c r="J10" s="84"/>
      <c r="K10" s="84"/>
      <c r="L10" s="84"/>
      <c r="M10" s="84"/>
      <c r="N10" s="85"/>
    </row>
    <row r="11" spans="4:14" x14ac:dyDescent="0.3">
      <c r="D11" s="75"/>
      <c r="E11" s="76"/>
      <c r="F11" s="76"/>
      <c r="G11" s="76"/>
      <c r="H11" s="76"/>
      <c r="I11" s="76"/>
      <c r="J11" s="76"/>
      <c r="K11" s="76"/>
      <c r="L11" s="76"/>
      <c r="M11" s="76"/>
      <c r="N11" s="77"/>
    </row>
    <row r="12" spans="4:14" x14ac:dyDescent="0.3">
      <c r="D12" s="78"/>
      <c r="F12" s="147" t="s">
        <v>79</v>
      </c>
      <c r="G12" s="147"/>
      <c r="H12" s="147"/>
      <c r="I12" s="147"/>
      <c r="J12" s="147"/>
      <c r="K12" s="147"/>
      <c r="N12" s="82"/>
    </row>
    <row r="13" spans="4:14" x14ac:dyDescent="0.3">
      <c r="D13" s="78"/>
      <c r="F13" s="74" t="s">
        <v>46</v>
      </c>
      <c r="H13" s="74" t="s">
        <v>48</v>
      </c>
      <c r="J13" s="74" t="s">
        <v>51</v>
      </c>
      <c r="N13" s="82"/>
    </row>
    <row r="14" spans="4:14" x14ac:dyDescent="0.3">
      <c r="D14" s="78"/>
      <c r="F14" s="74" t="s">
        <v>47</v>
      </c>
      <c r="H14" s="74" t="s">
        <v>75</v>
      </c>
      <c r="J14" s="74" t="s">
        <v>50</v>
      </c>
      <c r="N14" s="82"/>
    </row>
    <row r="15" spans="4:14" x14ac:dyDescent="0.3">
      <c r="D15" s="83"/>
      <c r="E15" s="84"/>
      <c r="F15" s="84"/>
      <c r="G15" s="84"/>
      <c r="H15" s="84"/>
      <c r="I15" s="84"/>
      <c r="J15" s="84"/>
      <c r="K15" s="84"/>
      <c r="L15" s="84"/>
      <c r="M15" s="84"/>
      <c r="N15" s="85"/>
    </row>
  </sheetData>
  <mergeCells count="6">
    <mergeCell ref="F12:K12"/>
    <mergeCell ref="E3:E5"/>
    <mergeCell ref="G3:G5"/>
    <mergeCell ref="I3:I5"/>
    <mergeCell ref="E8:E10"/>
    <mergeCell ref="G8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Cover</vt:lpstr>
      <vt:lpstr>Customer Requirement</vt:lpstr>
      <vt:lpstr>Schedule</vt:lpstr>
      <vt:lpstr>Screen Flow</vt:lpstr>
      <vt:lpstr>Screen Design</vt:lpstr>
      <vt:lpstr>DB Design</vt:lpstr>
      <vt:lpstr>Assign</vt:lpstr>
      <vt:lpstr>Cover!Print_Area</vt:lpstr>
      <vt:lpstr>'Customer Requirement'!Print_Area</vt:lpstr>
      <vt:lpstr>'DB Design'!Print_Area</vt:lpstr>
      <vt:lpstr>Schedule!Print_Area</vt:lpstr>
      <vt:lpstr>'Screen Flow'!Print_Area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Linn Ko Ko</cp:lastModifiedBy>
  <dcterms:created xsi:type="dcterms:W3CDTF">2021-11-01T05:45:47Z</dcterms:created>
  <dcterms:modified xsi:type="dcterms:W3CDTF">2022-07-15T14:07:32Z</dcterms:modified>
</cp:coreProperties>
</file>