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0" windowWidth="9990" windowHeight="3420" tabRatio="258"/>
  </bookViews>
  <sheets>
    <sheet name="Feuil1" sheetId="1" r:id="rId1"/>
    <sheet name="Feuil2" sheetId="2" r:id="rId2"/>
    <sheet name="Feuil3" sheetId="3" r:id="rId3"/>
  </sheets>
  <externalReferences>
    <externalReference r:id="rId4"/>
    <externalReference r:id="rId5"/>
  </externalReferences>
  <definedNames>
    <definedName name="categorie">Feuil2!$A$2:$A$5</definedName>
    <definedName name="huik">[1]Feuil2!$A$2:$A$5</definedName>
    <definedName name="listecat">Feuil2!$A$1:$C$4</definedName>
    <definedName name="recette">'[2]Liste sous-catégories'!$A$2:$A$17</definedName>
  </definedNames>
  <calcPr calcId="145621"/>
</workbook>
</file>

<file path=xl/calcChain.xml><?xml version="1.0" encoding="utf-8"?>
<calcChain xmlns="http://schemas.openxmlformats.org/spreadsheetml/2006/main">
  <c r="V4" i="1" l="1"/>
  <c r="V5" i="1"/>
  <c r="V6" i="1"/>
  <c r="V3" i="1"/>
  <c r="E40" i="1" l="1"/>
  <c r="G40" i="1" s="1"/>
  <c r="I40" i="1"/>
  <c r="K40" i="1"/>
  <c r="M40" i="1"/>
  <c r="N40" i="1" s="1"/>
  <c r="P40" i="1"/>
  <c r="Q40" i="1"/>
  <c r="R40" i="1"/>
  <c r="W40" i="1"/>
  <c r="Y40" i="1"/>
  <c r="Z40" i="1"/>
  <c r="AB40" i="1"/>
  <c r="AC40" i="1"/>
  <c r="AE40" i="1"/>
  <c r="K3" i="1"/>
  <c r="K4" i="1"/>
  <c r="AO3" i="1" l="1"/>
  <c r="AM3" i="1"/>
  <c r="AK3" i="1"/>
  <c r="I467" i="1" l="1"/>
  <c r="I435" i="1"/>
  <c r="I433" i="1"/>
  <c r="I393" i="1"/>
  <c r="I349" i="1"/>
  <c r="I343" i="1"/>
  <c r="I317" i="1"/>
  <c r="I271" i="1"/>
  <c r="I223" i="1"/>
  <c r="I190" i="1"/>
  <c r="I155" i="1"/>
  <c r="I154" i="1"/>
  <c r="I143" i="1"/>
  <c r="I106" i="1"/>
  <c r="I103" i="1"/>
  <c r="I95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469" i="1"/>
  <c r="I468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36" i="1"/>
  <c r="I434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01" i="1"/>
  <c r="I400" i="1"/>
  <c r="I399" i="1"/>
  <c r="I398" i="1"/>
  <c r="I395" i="1"/>
  <c r="I396" i="1"/>
  <c r="I397" i="1"/>
  <c r="I394" i="1"/>
  <c r="I392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57" i="1"/>
  <c r="I356" i="1"/>
  <c r="I355" i="1"/>
  <c r="I354" i="1"/>
  <c r="I353" i="1"/>
  <c r="I352" i="1"/>
  <c r="I351" i="1"/>
  <c r="I350" i="1"/>
  <c r="I345" i="1"/>
  <c r="I346" i="1"/>
  <c r="I347" i="1"/>
  <c r="I348" i="1"/>
  <c r="I344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18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27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52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31" i="1"/>
  <c r="I225" i="1"/>
  <c r="I226" i="1"/>
  <c r="I227" i="1"/>
  <c r="I228" i="1"/>
  <c r="I229" i="1"/>
  <c r="I230" i="1"/>
  <c r="I224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92" i="1"/>
  <c r="I191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57" i="1"/>
  <c r="I156" i="1"/>
  <c r="I146" i="1"/>
  <c r="I147" i="1"/>
  <c r="I148" i="1"/>
  <c r="I149" i="1"/>
  <c r="I150" i="1"/>
  <c r="I151" i="1"/>
  <c r="I152" i="1"/>
  <c r="I153" i="1"/>
  <c r="I145" i="1"/>
  <c r="I144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08" i="1"/>
  <c r="I107" i="1"/>
  <c r="I105" i="1"/>
  <c r="I104" i="1"/>
  <c r="I97" i="1"/>
  <c r="I98" i="1"/>
  <c r="I99" i="1"/>
  <c r="I100" i="1"/>
  <c r="I101" i="1"/>
  <c r="I102" i="1"/>
  <c r="I96" i="1"/>
  <c r="I94" i="1"/>
  <c r="I93" i="1"/>
  <c r="K35" i="1" l="1"/>
  <c r="I35" i="1"/>
  <c r="K93" i="1" l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I37" i="1"/>
  <c r="K37" i="1"/>
  <c r="I38" i="1"/>
  <c r="K38" i="1"/>
  <c r="I39" i="1"/>
  <c r="K39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I61" i="1"/>
  <c r="K61" i="1"/>
  <c r="I62" i="1"/>
  <c r="K62" i="1"/>
  <c r="I63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I70" i="1"/>
  <c r="K70" i="1"/>
  <c r="I71" i="1"/>
  <c r="K71" i="1"/>
  <c r="I72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I83" i="1"/>
  <c r="K83" i="1"/>
  <c r="I84" i="1"/>
  <c r="K84" i="1"/>
  <c r="I85" i="1"/>
  <c r="K85" i="1"/>
  <c r="I86" i="1"/>
  <c r="K86" i="1"/>
  <c r="I87" i="1"/>
  <c r="K87" i="1"/>
  <c r="I88" i="1"/>
  <c r="K88" i="1"/>
  <c r="I89" i="1"/>
  <c r="K89" i="1"/>
  <c r="I90" i="1"/>
  <c r="K90" i="1"/>
  <c r="I91" i="1"/>
  <c r="K91" i="1"/>
  <c r="I92" i="1"/>
  <c r="K92" i="1"/>
  <c r="K36" i="1"/>
  <c r="I36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K23" i="1"/>
  <c r="I23" i="1"/>
  <c r="I22" i="1"/>
  <c r="K22" i="1"/>
  <c r="I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3" i="1"/>
  <c r="E143" i="1" l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3" i="1"/>
  <c r="W4" i="1" l="1"/>
  <c r="Y4" i="1"/>
  <c r="Z4" i="1"/>
  <c r="AB4" i="1"/>
  <c r="AC4" i="1"/>
  <c r="AE4" i="1"/>
  <c r="W5" i="1"/>
  <c r="Y5" i="1"/>
  <c r="Z5" i="1"/>
  <c r="AB5" i="1"/>
  <c r="AC5" i="1"/>
  <c r="AE5" i="1"/>
  <c r="W6" i="1"/>
  <c r="Y6" i="1"/>
  <c r="Z6" i="1"/>
  <c r="AB6" i="1"/>
  <c r="AC6" i="1"/>
  <c r="AE6" i="1"/>
  <c r="W7" i="1"/>
  <c r="Y7" i="1"/>
  <c r="Z7" i="1"/>
  <c r="AB7" i="1"/>
  <c r="AC7" i="1"/>
  <c r="AE7" i="1"/>
  <c r="W8" i="1"/>
  <c r="Y8" i="1"/>
  <c r="Z8" i="1"/>
  <c r="AB8" i="1"/>
  <c r="AC8" i="1"/>
  <c r="AE8" i="1"/>
  <c r="W9" i="1"/>
  <c r="Y9" i="1"/>
  <c r="Z9" i="1"/>
  <c r="AB9" i="1"/>
  <c r="AC9" i="1"/>
  <c r="AE9" i="1"/>
  <c r="W10" i="1"/>
  <c r="Y10" i="1"/>
  <c r="Z10" i="1"/>
  <c r="AB10" i="1"/>
  <c r="AC10" i="1"/>
  <c r="AE10" i="1"/>
  <c r="W11" i="1"/>
  <c r="Y11" i="1"/>
  <c r="Z11" i="1"/>
  <c r="AB11" i="1"/>
  <c r="AC11" i="1"/>
  <c r="AE11" i="1"/>
  <c r="W12" i="1"/>
  <c r="Y12" i="1"/>
  <c r="Z12" i="1"/>
  <c r="AB12" i="1"/>
  <c r="AC12" i="1"/>
  <c r="AE12" i="1"/>
  <c r="W13" i="1"/>
  <c r="Y13" i="1"/>
  <c r="Z13" i="1"/>
  <c r="AB13" i="1"/>
  <c r="AC13" i="1"/>
  <c r="AE13" i="1"/>
  <c r="W14" i="1"/>
  <c r="Y14" i="1"/>
  <c r="Z14" i="1"/>
  <c r="AB14" i="1"/>
  <c r="AC14" i="1"/>
  <c r="AE14" i="1"/>
  <c r="W15" i="1"/>
  <c r="Y15" i="1"/>
  <c r="Z15" i="1"/>
  <c r="AB15" i="1"/>
  <c r="AC15" i="1"/>
  <c r="AE15" i="1"/>
  <c r="W16" i="1"/>
  <c r="Y16" i="1"/>
  <c r="Z16" i="1"/>
  <c r="AB16" i="1"/>
  <c r="AC16" i="1"/>
  <c r="AE16" i="1"/>
  <c r="W17" i="1"/>
  <c r="Y17" i="1"/>
  <c r="Z17" i="1"/>
  <c r="AB17" i="1"/>
  <c r="AC17" i="1"/>
  <c r="AE17" i="1"/>
  <c r="W18" i="1"/>
  <c r="Y18" i="1"/>
  <c r="Z18" i="1"/>
  <c r="AB18" i="1"/>
  <c r="AC18" i="1"/>
  <c r="AE18" i="1"/>
  <c r="W19" i="1"/>
  <c r="Y19" i="1"/>
  <c r="Z19" i="1"/>
  <c r="AB19" i="1"/>
  <c r="AC19" i="1"/>
  <c r="AE19" i="1"/>
  <c r="W20" i="1"/>
  <c r="Y20" i="1"/>
  <c r="Z20" i="1"/>
  <c r="AB20" i="1"/>
  <c r="AC20" i="1"/>
  <c r="AE20" i="1"/>
  <c r="W21" i="1"/>
  <c r="Y21" i="1"/>
  <c r="Z21" i="1"/>
  <c r="AB21" i="1"/>
  <c r="AC21" i="1"/>
  <c r="AE21" i="1"/>
  <c r="W22" i="1"/>
  <c r="Y22" i="1"/>
  <c r="Z22" i="1"/>
  <c r="AB22" i="1"/>
  <c r="AC22" i="1"/>
  <c r="AE22" i="1"/>
  <c r="W23" i="1"/>
  <c r="Y23" i="1"/>
  <c r="Z23" i="1"/>
  <c r="AB23" i="1"/>
  <c r="AC23" i="1"/>
  <c r="AE23" i="1"/>
  <c r="W24" i="1"/>
  <c r="Y24" i="1"/>
  <c r="Z24" i="1"/>
  <c r="AB24" i="1"/>
  <c r="AC24" i="1"/>
  <c r="AE24" i="1"/>
  <c r="W25" i="1"/>
  <c r="Y25" i="1"/>
  <c r="Z25" i="1"/>
  <c r="AB25" i="1"/>
  <c r="AC25" i="1"/>
  <c r="AE25" i="1"/>
  <c r="W26" i="1"/>
  <c r="Y26" i="1"/>
  <c r="Z26" i="1"/>
  <c r="AB26" i="1"/>
  <c r="AC26" i="1"/>
  <c r="AE26" i="1"/>
  <c r="W27" i="1"/>
  <c r="Y27" i="1"/>
  <c r="Z27" i="1"/>
  <c r="AB27" i="1"/>
  <c r="AC27" i="1"/>
  <c r="AE27" i="1"/>
  <c r="W28" i="1"/>
  <c r="Y28" i="1"/>
  <c r="Z28" i="1"/>
  <c r="AB28" i="1"/>
  <c r="AC28" i="1"/>
  <c r="AE28" i="1"/>
  <c r="W29" i="1"/>
  <c r="Y29" i="1"/>
  <c r="Z29" i="1"/>
  <c r="AB29" i="1"/>
  <c r="AC29" i="1"/>
  <c r="AE29" i="1"/>
  <c r="W30" i="1"/>
  <c r="Y30" i="1"/>
  <c r="Z30" i="1"/>
  <c r="AB30" i="1"/>
  <c r="AC30" i="1"/>
  <c r="AE30" i="1"/>
  <c r="W31" i="1"/>
  <c r="Y31" i="1"/>
  <c r="Z31" i="1"/>
  <c r="AB31" i="1"/>
  <c r="AC31" i="1"/>
  <c r="AE31" i="1"/>
  <c r="W32" i="1"/>
  <c r="Y32" i="1"/>
  <c r="Z32" i="1"/>
  <c r="AB32" i="1"/>
  <c r="AC32" i="1"/>
  <c r="AE32" i="1"/>
  <c r="W33" i="1"/>
  <c r="Y33" i="1"/>
  <c r="Z33" i="1"/>
  <c r="AB33" i="1"/>
  <c r="AC33" i="1"/>
  <c r="AE33" i="1"/>
  <c r="W34" i="1"/>
  <c r="Y34" i="1"/>
  <c r="Z34" i="1"/>
  <c r="AB34" i="1"/>
  <c r="AC34" i="1"/>
  <c r="AE34" i="1"/>
  <c r="W35" i="1"/>
  <c r="Y35" i="1"/>
  <c r="Z35" i="1"/>
  <c r="AB35" i="1"/>
  <c r="AC35" i="1"/>
  <c r="AE35" i="1"/>
  <c r="W36" i="1"/>
  <c r="Y36" i="1"/>
  <c r="Z36" i="1"/>
  <c r="AB36" i="1"/>
  <c r="AC36" i="1"/>
  <c r="AE36" i="1"/>
  <c r="W37" i="1"/>
  <c r="Y37" i="1"/>
  <c r="Z37" i="1"/>
  <c r="AB37" i="1"/>
  <c r="AC37" i="1"/>
  <c r="AE37" i="1"/>
  <c r="W38" i="1"/>
  <c r="Y38" i="1"/>
  <c r="Z38" i="1"/>
  <c r="AB38" i="1"/>
  <c r="AC38" i="1"/>
  <c r="AE38" i="1"/>
  <c r="W39" i="1"/>
  <c r="Y39" i="1"/>
  <c r="Z39" i="1"/>
  <c r="AB39" i="1"/>
  <c r="AC39" i="1"/>
  <c r="AE39" i="1"/>
  <c r="W41" i="1"/>
  <c r="Y41" i="1"/>
  <c r="Z41" i="1"/>
  <c r="AB41" i="1"/>
  <c r="AC41" i="1"/>
  <c r="AE41" i="1"/>
  <c r="W42" i="1"/>
  <c r="Y42" i="1"/>
  <c r="Z42" i="1"/>
  <c r="AB42" i="1"/>
  <c r="AC42" i="1"/>
  <c r="AE42" i="1"/>
  <c r="W43" i="1"/>
  <c r="Y43" i="1"/>
  <c r="Z43" i="1"/>
  <c r="AB43" i="1"/>
  <c r="AC43" i="1"/>
  <c r="AE43" i="1"/>
  <c r="W44" i="1"/>
  <c r="Y44" i="1"/>
  <c r="Z44" i="1"/>
  <c r="AB44" i="1"/>
  <c r="AC44" i="1"/>
  <c r="AE44" i="1"/>
  <c r="W45" i="1"/>
  <c r="Y45" i="1"/>
  <c r="Z45" i="1"/>
  <c r="AB45" i="1"/>
  <c r="AC45" i="1"/>
  <c r="AE45" i="1"/>
  <c r="W46" i="1"/>
  <c r="Y46" i="1"/>
  <c r="Z46" i="1"/>
  <c r="AB46" i="1"/>
  <c r="AC46" i="1"/>
  <c r="AE46" i="1"/>
  <c r="W47" i="1"/>
  <c r="Y47" i="1"/>
  <c r="Z47" i="1"/>
  <c r="AB47" i="1"/>
  <c r="AC47" i="1"/>
  <c r="AE47" i="1"/>
  <c r="W48" i="1"/>
  <c r="Y48" i="1"/>
  <c r="Z48" i="1"/>
  <c r="AB48" i="1"/>
  <c r="AC48" i="1"/>
  <c r="AE48" i="1"/>
  <c r="W49" i="1"/>
  <c r="Y49" i="1"/>
  <c r="Z49" i="1"/>
  <c r="AB49" i="1"/>
  <c r="AC49" i="1"/>
  <c r="AE49" i="1"/>
  <c r="W50" i="1"/>
  <c r="Y50" i="1"/>
  <c r="Z50" i="1"/>
  <c r="AB50" i="1"/>
  <c r="AC50" i="1"/>
  <c r="AE50" i="1"/>
  <c r="W51" i="1"/>
  <c r="Y51" i="1"/>
  <c r="Z51" i="1"/>
  <c r="AB51" i="1"/>
  <c r="AC51" i="1"/>
  <c r="AE51" i="1"/>
  <c r="W52" i="1"/>
  <c r="Y52" i="1"/>
  <c r="Z52" i="1"/>
  <c r="AB52" i="1"/>
  <c r="AC52" i="1"/>
  <c r="AE52" i="1"/>
  <c r="W53" i="1"/>
  <c r="Y53" i="1"/>
  <c r="Z53" i="1"/>
  <c r="AB53" i="1"/>
  <c r="AC53" i="1"/>
  <c r="AE53" i="1"/>
  <c r="W54" i="1"/>
  <c r="Y54" i="1"/>
  <c r="Z54" i="1"/>
  <c r="AB54" i="1"/>
  <c r="AC54" i="1"/>
  <c r="AE54" i="1"/>
  <c r="W55" i="1"/>
  <c r="Y55" i="1"/>
  <c r="Z55" i="1"/>
  <c r="AB55" i="1"/>
  <c r="AC55" i="1"/>
  <c r="AE55" i="1"/>
  <c r="W56" i="1"/>
  <c r="Y56" i="1"/>
  <c r="Z56" i="1"/>
  <c r="AB56" i="1"/>
  <c r="AC56" i="1"/>
  <c r="AE56" i="1"/>
  <c r="W57" i="1"/>
  <c r="Y57" i="1"/>
  <c r="Z57" i="1"/>
  <c r="AB57" i="1"/>
  <c r="AC57" i="1"/>
  <c r="AE57" i="1"/>
  <c r="W58" i="1"/>
  <c r="Y58" i="1"/>
  <c r="Z58" i="1"/>
  <c r="AB58" i="1"/>
  <c r="AC58" i="1"/>
  <c r="AE58" i="1"/>
  <c r="W59" i="1"/>
  <c r="Y59" i="1"/>
  <c r="Z59" i="1"/>
  <c r="AB59" i="1"/>
  <c r="AC59" i="1"/>
  <c r="AE59" i="1"/>
  <c r="W60" i="1"/>
  <c r="Y60" i="1"/>
  <c r="Z60" i="1"/>
  <c r="AB60" i="1"/>
  <c r="AC60" i="1"/>
  <c r="AE60" i="1"/>
  <c r="W61" i="1"/>
  <c r="Y61" i="1"/>
  <c r="Z61" i="1"/>
  <c r="AB61" i="1"/>
  <c r="AC61" i="1"/>
  <c r="AE61" i="1"/>
  <c r="W62" i="1"/>
  <c r="Y62" i="1"/>
  <c r="Z62" i="1"/>
  <c r="AB62" i="1"/>
  <c r="AC62" i="1"/>
  <c r="AE62" i="1"/>
  <c r="W63" i="1"/>
  <c r="Y63" i="1"/>
  <c r="Z63" i="1"/>
  <c r="AB63" i="1"/>
  <c r="AC63" i="1"/>
  <c r="AE63" i="1"/>
  <c r="W64" i="1"/>
  <c r="Y64" i="1"/>
  <c r="Z64" i="1"/>
  <c r="AB64" i="1"/>
  <c r="AC64" i="1"/>
  <c r="AE64" i="1"/>
  <c r="W65" i="1"/>
  <c r="Y65" i="1"/>
  <c r="Z65" i="1"/>
  <c r="AB65" i="1"/>
  <c r="AC65" i="1"/>
  <c r="AE65" i="1"/>
  <c r="W66" i="1"/>
  <c r="Y66" i="1"/>
  <c r="Z66" i="1"/>
  <c r="AB66" i="1"/>
  <c r="AC66" i="1"/>
  <c r="AE66" i="1"/>
  <c r="W67" i="1"/>
  <c r="Y67" i="1"/>
  <c r="Z67" i="1"/>
  <c r="AB67" i="1"/>
  <c r="AC67" i="1"/>
  <c r="AE67" i="1"/>
  <c r="W68" i="1"/>
  <c r="Y68" i="1"/>
  <c r="Z68" i="1"/>
  <c r="AB68" i="1"/>
  <c r="AC68" i="1"/>
  <c r="AE68" i="1"/>
  <c r="W69" i="1"/>
  <c r="Y69" i="1"/>
  <c r="Z69" i="1"/>
  <c r="AB69" i="1"/>
  <c r="AC69" i="1"/>
  <c r="AE69" i="1"/>
  <c r="W70" i="1"/>
  <c r="Y70" i="1"/>
  <c r="Z70" i="1"/>
  <c r="AB70" i="1"/>
  <c r="AC70" i="1"/>
  <c r="AE70" i="1"/>
  <c r="W71" i="1"/>
  <c r="Y71" i="1"/>
  <c r="Z71" i="1"/>
  <c r="AB71" i="1"/>
  <c r="AC71" i="1"/>
  <c r="AE71" i="1"/>
  <c r="W72" i="1"/>
  <c r="Y72" i="1"/>
  <c r="Z72" i="1"/>
  <c r="AB72" i="1"/>
  <c r="AC72" i="1"/>
  <c r="AE72" i="1"/>
  <c r="W73" i="1"/>
  <c r="Y73" i="1"/>
  <c r="Z73" i="1"/>
  <c r="AB73" i="1"/>
  <c r="AC73" i="1"/>
  <c r="AE73" i="1"/>
  <c r="W74" i="1"/>
  <c r="Y74" i="1"/>
  <c r="Z74" i="1"/>
  <c r="AB74" i="1"/>
  <c r="AC74" i="1"/>
  <c r="AE74" i="1"/>
  <c r="W75" i="1"/>
  <c r="Y75" i="1"/>
  <c r="Z75" i="1"/>
  <c r="AB75" i="1"/>
  <c r="AC75" i="1"/>
  <c r="AE75" i="1"/>
  <c r="W76" i="1"/>
  <c r="Y76" i="1"/>
  <c r="Z76" i="1"/>
  <c r="AB76" i="1"/>
  <c r="AC76" i="1"/>
  <c r="AE76" i="1"/>
  <c r="W77" i="1"/>
  <c r="Y77" i="1"/>
  <c r="Z77" i="1"/>
  <c r="AB77" i="1"/>
  <c r="AC77" i="1"/>
  <c r="AE77" i="1"/>
  <c r="W78" i="1"/>
  <c r="Y78" i="1"/>
  <c r="Z78" i="1"/>
  <c r="AB78" i="1"/>
  <c r="AC78" i="1"/>
  <c r="AE78" i="1"/>
  <c r="W79" i="1"/>
  <c r="Y79" i="1"/>
  <c r="Z79" i="1"/>
  <c r="AB79" i="1"/>
  <c r="AC79" i="1"/>
  <c r="AE79" i="1"/>
  <c r="W80" i="1"/>
  <c r="Y80" i="1"/>
  <c r="Z80" i="1"/>
  <c r="AB80" i="1"/>
  <c r="AC80" i="1"/>
  <c r="AE80" i="1"/>
  <c r="W81" i="1"/>
  <c r="Y81" i="1"/>
  <c r="Z81" i="1"/>
  <c r="AB81" i="1"/>
  <c r="AC81" i="1"/>
  <c r="AE81" i="1"/>
  <c r="W82" i="1"/>
  <c r="Y82" i="1"/>
  <c r="Z82" i="1"/>
  <c r="AB82" i="1"/>
  <c r="AC82" i="1"/>
  <c r="AE82" i="1"/>
  <c r="W83" i="1"/>
  <c r="Y83" i="1"/>
  <c r="Z83" i="1"/>
  <c r="AB83" i="1"/>
  <c r="AC83" i="1"/>
  <c r="AE83" i="1"/>
  <c r="W84" i="1"/>
  <c r="Y84" i="1"/>
  <c r="Z84" i="1"/>
  <c r="AB84" i="1"/>
  <c r="AC84" i="1"/>
  <c r="AE84" i="1"/>
  <c r="W85" i="1"/>
  <c r="Y85" i="1"/>
  <c r="Z85" i="1"/>
  <c r="AB85" i="1"/>
  <c r="AC85" i="1"/>
  <c r="AE85" i="1"/>
  <c r="W86" i="1"/>
  <c r="Y86" i="1"/>
  <c r="Z86" i="1"/>
  <c r="AB86" i="1"/>
  <c r="AC86" i="1"/>
  <c r="AE86" i="1"/>
  <c r="W87" i="1"/>
  <c r="Y87" i="1"/>
  <c r="Z87" i="1"/>
  <c r="AB87" i="1"/>
  <c r="AC87" i="1"/>
  <c r="AE87" i="1"/>
  <c r="W88" i="1"/>
  <c r="Y88" i="1"/>
  <c r="Z88" i="1"/>
  <c r="AB88" i="1"/>
  <c r="AC88" i="1"/>
  <c r="AE88" i="1"/>
  <c r="W89" i="1"/>
  <c r="Y89" i="1"/>
  <c r="Z89" i="1"/>
  <c r="AB89" i="1"/>
  <c r="AC89" i="1"/>
  <c r="AE89" i="1"/>
  <c r="W90" i="1"/>
  <c r="Y90" i="1"/>
  <c r="Z90" i="1"/>
  <c r="AB90" i="1"/>
  <c r="AC90" i="1"/>
  <c r="AE90" i="1"/>
  <c r="W91" i="1"/>
  <c r="Y91" i="1"/>
  <c r="Z91" i="1"/>
  <c r="AB91" i="1"/>
  <c r="AC91" i="1"/>
  <c r="AE91" i="1"/>
  <c r="W92" i="1"/>
  <c r="Y92" i="1"/>
  <c r="Z92" i="1"/>
  <c r="AB92" i="1"/>
  <c r="AC92" i="1"/>
  <c r="AE92" i="1"/>
  <c r="W93" i="1"/>
  <c r="Y93" i="1"/>
  <c r="Z93" i="1"/>
  <c r="AB93" i="1"/>
  <c r="AC93" i="1"/>
  <c r="AE93" i="1"/>
  <c r="W94" i="1"/>
  <c r="Y94" i="1"/>
  <c r="Z94" i="1"/>
  <c r="AB94" i="1"/>
  <c r="AC94" i="1"/>
  <c r="AE94" i="1"/>
  <c r="W95" i="1"/>
  <c r="Y95" i="1"/>
  <c r="Z95" i="1"/>
  <c r="AB95" i="1"/>
  <c r="AC95" i="1"/>
  <c r="AE95" i="1"/>
  <c r="W96" i="1"/>
  <c r="Y96" i="1"/>
  <c r="Z96" i="1"/>
  <c r="AB96" i="1"/>
  <c r="AC96" i="1"/>
  <c r="AE96" i="1"/>
  <c r="W97" i="1"/>
  <c r="Y97" i="1"/>
  <c r="Z97" i="1"/>
  <c r="AB97" i="1"/>
  <c r="AC97" i="1"/>
  <c r="AE97" i="1"/>
  <c r="W98" i="1"/>
  <c r="Y98" i="1"/>
  <c r="Z98" i="1"/>
  <c r="AB98" i="1"/>
  <c r="AC98" i="1"/>
  <c r="AE98" i="1"/>
  <c r="W99" i="1"/>
  <c r="Y99" i="1"/>
  <c r="Z99" i="1"/>
  <c r="AB99" i="1"/>
  <c r="AC99" i="1"/>
  <c r="AE99" i="1"/>
  <c r="W100" i="1"/>
  <c r="Y100" i="1"/>
  <c r="Z100" i="1"/>
  <c r="AB100" i="1"/>
  <c r="AC100" i="1"/>
  <c r="AE100" i="1"/>
  <c r="W101" i="1"/>
  <c r="Y101" i="1"/>
  <c r="Z101" i="1"/>
  <c r="AB101" i="1"/>
  <c r="AC101" i="1"/>
  <c r="AE101" i="1"/>
  <c r="W102" i="1"/>
  <c r="Y102" i="1"/>
  <c r="Z102" i="1"/>
  <c r="AB102" i="1"/>
  <c r="AC102" i="1"/>
  <c r="AE102" i="1"/>
  <c r="W103" i="1"/>
  <c r="Y103" i="1"/>
  <c r="Z103" i="1"/>
  <c r="AB103" i="1"/>
  <c r="AC103" i="1"/>
  <c r="AE103" i="1"/>
  <c r="W104" i="1"/>
  <c r="Y104" i="1"/>
  <c r="Z104" i="1"/>
  <c r="AB104" i="1"/>
  <c r="AC104" i="1"/>
  <c r="AE104" i="1"/>
  <c r="W105" i="1"/>
  <c r="Y105" i="1"/>
  <c r="Z105" i="1"/>
  <c r="AB105" i="1"/>
  <c r="AC105" i="1"/>
  <c r="AE105" i="1"/>
  <c r="W106" i="1"/>
  <c r="Y106" i="1"/>
  <c r="Z106" i="1"/>
  <c r="AB106" i="1"/>
  <c r="AC106" i="1"/>
  <c r="AE106" i="1"/>
  <c r="W107" i="1"/>
  <c r="Y107" i="1"/>
  <c r="Z107" i="1"/>
  <c r="AB107" i="1"/>
  <c r="AC107" i="1"/>
  <c r="AE107" i="1"/>
  <c r="W108" i="1"/>
  <c r="Y108" i="1"/>
  <c r="Z108" i="1"/>
  <c r="AB108" i="1"/>
  <c r="AC108" i="1"/>
  <c r="AE108" i="1"/>
  <c r="W109" i="1"/>
  <c r="Y109" i="1"/>
  <c r="Z109" i="1"/>
  <c r="AB109" i="1"/>
  <c r="AC109" i="1"/>
  <c r="AE109" i="1"/>
  <c r="W110" i="1"/>
  <c r="Y110" i="1"/>
  <c r="Z110" i="1"/>
  <c r="AB110" i="1"/>
  <c r="AC110" i="1"/>
  <c r="AE110" i="1"/>
  <c r="W111" i="1"/>
  <c r="Y111" i="1"/>
  <c r="Z111" i="1"/>
  <c r="AB111" i="1"/>
  <c r="AC111" i="1"/>
  <c r="AE111" i="1"/>
  <c r="W112" i="1"/>
  <c r="Y112" i="1"/>
  <c r="Z112" i="1"/>
  <c r="AB112" i="1"/>
  <c r="AC112" i="1"/>
  <c r="AE112" i="1"/>
  <c r="W113" i="1"/>
  <c r="Y113" i="1"/>
  <c r="Z113" i="1"/>
  <c r="AB113" i="1"/>
  <c r="AC113" i="1"/>
  <c r="AE113" i="1"/>
  <c r="W114" i="1"/>
  <c r="Y114" i="1"/>
  <c r="Z114" i="1"/>
  <c r="AB114" i="1"/>
  <c r="AC114" i="1"/>
  <c r="AE114" i="1"/>
  <c r="W115" i="1"/>
  <c r="Y115" i="1"/>
  <c r="Z115" i="1"/>
  <c r="AB115" i="1"/>
  <c r="AC115" i="1"/>
  <c r="AE115" i="1"/>
  <c r="W116" i="1"/>
  <c r="Y116" i="1"/>
  <c r="Z116" i="1"/>
  <c r="AB116" i="1"/>
  <c r="AC116" i="1"/>
  <c r="AE116" i="1"/>
  <c r="W117" i="1"/>
  <c r="Y117" i="1"/>
  <c r="Z117" i="1"/>
  <c r="AB117" i="1"/>
  <c r="AC117" i="1"/>
  <c r="AE117" i="1"/>
  <c r="W118" i="1"/>
  <c r="Y118" i="1"/>
  <c r="Z118" i="1"/>
  <c r="AB118" i="1"/>
  <c r="AC118" i="1"/>
  <c r="AE118" i="1"/>
  <c r="W119" i="1"/>
  <c r="Y119" i="1"/>
  <c r="Z119" i="1"/>
  <c r="AB119" i="1"/>
  <c r="AC119" i="1"/>
  <c r="AE119" i="1"/>
  <c r="W120" i="1"/>
  <c r="Y120" i="1"/>
  <c r="Z120" i="1"/>
  <c r="AB120" i="1"/>
  <c r="AC120" i="1"/>
  <c r="AE120" i="1"/>
  <c r="W121" i="1"/>
  <c r="Y121" i="1"/>
  <c r="Z121" i="1"/>
  <c r="AB121" i="1"/>
  <c r="AC121" i="1"/>
  <c r="AE121" i="1"/>
  <c r="W122" i="1"/>
  <c r="Y122" i="1"/>
  <c r="Z122" i="1"/>
  <c r="AB122" i="1"/>
  <c r="AC122" i="1"/>
  <c r="AE122" i="1"/>
  <c r="W123" i="1"/>
  <c r="Y123" i="1"/>
  <c r="Z123" i="1"/>
  <c r="AB123" i="1"/>
  <c r="AC123" i="1"/>
  <c r="AE123" i="1"/>
  <c r="W124" i="1"/>
  <c r="Y124" i="1"/>
  <c r="Z124" i="1"/>
  <c r="AB124" i="1"/>
  <c r="AC124" i="1"/>
  <c r="AE124" i="1"/>
  <c r="W125" i="1"/>
  <c r="Y125" i="1"/>
  <c r="Z125" i="1"/>
  <c r="AB125" i="1"/>
  <c r="AC125" i="1"/>
  <c r="AE125" i="1"/>
  <c r="W126" i="1"/>
  <c r="Y126" i="1"/>
  <c r="Z126" i="1"/>
  <c r="AB126" i="1"/>
  <c r="AC126" i="1"/>
  <c r="AE126" i="1"/>
  <c r="W127" i="1"/>
  <c r="Y127" i="1"/>
  <c r="Z127" i="1"/>
  <c r="AB127" i="1"/>
  <c r="AC127" i="1"/>
  <c r="AE127" i="1"/>
  <c r="W128" i="1"/>
  <c r="Y128" i="1"/>
  <c r="Z128" i="1"/>
  <c r="AB128" i="1"/>
  <c r="AC128" i="1"/>
  <c r="AE128" i="1"/>
  <c r="W129" i="1"/>
  <c r="Y129" i="1"/>
  <c r="Z129" i="1"/>
  <c r="AB129" i="1"/>
  <c r="AC129" i="1"/>
  <c r="AE129" i="1"/>
  <c r="W130" i="1"/>
  <c r="Y130" i="1"/>
  <c r="Z130" i="1"/>
  <c r="AB130" i="1"/>
  <c r="AC130" i="1"/>
  <c r="AE130" i="1"/>
  <c r="W131" i="1"/>
  <c r="Y131" i="1"/>
  <c r="Z131" i="1"/>
  <c r="AB131" i="1"/>
  <c r="AC131" i="1"/>
  <c r="AE131" i="1"/>
  <c r="W132" i="1"/>
  <c r="Y132" i="1"/>
  <c r="Z132" i="1"/>
  <c r="AB132" i="1"/>
  <c r="AC132" i="1"/>
  <c r="AE132" i="1"/>
  <c r="W133" i="1"/>
  <c r="Y133" i="1"/>
  <c r="Z133" i="1"/>
  <c r="AB133" i="1"/>
  <c r="AC133" i="1"/>
  <c r="AE133" i="1"/>
  <c r="W134" i="1"/>
  <c r="Y134" i="1"/>
  <c r="Z134" i="1"/>
  <c r="AB134" i="1"/>
  <c r="AC134" i="1"/>
  <c r="AE134" i="1"/>
  <c r="W135" i="1"/>
  <c r="Y135" i="1"/>
  <c r="Z135" i="1"/>
  <c r="AB135" i="1"/>
  <c r="AC135" i="1"/>
  <c r="AE135" i="1"/>
  <c r="W136" i="1"/>
  <c r="Y136" i="1"/>
  <c r="Z136" i="1"/>
  <c r="AB136" i="1"/>
  <c r="AC136" i="1"/>
  <c r="AE136" i="1"/>
  <c r="W137" i="1"/>
  <c r="Y137" i="1"/>
  <c r="Z137" i="1"/>
  <c r="AB137" i="1"/>
  <c r="AC137" i="1"/>
  <c r="AE137" i="1"/>
  <c r="W138" i="1"/>
  <c r="Y138" i="1"/>
  <c r="Z138" i="1"/>
  <c r="AB138" i="1"/>
  <c r="AC138" i="1"/>
  <c r="AE138" i="1"/>
  <c r="W139" i="1"/>
  <c r="Y139" i="1"/>
  <c r="Z139" i="1"/>
  <c r="AB139" i="1"/>
  <c r="AC139" i="1"/>
  <c r="AE139" i="1"/>
  <c r="W140" i="1"/>
  <c r="Y140" i="1"/>
  <c r="Z140" i="1"/>
  <c r="AB140" i="1"/>
  <c r="AC140" i="1"/>
  <c r="AE140" i="1"/>
  <c r="W141" i="1"/>
  <c r="Y141" i="1"/>
  <c r="Z141" i="1"/>
  <c r="AB141" i="1"/>
  <c r="AC141" i="1"/>
  <c r="AE141" i="1"/>
  <c r="W142" i="1"/>
  <c r="Y142" i="1"/>
  <c r="Z142" i="1"/>
  <c r="AB142" i="1"/>
  <c r="AC142" i="1"/>
  <c r="AE142" i="1"/>
  <c r="W143" i="1"/>
  <c r="Y143" i="1"/>
  <c r="Z143" i="1"/>
  <c r="AB143" i="1"/>
  <c r="AC143" i="1"/>
  <c r="AE143" i="1"/>
  <c r="W144" i="1"/>
  <c r="Y144" i="1"/>
  <c r="Z144" i="1"/>
  <c r="AB144" i="1"/>
  <c r="AC144" i="1"/>
  <c r="AE144" i="1"/>
  <c r="W145" i="1"/>
  <c r="Y145" i="1"/>
  <c r="Z145" i="1"/>
  <c r="AB145" i="1"/>
  <c r="AC145" i="1"/>
  <c r="AE145" i="1"/>
  <c r="W146" i="1"/>
  <c r="Y146" i="1"/>
  <c r="Z146" i="1"/>
  <c r="AB146" i="1"/>
  <c r="AC146" i="1"/>
  <c r="AE146" i="1"/>
  <c r="W147" i="1"/>
  <c r="Y147" i="1"/>
  <c r="Z147" i="1"/>
  <c r="AB147" i="1"/>
  <c r="AC147" i="1"/>
  <c r="AE147" i="1"/>
  <c r="W148" i="1"/>
  <c r="Y148" i="1"/>
  <c r="Z148" i="1"/>
  <c r="AB148" i="1"/>
  <c r="AC148" i="1"/>
  <c r="AE148" i="1"/>
  <c r="W149" i="1"/>
  <c r="Y149" i="1"/>
  <c r="Z149" i="1"/>
  <c r="AB149" i="1"/>
  <c r="AC149" i="1"/>
  <c r="AE149" i="1"/>
  <c r="W150" i="1"/>
  <c r="Y150" i="1"/>
  <c r="Z150" i="1"/>
  <c r="AB150" i="1"/>
  <c r="AC150" i="1"/>
  <c r="AE150" i="1"/>
  <c r="W151" i="1"/>
  <c r="Y151" i="1"/>
  <c r="Z151" i="1"/>
  <c r="AB151" i="1"/>
  <c r="AC151" i="1"/>
  <c r="AE151" i="1"/>
  <c r="W152" i="1"/>
  <c r="Y152" i="1"/>
  <c r="Z152" i="1"/>
  <c r="AB152" i="1"/>
  <c r="AC152" i="1"/>
  <c r="AE152" i="1"/>
  <c r="W153" i="1"/>
  <c r="Y153" i="1"/>
  <c r="Z153" i="1"/>
  <c r="AB153" i="1"/>
  <c r="AC153" i="1"/>
  <c r="AE153" i="1"/>
  <c r="W154" i="1"/>
  <c r="Y154" i="1"/>
  <c r="Z154" i="1"/>
  <c r="AB154" i="1"/>
  <c r="AC154" i="1"/>
  <c r="AE154" i="1"/>
  <c r="W155" i="1"/>
  <c r="Y155" i="1"/>
  <c r="Z155" i="1"/>
  <c r="AB155" i="1"/>
  <c r="AC155" i="1"/>
  <c r="AE155" i="1"/>
  <c r="W156" i="1"/>
  <c r="Y156" i="1"/>
  <c r="Z156" i="1"/>
  <c r="AB156" i="1"/>
  <c r="AC156" i="1"/>
  <c r="AE156" i="1"/>
  <c r="W157" i="1"/>
  <c r="Y157" i="1"/>
  <c r="Z157" i="1"/>
  <c r="AB157" i="1"/>
  <c r="AC157" i="1"/>
  <c r="AE157" i="1"/>
  <c r="W158" i="1"/>
  <c r="Y158" i="1"/>
  <c r="Z158" i="1"/>
  <c r="AB158" i="1"/>
  <c r="AC158" i="1"/>
  <c r="AE158" i="1"/>
  <c r="W159" i="1"/>
  <c r="Y159" i="1"/>
  <c r="Z159" i="1"/>
  <c r="AB159" i="1"/>
  <c r="AC159" i="1"/>
  <c r="AE159" i="1"/>
  <c r="W160" i="1"/>
  <c r="Y160" i="1"/>
  <c r="Z160" i="1"/>
  <c r="AB160" i="1"/>
  <c r="AC160" i="1"/>
  <c r="AE160" i="1"/>
  <c r="W161" i="1"/>
  <c r="Y161" i="1"/>
  <c r="Z161" i="1"/>
  <c r="AB161" i="1"/>
  <c r="AC161" i="1"/>
  <c r="AE161" i="1"/>
  <c r="W162" i="1"/>
  <c r="Y162" i="1"/>
  <c r="Z162" i="1"/>
  <c r="AB162" i="1"/>
  <c r="AC162" i="1"/>
  <c r="AE162" i="1"/>
  <c r="W163" i="1"/>
  <c r="Y163" i="1"/>
  <c r="Z163" i="1"/>
  <c r="AB163" i="1"/>
  <c r="AC163" i="1"/>
  <c r="AE163" i="1"/>
  <c r="W164" i="1"/>
  <c r="Y164" i="1"/>
  <c r="Z164" i="1"/>
  <c r="AB164" i="1"/>
  <c r="AC164" i="1"/>
  <c r="AE164" i="1"/>
  <c r="W165" i="1"/>
  <c r="Y165" i="1"/>
  <c r="Z165" i="1"/>
  <c r="AB165" i="1"/>
  <c r="AC165" i="1"/>
  <c r="AE165" i="1"/>
  <c r="W166" i="1"/>
  <c r="Y166" i="1"/>
  <c r="Z166" i="1"/>
  <c r="AB166" i="1"/>
  <c r="AC166" i="1"/>
  <c r="AE166" i="1"/>
  <c r="W167" i="1"/>
  <c r="Y167" i="1"/>
  <c r="Z167" i="1"/>
  <c r="AB167" i="1"/>
  <c r="AC167" i="1"/>
  <c r="AE167" i="1"/>
  <c r="W168" i="1"/>
  <c r="Y168" i="1"/>
  <c r="Z168" i="1"/>
  <c r="AB168" i="1"/>
  <c r="AC168" i="1"/>
  <c r="AE168" i="1"/>
  <c r="W169" i="1"/>
  <c r="Y169" i="1"/>
  <c r="Z169" i="1"/>
  <c r="AB169" i="1"/>
  <c r="AC169" i="1"/>
  <c r="AE169" i="1"/>
  <c r="W170" i="1"/>
  <c r="Y170" i="1"/>
  <c r="Z170" i="1"/>
  <c r="AB170" i="1"/>
  <c r="AC170" i="1"/>
  <c r="AE170" i="1"/>
  <c r="W171" i="1"/>
  <c r="Y171" i="1"/>
  <c r="Z171" i="1"/>
  <c r="AB171" i="1"/>
  <c r="AC171" i="1"/>
  <c r="AE171" i="1"/>
  <c r="W172" i="1"/>
  <c r="Y172" i="1"/>
  <c r="Z172" i="1"/>
  <c r="AB172" i="1"/>
  <c r="AC172" i="1"/>
  <c r="AE172" i="1"/>
  <c r="W173" i="1"/>
  <c r="Y173" i="1"/>
  <c r="Z173" i="1"/>
  <c r="AB173" i="1"/>
  <c r="AC173" i="1"/>
  <c r="AE173" i="1"/>
  <c r="W174" i="1"/>
  <c r="Y174" i="1"/>
  <c r="Z174" i="1"/>
  <c r="AB174" i="1"/>
  <c r="AC174" i="1"/>
  <c r="AE174" i="1"/>
  <c r="W175" i="1"/>
  <c r="Y175" i="1"/>
  <c r="Z175" i="1"/>
  <c r="AB175" i="1"/>
  <c r="AC175" i="1"/>
  <c r="AE175" i="1"/>
  <c r="W176" i="1"/>
  <c r="Y176" i="1"/>
  <c r="Z176" i="1"/>
  <c r="AB176" i="1"/>
  <c r="AC176" i="1"/>
  <c r="AE176" i="1"/>
  <c r="W177" i="1"/>
  <c r="Y177" i="1"/>
  <c r="Z177" i="1"/>
  <c r="AB177" i="1"/>
  <c r="AC177" i="1"/>
  <c r="AE177" i="1"/>
  <c r="W178" i="1"/>
  <c r="Y178" i="1"/>
  <c r="Z178" i="1"/>
  <c r="AB178" i="1"/>
  <c r="AC178" i="1"/>
  <c r="AE178" i="1"/>
  <c r="W179" i="1"/>
  <c r="Y179" i="1"/>
  <c r="Z179" i="1"/>
  <c r="AB179" i="1"/>
  <c r="AC179" i="1"/>
  <c r="AE179" i="1"/>
  <c r="W180" i="1"/>
  <c r="Y180" i="1"/>
  <c r="Z180" i="1"/>
  <c r="AB180" i="1"/>
  <c r="AC180" i="1"/>
  <c r="AE180" i="1"/>
  <c r="W181" i="1"/>
  <c r="Y181" i="1"/>
  <c r="Z181" i="1"/>
  <c r="AB181" i="1"/>
  <c r="AC181" i="1"/>
  <c r="AE181" i="1"/>
  <c r="W182" i="1"/>
  <c r="Y182" i="1"/>
  <c r="Z182" i="1"/>
  <c r="AB182" i="1"/>
  <c r="AC182" i="1"/>
  <c r="AE182" i="1"/>
  <c r="W183" i="1"/>
  <c r="Y183" i="1"/>
  <c r="Z183" i="1"/>
  <c r="AB183" i="1"/>
  <c r="AC183" i="1"/>
  <c r="AE183" i="1"/>
  <c r="W184" i="1"/>
  <c r="Y184" i="1"/>
  <c r="Z184" i="1"/>
  <c r="AB184" i="1"/>
  <c r="AC184" i="1"/>
  <c r="AE184" i="1"/>
  <c r="W185" i="1"/>
  <c r="Y185" i="1"/>
  <c r="Z185" i="1"/>
  <c r="AB185" i="1"/>
  <c r="AC185" i="1"/>
  <c r="AE185" i="1"/>
  <c r="W186" i="1"/>
  <c r="Y186" i="1"/>
  <c r="Z186" i="1"/>
  <c r="AB186" i="1"/>
  <c r="AC186" i="1"/>
  <c r="AE186" i="1"/>
  <c r="W187" i="1"/>
  <c r="Y187" i="1"/>
  <c r="Z187" i="1"/>
  <c r="AB187" i="1"/>
  <c r="AC187" i="1"/>
  <c r="AE187" i="1"/>
  <c r="W188" i="1"/>
  <c r="Y188" i="1"/>
  <c r="Z188" i="1"/>
  <c r="AB188" i="1"/>
  <c r="AC188" i="1"/>
  <c r="AE188" i="1"/>
  <c r="W189" i="1"/>
  <c r="Y189" i="1"/>
  <c r="Z189" i="1"/>
  <c r="AB189" i="1"/>
  <c r="AC189" i="1"/>
  <c r="AE189" i="1"/>
  <c r="W190" i="1"/>
  <c r="Y190" i="1"/>
  <c r="Z190" i="1"/>
  <c r="AB190" i="1"/>
  <c r="AC190" i="1"/>
  <c r="AE190" i="1"/>
  <c r="W191" i="1"/>
  <c r="Y191" i="1"/>
  <c r="Z191" i="1"/>
  <c r="AB191" i="1"/>
  <c r="AC191" i="1"/>
  <c r="AE191" i="1"/>
  <c r="W192" i="1"/>
  <c r="Y192" i="1"/>
  <c r="Z192" i="1"/>
  <c r="AB192" i="1"/>
  <c r="AC192" i="1"/>
  <c r="AE192" i="1"/>
  <c r="W193" i="1"/>
  <c r="Y193" i="1"/>
  <c r="Z193" i="1"/>
  <c r="AB193" i="1"/>
  <c r="AC193" i="1"/>
  <c r="AE193" i="1"/>
  <c r="W194" i="1"/>
  <c r="Y194" i="1"/>
  <c r="Z194" i="1"/>
  <c r="AB194" i="1"/>
  <c r="AC194" i="1"/>
  <c r="AE194" i="1"/>
  <c r="W195" i="1"/>
  <c r="Y195" i="1"/>
  <c r="Z195" i="1"/>
  <c r="AB195" i="1"/>
  <c r="AC195" i="1"/>
  <c r="AE195" i="1"/>
  <c r="W196" i="1"/>
  <c r="Y196" i="1"/>
  <c r="Z196" i="1"/>
  <c r="AB196" i="1"/>
  <c r="AC196" i="1"/>
  <c r="AE196" i="1"/>
  <c r="W197" i="1"/>
  <c r="Y197" i="1"/>
  <c r="Z197" i="1"/>
  <c r="AB197" i="1"/>
  <c r="AC197" i="1"/>
  <c r="AE197" i="1"/>
  <c r="W198" i="1"/>
  <c r="Y198" i="1"/>
  <c r="Z198" i="1"/>
  <c r="AB198" i="1"/>
  <c r="AC198" i="1"/>
  <c r="AE198" i="1"/>
  <c r="W199" i="1"/>
  <c r="Y199" i="1"/>
  <c r="Z199" i="1"/>
  <c r="AB199" i="1"/>
  <c r="AC199" i="1"/>
  <c r="AE199" i="1"/>
  <c r="W200" i="1"/>
  <c r="Y200" i="1"/>
  <c r="Z200" i="1"/>
  <c r="AB200" i="1"/>
  <c r="AC200" i="1"/>
  <c r="AE200" i="1"/>
  <c r="W201" i="1"/>
  <c r="Y201" i="1"/>
  <c r="Z201" i="1"/>
  <c r="AB201" i="1"/>
  <c r="AC201" i="1"/>
  <c r="AE201" i="1"/>
  <c r="W202" i="1"/>
  <c r="Y202" i="1"/>
  <c r="Z202" i="1"/>
  <c r="AB202" i="1"/>
  <c r="AC202" i="1"/>
  <c r="AE202" i="1"/>
  <c r="W203" i="1"/>
  <c r="Y203" i="1"/>
  <c r="Z203" i="1"/>
  <c r="AB203" i="1"/>
  <c r="AC203" i="1"/>
  <c r="AE203" i="1"/>
  <c r="W204" i="1"/>
  <c r="Y204" i="1"/>
  <c r="Z204" i="1"/>
  <c r="AB204" i="1"/>
  <c r="AC204" i="1"/>
  <c r="AE204" i="1"/>
  <c r="W205" i="1"/>
  <c r="Y205" i="1"/>
  <c r="Z205" i="1"/>
  <c r="AB205" i="1"/>
  <c r="AC205" i="1"/>
  <c r="AE205" i="1"/>
  <c r="W206" i="1"/>
  <c r="Y206" i="1"/>
  <c r="Z206" i="1"/>
  <c r="AB206" i="1"/>
  <c r="AC206" i="1"/>
  <c r="AE206" i="1"/>
  <c r="W207" i="1"/>
  <c r="Y207" i="1"/>
  <c r="Z207" i="1"/>
  <c r="AB207" i="1"/>
  <c r="AC207" i="1"/>
  <c r="AE207" i="1"/>
  <c r="W208" i="1"/>
  <c r="Y208" i="1"/>
  <c r="Z208" i="1"/>
  <c r="AB208" i="1"/>
  <c r="AC208" i="1"/>
  <c r="AE208" i="1"/>
  <c r="W209" i="1"/>
  <c r="Y209" i="1"/>
  <c r="Z209" i="1"/>
  <c r="AB209" i="1"/>
  <c r="AC209" i="1"/>
  <c r="AE209" i="1"/>
  <c r="W210" i="1"/>
  <c r="Y210" i="1"/>
  <c r="Z210" i="1"/>
  <c r="AB210" i="1"/>
  <c r="AC210" i="1"/>
  <c r="AE210" i="1"/>
  <c r="W211" i="1"/>
  <c r="Y211" i="1"/>
  <c r="Z211" i="1"/>
  <c r="AB211" i="1"/>
  <c r="AC211" i="1"/>
  <c r="AE211" i="1"/>
  <c r="W212" i="1"/>
  <c r="Y212" i="1"/>
  <c r="Z212" i="1"/>
  <c r="AB212" i="1"/>
  <c r="AC212" i="1"/>
  <c r="AE212" i="1"/>
  <c r="W213" i="1"/>
  <c r="Y213" i="1"/>
  <c r="Z213" i="1"/>
  <c r="AB213" i="1"/>
  <c r="AC213" i="1"/>
  <c r="AE213" i="1"/>
  <c r="W214" i="1"/>
  <c r="Y214" i="1"/>
  <c r="Z214" i="1"/>
  <c r="AB214" i="1"/>
  <c r="AC214" i="1"/>
  <c r="AE214" i="1"/>
  <c r="W215" i="1"/>
  <c r="Y215" i="1"/>
  <c r="Z215" i="1"/>
  <c r="AB215" i="1"/>
  <c r="AC215" i="1"/>
  <c r="AE215" i="1"/>
  <c r="W216" i="1"/>
  <c r="Y216" i="1"/>
  <c r="Z216" i="1"/>
  <c r="AB216" i="1"/>
  <c r="AC216" i="1"/>
  <c r="AE216" i="1"/>
  <c r="W217" i="1"/>
  <c r="Y217" i="1"/>
  <c r="Z217" i="1"/>
  <c r="AB217" i="1"/>
  <c r="AC217" i="1"/>
  <c r="AE217" i="1"/>
  <c r="W218" i="1"/>
  <c r="Y218" i="1"/>
  <c r="Z218" i="1"/>
  <c r="AB218" i="1"/>
  <c r="AC218" i="1"/>
  <c r="AE218" i="1"/>
  <c r="W219" i="1"/>
  <c r="Y219" i="1"/>
  <c r="Z219" i="1"/>
  <c r="AB219" i="1"/>
  <c r="AC219" i="1"/>
  <c r="AE219" i="1"/>
  <c r="W220" i="1"/>
  <c r="Y220" i="1"/>
  <c r="Z220" i="1"/>
  <c r="AB220" i="1"/>
  <c r="AC220" i="1"/>
  <c r="AE220" i="1"/>
  <c r="W221" i="1"/>
  <c r="Y221" i="1"/>
  <c r="Z221" i="1"/>
  <c r="AB221" i="1"/>
  <c r="AC221" i="1"/>
  <c r="AE221" i="1"/>
  <c r="W222" i="1"/>
  <c r="Y222" i="1"/>
  <c r="Z222" i="1"/>
  <c r="AB222" i="1"/>
  <c r="AC222" i="1"/>
  <c r="AE222" i="1"/>
  <c r="W223" i="1"/>
  <c r="Y223" i="1"/>
  <c r="Z223" i="1"/>
  <c r="AB223" i="1"/>
  <c r="AC223" i="1"/>
  <c r="AE223" i="1"/>
  <c r="W224" i="1"/>
  <c r="Y224" i="1"/>
  <c r="Z224" i="1"/>
  <c r="AB224" i="1"/>
  <c r="AC224" i="1"/>
  <c r="AE224" i="1"/>
  <c r="W225" i="1"/>
  <c r="Y225" i="1"/>
  <c r="Z225" i="1"/>
  <c r="AB225" i="1"/>
  <c r="AC225" i="1"/>
  <c r="AE225" i="1"/>
  <c r="W226" i="1"/>
  <c r="Y226" i="1"/>
  <c r="Z226" i="1"/>
  <c r="AB226" i="1"/>
  <c r="AC226" i="1"/>
  <c r="AE226" i="1"/>
  <c r="W227" i="1"/>
  <c r="Y227" i="1"/>
  <c r="Z227" i="1"/>
  <c r="AB227" i="1"/>
  <c r="AC227" i="1"/>
  <c r="AE227" i="1"/>
  <c r="W228" i="1"/>
  <c r="Y228" i="1"/>
  <c r="Z228" i="1"/>
  <c r="AB228" i="1"/>
  <c r="AC228" i="1"/>
  <c r="AE228" i="1"/>
  <c r="W229" i="1"/>
  <c r="Y229" i="1"/>
  <c r="Z229" i="1"/>
  <c r="AB229" i="1"/>
  <c r="AC229" i="1"/>
  <c r="AE229" i="1"/>
  <c r="W230" i="1"/>
  <c r="Y230" i="1"/>
  <c r="Z230" i="1"/>
  <c r="AB230" i="1"/>
  <c r="AC230" i="1"/>
  <c r="AE230" i="1"/>
  <c r="W231" i="1"/>
  <c r="Y231" i="1"/>
  <c r="Z231" i="1"/>
  <c r="AB231" i="1"/>
  <c r="AC231" i="1"/>
  <c r="AE231" i="1"/>
  <c r="W232" i="1"/>
  <c r="Y232" i="1"/>
  <c r="Z232" i="1"/>
  <c r="AB232" i="1"/>
  <c r="AC232" i="1"/>
  <c r="AE232" i="1"/>
  <c r="W233" i="1"/>
  <c r="Y233" i="1"/>
  <c r="Z233" i="1"/>
  <c r="AB233" i="1"/>
  <c r="AC233" i="1"/>
  <c r="AE233" i="1"/>
  <c r="W234" i="1"/>
  <c r="Y234" i="1"/>
  <c r="Z234" i="1"/>
  <c r="AB234" i="1"/>
  <c r="AC234" i="1"/>
  <c r="AE234" i="1"/>
  <c r="W235" i="1"/>
  <c r="Y235" i="1"/>
  <c r="Z235" i="1"/>
  <c r="AB235" i="1"/>
  <c r="AC235" i="1"/>
  <c r="AE235" i="1"/>
  <c r="W236" i="1"/>
  <c r="Y236" i="1"/>
  <c r="Z236" i="1"/>
  <c r="AB236" i="1"/>
  <c r="AC236" i="1"/>
  <c r="AE236" i="1"/>
  <c r="W237" i="1"/>
  <c r="Y237" i="1"/>
  <c r="Z237" i="1"/>
  <c r="AB237" i="1"/>
  <c r="AC237" i="1"/>
  <c r="AE237" i="1"/>
  <c r="W238" i="1"/>
  <c r="Y238" i="1"/>
  <c r="Z238" i="1"/>
  <c r="AB238" i="1"/>
  <c r="AC238" i="1"/>
  <c r="AE238" i="1"/>
  <c r="W239" i="1"/>
  <c r="Y239" i="1"/>
  <c r="Z239" i="1"/>
  <c r="AB239" i="1"/>
  <c r="AC239" i="1"/>
  <c r="AE239" i="1"/>
  <c r="W240" i="1"/>
  <c r="Y240" i="1"/>
  <c r="Z240" i="1"/>
  <c r="AB240" i="1"/>
  <c r="AC240" i="1"/>
  <c r="AE240" i="1"/>
  <c r="W241" i="1"/>
  <c r="Y241" i="1"/>
  <c r="Z241" i="1"/>
  <c r="AB241" i="1"/>
  <c r="AC241" i="1"/>
  <c r="AE241" i="1"/>
  <c r="W242" i="1"/>
  <c r="Y242" i="1"/>
  <c r="Z242" i="1"/>
  <c r="AB242" i="1"/>
  <c r="AC242" i="1"/>
  <c r="AE242" i="1"/>
  <c r="W243" i="1"/>
  <c r="Y243" i="1"/>
  <c r="Z243" i="1"/>
  <c r="AB243" i="1"/>
  <c r="AC243" i="1"/>
  <c r="AE243" i="1"/>
  <c r="W244" i="1"/>
  <c r="Y244" i="1"/>
  <c r="Z244" i="1"/>
  <c r="AB244" i="1"/>
  <c r="AC244" i="1"/>
  <c r="AE244" i="1"/>
  <c r="W245" i="1"/>
  <c r="Y245" i="1"/>
  <c r="Z245" i="1"/>
  <c r="AB245" i="1"/>
  <c r="AC245" i="1"/>
  <c r="AE245" i="1"/>
  <c r="W246" i="1"/>
  <c r="Y246" i="1"/>
  <c r="Z246" i="1"/>
  <c r="AB246" i="1"/>
  <c r="AC246" i="1"/>
  <c r="AE246" i="1"/>
  <c r="W247" i="1"/>
  <c r="Y247" i="1"/>
  <c r="Z247" i="1"/>
  <c r="AB247" i="1"/>
  <c r="AC247" i="1"/>
  <c r="AE247" i="1"/>
  <c r="W248" i="1"/>
  <c r="Y248" i="1"/>
  <c r="Z248" i="1"/>
  <c r="AB248" i="1"/>
  <c r="AC248" i="1"/>
  <c r="AE248" i="1"/>
  <c r="W249" i="1"/>
  <c r="Y249" i="1"/>
  <c r="Z249" i="1"/>
  <c r="AB249" i="1"/>
  <c r="AC249" i="1"/>
  <c r="AE249" i="1"/>
  <c r="W250" i="1"/>
  <c r="Y250" i="1"/>
  <c r="Z250" i="1"/>
  <c r="AB250" i="1"/>
  <c r="AC250" i="1"/>
  <c r="AE250" i="1"/>
  <c r="W251" i="1"/>
  <c r="Y251" i="1"/>
  <c r="Z251" i="1"/>
  <c r="AB251" i="1"/>
  <c r="AC251" i="1"/>
  <c r="AE251" i="1"/>
  <c r="W252" i="1"/>
  <c r="Y252" i="1"/>
  <c r="Z252" i="1"/>
  <c r="AB252" i="1"/>
  <c r="AC252" i="1"/>
  <c r="AE252" i="1"/>
  <c r="W253" i="1"/>
  <c r="Y253" i="1"/>
  <c r="Z253" i="1"/>
  <c r="AB253" i="1"/>
  <c r="AC253" i="1"/>
  <c r="AE253" i="1"/>
  <c r="W254" i="1"/>
  <c r="Y254" i="1"/>
  <c r="Z254" i="1"/>
  <c r="AB254" i="1"/>
  <c r="AC254" i="1"/>
  <c r="AE254" i="1"/>
  <c r="W255" i="1"/>
  <c r="Y255" i="1"/>
  <c r="Z255" i="1"/>
  <c r="AB255" i="1"/>
  <c r="AC255" i="1"/>
  <c r="AE255" i="1"/>
  <c r="W256" i="1"/>
  <c r="Y256" i="1"/>
  <c r="Z256" i="1"/>
  <c r="AB256" i="1"/>
  <c r="AC256" i="1"/>
  <c r="AE256" i="1"/>
  <c r="W257" i="1"/>
  <c r="Y257" i="1"/>
  <c r="Z257" i="1"/>
  <c r="AB257" i="1"/>
  <c r="AC257" i="1"/>
  <c r="AE257" i="1"/>
  <c r="W258" i="1"/>
  <c r="Y258" i="1"/>
  <c r="Z258" i="1"/>
  <c r="AB258" i="1"/>
  <c r="AC258" i="1"/>
  <c r="AE258" i="1"/>
  <c r="W259" i="1"/>
  <c r="Y259" i="1"/>
  <c r="Z259" i="1"/>
  <c r="AB259" i="1"/>
  <c r="AC259" i="1"/>
  <c r="AE259" i="1"/>
  <c r="W260" i="1"/>
  <c r="Y260" i="1"/>
  <c r="Z260" i="1"/>
  <c r="AB260" i="1"/>
  <c r="AC260" i="1"/>
  <c r="AE260" i="1"/>
  <c r="W261" i="1"/>
  <c r="Y261" i="1"/>
  <c r="Z261" i="1"/>
  <c r="AB261" i="1"/>
  <c r="AC261" i="1"/>
  <c r="AE261" i="1"/>
  <c r="W262" i="1"/>
  <c r="Y262" i="1"/>
  <c r="Z262" i="1"/>
  <c r="AB262" i="1"/>
  <c r="AC262" i="1"/>
  <c r="AE262" i="1"/>
  <c r="W263" i="1"/>
  <c r="Y263" i="1"/>
  <c r="Z263" i="1"/>
  <c r="AB263" i="1"/>
  <c r="AC263" i="1"/>
  <c r="AE263" i="1"/>
  <c r="W264" i="1"/>
  <c r="Y264" i="1"/>
  <c r="Z264" i="1"/>
  <c r="AB264" i="1"/>
  <c r="AC264" i="1"/>
  <c r="AE264" i="1"/>
  <c r="W265" i="1"/>
  <c r="Y265" i="1"/>
  <c r="Z265" i="1"/>
  <c r="AB265" i="1"/>
  <c r="AC265" i="1"/>
  <c r="AE265" i="1"/>
  <c r="W266" i="1"/>
  <c r="Y266" i="1"/>
  <c r="Z266" i="1"/>
  <c r="AB266" i="1"/>
  <c r="AC266" i="1"/>
  <c r="AE266" i="1"/>
  <c r="W267" i="1"/>
  <c r="Y267" i="1"/>
  <c r="Z267" i="1"/>
  <c r="AB267" i="1"/>
  <c r="AC267" i="1"/>
  <c r="AE267" i="1"/>
  <c r="W268" i="1"/>
  <c r="Y268" i="1"/>
  <c r="Z268" i="1"/>
  <c r="AB268" i="1"/>
  <c r="AC268" i="1"/>
  <c r="AE268" i="1"/>
  <c r="W269" i="1"/>
  <c r="Y269" i="1"/>
  <c r="Z269" i="1"/>
  <c r="AB269" i="1"/>
  <c r="AC269" i="1"/>
  <c r="AE269" i="1"/>
  <c r="W270" i="1"/>
  <c r="Y270" i="1"/>
  <c r="Z270" i="1"/>
  <c r="AB270" i="1"/>
  <c r="AC270" i="1"/>
  <c r="AE270" i="1"/>
  <c r="W271" i="1"/>
  <c r="Y271" i="1"/>
  <c r="Z271" i="1"/>
  <c r="AB271" i="1"/>
  <c r="AC271" i="1"/>
  <c r="AE271" i="1"/>
  <c r="W272" i="1"/>
  <c r="Y272" i="1"/>
  <c r="Z272" i="1"/>
  <c r="AB272" i="1"/>
  <c r="AC272" i="1"/>
  <c r="AE272" i="1"/>
  <c r="W273" i="1"/>
  <c r="Y273" i="1"/>
  <c r="Z273" i="1"/>
  <c r="AB273" i="1"/>
  <c r="AC273" i="1"/>
  <c r="AE273" i="1"/>
  <c r="W274" i="1"/>
  <c r="Y274" i="1"/>
  <c r="Z274" i="1"/>
  <c r="AB274" i="1"/>
  <c r="AC274" i="1"/>
  <c r="AE274" i="1"/>
  <c r="W275" i="1"/>
  <c r="Y275" i="1"/>
  <c r="Z275" i="1"/>
  <c r="AB275" i="1"/>
  <c r="AC275" i="1"/>
  <c r="AE275" i="1"/>
  <c r="W276" i="1"/>
  <c r="Y276" i="1"/>
  <c r="Z276" i="1"/>
  <c r="AB276" i="1"/>
  <c r="AC276" i="1"/>
  <c r="AE276" i="1"/>
  <c r="W277" i="1"/>
  <c r="Y277" i="1"/>
  <c r="Z277" i="1"/>
  <c r="AB277" i="1"/>
  <c r="AC277" i="1"/>
  <c r="AE277" i="1"/>
  <c r="W278" i="1"/>
  <c r="Y278" i="1"/>
  <c r="Z278" i="1"/>
  <c r="AB278" i="1"/>
  <c r="AC278" i="1"/>
  <c r="AE278" i="1"/>
  <c r="W279" i="1"/>
  <c r="Y279" i="1"/>
  <c r="Z279" i="1"/>
  <c r="AB279" i="1"/>
  <c r="AC279" i="1"/>
  <c r="AE279" i="1"/>
  <c r="W280" i="1"/>
  <c r="Y280" i="1"/>
  <c r="Z280" i="1"/>
  <c r="AB280" i="1"/>
  <c r="AC280" i="1"/>
  <c r="AE280" i="1"/>
  <c r="W281" i="1"/>
  <c r="Y281" i="1"/>
  <c r="Z281" i="1"/>
  <c r="AB281" i="1"/>
  <c r="AC281" i="1"/>
  <c r="AE281" i="1"/>
  <c r="W282" i="1"/>
  <c r="Y282" i="1"/>
  <c r="Z282" i="1"/>
  <c r="AB282" i="1"/>
  <c r="AC282" i="1"/>
  <c r="AE282" i="1"/>
  <c r="W283" i="1"/>
  <c r="Y283" i="1"/>
  <c r="Z283" i="1"/>
  <c r="AB283" i="1"/>
  <c r="AC283" i="1"/>
  <c r="AE283" i="1"/>
  <c r="W284" i="1"/>
  <c r="Y284" i="1"/>
  <c r="Z284" i="1"/>
  <c r="AB284" i="1"/>
  <c r="AC284" i="1"/>
  <c r="AE284" i="1"/>
  <c r="W285" i="1"/>
  <c r="Y285" i="1"/>
  <c r="Z285" i="1"/>
  <c r="AB285" i="1"/>
  <c r="AC285" i="1"/>
  <c r="AE285" i="1"/>
  <c r="W286" i="1"/>
  <c r="Y286" i="1"/>
  <c r="Z286" i="1"/>
  <c r="AB286" i="1"/>
  <c r="AC286" i="1"/>
  <c r="AE286" i="1"/>
  <c r="W287" i="1"/>
  <c r="Y287" i="1"/>
  <c r="Z287" i="1"/>
  <c r="AB287" i="1"/>
  <c r="AC287" i="1"/>
  <c r="AE287" i="1"/>
  <c r="W288" i="1"/>
  <c r="Y288" i="1"/>
  <c r="Z288" i="1"/>
  <c r="AB288" i="1"/>
  <c r="AC288" i="1"/>
  <c r="AE288" i="1"/>
  <c r="W289" i="1"/>
  <c r="Y289" i="1"/>
  <c r="Z289" i="1"/>
  <c r="AB289" i="1"/>
  <c r="AC289" i="1"/>
  <c r="AE289" i="1"/>
  <c r="W290" i="1"/>
  <c r="Y290" i="1"/>
  <c r="Z290" i="1"/>
  <c r="AB290" i="1"/>
  <c r="AC290" i="1"/>
  <c r="AE290" i="1"/>
  <c r="W291" i="1"/>
  <c r="Y291" i="1"/>
  <c r="Z291" i="1"/>
  <c r="AB291" i="1"/>
  <c r="AC291" i="1"/>
  <c r="AE291" i="1"/>
  <c r="W292" i="1"/>
  <c r="Y292" i="1"/>
  <c r="Z292" i="1"/>
  <c r="AB292" i="1"/>
  <c r="AC292" i="1"/>
  <c r="AE292" i="1"/>
  <c r="W293" i="1"/>
  <c r="Y293" i="1"/>
  <c r="Z293" i="1"/>
  <c r="AB293" i="1"/>
  <c r="AC293" i="1"/>
  <c r="AE293" i="1"/>
  <c r="W294" i="1"/>
  <c r="Y294" i="1"/>
  <c r="Z294" i="1"/>
  <c r="AB294" i="1"/>
  <c r="AC294" i="1"/>
  <c r="AE294" i="1"/>
  <c r="W295" i="1"/>
  <c r="Y295" i="1"/>
  <c r="Z295" i="1"/>
  <c r="AB295" i="1"/>
  <c r="AC295" i="1"/>
  <c r="AE295" i="1"/>
  <c r="W296" i="1"/>
  <c r="Y296" i="1"/>
  <c r="Z296" i="1"/>
  <c r="AB296" i="1"/>
  <c r="AC296" i="1"/>
  <c r="AE296" i="1"/>
  <c r="W297" i="1"/>
  <c r="Y297" i="1"/>
  <c r="Z297" i="1"/>
  <c r="AB297" i="1"/>
  <c r="AC297" i="1"/>
  <c r="AE297" i="1"/>
  <c r="W298" i="1"/>
  <c r="Y298" i="1"/>
  <c r="Z298" i="1"/>
  <c r="AB298" i="1"/>
  <c r="AC298" i="1"/>
  <c r="AE298" i="1"/>
  <c r="W299" i="1"/>
  <c r="Y299" i="1"/>
  <c r="Z299" i="1"/>
  <c r="AB299" i="1"/>
  <c r="AC299" i="1"/>
  <c r="AE299" i="1"/>
  <c r="W300" i="1"/>
  <c r="Y300" i="1"/>
  <c r="Z300" i="1"/>
  <c r="AB300" i="1"/>
  <c r="AC300" i="1"/>
  <c r="AE300" i="1"/>
  <c r="W301" i="1"/>
  <c r="Y301" i="1"/>
  <c r="Z301" i="1"/>
  <c r="AB301" i="1"/>
  <c r="AC301" i="1"/>
  <c r="AE301" i="1"/>
  <c r="W302" i="1"/>
  <c r="Y302" i="1"/>
  <c r="Z302" i="1"/>
  <c r="AB302" i="1"/>
  <c r="AC302" i="1"/>
  <c r="AE302" i="1"/>
  <c r="W303" i="1"/>
  <c r="Y303" i="1"/>
  <c r="Z303" i="1"/>
  <c r="AB303" i="1"/>
  <c r="AC303" i="1"/>
  <c r="AE303" i="1"/>
  <c r="W304" i="1"/>
  <c r="Y304" i="1"/>
  <c r="Z304" i="1"/>
  <c r="AB304" i="1"/>
  <c r="AC304" i="1"/>
  <c r="AE304" i="1"/>
  <c r="W305" i="1"/>
  <c r="Y305" i="1"/>
  <c r="Z305" i="1"/>
  <c r="AB305" i="1"/>
  <c r="AC305" i="1"/>
  <c r="AE305" i="1"/>
  <c r="W306" i="1"/>
  <c r="Y306" i="1"/>
  <c r="Z306" i="1"/>
  <c r="AB306" i="1"/>
  <c r="AC306" i="1"/>
  <c r="AE306" i="1"/>
  <c r="W307" i="1"/>
  <c r="Y307" i="1"/>
  <c r="Z307" i="1"/>
  <c r="AB307" i="1"/>
  <c r="AC307" i="1"/>
  <c r="AE307" i="1"/>
  <c r="W308" i="1"/>
  <c r="Y308" i="1"/>
  <c r="Z308" i="1"/>
  <c r="AB308" i="1"/>
  <c r="AC308" i="1"/>
  <c r="AE308" i="1"/>
  <c r="W309" i="1"/>
  <c r="Y309" i="1"/>
  <c r="Z309" i="1"/>
  <c r="AB309" i="1"/>
  <c r="AC309" i="1"/>
  <c r="AE309" i="1"/>
  <c r="W310" i="1"/>
  <c r="Y310" i="1"/>
  <c r="Z310" i="1"/>
  <c r="AB310" i="1"/>
  <c r="AC310" i="1"/>
  <c r="AE310" i="1"/>
  <c r="W311" i="1"/>
  <c r="Y311" i="1"/>
  <c r="Z311" i="1"/>
  <c r="AB311" i="1"/>
  <c r="AC311" i="1"/>
  <c r="AE311" i="1"/>
  <c r="W312" i="1"/>
  <c r="Y312" i="1"/>
  <c r="Z312" i="1"/>
  <c r="AB312" i="1"/>
  <c r="AC312" i="1"/>
  <c r="AE312" i="1"/>
  <c r="W313" i="1"/>
  <c r="Y313" i="1"/>
  <c r="Z313" i="1"/>
  <c r="AB313" i="1"/>
  <c r="AC313" i="1"/>
  <c r="AE313" i="1"/>
  <c r="W314" i="1"/>
  <c r="Y314" i="1"/>
  <c r="Z314" i="1"/>
  <c r="AB314" i="1"/>
  <c r="AC314" i="1"/>
  <c r="AE314" i="1"/>
  <c r="W315" i="1"/>
  <c r="Y315" i="1"/>
  <c r="Z315" i="1"/>
  <c r="AB315" i="1"/>
  <c r="AC315" i="1"/>
  <c r="AE315" i="1"/>
  <c r="W316" i="1"/>
  <c r="Y316" i="1"/>
  <c r="Z316" i="1"/>
  <c r="AB316" i="1"/>
  <c r="AC316" i="1"/>
  <c r="AE316" i="1"/>
  <c r="W317" i="1"/>
  <c r="Y317" i="1"/>
  <c r="Z317" i="1"/>
  <c r="AB317" i="1"/>
  <c r="AC317" i="1"/>
  <c r="AE317" i="1"/>
  <c r="W318" i="1"/>
  <c r="Y318" i="1"/>
  <c r="Z318" i="1"/>
  <c r="AB318" i="1"/>
  <c r="AC318" i="1"/>
  <c r="AE318" i="1"/>
  <c r="W319" i="1"/>
  <c r="Y319" i="1"/>
  <c r="Z319" i="1"/>
  <c r="AB319" i="1"/>
  <c r="AC319" i="1"/>
  <c r="AE319" i="1"/>
  <c r="W320" i="1"/>
  <c r="Y320" i="1"/>
  <c r="Z320" i="1"/>
  <c r="AB320" i="1"/>
  <c r="AC320" i="1"/>
  <c r="AE320" i="1"/>
  <c r="W321" i="1"/>
  <c r="Y321" i="1"/>
  <c r="Z321" i="1"/>
  <c r="AB321" i="1"/>
  <c r="AC321" i="1"/>
  <c r="AE321" i="1"/>
  <c r="W322" i="1"/>
  <c r="Y322" i="1"/>
  <c r="Z322" i="1"/>
  <c r="AB322" i="1"/>
  <c r="AC322" i="1"/>
  <c r="AE322" i="1"/>
  <c r="W323" i="1"/>
  <c r="Y323" i="1"/>
  <c r="Z323" i="1"/>
  <c r="AB323" i="1"/>
  <c r="AC323" i="1"/>
  <c r="AE323" i="1"/>
  <c r="W324" i="1"/>
  <c r="Y324" i="1"/>
  <c r="Z324" i="1"/>
  <c r="AB324" i="1"/>
  <c r="AC324" i="1"/>
  <c r="AE324" i="1"/>
  <c r="W325" i="1"/>
  <c r="Y325" i="1"/>
  <c r="Z325" i="1"/>
  <c r="AB325" i="1"/>
  <c r="AC325" i="1"/>
  <c r="AE325" i="1"/>
  <c r="W326" i="1"/>
  <c r="Y326" i="1"/>
  <c r="Z326" i="1"/>
  <c r="AB326" i="1"/>
  <c r="AC326" i="1"/>
  <c r="AE326" i="1"/>
  <c r="W327" i="1"/>
  <c r="Y327" i="1"/>
  <c r="Z327" i="1"/>
  <c r="AB327" i="1"/>
  <c r="AC327" i="1"/>
  <c r="AE327" i="1"/>
  <c r="W328" i="1"/>
  <c r="Y328" i="1"/>
  <c r="Z328" i="1"/>
  <c r="AB328" i="1"/>
  <c r="AC328" i="1"/>
  <c r="AE328" i="1"/>
  <c r="W329" i="1"/>
  <c r="Y329" i="1"/>
  <c r="Z329" i="1"/>
  <c r="AB329" i="1"/>
  <c r="AC329" i="1"/>
  <c r="AE329" i="1"/>
  <c r="W330" i="1"/>
  <c r="Y330" i="1"/>
  <c r="Z330" i="1"/>
  <c r="AB330" i="1"/>
  <c r="AC330" i="1"/>
  <c r="AE330" i="1"/>
  <c r="W331" i="1"/>
  <c r="Y331" i="1"/>
  <c r="Z331" i="1"/>
  <c r="AB331" i="1"/>
  <c r="AC331" i="1"/>
  <c r="AE331" i="1"/>
  <c r="W332" i="1"/>
  <c r="Y332" i="1"/>
  <c r="Z332" i="1"/>
  <c r="AB332" i="1"/>
  <c r="AC332" i="1"/>
  <c r="AE332" i="1"/>
  <c r="W333" i="1"/>
  <c r="Y333" i="1"/>
  <c r="Z333" i="1"/>
  <c r="AB333" i="1"/>
  <c r="AC333" i="1"/>
  <c r="AE333" i="1"/>
  <c r="W334" i="1"/>
  <c r="Y334" i="1"/>
  <c r="Z334" i="1"/>
  <c r="AB334" i="1"/>
  <c r="AC334" i="1"/>
  <c r="AE334" i="1"/>
  <c r="W335" i="1"/>
  <c r="Y335" i="1"/>
  <c r="Z335" i="1"/>
  <c r="AB335" i="1"/>
  <c r="AC335" i="1"/>
  <c r="AE335" i="1"/>
  <c r="W336" i="1"/>
  <c r="Y336" i="1"/>
  <c r="Z336" i="1"/>
  <c r="AB336" i="1"/>
  <c r="AC336" i="1"/>
  <c r="AE336" i="1"/>
  <c r="W337" i="1"/>
  <c r="Y337" i="1"/>
  <c r="Z337" i="1"/>
  <c r="AB337" i="1"/>
  <c r="AC337" i="1"/>
  <c r="AE337" i="1"/>
  <c r="W338" i="1"/>
  <c r="Y338" i="1"/>
  <c r="Z338" i="1"/>
  <c r="AB338" i="1"/>
  <c r="AC338" i="1"/>
  <c r="AE338" i="1"/>
  <c r="W339" i="1"/>
  <c r="Y339" i="1"/>
  <c r="Z339" i="1"/>
  <c r="AB339" i="1"/>
  <c r="AC339" i="1"/>
  <c r="AE339" i="1"/>
  <c r="W340" i="1"/>
  <c r="Y340" i="1"/>
  <c r="Z340" i="1"/>
  <c r="AB340" i="1"/>
  <c r="AC340" i="1"/>
  <c r="AE340" i="1"/>
  <c r="W341" i="1"/>
  <c r="Y341" i="1"/>
  <c r="Z341" i="1"/>
  <c r="AB341" i="1"/>
  <c r="AC341" i="1"/>
  <c r="AE341" i="1"/>
  <c r="W342" i="1"/>
  <c r="Y342" i="1"/>
  <c r="Z342" i="1"/>
  <c r="AB342" i="1"/>
  <c r="AC342" i="1"/>
  <c r="AE342" i="1"/>
  <c r="W343" i="1"/>
  <c r="Y343" i="1"/>
  <c r="Z343" i="1"/>
  <c r="AB343" i="1"/>
  <c r="AC343" i="1"/>
  <c r="AE343" i="1"/>
  <c r="W344" i="1"/>
  <c r="Y344" i="1"/>
  <c r="Z344" i="1"/>
  <c r="AB344" i="1"/>
  <c r="AC344" i="1"/>
  <c r="AE344" i="1"/>
  <c r="W345" i="1"/>
  <c r="Y345" i="1"/>
  <c r="Z345" i="1"/>
  <c r="AB345" i="1"/>
  <c r="AC345" i="1"/>
  <c r="AE345" i="1"/>
  <c r="W346" i="1"/>
  <c r="Y346" i="1"/>
  <c r="Z346" i="1"/>
  <c r="AB346" i="1"/>
  <c r="AC346" i="1"/>
  <c r="AE346" i="1"/>
  <c r="W347" i="1"/>
  <c r="Y347" i="1"/>
  <c r="Z347" i="1"/>
  <c r="AB347" i="1"/>
  <c r="AC347" i="1"/>
  <c r="AE347" i="1"/>
  <c r="W348" i="1"/>
  <c r="Y348" i="1"/>
  <c r="Z348" i="1"/>
  <c r="AB348" i="1"/>
  <c r="AC348" i="1"/>
  <c r="AE348" i="1"/>
  <c r="W349" i="1"/>
  <c r="Y349" i="1"/>
  <c r="Z349" i="1"/>
  <c r="AB349" i="1"/>
  <c r="AC349" i="1"/>
  <c r="AE349" i="1"/>
  <c r="W350" i="1"/>
  <c r="Y350" i="1"/>
  <c r="Z350" i="1"/>
  <c r="AB350" i="1"/>
  <c r="AC350" i="1"/>
  <c r="AE350" i="1"/>
  <c r="W351" i="1"/>
  <c r="Y351" i="1"/>
  <c r="Z351" i="1"/>
  <c r="AB351" i="1"/>
  <c r="AC351" i="1"/>
  <c r="AE351" i="1"/>
  <c r="W352" i="1"/>
  <c r="Y352" i="1"/>
  <c r="Z352" i="1"/>
  <c r="AB352" i="1"/>
  <c r="AC352" i="1"/>
  <c r="AE352" i="1"/>
  <c r="W353" i="1"/>
  <c r="Y353" i="1"/>
  <c r="Z353" i="1"/>
  <c r="AB353" i="1"/>
  <c r="AC353" i="1"/>
  <c r="AE353" i="1"/>
  <c r="W354" i="1"/>
  <c r="Y354" i="1"/>
  <c r="Z354" i="1"/>
  <c r="AB354" i="1"/>
  <c r="AC354" i="1"/>
  <c r="AE354" i="1"/>
  <c r="W355" i="1"/>
  <c r="Y355" i="1"/>
  <c r="Z355" i="1"/>
  <c r="AB355" i="1"/>
  <c r="AC355" i="1"/>
  <c r="AE355" i="1"/>
  <c r="W356" i="1"/>
  <c r="Y356" i="1"/>
  <c r="Z356" i="1"/>
  <c r="AB356" i="1"/>
  <c r="AC356" i="1"/>
  <c r="AE356" i="1"/>
  <c r="W357" i="1"/>
  <c r="Y357" i="1"/>
  <c r="Z357" i="1"/>
  <c r="AB357" i="1"/>
  <c r="AC357" i="1"/>
  <c r="AE357" i="1"/>
  <c r="W358" i="1"/>
  <c r="Y358" i="1"/>
  <c r="Z358" i="1"/>
  <c r="AB358" i="1"/>
  <c r="AC358" i="1"/>
  <c r="AE358" i="1"/>
  <c r="W359" i="1"/>
  <c r="Y359" i="1"/>
  <c r="Z359" i="1"/>
  <c r="AB359" i="1"/>
  <c r="AC359" i="1"/>
  <c r="AE359" i="1"/>
  <c r="W360" i="1"/>
  <c r="Y360" i="1"/>
  <c r="Z360" i="1"/>
  <c r="AB360" i="1"/>
  <c r="AC360" i="1"/>
  <c r="AE360" i="1"/>
  <c r="W361" i="1"/>
  <c r="Y361" i="1"/>
  <c r="Z361" i="1"/>
  <c r="AB361" i="1"/>
  <c r="AC361" i="1"/>
  <c r="AE361" i="1"/>
  <c r="W362" i="1"/>
  <c r="Y362" i="1"/>
  <c r="Z362" i="1"/>
  <c r="AB362" i="1"/>
  <c r="AC362" i="1"/>
  <c r="AE362" i="1"/>
  <c r="W363" i="1"/>
  <c r="Y363" i="1"/>
  <c r="Z363" i="1"/>
  <c r="AB363" i="1"/>
  <c r="AC363" i="1"/>
  <c r="AE363" i="1"/>
  <c r="W364" i="1"/>
  <c r="Y364" i="1"/>
  <c r="Z364" i="1"/>
  <c r="AB364" i="1"/>
  <c r="AC364" i="1"/>
  <c r="AE364" i="1"/>
  <c r="W365" i="1"/>
  <c r="Y365" i="1"/>
  <c r="Z365" i="1"/>
  <c r="AB365" i="1"/>
  <c r="AC365" i="1"/>
  <c r="AE365" i="1"/>
  <c r="W366" i="1"/>
  <c r="Y366" i="1"/>
  <c r="Z366" i="1"/>
  <c r="AB366" i="1"/>
  <c r="AC366" i="1"/>
  <c r="AE366" i="1"/>
  <c r="W367" i="1"/>
  <c r="Y367" i="1"/>
  <c r="Z367" i="1"/>
  <c r="AB367" i="1"/>
  <c r="AC367" i="1"/>
  <c r="AE367" i="1"/>
  <c r="W368" i="1"/>
  <c r="Y368" i="1"/>
  <c r="Z368" i="1"/>
  <c r="AB368" i="1"/>
  <c r="AC368" i="1"/>
  <c r="AE368" i="1"/>
  <c r="W369" i="1"/>
  <c r="Y369" i="1"/>
  <c r="Z369" i="1"/>
  <c r="AB369" i="1"/>
  <c r="AC369" i="1"/>
  <c r="AE369" i="1"/>
  <c r="W370" i="1"/>
  <c r="Y370" i="1"/>
  <c r="Z370" i="1"/>
  <c r="AB370" i="1"/>
  <c r="AC370" i="1"/>
  <c r="AE370" i="1"/>
  <c r="W371" i="1"/>
  <c r="Y371" i="1"/>
  <c r="Z371" i="1"/>
  <c r="AB371" i="1"/>
  <c r="AC371" i="1"/>
  <c r="AE371" i="1"/>
  <c r="W372" i="1"/>
  <c r="Y372" i="1"/>
  <c r="Z372" i="1"/>
  <c r="AB372" i="1"/>
  <c r="AC372" i="1"/>
  <c r="AE372" i="1"/>
  <c r="W373" i="1"/>
  <c r="Y373" i="1"/>
  <c r="Z373" i="1"/>
  <c r="AB373" i="1"/>
  <c r="AC373" i="1"/>
  <c r="AE373" i="1"/>
  <c r="W374" i="1"/>
  <c r="Y374" i="1"/>
  <c r="Z374" i="1"/>
  <c r="AB374" i="1"/>
  <c r="AC374" i="1"/>
  <c r="AE374" i="1"/>
  <c r="W375" i="1"/>
  <c r="Y375" i="1"/>
  <c r="Z375" i="1"/>
  <c r="AB375" i="1"/>
  <c r="AC375" i="1"/>
  <c r="AE375" i="1"/>
  <c r="W376" i="1"/>
  <c r="Y376" i="1"/>
  <c r="Z376" i="1"/>
  <c r="AB376" i="1"/>
  <c r="AC376" i="1"/>
  <c r="AE376" i="1"/>
  <c r="W377" i="1"/>
  <c r="Y377" i="1"/>
  <c r="Z377" i="1"/>
  <c r="AB377" i="1"/>
  <c r="AC377" i="1"/>
  <c r="AE377" i="1"/>
  <c r="W378" i="1"/>
  <c r="Y378" i="1"/>
  <c r="Z378" i="1"/>
  <c r="AB378" i="1"/>
  <c r="AC378" i="1"/>
  <c r="AE378" i="1"/>
  <c r="W379" i="1"/>
  <c r="Y379" i="1"/>
  <c r="Z379" i="1"/>
  <c r="AB379" i="1"/>
  <c r="AC379" i="1"/>
  <c r="AE379" i="1"/>
  <c r="W380" i="1"/>
  <c r="Y380" i="1"/>
  <c r="Z380" i="1"/>
  <c r="AB380" i="1"/>
  <c r="AC380" i="1"/>
  <c r="AE380" i="1"/>
  <c r="W381" i="1"/>
  <c r="Y381" i="1"/>
  <c r="Z381" i="1"/>
  <c r="AB381" i="1"/>
  <c r="AC381" i="1"/>
  <c r="AE381" i="1"/>
  <c r="W382" i="1"/>
  <c r="Y382" i="1"/>
  <c r="Z382" i="1"/>
  <c r="AB382" i="1"/>
  <c r="AC382" i="1"/>
  <c r="AE382" i="1"/>
  <c r="W383" i="1"/>
  <c r="Y383" i="1"/>
  <c r="Z383" i="1"/>
  <c r="AB383" i="1"/>
  <c r="AC383" i="1"/>
  <c r="AE383" i="1"/>
  <c r="W384" i="1"/>
  <c r="Y384" i="1"/>
  <c r="Z384" i="1"/>
  <c r="AB384" i="1"/>
  <c r="AC384" i="1"/>
  <c r="AE384" i="1"/>
  <c r="W385" i="1"/>
  <c r="Y385" i="1"/>
  <c r="Z385" i="1"/>
  <c r="AB385" i="1"/>
  <c r="AC385" i="1"/>
  <c r="AE385" i="1"/>
  <c r="W386" i="1"/>
  <c r="Y386" i="1"/>
  <c r="Z386" i="1"/>
  <c r="AB386" i="1"/>
  <c r="AC386" i="1"/>
  <c r="AE386" i="1"/>
  <c r="W387" i="1"/>
  <c r="Y387" i="1"/>
  <c r="Z387" i="1"/>
  <c r="AB387" i="1"/>
  <c r="AC387" i="1"/>
  <c r="AE387" i="1"/>
  <c r="W388" i="1"/>
  <c r="Y388" i="1"/>
  <c r="Z388" i="1"/>
  <c r="AB388" i="1"/>
  <c r="AC388" i="1"/>
  <c r="AE388" i="1"/>
  <c r="W389" i="1"/>
  <c r="Y389" i="1"/>
  <c r="Z389" i="1"/>
  <c r="AB389" i="1"/>
  <c r="AC389" i="1"/>
  <c r="AE389" i="1"/>
  <c r="W390" i="1"/>
  <c r="Y390" i="1"/>
  <c r="Z390" i="1"/>
  <c r="AB390" i="1"/>
  <c r="AC390" i="1"/>
  <c r="AE390" i="1"/>
  <c r="W391" i="1"/>
  <c r="Y391" i="1"/>
  <c r="Z391" i="1"/>
  <c r="AB391" i="1"/>
  <c r="AC391" i="1"/>
  <c r="AE391" i="1"/>
  <c r="W392" i="1"/>
  <c r="Y392" i="1"/>
  <c r="Z392" i="1"/>
  <c r="AB392" i="1"/>
  <c r="AC392" i="1"/>
  <c r="AE392" i="1"/>
  <c r="W393" i="1"/>
  <c r="Y393" i="1"/>
  <c r="Z393" i="1"/>
  <c r="AB393" i="1"/>
  <c r="AC393" i="1"/>
  <c r="AE393" i="1"/>
  <c r="W394" i="1"/>
  <c r="Y394" i="1"/>
  <c r="Z394" i="1"/>
  <c r="AB394" i="1"/>
  <c r="AC394" i="1"/>
  <c r="AE394" i="1"/>
  <c r="W395" i="1"/>
  <c r="Y395" i="1"/>
  <c r="Z395" i="1"/>
  <c r="AB395" i="1"/>
  <c r="AC395" i="1"/>
  <c r="AE395" i="1"/>
  <c r="W396" i="1"/>
  <c r="Y396" i="1"/>
  <c r="Z396" i="1"/>
  <c r="AB396" i="1"/>
  <c r="AC396" i="1"/>
  <c r="AE396" i="1"/>
  <c r="W397" i="1"/>
  <c r="Y397" i="1"/>
  <c r="Z397" i="1"/>
  <c r="AB397" i="1"/>
  <c r="AC397" i="1"/>
  <c r="AE397" i="1"/>
  <c r="W398" i="1"/>
  <c r="Y398" i="1"/>
  <c r="Z398" i="1"/>
  <c r="AB398" i="1"/>
  <c r="AC398" i="1"/>
  <c r="AE398" i="1"/>
  <c r="W399" i="1"/>
  <c r="Y399" i="1"/>
  <c r="Z399" i="1"/>
  <c r="AB399" i="1"/>
  <c r="AC399" i="1"/>
  <c r="AE399" i="1"/>
  <c r="W400" i="1"/>
  <c r="Y400" i="1"/>
  <c r="Z400" i="1"/>
  <c r="AB400" i="1"/>
  <c r="AC400" i="1"/>
  <c r="AE400" i="1"/>
  <c r="W401" i="1"/>
  <c r="Y401" i="1"/>
  <c r="Z401" i="1"/>
  <c r="AB401" i="1"/>
  <c r="AC401" i="1"/>
  <c r="AE401" i="1"/>
  <c r="W402" i="1"/>
  <c r="Y402" i="1"/>
  <c r="Z402" i="1"/>
  <c r="AB402" i="1"/>
  <c r="AC402" i="1"/>
  <c r="AE402" i="1"/>
  <c r="W403" i="1"/>
  <c r="Y403" i="1"/>
  <c r="Z403" i="1"/>
  <c r="AB403" i="1"/>
  <c r="AC403" i="1"/>
  <c r="AE403" i="1"/>
  <c r="W404" i="1"/>
  <c r="Y404" i="1"/>
  <c r="Z404" i="1"/>
  <c r="AB404" i="1"/>
  <c r="AC404" i="1"/>
  <c r="AE404" i="1"/>
  <c r="W405" i="1"/>
  <c r="Y405" i="1"/>
  <c r="Z405" i="1"/>
  <c r="AB405" i="1"/>
  <c r="AC405" i="1"/>
  <c r="AE405" i="1"/>
  <c r="W406" i="1"/>
  <c r="Y406" i="1"/>
  <c r="Z406" i="1"/>
  <c r="AB406" i="1"/>
  <c r="AC406" i="1"/>
  <c r="AE406" i="1"/>
  <c r="W407" i="1"/>
  <c r="Y407" i="1"/>
  <c r="Z407" i="1"/>
  <c r="AB407" i="1"/>
  <c r="AC407" i="1"/>
  <c r="AE407" i="1"/>
  <c r="W408" i="1"/>
  <c r="Y408" i="1"/>
  <c r="Z408" i="1"/>
  <c r="AB408" i="1"/>
  <c r="AC408" i="1"/>
  <c r="AE408" i="1"/>
  <c r="W409" i="1"/>
  <c r="Y409" i="1"/>
  <c r="Z409" i="1"/>
  <c r="AB409" i="1"/>
  <c r="AC409" i="1"/>
  <c r="AE409" i="1"/>
  <c r="W410" i="1"/>
  <c r="Y410" i="1"/>
  <c r="Z410" i="1"/>
  <c r="AB410" i="1"/>
  <c r="AC410" i="1"/>
  <c r="AE410" i="1"/>
  <c r="W411" i="1"/>
  <c r="Y411" i="1"/>
  <c r="Z411" i="1"/>
  <c r="AB411" i="1"/>
  <c r="AC411" i="1"/>
  <c r="AE411" i="1"/>
  <c r="W412" i="1"/>
  <c r="Y412" i="1"/>
  <c r="Z412" i="1"/>
  <c r="AB412" i="1"/>
  <c r="AC412" i="1"/>
  <c r="AE412" i="1"/>
  <c r="W413" i="1"/>
  <c r="Y413" i="1"/>
  <c r="Z413" i="1"/>
  <c r="AB413" i="1"/>
  <c r="AC413" i="1"/>
  <c r="AE413" i="1"/>
  <c r="W414" i="1"/>
  <c r="Y414" i="1"/>
  <c r="Z414" i="1"/>
  <c r="AB414" i="1"/>
  <c r="AC414" i="1"/>
  <c r="AE414" i="1"/>
  <c r="W415" i="1"/>
  <c r="Y415" i="1"/>
  <c r="Z415" i="1"/>
  <c r="AB415" i="1"/>
  <c r="AC415" i="1"/>
  <c r="AE415" i="1"/>
  <c r="W416" i="1"/>
  <c r="Y416" i="1"/>
  <c r="Z416" i="1"/>
  <c r="AB416" i="1"/>
  <c r="AC416" i="1"/>
  <c r="AE416" i="1"/>
  <c r="W417" i="1"/>
  <c r="Y417" i="1"/>
  <c r="Z417" i="1"/>
  <c r="AB417" i="1"/>
  <c r="AC417" i="1"/>
  <c r="AE417" i="1"/>
  <c r="W418" i="1"/>
  <c r="Y418" i="1"/>
  <c r="Z418" i="1"/>
  <c r="AB418" i="1"/>
  <c r="AC418" i="1"/>
  <c r="AE418" i="1"/>
  <c r="W419" i="1"/>
  <c r="Y419" i="1"/>
  <c r="Z419" i="1"/>
  <c r="AB419" i="1"/>
  <c r="AC419" i="1"/>
  <c r="AE419" i="1"/>
  <c r="W420" i="1"/>
  <c r="Y420" i="1"/>
  <c r="Z420" i="1"/>
  <c r="AB420" i="1"/>
  <c r="AC420" i="1"/>
  <c r="AE420" i="1"/>
  <c r="W421" i="1"/>
  <c r="Y421" i="1"/>
  <c r="Z421" i="1"/>
  <c r="AB421" i="1"/>
  <c r="AC421" i="1"/>
  <c r="AE421" i="1"/>
  <c r="W422" i="1"/>
  <c r="Y422" i="1"/>
  <c r="Z422" i="1"/>
  <c r="AB422" i="1"/>
  <c r="AC422" i="1"/>
  <c r="AE422" i="1"/>
  <c r="W423" i="1"/>
  <c r="Y423" i="1"/>
  <c r="Z423" i="1"/>
  <c r="AB423" i="1"/>
  <c r="AC423" i="1"/>
  <c r="AE423" i="1"/>
  <c r="W424" i="1"/>
  <c r="Y424" i="1"/>
  <c r="Z424" i="1"/>
  <c r="AB424" i="1"/>
  <c r="AC424" i="1"/>
  <c r="AE424" i="1"/>
  <c r="W425" i="1"/>
  <c r="Y425" i="1"/>
  <c r="Z425" i="1"/>
  <c r="AB425" i="1"/>
  <c r="AC425" i="1"/>
  <c r="AE425" i="1"/>
  <c r="W426" i="1"/>
  <c r="Y426" i="1"/>
  <c r="Z426" i="1"/>
  <c r="AB426" i="1"/>
  <c r="AC426" i="1"/>
  <c r="AE426" i="1"/>
  <c r="W427" i="1"/>
  <c r="Y427" i="1"/>
  <c r="Z427" i="1"/>
  <c r="AB427" i="1"/>
  <c r="AC427" i="1"/>
  <c r="AE427" i="1"/>
  <c r="W428" i="1"/>
  <c r="Y428" i="1"/>
  <c r="Z428" i="1"/>
  <c r="AB428" i="1"/>
  <c r="AC428" i="1"/>
  <c r="AE428" i="1"/>
  <c r="W429" i="1"/>
  <c r="Y429" i="1"/>
  <c r="Z429" i="1"/>
  <c r="AB429" i="1"/>
  <c r="AC429" i="1"/>
  <c r="AE429" i="1"/>
  <c r="W430" i="1"/>
  <c r="Y430" i="1"/>
  <c r="Z430" i="1"/>
  <c r="AB430" i="1"/>
  <c r="AC430" i="1"/>
  <c r="AE430" i="1"/>
  <c r="W431" i="1"/>
  <c r="Y431" i="1"/>
  <c r="Z431" i="1"/>
  <c r="AB431" i="1"/>
  <c r="AC431" i="1"/>
  <c r="AE431" i="1"/>
  <c r="W432" i="1"/>
  <c r="Y432" i="1"/>
  <c r="Z432" i="1"/>
  <c r="AB432" i="1"/>
  <c r="AC432" i="1"/>
  <c r="AE432" i="1"/>
  <c r="W433" i="1"/>
  <c r="Y433" i="1"/>
  <c r="Z433" i="1"/>
  <c r="AB433" i="1"/>
  <c r="AC433" i="1"/>
  <c r="AE433" i="1"/>
  <c r="W434" i="1"/>
  <c r="Y434" i="1"/>
  <c r="Z434" i="1"/>
  <c r="AB434" i="1"/>
  <c r="AC434" i="1"/>
  <c r="AE434" i="1"/>
  <c r="W435" i="1"/>
  <c r="Y435" i="1"/>
  <c r="Z435" i="1"/>
  <c r="AB435" i="1"/>
  <c r="AC435" i="1"/>
  <c r="AE435" i="1"/>
  <c r="W436" i="1"/>
  <c r="Y436" i="1"/>
  <c r="Z436" i="1"/>
  <c r="AB436" i="1"/>
  <c r="AC436" i="1"/>
  <c r="AE436" i="1"/>
  <c r="W437" i="1"/>
  <c r="Y437" i="1"/>
  <c r="Z437" i="1"/>
  <c r="AB437" i="1"/>
  <c r="AC437" i="1"/>
  <c r="AE437" i="1"/>
  <c r="W438" i="1"/>
  <c r="Y438" i="1"/>
  <c r="Z438" i="1"/>
  <c r="AB438" i="1"/>
  <c r="AC438" i="1"/>
  <c r="AE438" i="1"/>
  <c r="W439" i="1"/>
  <c r="Y439" i="1"/>
  <c r="Z439" i="1"/>
  <c r="AB439" i="1"/>
  <c r="AC439" i="1"/>
  <c r="AE439" i="1"/>
  <c r="W440" i="1"/>
  <c r="Y440" i="1"/>
  <c r="Z440" i="1"/>
  <c r="AB440" i="1"/>
  <c r="AC440" i="1"/>
  <c r="AE440" i="1"/>
  <c r="W441" i="1"/>
  <c r="Y441" i="1"/>
  <c r="Z441" i="1"/>
  <c r="AB441" i="1"/>
  <c r="AC441" i="1"/>
  <c r="AE441" i="1"/>
  <c r="W442" i="1"/>
  <c r="Y442" i="1"/>
  <c r="Z442" i="1"/>
  <c r="AB442" i="1"/>
  <c r="AC442" i="1"/>
  <c r="AE442" i="1"/>
  <c r="W443" i="1"/>
  <c r="Y443" i="1"/>
  <c r="Z443" i="1"/>
  <c r="AB443" i="1"/>
  <c r="AC443" i="1"/>
  <c r="AE443" i="1"/>
  <c r="W444" i="1"/>
  <c r="Y444" i="1"/>
  <c r="Z444" i="1"/>
  <c r="AB444" i="1"/>
  <c r="AC444" i="1"/>
  <c r="AE444" i="1"/>
  <c r="W445" i="1"/>
  <c r="Y445" i="1"/>
  <c r="Z445" i="1"/>
  <c r="AB445" i="1"/>
  <c r="AC445" i="1"/>
  <c r="AE445" i="1"/>
  <c r="W446" i="1"/>
  <c r="Y446" i="1"/>
  <c r="Z446" i="1"/>
  <c r="AB446" i="1"/>
  <c r="AC446" i="1"/>
  <c r="AE446" i="1"/>
  <c r="W447" i="1"/>
  <c r="Y447" i="1"/>
  <c r="Z447" i="1"/>
  <c r="AB447" i="1"/>
  <c r="AC447" i="1"/>
  <c r="AE447" i="1"/>
  <c r="W448" i="1"/>
  <c r="Y448" i="1"/>
  <c r="Z448" i="1"/>
  <c r="AB448" i="1"/>
  <c r="AC448" i="1"/>
  <c r="AE448" i="1"/>
  <c r="W449" i="1"/>
  <c r="Y449" i="1"/>
  <c r="Z449" i="1"/>
  <c r="AB449" i="1"/>
  <c r="AC449" i="1"/>
  <c r="AE449" i="1"/>
  <c r="W450" i="1"/>
  <c r="Y450" i="1"/>
  <c r="Z450" i="1"/>
  <c r="AB450" i="1"/>
  <c r="AC450" i="1"/>
  <c r="AE450" i="1"/>
  <c r="W451" i="1"/>
  <c r="Y451" i="1"/>
  <c r="Z451" i="1"/>
  <c r="AB451" i="1"/>
  <c r="AC451" i="1"/>
  <c r="AE451" i="1"/>
  <c r="W452" i="1"/>
  <c r="Y452" i="1"/>
  <c r="Z452" i="1"/>
  <c r="AB452" i="1"/>
  <c r="AC452" i="1"/>
  <c r="AE452" i="1"/>
  <c r="W453" i="1"/>
  <c r="Y453" i="1"/>
  <c r="Z453" i="1"/>
  <c r="AB453" i="1"/>
  <c r="AC453" i="1"/>
  <c r="AE453" i="1"/>
  <c r="W454" i="1"/>
  <c r="Y454" i="1"/>
  <c r="Z454" i="1"/>
  <c r="AB454" i="1"/>
  <c r="AC454" i="1"/>
  <c r="AE454" i="1"/>
  <c r="W455" i="1"/>
  <c r="Y455" i="1"/>
  <c r="Z455" i="1"/>
  <c r="AB455" i="1"/>
  <c r="AC455" i="1"/>
  <c r="AE455" i="1"/>
  <c r="W456" i="1"/>
  <c r="Y456" i="1"/>
  <c r="Z456" i="1"/>
  <c r="AB456" i="1"/>
  <c r="AC456" i="1"/>
  <c r="AE456" i="1"/>
  <c r="W457" i="1"/>
  <c r="Y457" i="1"/>
  <c r="Z457" i="1"/>
  <c r="AB457" i="1"/>
  <c r="AC457" i="1"/>
  <c r="AE457" i="1"/>
  <c r="W458" i="1"/>
  <c r="Y458" i="1"/>
  <c r="Z458" i="1"/>
  <c r="AB458" i="1"/>
  <c r="AC458" i="1"/>
  <c r="AE458" i="1"/>
  <c r="W459" i="1"/>
  <c r="Y459" i="1"/>
  <c r="Z459" i="1"/>
  <c r="AB459" i="1"/>
  <c r="AC459" i="1"/>
  <c r="AE459" i="1"/>
  <c r="W460" i="1"/>
  <c r="Y460" i="1"/>
  <c r="Z460" i="1"/>
  <c r="AB460" i="1"/>
  <c r="AC460" i="1"/>
  <c r="AE460" i="1"/>
  <c r="W461" i="1"/>
  <c r="Y461" i="1"/>
  <c r="Z461" i="1"/>
  <c r="AB461" i="1"/>
  <c r="AC461" i="1"/>
  <c r="AE461" i="1"/>
  <c r="W462" i="1"/>
  <c r="Y462" i="1"/>
  <c r="Z462" i="1"/>
  <c r="AB462" i="1"/>
  <c r="AC462" i="1"/>
  <c r="AE462" i="1"/>
  <c r="W463" i="1"/>
  <c r="Y463" i="1"/>
  <c r="Z463" i="1"/>
  <c r="AB463" i="1"/>
  <c r="AC463" i="1"/>
  <c r="AE463" i="1"/>
  <c r="W464" i="1"/>
  <c r="Y464" i="1"/>
  <c r="Z464" i="1"/>
  <c r="AB464" i="1"/>
  <c r="AC464" i="1"/>
  <c r="AE464" i="1"/>
  <c r="W465" i="1"/>
  <c r="Y465" i="1"/>
  <c r="Z465" i="1"/>
  <c r="AB465" i="1"/>
  <c r="AC465" i="1"/>
  <c r="AE465" i="1"/>
  <c r="W466" i="1"/>
  <c r="Y466" i="1"/>
  <c r="Z466" i="1"/>
  <c r="AB466" i="1"/>
  <c r="AC466" i="1"/>
  <c r="AE466" i="1"/>
  <c r="W467" i="1"/>
  <c r="Y467" i="1"/>
  <c r="Z467" i="1"/>
  <c r="AB467" i="1"/>
  <c r="AC467" i="1"/>
  <c r="AE467" i="1"/>
  <c r="W468" i="1"/>
  <c r="Y468" i="1"/>
  <c r="Z468" i="1"/>
  <c r="AB468" i="1"/>
  <c r="AC468" i="1"/>
  <c r="AE468" i="1"/>
  <c r="W469" i="1"/>
  <c r="Y469" i="1"/>
  <c r="Z469" i="1"/>
  <c r="AB469" i="1"/>
  <c r="AC469" i="1"/>
  <c r="AE469" i="1"/>
  <c r="W470" i="1"/>
  <c r="Y470" i="1"/>
  <c r="Z470" i="1"/>
  <c r="AB470" i="1"/>
  <c r="AC470" i="1"/>
  <c r="AE470" i="1"/>
  <c r="W471" i="1"/>
  <c r="Y471" i="1"/>
  <c r="Z471" i="1"/>
  <c r="AB471" i="1"/>
  <c r="AC471" i="1"/>
  <c r="AE471" i="1"/>
  <c r="W472" i="1"/>
  <c r="Y472" i="1"/>
  <c r="Z472" i="1"/>
  <c r="AB472" i="1"/>
  <c r="AC472" i="1"/>
  <c r="AE472" i="1"/>
  <c r="W473" i="1"/>
  <c r="Y473" i="1"/>
  <c r="Z473" i="1"/>
  <c r="AB473" i="1"/>
  <c r="AC473" i="1"/>
  <c r="AE473" i="1"/>
  <c r="W474" i="1"/>
  <c r="Y474" i="1"/>
  <c r="Z474" i="1"/>
  <c r="AB474" i="1"/>
  <c r="AC474" i="1"/>
  <c r="AE474" i="1"/>
  <c r="W475" i="1"/>
  <c r="Y475" i="1"/>
  <c r="Z475" i="1"/>
  <c r="AB475" i="1"/>
  <c r="AC475" i="1"/>
  <c r="AE475" i="1"/>
  <c r="W476" i="1"/>
  <c r="Y476" i="1"/>
  <c r="Z476" i="1"/>
  <c r="AB476" i="1"/>
  <c r="AC476" i="1"/>
  <c r="AE476" i="1"/>
  <c r="W477" i="1"/>
  <c r="Y477" i="1"/>
  <c r="Z477" i="1"/>
  <c r="AB477" i="1"/>
  <c r="AC477" i="1"/>
  <c r="AE477" i="1"/>
  <c r="W478" i="1"/>
  <c r="Y478" i="1"/>
  <c r="Z478" i="1"/>
  <c r="AB478" i="1"/>
  <c r="AC478" i="1"/>
  <c r="AE478" i="1"/>
  <c r="W479" i="1"/>
  <c r="Y479" i="1"/>
  <c r="Z479" i="1"/>
  <c r="AB479" i="1"/>
  <c r="AC479" i="1"/>
  <c r="AE479" i="1"/>
  <c r="W480" i="1"/>
  <c r="Y480" i="1"/>
  <c r="Z480" i="1"/>
  <c r="AB480" i="1"/>
  <c r="AC480" i="1"/>
  <c r="AE480" i="1"/>
  <c r="W481" i="1"/>
  <c r="Y481" i="1"/>
  <c r="Z481" i="1"/>
  <c r="AB481" i="1"/>
  <c r="AC481" i="1"/>
  <c r="AE481" i="1"/>
  <c r="W482" i="1"/>
  <c r="Y482" i="1"/>
  <c r="Z482" i="1"/>
  <c r="AB482" i="1"/>
  <c r="AC482" i="1"/>
  <c r="AE482" i="1"/>
  <c r="W483" i="1"/>
  <c r="Y483" i="1"/>
  <c r="Z483" i="1"/>
  <c r="AB483" i="1"/>
  <c r="AC483" i="1"/>
  <c r="AE483" i="1"/>
  <c r="W484" i="1"/>
  <c r="Y484" i="1"/>
  <c r="Z484" i="1"/>
  <c r="AB484" i="1"/>
  <c r="AC484" i="1"/>
  <c r="AE484" i="1"/>
  <c r="W485" i="1"/>
  <c r="Y485" i="1"/>
  <c r="Z485" i="1"/>
  <c r="AB485" i="1"/>
  <c r="AC485" i="1"/>
  <c r="AE485" i="1"/>
  <c r="W486" i="1"/>
  <c r="Y486" i="1"/>
  <c r="Z486" i="1"/>
  <c r="AB486" i="1"/>
  <c r="AC486" i="1"/>
  <c r="AE486" i="1"/>
  <c r="W487" i="1"/>
  <c r="Y487" i="1"/>
  <c r="Z487" i="1"/>
  <c r="AB487" i="1"/>
  <c r="AC487" i="1"/>
  <c r="AE487" i="1"/>
  <c r="W488" i="1"/>
  <c r="Y488" i="1"/>
  <c r="Z488" i="1"/>
  <c r="AB488" i="1"/>
  <c r="AC488" i="1"/>
  <c r="AE488" i="1"/>
  <c r="W489" i="1"/>
  <c r="Y489" i="1"/>
  <c r="Z489" i="1"/>
  <c r="AB489" i="1"/>
  <c r="AC489" i="1"/>
  <c r="AE489" i="1"/>
  <c r="W490" i="1"/>
  <c r="Y490" i="1"/>
  <c r="Z490" i="1"/>
  <c r="AB490" i="1"/>
  <c r="AC490" i="1"/>
  <c r="AE490" i="1"/>
  <c r="W491" i="1"/>
  <c r="Y491" i="1"/>
  <c r="Z491" i="1"/>
  <c r="AB491" i="1"/>
  <c r="AC491" i="1"/>
  <c r="AE491" i="1"/>
  <c r="W492" i="1"/>
  <c r="Y492" i="1"/>
  <c r="Z492" i="1"/>
  <c r="AB492" i="1"/>
  <c r="AC492" i="1"/>
  <c r="AE492" i="1"/>
  <c r="W493" i="1"/>
  <c r="Y493" i="1"/>
  <c r="Z493" i="1"/>
  <c r="AB493" i="1"/>
  <c r="AC493" i="1"/>
  <c r="AE493" i="1"/>
  <c r="W494" i="1"/>
  <c r="Y494" i="1"/>
  <c r="Z494" i="1"/>
  <c r="AB494" i="1"/>
  <c r="AC494" i="1"/>
  <c r="AE494" i="1"/>
  <c r="W495" i="1"/>
  <c r="Y495" i="1"/>
  <c r="Z495" i="1"/>
  <c r="AB495" i="1"/>
  <c r="AC495" i="1"/>
  <c r="AE495" i="1"/>
  <c r="W496" i="1"/>
  <c r="Y496" i="1"/>
  <c r="Z496" i="1"/>
  <c r="AB496" i="1"/>
  <c r="AC496" i="1"/>
  <c r="AE496" i="1"/>
  <c r="W497" i="1"/>
  <c r="Y497" i="1"/>
  <c r="Z497" i="1"/>
  <c r="AB497" i="1"/>
  <c r="AC497" i="1"/>
  <c r="AE497" i="1"/>
  <c r="W498" i="1"/>
  <c r="Y498" i="1"/>
  <c r="Z498" i="1"/>
  <c r="AB498" i="1"/>
  <c r="AC498" i="1"/>
  <c r="AE498" i="1"/>
  <c r="W499" i="1"/>
  <c r="Y499" i="1"/>
  <c r="Z499" i="1"/>
  <c r="AB499" i="1"/>
  <c r="AC499" i="1"/>
  <c r="AE499" i="1"/>
  <c r="W500" i="1"/>
  <c r="Y500" i="1"/>
  <c r="Z500" i="1"/>
  <c r="AB500" i="1"/>
  <c r="AC500" i="1"/>
  <c r="AE500" i="1"/>
  <c r="W501" i="1"/>
  <c r="Y501" i="1"/>
  <c r="Z501" i="1"/>
  <c r="AB501" i="1"/>
  <c r="AC501" i="1"/>
  <c r="AE501" i="1"/>
  <c r="W502" i="1"/>
  <c r="Y502" i="1"/>
  <c r="Z502" i="1"/>
  <c r="AB502" i="1"/>
  <c r="AC502" i="1"/>
  <c r="AE502" i="1"/>
  <c r="M337" i="1"/>
  <c r="Z3" i="1"/>
  <c r="AL3" i="1" s="1"/>
  <c r="M3" i="1"/>
  <c r="M16" i="1"/>
  <c r="N16" i="1" s="1"/>
  <c r="M17" i="1"/>
  <c r="M18" i="1"/>
  <c r="N18" i="1" s="1"/>
  <c r="M19" i="1"/>
  <c r="M20" i="1"/>
  <c r="N20" i="1" s="1"/>
  <c r="M21" i="1"/>
  <c r="N21" i="1" s="1"/>
  <c r="M22" i="1"/>
  <c r="N22" i="1" s="1"/>
  <c r="M23" i="1"/>
  <c r="M24" i="1"/>
  <c r="N24" i="1" s="1"/>
  <c r="M25" i="1"/>
  <c r="M26" i="1"/>
  <c r="N26" i="1" s="1"/>
  <c r="M27" i="1"/>
  <c r="M28" i="1"/>
  <c r="N28" i="1" s="1"/>
  <c r="M29" i="1"/>
  <c r="N29" i="1" s="1"/>
  <c r="M30" i="1"/>
  <c r="N30" i="1" s="1"/>
  <c r="M31" i="1"/>
  <c r="M32" i="1"/>
  <c r="N32" i="1" s="1"/>
  <c r="M33" i="1"/>
  <c r="M34" i="1"/>
  <c r="N34" i="1" s="1"/>
  <c r="M35" i="1"/>
  <c r="M36" i="1"/>
  <c r="N36" i="1" s="1"/>
  <c r="M37" i="1"/>
  <c r="N37" i="1" s="1"/>
  <c r="M38" i="1"/>
  <c r="N38" i="1" s="1"/>
  <c r="M39" i="1"/>
  <c r="M41" i="1"/>
  <c r="M42" i="1"/>
  <c r="N42" i="1" s="1"/>
  <c r="M43" i="1"/>
  <c r="M44" i="1"/>
  <c r="N44" i="1" s="1"/>
  <c r="M45" i="1"/>
  <c r="N45" i="1" s="1"/>
  <c r="M46" i="1"/>
  <c r="N46" i="1" s="1"/>
  <c r="M47" i="1"/>
  <c r="M48" i="1"/>
  <c r="N48" i="1" s="1"/>
  <c r="M49" i="1"/>
  <c r="M50" i="1"/>
  <c r="N50" i="1" s="1"/>
  <c r="M51" i="1"/>
  <c r="M52" i="1"/>
  <c r="N52" i="1" s="1"/>
  <c r="M53" i="1"/>
  <c r="N53" i="1" s="1"/>
  <c r="M54" i="1"/>
  <c r="N54" i="1" s="1"/>
  <c r="M55" i="1"/>
  <c r="M56" i="1"/>
  <c r="N56" i="1" s="1"/>
  <c r="M57" i="1"/>
  <c r="M58" i="1"/>
  <c r="N58" i="1" s="1"/>
  <c r="M59" i="1"/>
  <c r="M60" i="1"/>
  <c r="N60" i="1" s="1"/>
  <c r="M61" i="1"/>
  <c r="N61" i="1" s="1"/>
  <c r="M62" i="1"/>
  <c r="N62" i="1" s="1"/>
  <c r="M63" i="1"/>
  <c r="M64" i="1"/>
  <c r="N64" i="1" s="1"/>
  <c r="M65" i="1"/>
  <c r="M66" i="1"/>
  <c r="N66" i="1" s="1"/>
  <c r="M67" i="1"/>
  <c r="M68" i="1"/>
  <c r="N68" i="1" s="1"/>
  <c r="M69" i="1"/>
  <c r="N69" i="1" s="1"/>
  <c r="M70" i="1"/>
  <c r="N70" i="1" s="1"/>
  <c r="M71" i="1"/>
  <c r="M72" i="1"/>
  <c r="N72" i="1" s="1"/>
  <c r="M73" i="1"/>
  <c r="M74" i="1"/>
  <c r="N74" i="1" s="1"/>
  <c r="M75" i="1"/>
  <c r="M76" i="1"/>
  <c r="N76" i="1" s="1"/>
  <c r="M77" i="1"/>
  <c r="N77" i="1" s="1"/>
  <c r="M78" i="1"/>
  <c r="N78" i="1" s="1"/>
  <c r="M79" i="1"/>
  <c r="M80" i="1"/>
  <c r="N80" i="1" s="1"/>
  <c r="M81" i="1"/>
  <c r="M82" i="1"/>
  <c r="N82" i="1" s="1"/>
  <c r="M83" i="1"/>
  <c r="M84" i="1"/>
  <c r="N84" i="1" s="1"/>
  <c r="M85" i="1"/>
  <c r="N85" i="1" s="1"/>
  <c r="M86" i="1"/>
  <c r="N86" i="1" s="1"/>
  <c r="M87" i="1"/>
  <c r="M88" i="1"/>
  <c r="N88" i="1" s="1"/>
  <c r="M89" i="1"/>
  <c r="M90" i="1"/>
  <c r="N90" i="1" s="1"/>
  <c r="M91" i="1"/>
  <c r="M92" i="1"/>
  <c r="N92" i="1" s="1"/>
  <c r="M93" i="1"/>
  <c r="N93" i="1" s="1"/>
  <c r="M94" i="1"/>
  <c r="N94" i="1" s="1"/>
  <c r="M95" i="1"/>
  <c r="M96" i="1"/>
  <c r="N96" i="1" s="1"/>
  <c r="M97" i="1"/>
  <c r="M98" i="1"/>
  <c r="N98" i="1" s="1"/>
  <c r="M99" i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M106" i="1"/>
  <c r="N106" i="1" s="1"/>
  <c r="M107" i="1"/>
  <c r="M108" i="1"/>
  <c r="N108" i="1" s="1"/>
  <c r="M109" i="1"/>
  <c r="N109" i="1" s="1"/>
  <c r="M110" i="1"/>
  <c r="N110" i="1" s="1"/>
  <c r="M111" i="1"/>
  <c r="M112" i="1"/>
  <c r="N112" i="1" s="1"/>
  <c r="M113" i="1"/>
  <c r="M114" i="1"/>
  <c r="N114" i="1" s="1"/>
  <c r="M115" i="1"/>
  <c r="M116" i="1"/>
  <c r="N116" i="1" s="1"/>
  <c r="M117" i="1"/>
  <c r="N117" i="1" s="1"/>
  <c r="M118" i="1"/>
  <c r="N118" i="1" s="1"/>
  <c r="M119" i="1"/>
  <c r="M120" i="1"/>
  <c r="N120" i="1" s="1"/>
  <c r="M121" i="1"/>
  <c r="M122" i="1"/>
  <c r="N122" i="1" s="1"/>
  <c r="M123" i="1"/>
  <c r="M124" i="1"/>
  <c r="N124" i="1" s="1"/>
  <c r="M125" i="1"/>
  <c r="N125" i="1" s="1"/>
  <c r="M126" i="1"/>
  <c r="N126" i="1" s="1"/>
  <c r="M127" i="1"/>
  <c r="M128" i="1"/>
  <c r="N128" i="1" s="1"/>
  <c r="M129" i="1"/>
  <c r="M130" i="1"/>
  <c r="N130" i="1" s="1"/>
  <c r="M131" i="1"/>
  <c r="M132" i="1"/>
  <c r="N132" i="1" s="1"/>
  <c r="M133" i="1"/>
  <c r="N133" i="1" s="1"/>
  <c r="M134" i="1"/>
  <c r="N134" i="1" s="1"/>
  <c r="M135" i="1"/>
  <c r="M136" i="1"/>
  <c r="N136" i="1" s="1"/>
  <c r="M137" i="1"/>
  <c r="M138" i="1"/>
  <c r="N138" i="1" s="1"/>
  <c r="M139" i="1"/>
  <c r="M140" i="1"/>
  <c r="N140" i="1" s="1"/>
  <c r="M141" i="1"/>
  <c r="N141" i="1" s="1"/>
  <c r="M142" i="1"/>
  <c r="N142" i="1" s="1"/>
  <c r="M143" i="1"/>
  <c r="M144" i="1"/>
  <c r="N144" i="1" s="1"/>
  <c r="M145" i="1"/>
  <c r="M146" i="1"/>
  <c r="N146" i="1" s="1"/>
  <c r="M147" i="1"/>
  <c r="M148" i="1"/>
  <c r="N148" i="1" s="1"/>
  <c r="M149" i="1"/>
  <c r="N149" i="1" s="1"/>
  <c r="M150" i="1"/>
  <c r="N150" i="1" s="1"/>
  <c r="M151" i="1"/>
  <c r="M152" i="1"/>
  <c r="N152" i="1" s="1"/>
  <c r="M153" i="1"/>
  <c r="M154" i="1"/>
  <c r="N154" i="1" s="1"/>
  <c r="M155" i="1"/>
  <c r="M156" i="1"/>
  <c r="N156" i="1" s="1"/>
  <c r="M157" i="1"/>
  <c r="N157" i="1" s="1"/>
  <c r="M158" i="1"/>
  <c r="N158" i="1" s="1"/>
  <c r="M159" i="1"/>
  <c r="M160" i="1"/>
  <c r="N160" i="1" s="1"/>
  <c r="M161" i="1"/>
  <c r="M162" i="1"/>
  <c r="N162" i="1" s="1"/>
  <c r="M163" i="1"/>
  <c r="M164" i="1"/>
  <c r="N164" i="1" s="1"/>
  <c r="M165" i="1"/>
  <c r="N165" i="1" s="1"/>
  <c r="M166" i="1"/>
  <c r="N166" i="1" s="1"/>
  <c r="M167" i="1"/>
  <c r="M168" i="1"/>
  <c r="N168" i="1" s="1"/>
  <c r="M169" i="1"/>
  <c r="M170" i="1"/>
  <c r="N170" i="1" s="1"/>
  <c r="M171" i="1"/>
  <c r="M172" i="1"/>
  <c r="N172" i="1" s="1"/>
  <c r="M173" i="1"/>
  <c r="N173" i="1" s="1"/>
  <c r="M174" i="1"/>
  <c r="N174" i="1" s="1"/>
  <c r="M175" i="1"/>
  <c r="M176" i="1"/>
  <c r="N176" i="1" s="1"/>
  <c r="M177" i="1"/>
  <c r="M178" i="1"/>
  <c r="N178" i="1" s="1"/>
  <c r="M179" i="1"/>
  <c r="M180" i="1"/>
  <c r="N180" i="1" s="1"/>
  <c r="M181" i="1"/>
  <c r="N181" i="1" s="1"/>
  <c r="M182" i="1"/>
  <c r="N182" i="1" s="1"/>
  <c r="M183" i="1"/>
  <c r="M184" i="1"/>
  <c r="N184" i="1" s="1"/>
  <c r="M185" i="1"/>
  <c r="M186" i="1"/>
  <c r="N186" i="1" s="1"/>
  <c r="M187" i="1"/>
  <c r="M188" i="1"/>
  <c r="N188" i="1" s="1"/>
  <c r="M189" i="1"/>
  <c r="N189" i="1" s="1"/>
  <c r="M190" i="1"/>
  <c r="N190" i="1" s="1"/>
  <c r="M191" i="1"/>
  <c r="M192" i="1"/>
  <c r="N192" i="1" s="1"/>
  <c r="M193" i="1"/>
  <c r="M194" i="1"/>
  <c r="N194" i="1" s="1"/>
  <c r="M195" i="1"/>
  <c r="M196" i="1"/>
  <c r="N196" i="1" s="1"/>
  <c r="M197" i="1"/>
  <c r="N197" i="1" s="1"/>
  <c r="M198" i="1"/>
  <c r="N198" i="1" s="1"/>
  <c r="M199" i="1"/>
  <c r="M200" i="1"/>
  <c r="N200" i="1" s="1"/>
  <c r="M201" i="1"/>
  <c r="M202" i="1"/>
  <c r="N202" i="1" s="1"/>
  <c r="M203" i="1"/>
  <c r="M204" i="1"/>
  <c r="N204" i="1" s="1"/>
  <c r="M205" i="1"/>
  <c r="N205" i="1" s="1"/>
  <c r="M206" i="1"/>
  <c r="N206" i="1" s="1"/>
  <c r="M207" i="1"/>
  <c r="M208" i="1"/>
  <c r="N208" i="1" s="1"/>
  <c r="M209" i="1"/>
  <c r="M210" i="1"/>
  <c r="N210" i="1" s="1"/>
  <c r="M211" i="1"/>
  <c r="M212" i="1"/>
  <c r="N212" i="1" s="1"/>
  <c r="M213" i="1"/>
  <c r="N213" i="1" s="1"/>
  <c r="M214" i="1"/>
  <c r="N214" i="1" s="1"/>
  <c r="M215" i="1"/>
  <c r="M216" i="1"/>
  <c r="N216" i="1" s="1"/>
  <c r="M217" i="1"/>
  <c r="M218" i="1"/>
  <c r="N218" i="1" s="1"/>
  <c r="M219" i="1"/>
  <c r="M220" i="1"/>
  <c r="N220" i="1" s="1"/>
  <c r="M221" i="1"/>
  <c r="N221" i="1" s="1"/>
  <c r="M222" i="1"/>
  <c r="N222" i="1" s="1"/>
  <c r="M223" i="1"/>
  <c r="M224" i="1"/>
  <c r="N224" i="1" s="1"/>
  <c r="M225" i="1"/>
  <c r="M226" i="1"/>
  <c r="N226" i="1" s="1"/>
  <c r="M227" i="1"/>
  <c r="M228" i="1"/>
  <c r="N228" i="1" s="1"/>
  <c r="M229" i="1"/>
  <c r="N229" i="1" s="1"/>
  <c r="M230" i="1"/>
  <c r="N230" i="1" s="1"/>
  <c r="M231" i="1"/>
  <c r="M232" i="1"/>
  <c r="N232" i="1" s="1"/>
  <c r="M233" i="1"/>
  <c r="M234" i="1"/>
  <c r="N234" i="1" s="1"/>
  <c r="M235" i="1"/>
  <c r="M236" i="1"/>
  <c r="N236" i="1" s="1"/>
  <c r="M237" i="1"/>
  <c r="N237" i="1" s="1"/>
  <c r="M238" i="1"/>
  <c r="N238" i="1" s="1"/>
  <c r="M239" i="1"/>
  <c r="M240" i="1"/>
  <c r="N240" i="1" s="1"/>
  <c r="M241" i="1"/>
  <c r="M242" i="1"/>
  <c r="N242" i="1" s="1"/>
  <c r="M243" i="1"/>
  <c r="M244" i="1"/>
  <c r="N244" i="1" s="1"/>
  <c r="M245" i="1"/>
  <c r="N245" i="1" s="1"/>
  <c r="M246" i="1"/>
  <c r="N246" i="1" s="1"/>
  <c r="M247" i="1"/>
  <c r="M248" i="1"/>
  <c r="N248" i="1" s="1"/>
  <c r="M249" i="1"/>
  <c r="M250" i="1"/>
  <c r="N250" i="1" s="1"/>
  <c r="M251" i="1"/>
  <c r="M252" i="1"/>
  <c r="N252" i="1" s="1"/>
  <c r="M253" i="1"/>
  <c r="N253" i="1" s="1"/>
  <c r="M254" i="1"/>
  <c r="N254" i="1" s="1"/>
  <c r="M255" i="1"/>
  <c r="M256" i="1"/>
  <c r="N256" i="1" s="1"/>
  <c r="M257" i="1"/>
  <c r="M258" i="1"/>
  <c r="N258" i="1" s="1"/>
  <c r="M259" i="1"/>
  <c r="M260" i="1"/>
  <c r="N260" i="1" s="1"/>
  <c r="M261" i="1"/>
  <c r="N261" i="1" s="1"/>
  <c r="M262" i="1"/>
  <c r="N262" i="1" s="1"/>
  <c r="M263" i="1"/>
  <c r="M264" i="1"/>
  <c r="N264" i="1" s="1"/>
  <c r="M265" i="1"/>
  <c r="M266" i="1"/>
  <c r="N266" i="1" s="1"/>
  <c r="M267" i="1"/>
  <c r="M268" i="1"/>
  <c r="N268" i="1" s="1"/>
  <c r="M269" i="1"/>
  <c r="M270" i="1"/>
  <c r="N270" i="1" s="1"/>
  <c r="M271" i="1"/>
  <c r="M272" i="1"/>
  <c r="N272" i="1" s="1"/>
  <c r="M273" i="1"/>
  <c r="M274" i="1"/>
  <c r="N274" i="1" s="1"/>
  <c r="M275" i="1"/>
  <c r="M276" i="1"/>
  <c r="N276" i="1" s="1"/>
  <c r="M277" i="1"/>
  <c r="M278" i="1"/>
  <c r="N278" i="1" s="1"/>
  <c r="M279" i="1"/>
  <c r="M280" i="1"/>
  <c r="N280" i="1" s="1"/>
  <c r="M281" i="1"/>
  <c r="M282" i="1"/>
  <c r="N282" i="1" s="1"/>
  <c r="M283" i="1"/>
  <c r="M284" i="1"/>
  <c r="N284" i="1" s="1"/>
  <c r="M285" i="1"/>
  <c r="M286" i="1"/>
  <c r="N286" i="1" s="1"/>
  <c r="M287" i="1"/>
  <c r="M288" i="1"/>
  <c r="N288" i="1" s="1"/>
  <c r="M289" i="1"/>
  <c r="M290" i="1"/>
  <c r="N290" i="1" s="1"/>
  <c r="M291" i="1"/>
  <c r="M292" i="1"/>
  <c r="N292" i="1" s="1"/>
  <c r="M293" i="1"/>
  <c r="M294" i="1"/>
  <c r="N294" i="1" s="1"/>
  <c r="M295" i="1"/>
  <c r="M296" i="1"/>
  <c r="N296" i="1" s="1"/>
  <c r="M297" i="1"/>
  <c r="M298" i="1"/>
  <c r="N298" i="1" s="1"/>
  <c r="M299" i="1"/>
  <c r="M300" i="1"/>
  <c r="N300" i="1" s="1"/>
  <c r="M301" i="1"/>
  <c r="M302" i="1"/>
  <c r="N302" i="1" s="1"/>
  <c r="M303" i="1"/>
  <c r="M304" i="1"/>
  <c r="N304" i="1" s="1"/>
  <c r="M305" i="1"/>
  <c r="M306" i="1"/>
  <c r="N306" i="1" s="1"/>
  <c r="M307" i="1"/>
  <c r="M308" i="1"/>
  <c r="N308" i="1" s="1"/>
  <c r="M309" i="1"/>
  <c r="M310" i="1"/>
  <c r="N310" i="1" s="1"/>
  <c r="M311" i="1"/>
  <c r="M312" i="1"/>
  <c r="N312" i="1" s="1"/>
  <c r="M313" i="1"/>
  <c r="M314" i="1"/>
  <c r="N314" i="1" s="1"/>
  <c r="M315" i="1"/>
  <c r="M316" i="1"/>
  <c r="N316" i="1" s="1"/>
  <c r="M317" i="1"/>
  <c r="M318" i="1"/>
  <c r="N318" i="1" s="1"/>
  <c r="M319" i="1"/>
  <c r="M320" i="1"/>
  <c r="N320" i="1" s="1"/>
  <c r="M321" i="1"/>
  <c r="M322" i="1"/>
  <c r="N322" i="1" s="1"/>
  <c r="M323" i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8" i="1"/>
  <c r="M339" i="1"/>
  <c r="N339" i="1" s="1"/>
  <c r="M340" i="1"/>
  <c r="M341" i="1"/>
  <c r="N341" i="1" s="1"/>
  <c r="M342" i="1"/>
  <c r="M343" i="1"/>
  <c r="N343" i="1" s="1"/>
  <c r="M344" i="1"/>
  <c r="M345" i="1"/>
  <c r="N345" i="1" s="1"/>
  <c r="M346" i="1"/>
  <c r="N346" i="1" s="1"/>
  <c r="M347" i="1"/>
  <c r="N347" i="1" s="1"/>
  <c r="M348" i="1"/>
  <c r="M349" i="1"/>
  <c r="N349" i="1" s="1"/>
  <c r="M350" i="1"/>
  <c r="M351" i="1"/>
  <c r="N351" i="1" s="1"/>
  <c r="M352" i="1"/>
  <c r="M353" i="1"/>
  <c r="N353" i="1" s="1"/>
  <c r="M354" i="1"/>
  <c r="N354" i="1" s="1"/>
  <c r="M355" i="1"/>
  <c r="N355" i="1" s="1"/>
  <c r="M356" i="1"/>
  <c r="M357" i="1"/>
  <c r="N357" i="1" s="1"/>
  <c r="M358" i="1"/>
  <c r="M359" i="1"/>
  <c r="N359" i="1" s="1"/>
  <c r="M360" i="1"/>
  <c r="M361" i="1"/>
  <c r="N361" i="1" s="1"/>
  <c r="M362" i="1"/>
  <c r="N362" i="1" s="1"/>
  <c r="M363" i="1"/>
  <c r="N363" i="1" s="1"/>
  <c r="M364" i="1"/>
  <c r="M365" i="1"/>
  <c r="N365" i="1" s="1"/>
  <c r="M366" i="1"/>
  <c r="M367" i="1"/>
  <c r="N367" i="1" s="1"/>
  <c r="M368" i="1"/>
  <c r="M369" i="1"/>
  <c r="N369" i="1" s="1"/>
  <c r="M370" i="1"/>
  <c r="N370" i="1" s="1"/>
  <c r="M371" i="1"/>
  <c r="N371" i="1" s="1"/>
  <c r="M372" i="1"/>
  <c r="M373" i="1"/>
  <c r="N373" i="1" s="1"/>
  <c r="M374" i="1"/>
  <c r="M375" i="1"/>
  <c r="N375" i="1" s="1"/>
  <c r="M376" i="1"/>
  <c r="M377" i="1"/>
  <c r="N377" i="1" s="1"/>
  <c r="M378" i="1"/>
  <c r="N378" i="1" s="1"/>
  <c r="M379" i="1"/>
  <c r="N379" i="1" s="1"/>
  <c r="M380" i="1"/>
  <c r="M381" i="1"/>
  <c r="N381" i="1" s="1"/>
  <c r="M382" i="1"/>
  <c r="M383" i="1"/>
  <c r="N383" i="1" s="1"/>
  <c r="M384" i="1"/>
  <c r="M385" i="1"/>
  <c r="N385" i="1" s="1"/>
  <c r="M386" i="1"/>
  <c r="N386" i="1" s="1"/>
  <c r="M387" i="1"/>
  <c r="N387" i="1" s="1"/>
  <c r="M388" i="1"/>
  <c r="M389" i="1"/>
  <c r="N389" i="1" s="1"/>
  <c r="M390" i="1"/>
  <c r="M391" i="1"/>
  <c r="N391" i="1" s="1"/>
  <c r="M392" i="1"/>
  <c r="M393" i="1"/>
  <c r="N393" i="1" s="1"/>
  <c r="M394" i="1"/>
  <c r="N394" i="1" s="1"/>
  <c r="M395" i="1"/>
  <c r="N395" i="1" s="1"/>
  <c r="M396" i="1"/>
  <c r="M397" i="1"/>
  <c r="N397" i="1" s="1"/>
  <c r="M398" i="1"/>
  <c r="M399" i="1"/>
  <c r="N399" i="1" s="1"/>
  <c r="M400" i="1"/>
  <c r="M401" i="1"/>
  <c r="N401" i="1" s="1"/>
  <c r="M402" i="1"/>
  <c r="N402" i="1" s="1"/>
  <c r="M403" i="1"/>
  <c r="N403" i="1" s="1"/>
  <c r="M404" i="1"/>
  <c r="M405" i="1"/>
  <c r="N405" i="1" s="1"/>
  <c r="M406" i="1"/>
  <c r="M407" i="1"/>
  <c r="N407" i="1" s="1"/>
  <c r="M408" i="1"/>
  <c r="M409" i="1"/>
  <c r="N409" i="1" s="1"/>
  <c r="M410" i="1"/>
  <c r="N410" i="1" s="1"/>
  <c r="M411" i="1"/>
  <c r="N411" i="1" s="1"/>
  <c r="M412" i="1"/>
  <c r="M413" i="1"/>
  <c r="N413" i="1" s="1"/>
  <c r="M414" i="1"/>
  <c r="M415" i="1"/>
  <c r="N415" i="1" s="1"/>
  <c r="M416" i="1"/>
  <c r="M417" i="1"/>
  <c r="N417" i="1" s="1"/>
  <c r="M418" i="1"/>
  <c r="N418" i="1" s="1"/>
  <c r="M419" i="1"/>
  <c r="N419" i="1" s="1"/>
  <c r="M420" i="1"/>
  <c r="M421" i="1"/>
  <c r="N421" i="1" s="1"/>
  <c r="M422" i="1"/>
  <c r="M423" i="1"/>
  <c r="N423" i="1" s="1"/>
  <c r="M424" i="1"/>
  <c r="M425" i="1"/>
  <c r="N425" i="1" s="1"/>
  <c r="M426" i="1"/>
  <c r="N426" i="1" s="1"/>
  <c r="M427" i="1"/>
  <c r="N427" i="1" s="1"/>
  <c r="M428" i="1"/>
  <c r="M429" i="1"/>
  <c r="N429" i="1" s="1"/>
  <c r="M430" i="1"/>
  <c r="M431" i="1"/>
  <c r="N431" i="1" s="1"/>
  <c r="M432" i="1"/>
  <c r="M433" i="1"/>
  <c r="N433" i="1" s="1"/>
  <c r="M434" i="1"/>
  <c r="N434" i="1" s="1"/>
  <c r="M435" i="1"/>
  <c r="N435" i="1" s="1"/>
  <c r="M436" i="1"/>
  <c r="M437" i="1"/>
  <c r="N437" i="1" s="1"/>
  <c r="M438" i="1"/>
  <c r="M439" i="1"/>
  <c r="N439" i="1" s="1"/>
  <c r="M440" i="1"/>
  <c r="M441" i="1"/>
  <c r="N441" i="1" s="1"/>
  <c r="M442" i="1"/>
  <c r="N442" i="1" s="1"/>
  <c r="M443" i="1"/>
  <c r="N443" i="1" s="1"/>
  <c r="M444" i="1"/>
  <c r="M445" i="1"/>
  <c r="N445" i="1" s="1"/>
  <c r="M446" i="1"/>
  <c r="M447" i="1"/>
  <c r="N447" i="1" s="1"/>
  <c r="M448" i="1"/>
  <c r="M449" i="1"/>
  <c r="N449" i="1" s="1"/>
  <c r="M450" i="1"/>
  <c r="N450" i="1" s="1"/>
  <c r="M451" i="1"/>
  <c r="N451" i="1" s="1"/>
  <c r="M452" i="1"/>
  <c r="M453" i="1"/>
  <c r="N453" i="1" s="1"/>
  <c r="M454" i="1"/>
  <c r="M455" i="1"/>
  <c r="N455" i="1" s="1"/>
  <c r="M456" i="1"/>
  <c r="M457" i="1"/>
  <c r="N457" i="1" s="1"/>
  <c r="M458" i="1"/>
  <c r="N458" i="1" s="1"/>
  <c r="M459" i="1"/>
  <c r="N459" i="1" s="1"/>
  <c r="M460" i="1"/>
  <c r="M461" i="1"/>
  <c r="N461" i="1" s="1"/>
  <c r="M462" i="1"/>
  <c r="M463" i="1"/>
  <c r="N463" i="1" s="1"/>
  <c r="M464" i="1"/>
  <c r="M465" i="1"/>
  <c r="N465" i="1" s="1"/>
  <c r="M466" i="1"/>
  <c r="N466" i="1" s="1"/>
  <c r="M467" i="1"/>
  <c r="N467" i="1" s="1"/>
  <c r="M468" i="1"/>
  <c r="M469" i="1"/>
  <c r="N469" i="1" s="1"/>
  <c r="M470" i="1"/>
  <c r="M471" i="1"/>
  <c r="N471" i="1" s="1"/>
  <c r="M472" i="1"/>
  <c r="M473" i="1"/>
  <c r="N473" i="1" s="1"/>
  <c r="M474" i="1"/>
  <c r="N474" i="1" s="1"/>
  <c r="M475" i="1"/>
  <c r="N475" i="1" s="1"/>
  <c r="M476" i="1"/>
  <c r="M477" i="1"/>
  <c r="N477" i="1" s="1"/>
  <c r="M478" i="1"/>
  <c r="M479" i="1"/>
  <c r="N479" i="1" s="1"/>
  <c r="M480" i="1"/>
  <c r="M481" i="1"/>
  <c r="N481" i="1" s="1"/>
  <c r="M482" i="1"/>
  <c r="N482" i="1" s="1"/>
  <c r="M483" i="1"/>
  <c r="N483" i="1" s="1"/>
  <c r="M484" i="1"/>
  <c r="M485" i="1"/>
  <c r="N485" i="1" s="1"/>
  <c r="M486" i="1"/>
  <c r="M487" i="1"/>
  <c r="N487" i="1" s="1"/>
  <c r="M488" i="1"/>
  <c r="M489" i="1"/>
  <c r="N489" i="1" s="1"/>
  <c r="M490" i="1"/>
  <c r="N490" i="1" s="1"/>
  <c r="M491" i="1"/>
  <c r="N491" i="1" s="1"/>
  <c r="M492" i="1"/>
  <c r="M493" i="1"/>
  <c r="N493" i="1" s="1"/>
  <c r="M494" i="1"/>
  <c r="M495" i="1"/>
  <c r="N495" i="1" s="1"/>
  <c r="M496" i="1"/>
  <c r="M497" i="1"/>
  <c r="N497" i="1" s="1"/>
  <c r="M498" i="1"/>
  <c r="N498" i="1" s="1"/>
  <c r="M499" i="1"/>
  <c r="N499" i="1" s="1"/>
  <c r="M500" i="1"/>
  <c r="M501" i="1"/>
  <c r="N501" i="1" s="1"/>
  <c r="M502" i="1"/>
  <c r="M4" i="1"/>
  <c r="N4" i="1" s="1"/>
  <c r="M5" i="1"/>
  <c r="M6" i="1"/>
  <c r="N6" i="1" s="1"/>
  <c r="M7" i="1"/>
  <c r="M8" i="1"/>
  <c r="N8" i="1" s="1"/>
  <c r="M9" i="1"/>
  <c r="M10" i="1"/>
  <c r="N10" i="1" s="1"/>
  <c r="M11" i="1"/>
  <c r="M12" i="1"/>
  <c r="N12" i="1" s="1"/>
  <c r="M13" i="1"/>
  <c r="M14" i="1"/>
  <c r="N14" i="1" s="1"/>
  <c r="M15" i="1"/>
  <c r="N15" i="1" s="1"/>
  <c r="AE3" i="1"/>
  <c r="AC3" i="1"/>
  <c r="AN3" i="1" s="1"/>
  <c r="AB3" i="1"/>
  <c r="Y3" i="1"/>
  <c r="W3" i="1"/>
  <c r="AJ3" i="1" s="1"/>
  <c r="AP3" i="1" s="1"/>
  <c r="AQ3" i="1" s="1"/>
  <c r="AR3" i="1" s="1"/>
  <c r="P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N5" i="1"/>
  <c r="N7" i="1"/>
  <c r="N9" i="1"/>
  <c r="N11" i="1"/>
  <c r="N13" i="1"/>
  <c r="N17" i="1"/>
  <c r="N19" i="1"/>
  <c r="N23" i="1"/>
  <c r="N25" i="1"/>
  <c r="N27" i="1"/>
  <c r="N31" i="1"/>
  <c r="N33" i="1"/>
  <c r="N35" i="1"/>
  <c r="N39" i="1"/>
  <c r="N41" i="1"/>
  <c r="N43" i="1"/>
  <c r="N47" i="1"/>
  <c r="N49" i="1"/>
  <c r="N51" i="1"/>
  <c r="N55" i="1"/>
  <c r="N57" i="1"/>
  <c r="N59" i="1"/>
  <c r="N63" i="1"/>
  <c r="N65" i="1"/>
  <c r="N67" i="1"/>
  <c r="N71" i="1"/>
  <c r="N73" i="1"/>
  <c r="N75" i="1"/>
  <c r="N79" i="1"/>
  <c r="N81" i="1"/>
  <c r="N83" i="1"/>
  <c r="N87" i="1"/>
  <c r="N89" i="1"/>
  <c r="N91" i="1"/>
  <c r="N95" i="1"/>
  <c r="N97" i="1"/>
  <c r="N99" i="1"/>
  <c r="N105" i="1"/>
  <c r="N107" i="1"/>
  <c r="N111" i="1"/>
  <c r="N113" i="1"/>
  <c r="N115" i="1"/>
  <c r="N119" i="1"/>
  <c r="N121" i="1"/>
  <c r="N123" i="1"/>
  <c r="N127" i="1"/>
  <c r="N129" i="1"/>
  <c r="N131" i="1"/>
  <c r="N135" i="1"/>
  <c r="N137" i="1"/>
  <c r="N139" i="1"/>
  <c r="N143" i="1"/>
  <c r="N145" i="1"/>
  <c r="N147" i="1"/>
  <c r="N151" i="1"/>
  <c r="N153" i="1"/>
  <c r="N155" i="1"/>
  <c r="N159" i="1"/>
  <c r="N161" i="1"/>
  <c r="N163" i="1"/>
  <c r="N167" i="1"/>
  <c r="N169" i="1"/>
  <c r="N171" i="1"/>
  <c r="N175" i="1"/>
  <c r="N177" i="1"/>
  <c r="N179" i="1"/>
  <c r="N183" i="1"/>
  <c r="N185" i="1"/>
  <c r="N187" i="1"/>
  <c r="N191" i="1"/>
  <c r="N193" i="1"/>
  <c r="N195" i="1"/>
  <c r="N199" i="1"/>
  <c r="N201" i="1"/>
  <c r="N203" i="1"/>
  <c r="N207" i="1"/>
  <c r="N209" i="1"/>
  <c r="N211" i="1"/>
  <c r="N215" i="1"/>
  <c r="N217" i="1"/>
  <c r="N219" i="1"/>
  <c r="N223" i="1"/>
  <c r="N225" i="1"/>
  <c r="N227" i="1"/>
  <c r="N231" i="1"/>
  <c r="N233" i="1"/>
  <c r="N235" i="1"/>
  <c r="N239" i="1"/>
  <c r="N241" i="1"/>
  <c r="N243" i="1"/>
  <c r="N247" i="1"/>
  <c r="N249" i="1"/>
  <c r="N251" i="1"/>
  <c r="N255" i="1"/>
  <c r="N257" i="1"/>
  <c r="N259" i="1"/>
  <c r="N263" i="1"/>
  <c r="N265" i="1"/>
  <c r="N267" i="1"/>
  <c r="N269" i="1"/>
  <c r="N271" i="1"/>
  <c r="N273" i="1"/>
  <c r="N275" i="1"/>
  <c r="N277" i="1"/>
  <c r="N279" i="1"/>
  <c r="N281" i="1"/>
  <c r="N283" i="1"/>
  <c r="N285" i="1"/>
  <c r="N287" i="1"/>
  <c r="N289" i="1"/>
  <c r="N291" i="1"/>
  <c r="N293" i="1"/>
  <c r="N295" i="1"/>
  <c r="N297" i="1"/>
  <c r="N299" i="1"/>
  <c r="N301" i="1"/>
  <c r="N303" i="1"/>
  <c r="N305" i="1"/>
  <c r="N307" i="1"/>
  <c r="N309" i="1"/>
  <c r="N311" i="1"/>
  <c r="N313" i="1"/>
  <c r="N315" i="1"/>
  <c r="N317" i="1"/>
  <c r="N319" i="1"/>
  <c r="N321" i="1"/>
  <c r="N323" i="1"/>
  <c r="N337" i="1"/>
  <c r="N338" i="1"/>
  <c r="N340" i="1"/>
  <c r="N342" i="1"/>
  <c r="N344" i="1"/>
  <c r="N348" i="1"/>
  <c r="N350" i="1"/>
  <c r="N352" i="1"/>
  <c r="N356" i="1"/>
  <c r="N358" i="1"/>
  <c r="N360" i="1"/>
  <c r="N364" i="1"/>
  <c r="N366" i="1"/>
  <c r="N368" i="1"/>
  <c r="N372" i="1"/>
  <c r="N374" i="1"/>
  <c r="N376" i="1"/>
  <c r="N380" i="1"/>
  <c r="N382" i="1"/>
  <c r="N384" i="1"/>
  <c r="N388" i="1"/>
  <c r="N390" i="1"/>
  <c r="N392" i="1"/>
  <c r="N396" i="1"/>
  <c r="N398" i="1"/>
  <c r="N400" i="1"/>
  <c r="N404" i="1"/>
  <c r="N406" i="1"/>
  <c r="N408" i="1"/>
  <c r="N412" i="1"/>
  <c r="N414" i="1"/>
  <c r="N416" i="1"/>
  <c r="N420" i="1"/>
  <c r="N422" i="1"/>
  <c r="N424" i="1"/>
  <c r="N428" i="1"/>
  <c r="N430" i="1"/>
  <c r="N432" i="1"/>
  <c r="N436" i="1"/>
  <c r="N438" i="1"/>
  <c r="N440" i="1"/>
  <c r="N444" i="1"/>
  <c r="N446" i="1"/>
  <c r="N448" i="1"/>
  <c r="N452" i="1"/>
  <c r="N454" i="1"/>
  <c r="N456" i="1"/>
  <c r="N460" i="1"/>
  <c r="N462" i="1"/>
  <c r="N464" i="1"/>
  <c r="N468" i="1"/>
  <c r="N470" i="1"/>
  <c r="N472" i="1"/>
  <c r="N476" i="1"/>
  <c r="N478" i="1"/>
  <c r="N480" i="1"/>
  <c r="N484" i="1"/>
  <c r="N486" i="1"/>
  <c r="N488" i="1"/>
  <c r="N492" i="1"/>
  <c r="N494" i="1"/>
  <c r="N496" i="1"/>
  <c r="N500" i="1"/>
  <c r="N502" i="1"/>
  <c r="N3" i="1"/>
  <c r="E103" i="1" l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G143" i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102" i="1"/>
  <c r="G10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2" i="1"/>
  <c r="G12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3" i="1"/>
  <c r="G3" i="1" s="1"/>
</calcChain>
</file>

<file path=xl/sharedStrings.xml><?xml version="1.0" encoding="utf-8"?>
<sst xmlns="http://schemas.openxmlformats.org/spreadsheetml/2006/main" count="4239" uniqueCount="3019">
  <si>
    <t>Aaron</t>
  </si>
  <si>
    <t>Abdel</t>
  </si>
  <si>
    <t>Abdelkader</t>
  </si>
  <si>
    <t>Abdelkrim</t>
  </si>
  <si>
    <t>Abel</t>
  </si>
  <si>
    <t>Achille</t>
  </si>
  <si>
    <t>Adam</t>
  </si>
  <si>
    <t>Adem</t>
  </si>
  <si>
    <t>Adrien</t>
  </si>
  <si>
    <t>Ahmed</t>
  </si>
  <si>
    <t>Aime</t>
  </si>
  <si>
    <t>Alain</t>
  </si>
  <si>
    <t xml:space="preserve">Alan </t>
  </si>
  <si>
    <t>Alban</t>
  </si>
  <si>
    <t>Albert</t>
  </si>
  <si>
    <t>Aldo</t>
  </si>
  <si>
    <t>Alessandro</t>
  </si>
  <si>
    <t>Alessio</t>
  </si>
  <si>
    <t>Alex</t>
  </si>
  <si>
    <t>Alexandra</t>
  </si>
  <si>
    <t>Alexandre</t>
  </si>
  <si>
    <t>Alexis</t>
  </si>
  <si>
    <t>Alfred</t>
  </si>
  <si>
    <t>Ali</t>
  </si>
  <si>
    <t>Alphonse</t>
  </si>
  <si>
    <t>Amar</t>
  </si>
  <si>
    <t>Amaury</t>
  </si>
  <si>
    <t>Amine</t>
  </si>
  <si>
    <t>Amir</t>
  </si>
  <si>
    <t>Anas</t>
  </si>
  <si>
    <t>Anatole</t>
  </si>
  <si>
    <t>André</t>
  </si>
  <si>
    <t>Andrea</t>
  </si>
  <si>
    <t>Andy</t>
  </si>
  <si>
    <t>Ange</t>
  </si>
  <si>
    <t>Angelo</t>
  </si>
  <si>
    <t>Anick</t>
  </si>
  <si>
    <t>Anis</t>
  </si>
  <si>
    <t>Anthony</t>
  </si>
  <si>
    <t>Antoine</t>
  </si>
  <si>
    <t>Anton</t>
  </si>
  <si>
    <t>Antonin</t>
  </si>
  <si>
    <t>Antonio</t>
  </si>
  <si>
    <t>Armand</t>
  </si>
  <si>
    <t>Armel</t>
  </si>
  <si>
    <t>Arnaud</t>
  </si>
  <si>
    <t>Arsene</t>
  </si>
  <si>
    <t>Arthur</t>
  </si>
  <si>
    <t>Aubin</t>
  </si>
  <si>
    <t>Auguste</t>
  </si>
  <si>
    <t>Augustin</t>
  </si>
  <si>
    <t>Aurelien</t>
  </si>
  <si>
    <t>Axel</t>
  </si>
  <si>
    <t>Ayman</t>
  </si>
  <si>
    <t xml:space="preserve">Aymar </t>
  </si>
  <si>
    <t>Aymen</t>
  </si>
  <si>
    <t>Aymeric</t>
  </si>
  <si>
    <t>Ayoub</t>
  </si>
  <si>
    <t>Baptiste</t>
  </si>
  <si>
    <t>Basile</t>
  </si>
  <si>
    <t>Bastien</t>
  </si>
  <si>
    <t>Benjamin</t>
  </si>
  <si>
    <t>Benoit</t>
  </si>
  <si>
    <t>Bernard</t>
  </si>
  <si>
    <t xml:space="preserve">Bertrand </t>
  </si>
  <si>
    <t>Bilal</t>
  </si>
  <si>
    <t>Bilel</t>
  </si>
  <si>
    <t>Boris</t>
  </si>
  <si>
    <t>Brahim</t>
  </si>
  <si>
    <t>Brandon</t>
  </si>
  <si>
    <t>Brice</t>
  </si>
  <si>
    <t>Bruno</t>
  </si>
  <si>
    <t>Bryan</t>
  </si>
  <si>
    <t>Calogero</t>
  </si>
  <si>
    <t>Calvin</t>
  </si>
  <si>
    <t>Cameron</t>
  </si>
  <si>
    <t>Camille</t>
  </si>
  <si>
    <t>Carmelo</t>
  </si>
  <si>
    <t>Cedric</t>
  </si>
  <si>
    <t>Celian</t>
  </si>
  <si>
    <t>Charles</t>
  </si>
  <si>
    <t xml:space="preserve">Charlie </t>
  </si>
  <si>
    <t>Cherif</t>
  </si>
  <si>
    <t>Christian</t>
  </si>
  <si>
    <t>Christophe</t>
  </si>
  <si>
    <t>Christopher</t>
  </si>
  <si>
    <t>Clara</t>
  </si>
  <si>
    <t>Claude</t>
  </si>
  <si>
    <t>Claudio</t>
  </si>
  <si>
    <t>Clemence</t>
  </si>
  <si>
    <t>Clement</t>
  </si>
  <si>
    <t>Clovis</t>
  </si>
  <si>
    <t>Colette</t>
  </si>
  <si>
    <t>Colin</t>
  </si>
  <si>
    <t>Come</t>
  </si>
  <si>
    <t>Corentin</t>
  </si>
  <si>
    <t>Cyprien</t>
  </si>
  <si>
    <t>Cyril</t>
  </si>
  <si>
    <t>Damien</t>
  </si>
  <si>
    <t>Daniel</t>
  </si>
  <si>
    <t>Daniele</t>
  </si>
  <si>
    <t>Dany</t>
  </si>
  <si>
    <t>David</t>
  </si>
  <si>
    <t>Delphine</t>
  </si>
  <si>
    <t>Denis</t>
  </si>
  <si>
    <t>Didier</t>
  </si>
  <si>
    <t>Diego</t>
  </si>
  <si>
    <t>Dimitri</t>
  </si>
  <si>
    <t>Djamel</t>
  </si>
  <si>
    <t>Djibril</t>
  </si>
  <si>
    <t>Dominique</t>
  </si>
  <si>
    <t>Dorian</t>
  </si>
  <si>
    <t>Dylan</t>
  </si>
  <si>
    <t>Eddie</t>
  </si>
  <si>
    <t>Eddy</t>
  </si>
  <si>
    <t>Eden</t>
  </si>
  <si>
    <t>Edgar</t>
  </si>
  <si>
    <t>Edmond</t>
  </si>
  <si>
    <t>Edouard</t>
  </si>
  <si>
    <t>Elias</t>
  </si>
  <si>
    <t>Elie</t>
  </si>
  <si>
    <t>Elif</t>
  </si>
  <si>
    <t>Elio</t>
  </si>
  <si>
    <t>Eliot</t>
  </si>
  <si>
    <t>Eloan</t>
  </si>
  <si>
    <t>Elouan</t>
  </si>
  <si>
    <t>Elyes</t>
  </si>
  <si>
    <t>Emile</t>
  </si>
  <si>
    <t>Emilien</t>
  </si>
  <si>
    <t>Emir</t>
  </si>
  <si>
    <t>Emmanuel</t>
  </si>
  <si>
    <t>Enzo</t>
  </si>
  <si>
    <t>Eric</t>
  </si>
  <si>
    <t>Ernest</t>
  </si>
  <si>
    <t>Erwan</t>
  </si>
  <si>
    <t>Esteban</t>
  </si>
  <si>
    <t>Ethan</t>
  </si>
  <si>
    <t>Etienne</t>
  </si>
  <si>
    <t>Eugene</t>
  </si>
  <si>
    <t>Eve</t>
  </si>
  <si>
    <t>Ewan</t>
  </si>
  <si>
    <t>Ewen</t>
  </si>
  <si>
    <t>Ezio</t>
  </si>
  <si>
    <t>Fabien</t>
  </si>
  <si>
    <t>Fabio</t>
  </si>
  <si>
    <t>Fabrice</t>
  </si>
  <si>
    <t>Fares</t>
  </si>
  <si>
    <t>Farid</t>
  </si>
  <si>
    <t>Felix</t>
  </si>
  <si>
    <t>Fernand</t>
  </si>
  <si>
    <t>Flora</t>
  </si>
  <si>
    <t>Florence</t>
  </si>
  <si>
    <t>Florent</t>
  </si>
  <si>
    <t>Florian</t>
  </si>
  <si>
    <t>Francesco</t>
  </si>
  <si>
    <t>Francis</t>
  </si>
  <si>
    <t>Francisco</t>
  </si>
  <si>
    <t>Franck</t>
  </si>
  <si>
    <t>Franco</t>
  </si>
  <si>
    <t>Francois</t>
  </si>
  <si>
    <t>Frank</t>
  </si>
  <si>
    <t>Frantz</t>
  </si>
  <si>
    <t>Fred</t>
  </si>
  <si>
    <t>Frederic</t>
  </si>
  <si>
    <t>Fredy</t>
  </si>
  <si>
    <t>Gabin</t>
  </si>
  <si>
    <t>Gabriel</t>
  </si>
  <si>
    <t>Gael</t>
  </si>
  <si>
    <t>Gaetan</t>
  </si>
  <si>
    <t>Gaspard</t>
  </si>
  <si>
    <t>Gaston</t>
  </si>
  <si>
    <t>Gauthier</t>
  </si>
  <si>
    <t>Geoffrey</t>
  </si>
  <si>
    <t>Georges</t>
  </si>
  <si>
    <t>Gerald</t>
  </si>
  <si>
    <t>Gerard</t>
  </si>
  <si>
    <t>Germain</t>
  </si>
  <si>
    <t>Gervais</t>
  </si>
  <si>
    <t>Gianni</t>
  </si>
  <si>
    <t>Gil</t>
  </si>
  <si>
    <t>Gilbert</t>
  </si>
  <si>
    <t>Gildas</t>
  </si>
  <si>
    <t>Gilles</t>
  </si>
  <si>
    <t>Gino</t>
  </si>
  <si>
    <t>Giovanni</t>
  </si>
  <si>
    <t>Giuseppe</t>
  </si>
  <si>
    <t>Gladys</t>
  </si>
  <si>
    <t>Gregoire</t>
  </si>
  <si>
    <t>Gregory</t>
  </si>
  <si>
    <t>Guilhem</t>
  </si>
  <si>
    <t>Guillaume</t>
  </si>
  <si>
    <t>Guy</t>
  </si>
  <si>
    <t>Hamza</t>
  </si>
  <si>
    <t>Harry</t>
  </si>
  <si>
    <t>Hector</t>
  </si>
  <si>
    <t>Henri</t>
  </si>
  <si>
    <t>Henry</t>
  </si>
  <si>
    <t>Herve</t>
  </si>
  <si>
    <t>Hind</t>
  </si>
  <si>
    <t>Hocine</t>
  </si>
  <si>
    <t>Hubert</t>
  </si>
  <si>
    <t>Hugo</t>
  </si>
  <si>
    <t>Hugues</t>
  </si>
  <si>
    <t>Ibrahim</t>
  </si>
  <si>
    <t>Idriss</t>
  </si>
  <si>
    <t xml:space="preserve">Ilian </t>
  </si>
  <si>
    <t>Ilies</t>
  </si>
  <si>
    <t>Ilyas</t>
  </si>
  <si>
    <t>Ilyes</t>
  </si>
  <si>
    <t>Imran</t>
  </si>
  <si>
    <t>Imrane</t>
  </si>
  <si>
    <t>Isaac</t>
  </si>
  <si>
    <t>Ismael</t>
  </si>
  <si>
    <t>Ismail</t>
  </si>
  <si>
    <t>Issa</t>
  </si>
  <si>
    <t>Issam</t>
  </si>
  <si>
    <t>Ivan</t>
  </si>
  <si>
    <t>Jack</t>
  </si>
  <si>
    <t>Jackie</t>
  </si>
  <si>
    <t>Jacky</t>
  </si>
  <si>
    <t>Jacques</t>
  </si>
  <si>
    <t>Jamel</t>
  </si>
  <si>
    <t>James</t>
  </si>
  <si>
    <t>Janick</t>
  </si>
  <si>
    <t>Jason</t>
  </si>
  <si>
    <t>Jean</t>
  </si>
  <si>
    <t>Jean-Baptiste</t>
  </si>
  <si>
    <t>Jean-Bernard</t>
  </si>
  <si>
    <t>Jean-Charles</t>
  </si>
  <si>
    <t>Jean-Christophe</t>
  </si>
  <si>
    <t>Jean-Claude</t>
  </si>
  <si>
    <t>Jean-Denis</t>
  </si>
  <si>
    <t>Jean-Francois</t>
  </si>
  <si>
    <t>Jean-Jacques</t>
  </si>
  <si>
    <t>Jean-Louis</t>
  </si>
  <si>
    <t>Jean-Loup</t>
  </si>
  <si>
    <t>Jean-Luc</t>
  </si>
  <si>
    <t>Jean-Marc</t>
  </si>
  <si>
    <t>Jean-Marie</t>
  </si>
  <si>
    <t>Jean-Michel</t>
  </si>
  <si>
    <t>Jean-Noel</t>
  </si>
  <si>
    <t>Jean-Pascal</t>
  </si>
  <si>
    <t>Jean-Paul</t>
  </si>
  <si>
    <t>Jean-Philippe</t>
  </si>
  <si>
    <t>Jean-Pierre</t>
  </si>
  <si>
    <t>Jean-Rene</t>
  </si>
  <si>
    <t>Jean-Yves</t>
  </si>
  <si>
    <t>Jeremie</t>
  </si>
  <si>
    <t>Jerome</t>
  </si>
  <si>
    <t>Jimmy</t>
  </si>
  <si>
    <t>Joachim</t>
  </si>
  <si>
    <t>Jocelyn</t>
  </si>
  <si>
    <t>Joel</t>
  </si>
  <si>
    <t>Johan</t>
  </si>
  <si>
    <t>John</t>
  </si>
  <si>
    <t>Jonas</t>
  </si>
  <si>
    <t>Jonathan</t>
  </si>
  <si>
    <t>Jordan</t>
  </si>
  <si>
    <t>Joris</t>
  </si>
  <si>
    <t>Jose</t>
  </si>
  <si>
    <t>Joseph</t>
  </si>
  <si>
    <t>Joshua</t>
  </si>
  <si>
    <t>Juan</t>
  </si>
  <si>
    <t>Jules</t>
  </si>
  <si>
    <t>Julian</t>
  </si>
  <si>
    <t>Julien</t>
  </si>
  <si>
    <t>Juliette</t>
  </si>
  <si>
    <t>Justin</t>
  </si>
  <si>
    <t>Kais</t>
  </si>
  <si>
    <t>Kamel</t>
  </si>
  <si>
    <t>Kamil</t>
  </si>
  <si>
    <t>Karim</t>
  </si>
  <si>
    <t>Kelyan</t>
  </si>
  <si>
    <t>Kenny</t>
  </si>
  <si>
    <t>Kenzo</t>
  </si>
  <si>
    <t>Kevin</t>
  </si>
  <si>
    <t>Khalil</t>
  </si>
  <si>
    <t xml:space="preserve">Kilian </t>
  </si>
  <si>
    <t>Laurent</t>
  </si>
  <si>
    <t>Leandre</t>
  </si>
  <si>
    <t>Leandro</t>
  </si>
  <si>
    <t>Lenny</t>
  </si>
  <si>
    <t>Leo</t>
  </si>
  <si>
    <t>Leon</t>
  </si>
  <si>
    <t>Leonard</t>
  </si>
  <si>
    <t>Leone</t>
  </si>
  <si>
    <t>Leopold</t>
  </si>
  <si>
    <t>Liam</t>
  </si>
  <si>
    <t>Lilian</t>
  </si>
  <si>
    <t>Lino</t>
  </si>
  <si>
    <t xml:space="preserve">Lionel </t>
  </si>
  <si>
    <t>Lisandro</t>
  </si>
  <si>
    <t>Livio</t>
  </si>
  <si>
    <t>Loan</t>
  </si>
  <si>
    <t>Logan</t>
  </si>
  <si>
    <t>Lohan</t>
  </si>
  <si>
    <t>Loic</t>
  </si>
  <si>
    <t>Lois</t>
  </si>
  <si>
    <t>Lorenzo</t>
  </si>
  <si>
    <t>Loris</t>
  </si>
  <si>
    <t>Louca</t>
  </si>
  <si>
    <t>Louis</t>
  </si>
  <si>
    <t>Louka</t>
  </si>
  <si>
    <t>Lubin</t>
  </si>
  <si>
    <t>Luc</t>
  </si>
  <si>
    <t>Luca</t>
  </si>
  <si>
    <t>Lucas</t>
  </si>
  <si>
    <t>Lucien</t>
  </si>
  <si>
    <t>Ludovic</t>
  </si>
  <si>
    <t>Luigi</t>
  </si>
  <si>
    <t>Lyam</t>
  </si>
  <si>
    <t>Mae</t>
  </si>
  <si>
    <t>Mael</t>
  </si>
  <si>
    <t>Mahe</t>
  </si>
  <si>
    <t>Malik</t>
  </si>
  <si>
    <t>Malo</t>
  </si>
  <si>
    <t>Malone</t>
  </si>
  <si>
    <t>Manuel</t>
  </si>
  <si>
    <t>Marc</t>
  </si>
  <si>
    <t>Marceau</t>
  </si>
  <si>
    <t>Marcel</t>
  </si>
  <si>
    <t>Marco</t>
  </si>
  <si>
    <t>Marin</t>
  </si>
  <si>
    <t>Mario</t>
  </si>
  <si>
    <t>Marius</t>
  </si>
  <si>
    <t>Marley</t>
  </si>
  <si>
    <t>Martial</t>
  </si>
  <si>
    <t>Martin</t>
  </si>
  <si>
    <t>Marwan</t>
  </si>
  <si>
    <t>Mateo</t>
  </si>
  <si>
    <t>Matheo</t>
  </si>
  <si>
    <t>Mathias</t>
  </si>
  <si>
    <t xml:space="preserve">Mathis </t>
  </si>
  <si>
    <t>Matt</t>
  </si>
  <si>
    <t>Matteo</t>
  </si>
  <si>
    <t>Matthew</t>
  </si>
  <si>
    <t>Matthias</t>
  </si>
  <si>
    <t>Matthieu</t>
  </si>
  <si>
    <t>Maud</t>
  </si>
  <si>
    <t>Maurice</t>
  </si>
  <si>
    <t>Max</t>
  </si>
  <si>
    <t>Maxence</t>
  </si>
  <si>
    <t>Maxime</t>
  </si>
  <si>
    <t>Mehdi</t>
  </si>
  <si>
    <t>Melodie</t>
  </si>
  <si>
    <t>Melvin</t>
  </si>
  <si>
    <t>Michael</t>
  </si>
  <si>
    <t>Michel</t>
  </si>
  <si>
    <t>Milan</t>
  </si>
  <si>
    <t>Milo</t>
  </si>
  <si>
    <t>Mohamed</t>
  </si>
  <si>
    <t>Mohamed-Amine</t>
  </si>
  <si>
    <t>Moise</t>
  </si>
  <si>
    <t>Morgan</t>
  </si>
  <si>
    <t>Moussa</t>
  </si>
  <si>
    <t>Mustapha</t>
  </si>
  <si>
    <t>Nael</t>
  </si>
  <si>
    <t>Nahel</t>
  </si>
  <si>
    <t>Nahil</t>
  </si>
  <si>
    <t>Naim</t>
  </si>
  <si>
    <t>Nancy</t>
  </si>
  <si>
    <t>Nasser</t>
  </si>
  <si>
    <t>Nassim</t>
  </si>
  <si>
    <t>Nathael</t>
  </si>
  <si>
    <t>Nathan</t>
  </si>
  <si>
    <t>Nathanael</t>
  </si>
  <si>
    <t>Nelson</t>
  </si>
  <si>
    <t>Nicolas</t>
  </si>
  <si>
    <t>Nils</t>
  </si>
  <si>
    <t>Nino</t>
  </si>
  <si>
    <t>Noa</t>
  </si>
  <si>
    <t>Noam</t>
  </si>
  <si>
    <t>Noe</t>
  </si>
  <si>
    <t>Noel</t>
  </si>
  <si>
    <t>Noham</t>
  </si>
  <si>
    <t>Nohan</t>
  </si>
  <si>
    <t xml:space="preserve">Nolan </t>
  </si>
  <si>
    <t>Norbert</t>
  </si>
  <si>
    <t>Nordine</t>
  </si>
  <si>
    <t>Olivier</t>
  </si>
  <si>
    <t>Oscar</t>
  </si>
  <si>
    <t>Owen</t>
  </si>
  <si>
    <t>Pablo</t>
  </si>
  <si>
    <t>Paolo</t>
  </si>
  <si>
    <t>Pascal</t>
  </si>
  <si>
    <t>Patrice</t>
  </si>
  <si>
    <t>Patrick</t>
  </si>
  <si>
    <t>Paul</t>
  </si>
  <si>
    <t>Pauline</t>
  </si>
  <si>
    <t>Pedro</t>
  </si>
  <si>
    <t>Philip</t>
  </si>
  <si>
    <t>Philippe</t>
  </si>
  <si>
    <t>Pierre</t>
  </si>
  <si>
    <t>Pierre-Marie</t>
  </si>
  <si>
    <t>Pierre-Yves</t>
  </si>
  <si>
    <t>Pierrick</t>
  </si>
  <si>
    <t>Quentin</t>
  </si>
  <si>
    <t>Rachid</t>
  </si>
  <si>
    <t>Raoul</t>
  </si>
  <si>
    <t>Raphael</t>
  </si>
  <si>
    <t xml:space="preserve">Rayan </t>
  </si>
  <si>
    <t>Raymond</t>
  </si>
  <si>
    <t>Regis</t>
  </si>
  <si>
    <t>Renaud</t>
  </si>
  <si>
    <t>René</t>
  </si>
  <si>
    <t>Reynald</t>
  </si>
  <si>
    <t>Richard</t>
  </si>
  <si>
    <t>Riyad</t>
  </si>
  <si>
    <t>Robert</t>
  </si>
  <si>
    <t>Roberto</t>
  </si>
  <si>
    <t>Robin</t>
  </si>
  <si>
    <t>Rodolphe</t>
  </si>
  <si>
    <t>Roger</t>
  </si>
  <si>
    <t>Roland</t>
  </si>
  <si>
    <t>Romain</t>
  </si>
  <si>
    <t>Roman</t>
  </si>
  <si>
    <t>Romeo</t>
  </si>
  <si>
    <t>Ronald</t>
  </si>
  <si>
    <t>Ronan</t>
  </si>
  <si>
    <t>Ruben</t>
  </si>
  <si>
    <t>Rudy</t>
  </si>
  <si>
    <t>Sacha</t>
  </si>
  <si>
    <t>Said</t>
  </si>
  <si>
    <t>Salah</t>
  </si>
  <si>
    <t>Salim</t>
  </si>
  <si>
    <t>Salvatore</t>
  </si>
  <si>
    <t>Sam</t>
  </si>
  <si>
    <t>Samantha</t>
  </si>
  <si>
    <t xml:space="preserve">Sami  </t>
  </si>
  <si>
    <t>Samia</t>
  </si>
  <si>
    <t>Samuel</t>
  </si>
  <si>
    <t>Sandro</t>
  </si>
  <si>
    <t>Sasha</t>
  </si>
  <si>
    <t>Sauveur</t>
  </si>
  <si>
    <t>Sebastien</t>
  </si>
  <si>
    <t>Serge</t>
  </si>
  <si>
    <t>Simon</t>
  </si>
  <si>
    <t>Soan</t>
  </si>
  <si>
    <t>Sofiane</t>
  </si>
  <si>
    <t>Sohan</t>
  </si>
  <si>
    <t>Solal</t>
  </si>
  <si>
    <t>Soren</t>
  </si>
  <si>
    <t>Souleymane</t>
  </si>
  <si>
    <t>Stanislas</t>
  </si>
  <si>
    <t>Stephane</t>
  </si>
  <si>
    <t>Stephen</t>
  </si>
  <si>
    <t>Steven</t>
  </si>
  <si>
    <t>Swan</t>
  </si>
  <si>
    <t>Sylvain</t>
  </si>
  <si>
    <t>Tanguy</t>
  </si>
  <si>
    <t>Tao</t>
  </si>
  <si>
    <t>Teddy</t>
  </si>
  <si>
    <t>Teo</t>
  </si>
  <si>
    <t>Thibault</t>
  </si>
  <si>
    <t>Thierry</t>
  </si>
  <si>
    <t>Thimeo</t>
  </si>
  <si>
    <t>Thomas</t>
  </si>
  <si>
    <t>Tiago</t>
  </si>
  <si>
    <t>Tim</t>
  </si>
  <si>
    <t>Timeo</t>
  </si>
  <si>
    <t>Timothe</t>
  </si>
  <si>
    <t>Timothee</t>
  </si>
  <si>
    <t>Titouan</t>
  </si>
  <si>
    <t>Tom</t>
  </si>
  <si>
    <t>Tony</t>
  </si>
  <si>
    <t>Tristan</t>
  </si>
  <si>
    <t>Tymeo</t>
  </si>
  <si>
    <t>Ugo</t>
  </si>
  <si>
    <t>Ulysse</t>
  </si>
  <si>
    <t>Vadim</t>
  </si>
  <si>
    <t>Valentin</t>
  </si>
  <si>
    <t>Victor</t>
  </si>
  <si>
    <t>Vincent</t>
  </si>
  <si>
    <t>Vincenzo</t>
  </si>
  <si>
    <t>Virgile</t>
  </si>
  <si>
    <t>Wael</t>
  </si>
  <si>
    <t>Walid</t>
  </si>
  <si>
    <t>Walter</t>
  </si>
  <si>
    <t>Warren</t>
  </si>
  <si>
    <t>Wassim</t>
  </si>
  <si>
    <t>Wesley</t>
  </si>
  <si>
    <t>Wilfrid</t>
  </si>
  <si>
    <t>William</t>
  </si>
  <si>
    <t>Willy</t>
  </si>
  <si>
    <t>Xavier</t>
  </si>
  <si>
    <t xml:space="preserve">Yacine </t>
  </si>
  <si>
    <t xml:space="preserve">Yanis </t>
  </si>
  <si>
    <t>Yann</t>
  </si>
  <si>
    <t>Yannick</t>
  </si>
  <si>
    <t>Ylan</t>
  </si>
  <si>
    <t>Younes</t>
  </si>
  <si>
    <t>Youssef</t>
  </si>
  <si>
    <t>Yvan</t>
  </si>
  <si>
    <t>Yves</t>
  </si>
  <si>
    <t>Yvon</t>
  </si>
  <si>
    <t>Zakaria</t>
  </si>
  <si>
    <t>LOT 5</t>
  </si>
  <si>
    <t>LOT 7</t>
  </si>
  <si>
    <t>LOT 6</t>
  </si>
  <si>
    <t>LOT 8</t>
  </si>
  <si>
    <t>LOT 9</t>
  </si>
  <si>
    <t>LOT 10</t>
  </si>
  <si>
    <t>LOT 11</t>
  </si>
  <si>
    <t>LOT 12</t>
  </si>
  <si>
    <t>LOT 13</t>
  </si>
  <si>
    <t>LOT 14</t>
  </si>
  <si>
    <t>LOT 15</t>
  </si>
  <si>
    <t>LOT 17</t>
  </si>
  <si>
    <t>LOT 18</t>
  </si>
  <si>
    <t>LOT 2</t>
  </si>
  <si>
    <t>LOT 1</t>
  </si>
  <si>
    <t>LOT 3</t>
  </si>
  <si>
    <t>LOT 4</t>
  </si>
  <si>
    <t>LOT 16</t>
  </si>
  <si>
    <t>LOT 19</t>
  </si>
  <si>
    <t>LOT 20</t>
  </si>
  <si>
    <t>Lot</t>
  </si>
  <si>
    <t>Prénom</t>
  </si>
  <si>
    <t>prénom autre orthographe</t>
  </si>
  <si>
    <t>id générique</t>
  </si>
  <si>
    <t>chiffre id avant</t>
  </si>
  <si>
    <t>Yoan</t>
  </si>
  <si>
    <t xml:space="preserve">Ilan </t>
  </si>
  <si>
    <t xml:space="preserve">Evan </t>
  </si>
  <si>
    <t xml:space="preserve">Remi </t>
  </si>
  <si>
    <t>id prénom formule</t>
  </si>
  <si>
    <t>imageUrl</t>
  </si>
  <si>
    <t>MetaTitle</t>
  </si>
  <si>
    <t>MetaDescription</t>
  </si>
  <si>
    <t>MetaKeywords</t>
  </si>
  <si>
    <t>Titre-fiche</t>
  </si>
  <si>
    <t>ImageAlt</t>
  </si>
  <si>
    <t>ImageCaption</t>
  </si>
  <si>
    <t>Subtitle1</t>
  </si>
  <si>
    <t>Subtitle2</t>
  </si>
  <si>
    <t xml:space="preserve">Subtitle3 </t>
  </si>
  <si>
    <t>id</t>
  </si>
  <si>
    <t>Nombre caractère inférieur à 70</t>
  </si>
  <si>
    <t>Crédits photos</t>
  </si>
  <si>
    <t>Mots Content1</t>
  </si>
  <si>
    <t>Mots content2</t>
  </si>
  <si>
    <t>mots content3</t>
  </si>
  <si>
    <t xml:space="preserve">(Allan) </t>
  </si>
  <si>
    <t xml:space="preserve">(Charly) </t>
  </si>
  <si>
    <t xml:space="preserve">(Evann) </t>
  </si>
  <si>
    <t xml:space="preserve">(Ilhan) </t>
  </si>
  <si>
    <t xml:space="preserve"> (Leny) </t>
  </si>
  <si>
    <t xml:space="preserve">(Lionnel) </t>
  </si>
  <si>
    <t xml:space="preserve">(Rémy) </t>
  </si>
  <si>
    <t>(Samy)</t>
  </si>
  <si>
    <t xml:space="preserve">(Stephan) </t>
  </si>
  <si>
    <t>(Yassine)</t>
  </si>
  <si>
    <t>(Yannis)</t>
  </si>
  <si>
    <t xml:space="preserve">(Eliott, Elliot) </t>
  </si>
  <si>
    <t xml:space="preserve">(Erick, Erik) </t>
  </si>
  <si>
    <t xml:space="preserve">(Killian, Kylian, Kyllian) </t>
  </si>
  <si>
    <t xml:space="preserve">(Nolann, Nolhan) </t>
  </si>
  <si>
    <t>(Ryan, Rayane)</t>
  </si>
  <si>
    <t xml:space="preserve"> (Yoann, Yohan) </t>
  </si>
  <si>
    <t xml:space="preserve"> (Thiery) </t>
  </si>
  <si>
    <t xml:space="preserve"> (Theo) </t>
  </si>
  <si>
    <t xml:space="preserve"> (Thibaut)</t>
  </si>
  <si>
    <t xml:space="preserve"> (Rolland) </t>
  </si>
  <si>
    <t xml:space="preserve"> (Rafael) </t>
  </si>
  <si>
    <t xml:space="preserve"> (Mylan) </t>
  </si>
  <si>
    <t xml:space="preserve"> (Noah) </t>
  </si>
  <si>
    <t xml:space="preserve"> (Mohammed) </t>
  </si>
  <si>
    <t xml:space="preserve"> (Mickael) </t>
  </si>
  <si>
    <t xml:space="preserve"> (Melvyn) </t>
  </si>
  <si>
    <t xml:space="preserve"> (Mathieu) </t>
  </si>
  <si>
    <t xml:space="preserve">(Mathys, Matis, Matys) </t>
  </si>
  <si>
    <t xml:space="preserve"> (Mark) </t>
  </si>
  <si>
    <t xml:space="preserve"> (Lucas, Luka, Lukas) </t>
  </si>
  <si>
    <t xml:space="preserve"> (Lilyan) </t>
  </si>
  <si>
    <t xml:space="preserve"> (Freddy) </t>
  </si>
  <si>
    <t>caractères MetaDescription</t>
  </si>
  <si>
    <t>id parentcategory</t>
  </si>
  <si>
    <t>[prénom] et [nom] de la célébrité</t>
  </si>
  <si>
    <t>[prénom] [nom] de la célébrité et [profession]</t>
  </si>
  <si>
    <t>Prénom [prénom à remplir] – Guide des prénoms : [Extrait 2ème paragraphe (Histoire et caractère du prénom) à insérer]</t>
  </si>
  <si>
    <t xml:space="preserve">Content2 </t>
  </si>
  <si>
    <t>(150 mots)</t>
  </si>
  <si>
    <t xml:space="preserve">Content3 </t>
  </si>
  <si>
    <t>(50 mots)</t>
  </si>
  <si>
    <t>Commentaire</t>
  </si>
  <si>
    <t>cliquer sur la cellule puis sur la flèche pour choisir une sous catégorie</t>
  </si>
  <si>
    <t xml:space="preserve">Content1 </t>
  </si>
  <si>
    <t>sous-categorie</t>
  </si>
  <si>
    <t>categorie</t>
  </si>
  <si>
    <t>Prenoms-Masculins-Courts</t>
  </si>
  <si>
    <t>Prenoms-Masculins-Composes</t>
  </si>
  <si>
    <t>Prenoms-Feminins-Courts</t>
  </si>
  <si>
    <t>Prenoms-Feminins-Composes</t>
  </si>
  <si>
    <t>Prenoms-Masculins</t>
  </si>
  <si>
    <t>Prenoms-Feminins</t>
  </si>
  <si>
    <t>uri</t>
  </si>
  <si>
    <t>1200000001</t>
  </si>
  <si>
    <t>1200000002</t>
  </si>
  <si>
    <t>1200000003</t>
  </si>
  <si>
    <t>1200000004</t>
  </si>
  <si>
    <t>1200000005</t>
  </si>
  <si>
    <t>1200000006</t>
  </si>
  <si>
    <t>1200000007</t>
  </si>
  <si>
    <t>1200000008</t>
  </si>
  <si>
    <t>1200000009</t>
  </si>
  <si>
    <t>1200000010</t>
  </si>
  <si>
    <t>1200000011</t>
  </si>
  <si>
    <t>1200000012</t>
  </si>
  <si>
    <t>1200000013</t>
  </si>
  <si>
    <t>1200000014</t>
  </si>
  <si>
    <t>1200000015</t>
  </si>
  <si>
    <t>1200000016</t>
  </si>
  <si>
    <t>1200000017</t>
  </si>
  <si>
    <t>1200000018</t>
  </si>
  <si>
    <t>1200000019</t>
  </si>
  <si>
    <t>1200000020</t>
  </si>
  <si>
    <t>1200000021</t>
  </si>
  <si>
    <t>1200000022</t>
  </si>
  <si>
    <t>1200000023</t>
  </si>
  <si>
    <t>1200000024</t>
  </si>
  <si>
    <t>1200000025</t>
  </si>
  <si>
    <t>1200000026</t>
  </si>
  <si>
    <t>1200000027</t>
  </si>
  <si>
    <t>1200000028</t>
  </si>
  <si>
    <t>1200000029</t>
  </si>
  <si>
    <t>1200000030</t>
  </si>
  <si>
    <t>1200000031</t>
  </si>
  <si>
    <t>1200000032</t>
  </si>
  <si>
    <t>1200000033</t>
  </si>
  <si>
    <t>1200000034</t>
  </si>
  <si>
    <t>1200000035</t>
  </si>
  <si>
    <t>1200000036</t>
  </si>
  <si>
    <t>1200000037</t>
  </si>
  <si>
    <t>1200000038</t>
  </si>
  <si>
    <t>1200000039</t>
  </si>
  <si>
    <t>1200000040</t>
  </si>
  <si>
    <t>1200000041</t>
  </si>
  <si>
    <t>1200000042</t>
  </si>
  <si>
    <t>1200000043</t>
  </si>
  <si>
    <t>1200000044</t>
  </si>
  <si>
    <t>1200000045</t>
  </si>
  <si>
    <t>1200000046</t>
  </si>
  <si>
    <t>1200000047</t>
  </si>
  <si>
    <t>1200000048</t>
  </si>
  <si>
    <t>1200000049</t>
  </si>
  <si>
    <t>1200000050</t>
  </si>
  <si>
    <t>1200000051</t>
  </si>
  <si>
    <t>1200000052</t>
  </si>
  <si>
    <t>1200000053</t>
  </si>
  <si>
    <t>1200000054</t>
  </si>
  <si>
    <t>1200000055</t>
  </si>
  <si>
    <t>1200000056</t>
  </si>
  <si>
    <t>1200000057</t>
  </si>
  <si>
    <t>1200000058</t>
  </si>
  <si>
    <t>1200000059</t>
  </si>
  <si>
    <t>1200000060</t>
  </si>
  <si>
    <t>1200000061</t>
  </si>
  <si>
    <t>1200000062</t>
  </si>
  <si>
    <t>1200000063</t>
  </si>
  <si>
    <t>1200000064</t>
  </si>
  <si>
    <t>1200000065</t>
  </si>
  <si>
    <t>1200000066</t>
  </si>
  <si>
    <t>1200000067</t>
  </si>
  <si>
    <t>1200000068</t>
  </si>
  <si>
    <t>1200000069</t>
  </si>
  <si>
    <t>1200000070</t>
  </si>
  <si>
    <t>1200000071</t>
  </si>
  <si>
    <t>1200000072</t>
  </si>
  <si>
    <t>1200000073</t>
  </si>
  <si>
    <t>1200000074</t>
  </si>
  <si>
    <t>1200000075</t>
  </si>
  <si>
    <t>1200000076</t>
  </si>
  <si>
    <t>1200000077</t>
  </si>
  <si>
    <t>1200000078</t>
  </si>
  <si>
    <t>1200000079</t>
  </si>
  <si>
    <t>1200000080</t>
  </si>
  <si>
    <t>1200000081</t>
  </si>
  <si>
    <t>1200000082</t>
  </si>
  <si>
    <t>1200000083</t>
  </si>
  <si>
    <t>1200000084</t>
  </si>
  <si>
    <t>1200000085</t>
  </si>
  <si>
    <t>1200000086</t>
  </si>
  <si>
    <t>1200000087</t>
  </si>
  <si>
    <t>1200000088</t>
  </si>
  <si>
    <t>1200000089</t>
  </si>
  <si>
    <t>1200000090</t>
  </si>
  <si>
    <t>1200000091</t>
  </si>
  <si>
    <t>1200000092</t>
  </si>
  <si>
    <t>1200000093</t>
  </si>
  <si>
    <t>1200000094</t>
  </si>
  <si>
    <t>1200000095</t>
  </si>
  <si>
    <t>1200000096</t>
  </si>
  <si>
    <t>1200000097</t>
  </si>
  <si>
    <t>1200000098</t>
  </si>
  <si>
    <t>1200000099</t>
  </si>
  <si>
    <t>1200000100</t>
  </si>
  <si>
    <t>1200000101</t>
  </si>
  <si>
    <t>1200000102</t>
  </si>
  <si>
    <t>1200000103</t>
  </si>
  <si>
    <t>1200000104</t>
  </si>
  <si>
    <t>1200000105</t>
  </si>
  <si>
    <t>1200000106</t>
  </si>
  <si>
    <t>1200000107</t>
  </si>
  <si>
    <t>1200000108</t>
  </si>
  <si>
    <t>1200000109</t>
  </si>
  <si>
    <t>1200000110</t>
  </si>
  <si>
    <t>1200000111</t>
  </si>
  <si>
    <t>1200000112</t>
  </si>
  <si>
    <t>1200000113</t>
  </si>
  <si>
    <t>1200000114</t>
  </si>
  <si>
    <t>1200000115</t>
  </si>
  <si>
    <t>1200000116</t>
  </si>
  <si>
    <t>1200000117</t>
  </si>
  <si>
    <t>1200000118</t>
  </si>
  <si>
    <t>1200000119</t>
  </si>
  <si>
    <t>1200000120</t>
  </si>
  <si>
    <t>1200000121</t>
  </si>
  <si>
    <t>1200000122</t>
  </si>
  <si>
    <t>1200000123</t>
  </si>
  <si>
    <t>1200000124</t>
  </si>
  <si>
    <t>1200000125</t>
  </si>
  <si>
    <t>1200000126</t>
  </si>
  <si>
    <t>1200000127</t>
  </si>
  <si>
    <t>1200000128</t>
  </si>
  <si>
    <t>1200000129</t>
  </si>
  <si>
    <t>1200000130</t>
  </si>
  <si>
    <t>1200000131</t>
  </si>
  <si>
    <t>1200000132</t>
  </si>
  <si>
    <t>1200000133</t>
  </si>
  <si>
    <t>1200000134</t>
  </si>
  <si>
    <t>1200000135</t>
  </si>
  <si>
    <t>1200000136</t>
  </si>
  <si>
    <t>1200000137</t>
  </si>
  <si>
    <t>1200000138</t>
  </si>
  <si>
    <t>1200000139</t>
  </si>
  <si>
    <t>1200000140</t>
  </si>
  <si>
    <t>1200000141</t>
  </si>
  <si>
    <t>1200000142</t>
  </si>
  <si>
    <t>1200000143</t>
  </si>
  <si>
    <t>1200000144</t>
  </si>
  <si>
    <t>1200000145</t>
  </si>
  <si>
    <t>1200000146</t>
  </si>
  <si>
    <t>1200000147</t>
  </si>
  <si>
    <t>1200000148</t>
  </si>
  <si>
    <t>1200000149</t>
  </si>
  <si>
    <t>1200000150</t>
  </si>
  <si>
    <t>1200000151</t>
  </si>
  <si>
    <t>1200000152</t>
  </si>
  <si>
    <t>1200000153</t>
  </si>
  <si>
    <t>1200000154</t>
  </si>
  <si>
    <t>1200000155</t>
  </si>
  <si>
    <t>1200000156</t>
  </si>
  <si>
    <t>1200000157</t>
  </si>
  <si>
    <t>1200000158</t>
  </si>
  <si>
    <t>1200000159</t>
  </si>
  <si>
    <t>1200000160</t>
  </si>
  <si>
    <t>1200000161</t>
  </si>
  <si>
    <t>1200000162</t>
  </si>
  <si>
    <t>1200000163</t>
  </si>
  <si>
    <t>1200000164</t>
  </si>
  <si>
    <t>1200000165</t>
  </si>
  <si>
    <t>1200000166</t>
  </si>
  <si>
    <t>1200000167</t>
  </si>
  <si>
    <t>1200000168</t>
  </si>
  <si>
    <t>1200000169</t>
  </si>
  <si>
    <t>1200000170</t>
  </si>
  <si>
    <t>1200000171</t>
  </si>
  <si>
    <t>1200000172</t>
  </si>
  <si>
    <t>1200000173</t>
  </si>
  <si>
    <t>1200000174</t>
  </si>
  <si>
    <t>1200000175</t>
  </si>
  <si>
    <t>1200000176</t>
  </si>
  <si>
    <t>1200000177</t>
  </si>
  <si>
    <t>1200000178</t>
  </si>
  <si>
    <t>1200000179</t>
  </si>
  <si>
    <t>1200000180</t>
  </si>
  <si>
    <t>1200000181</t>
  </si>
  <si>
    <t>1200000182</t>
  </si>
  <si>
    <t>1200000183</t>
  </si>
  <si>
    <t>1200000184</t>
  </si>
  <si>
    <t>1200000185</t>
  </si>
  <si>
    <t>1200000186</t>
  </si>
  <si>
    <t>1200000187</t>
  </si>
  <si>
    <t>1200000188</t>
  </si>
  <si>
    <t>1200000189</t>
  </si>
  <si>
    <t>1200000190</t>
  </si>
  <si>
    <t>1200000191</t>
  </si>
  <si>
    <t>1200000192</t>
  </si>
  <si>
    <t>1200000193</t>
  </si>
  <si>
    <t>1200000194</t>
  </si>
  <si>
    <t>1200000195</t>
  </si>
  <si>
    <t>1200000196</t>
  </si>
  <si>
    <t>1200000197</t>
  </si>
  <si>
    <t>1200000198</t>
  </si>
  <si>
    <t>1200000199</t>
  </si>
  <si>
    <t>1200000200</t>
  </si>
  <si>
    <t>1200000201</t>
  </si>
  <si>
    <t>1200000202</t>
  </si>
  <si>
    <t>1200000203</t>
  </si>
  <si>
    <t>1200000204</t>
  </si>
  <si>
    <t>1200000205</t>
  </si>
  <si>
    <t>1200000206</t>
  </si>
  <si>
    <t>1200000207</t>
  </si>
  <si>
    <t>1200000208</t>
  </si>
  <si>
    <t>1200000209</t>
  </si>
  <si>
    <t>1200000210</t>
  </si>
  <si>
    <t>1200000211</t>
  </si>
  <si>
    <t>1200000212</t>
  </si>
  <si>
    <t>1200000213</t>
  </si>
  <si>
    <t>1200000214</t>
  </si>
  <si>
    <t>1200000215</t>
  </si>
  <si>
    <t>1200000216</t>
  </si>
  <si>
    <t>1200000217</t>
  </si>
  <si>
    <t>1200000218</t>
  </si>
  <si>
    <t>1200000219</t>
  </si>
  <si>
    <t>1200000220</t>
  </si>
  <si>
    <t>1200000221</t>
  </si>
  <si>
    <t>1200000222</t>
  </si>
  <si>
    <t>1200000223</t>
  </si>
  <si>
    <t>1200000224</t>
  </si>
  <si>
    <t>1200000225</t>
  </si>
  <si>
    <t>1200000226</t>
  </si>
  <si>
    <t>1200000227</t>
  </si>
  <si>
    <t>1200000228</t>
  </si>
  <si>
    <t>1200000229</t>
  </si>
  <si>
    <t>1200000230</t>
  </si>
  <si>
    <t>1200000231</t>
  </si>
  <si>
    <t>1200000232</t>
  </si>
  <si>
    <t>1200000233</t>
  </si>
  <si>
    <t>1200000234</t>
  </si>
  <si>
    <t>1200000235</t>
  </si>
  <si>
    <t>1200000236</t>
  </si>
  <si>
    <t>1200000237</t>
  </si>
  <si>
    <t>1200000238</t>
  </si>
  <si>
    <t>1200000239</t>
  </si>
  <si>
    <t>1200000240</t>
  </si>
  <si>
    <t>1200000241</t>
  </si>
  <si>
    <t>1200000242</t>
  </si>
  <si>
    <t>1200000243</t>
  </si>
  <si>
    <t>1200000244</t>
  </si>
  <si>
    <t>1200000245</t>
  </si>
  <si>
    <t>1200000246</t>
  </si>
  <si>
    <t>1200000247</t>
  </si>
  <si>
    <t>1200000248</t>
  </si>
  <si>
    <t>1200000249</t>
  </si>
  <si>
    <t>1200000250</t>
  </si>
  <si>
    <t>1200000251</t>
  </si>
  <si>
    <t>1200000252</t>
  </si>
  <si>
    <t>1200000253</t>
  </si>
  <si>
    <t>1200000254</t>
  </si>
  <si>
    <t>1200000255</t>
  </si>
  <si>
    <t>1200000256</t>
  </si>
  <si>
    <t>1200000257</t>
  </si>
  <si>
    <t>1200000258</t>
  </si>
  <si>
    <t>1200000259</t>
  </si>
  <si>
    <t>1200000260</t>
  </si>
  <si>
    <t>1200000261</t>
  </si>
  <si>
    <t>1200000262</t>
  </si>
  <si>
    <t>1200000263</t>
  </si>
  <si>
    <t>1200000264</t>
  </si>
  <si>
    <t>1200000265</t>
  </si>
  <si>
    <t>1200000266</t>
  </si>
  <si>
    <t>1200000267</t>
  </si>
  <si>
    <t>1200000268</t>
  </si>
  <si>
    <t>1200000269</t>
  </si>
  <si>
    <t>1200000270</t>
  </si>
  <si>
    <t>1200000271</t>
  </si>
  <si>
    <t>1200000272</t>
  </si>
  <si>
    <t>1200000273</t>
  </si>
  <si>
    <t>1200000274</t>
  </si>
  <si>
    <t>1200000275</t>
  </si>
  <si>
    <t>1200000276</t>
  </si>
  <si>
    <t>1200000277</t>
  </si>
  <si>
    <t>1200000278</t>
  </si>
  <si>
    <t>1200000279</t>
  </si>
  <si>
    <t>1200000280</t>
  </si>
  <si>
    <t>1200000281</t>
  </si>
  <si>
    <t>1200000282</t>
  </si>
  <si>
    <t>1200000283</t>
  </si>
  <si>
    <t>1200000284</t>
  </si>
  <si>
    <t>1200000285</t>
  </si>
  <si>
    <t>1200000286</t>
  </si>
  <si>
    <t>1200000287</t>
  </si>
  <si>
    <t>1200000288</t>
  </si>
  <si>
    <t>1200000289</t>
  </si>
  <si>
    <t>1200000290</t>
  </si>
  <si>
    <t>1200000291</t>
  </si>
  <si>
    <t>1200000292</t>
  </si>
  <si>
    <t>1200000293</t>
  </si>
  <si>
    <t>1200000294</t>
  </si>
  <si>
    <t>1200000295</t>
  </si>
  <si>
    <t>1200000296</t>
  </si>
  <si>
    <t>1200000297</t>
  </si>
  <si>
    <t>1200000298</t>
  </si>
  <si>
    <t>1200000299</t>
  </si>
  <si>
    <t>1200000300</t>
  </si>
  <si>
    <t>1200000301</t>
  </si>
  <si>
    <t>1200000302</t>
  </si>
  <si>
    <t>1200000303</t>
  </si>
  <si>
    <t>1200000304</t>
  </si>
  <si>
    <t>1200000305</t>
  </si>
  <si>
    <t>1200000306</t>
  </si>
  <si>
    <t>1200000307</t>
  </si>
  <si>
    <t>1200000308</t>
  </si>
  <si>
    <t>1200000309</t>
  </si>
  <si>
    <t>1200000310</t>
  </si>
  <si>
    <t>1200000311</t>
  </si>
  <si>
    <t>1200000312</t>
  </si>
  <si>
    <t>1200000313</t>
  </si>
  <si>
    <t>1200000314</t>
  </si>
  <si>
    <t>1200000315</t>
  </si>
  <si>
    <t>1200000316</t>
  </si>
  <si>
    <t>1200000317</t>
  </si>
  <si>
    <t>1200000318</t>
  </si>
  <si>
    <t>1200000319</t>
  </si>
  <si>
    <t>1200000320</t>
  </si>
  <si>
    <t>1200000321</t>
  </si>
  <si>
    <t>1200000322</t>
  </si>
  <si>
    <t>1200000323</t>
  </si>
  <si>
    <t>1200000324</t>
  </si>
  <si>
    <t>1200000325</t>
  </si>
  <si>
    <t>1200000326</t>
  </si>
  <si>
    <t>1200000327</t>
  </si>
  <si>
    <t>1200000328</t>
  </si>
  <si>
    <t>1200000329</t>
  </si>
  <si>
    <t>1200000330</t>
  </si>
  <si>
    <t>1200000331</t>
  </si>
  <si>
    <t>1200000332</t>
  </si>
  <si>
    <t>1200000333</t>
  </si>
  <si>
    <t>1200000334</t>
  </si>
  <si>
    <t>1200000335</t>
  </si>
  <si>
    <t>1200000336</t>
  </si>
  <si>
    <t>1200000337</t>
  </si>
  <si>
    <t>1200000338</t>
  </si>
  <si>
    <t>1200000339</t>
  </si>
  <si>
    <t>1200000340</t>
  </si>
  <si>
    <t>1200000341</t>
  </si>
  <si>
    <t>1200000342</t>
  </si>
  <si>
    <t>1200000343</t>
  </si>
  <si>
    <t>1200000344</t>
  </si>
  <si>
    <t>1200000345</t>
  </si>
  <si>
    <t>1200000346</t>
  </si>
  <si>
    <t>1200000347</t>
  </si>
  <si>
    <t>1200000348</t>
  </si>
  <si>
    <t>1200000349</t>
  </si>
  <si>
    <t>1200000350</t>
  </si>
  <si>
    <t>1200000351</t>
  </si>
  <si>
    <t>1200000352</t>
  </si>
  <si>
    <t>1200000353</t>
  </si>
  <si>
    <t>1200000354</t>
  </si>
  <si>
    <t>1200000355</t>
  </si>
  <si>
    <t>1200000356</t>
  </si>
  <si>
    <t>1200000357</t>
  </si>
  <si>
    <t>1200000358</t>
  </si>
  <si>
    <t>1200000359</t>
  </si>
  <si>
    <t>1200000360</t>
  </si>
  <si>
    <t>1200000361</t>
  </si>
  <si>
    <t>1200000362</t>
  </si>
  <si>
    <t>1200000363</t>
  </si>
  <si>
    <t>1200000364</t>
  </si>
  <si>
    <t>1200000365</t>
  </si>
  <si>
    <t>1200000366</t>
  </si>
  <si>
    <t>1200000367</t>
  </si>
  <si>
    <t>1200000368</t>
  </si>
  <si>
    <t>1200000369</t>
  </si>
  <si>
    <t>1200000370</t>
  </si>
  <si>
    <t>1200000371</t>
  </si>
  <si>
    <t>1200000372</t>
  </si>
  <si>
    <t>1200000373</t>
  </si>
  <si>
    <t>1200000374</t>
  </si>
  <si>
    <t>1200000375</t>
  </si>
  <si>
    <t>1200000376</t>
  </si>
  <si>
    <t>1200000377</t>
  </si>
  <si>
    <t>1200000378</t>
  </si>
  <si>
    <t>1200000379</t>
  </si>
  <si>
    <t>1200000380</t>
  </si>
  <si>
    <t>1200000381</t>
  </si>
  <si>
    <t>1200000382</t>
  </si>
  <si>
    <t>1200000383</t>
  </si>
  <si>
    <t>1200000384</t>
  </si>
  <si>
    <t>1200000385</t>
  </si>
  <si>
    <t>1200000386</t>
  </si>
  <si>
    <t>1200000387</t>
  </si>
  <si>
    <t>1200000388</t>
  </si>
  <si>
    <t>1200000389</t>
  </si>
  <si>
    <t>1200000390</t>
  </si>
  <si>
    <t>1200000391</t>
  </si>
  <si>
    <t>1200000392</t>
  </si>
  <si>
    <t>1200000393</t>
  </si>
  <si>
    <t>1200000394</t>
  </si>
  <si>
    <t>1200000395</t>
  </si>
  <si>
    <t>1200000396</t>
  </si>
  <si>
    <t>1200000397</t>
  </si>
  <si>
    <t>1200000398</t>
  </si>
  <si>
    <t>1200000399</t>
  </si>
  <si>
    <t>1200000400</t>
  </si>
  <si>
    <t>1200000401</t>
  </si>
  <si>
    <t>1200000402</t>
  </si>
  <si>
    <t>1200000403</t>
  </si>
  <si>
    <t>1200000404</t>
  </si>
  <si>
    <t>1200000405</t>
  </si>
  <si>
    <t>1200000406</t>
  </si>
  <si>
    <t>1200000407</t>
  </si>
  <si>
    <t>1200000408</t>
  </si>
  <si>
    <t>1200000409</t>
  </si>
  <si>
    <t>1200000410</t>
  </si>
  <si>
    <t>1200000411</t>
  </si>
  <si>
    <t>1200000412</t>
  </si>
  <si>
    <t>1200000413</t>
  </si>
  <si>
    <t>1200000414</t>
  </si>
  <si>
    <t>1200000415</t>
  </si>
  <si>
    <t>1200000416</t>
  </si>
  <si>
    <t>1200000417</t>
  </si>
  <si>
    <t>1200000418</t>
  </si>
  <si>
    <t>1200000419</t>
  </si>
  <si>
    <t>1200000420</t>
  </si>
  <si>
    <t>1200000421</t>
  </si>
  <si>
    <t>1200000422</t>
  </si>
  <si>
    <t>1200000423</t>
  </si>
  <si>
    <t>1200000424</t>
  </si>
  <si>
    <t>1200000425</t>
  </si>
  <si>
    <t>1200000426</t>
  </si>
  <si>
    <t>1200000427</t>
  </si>
  <si>
    <t>1200000428</t>
  </si>
  <si>
    <t>1200000429</t>
  </si>
  <si>
    <t>1200000430</t>
  </si>
  <si>
    <t>1200000431</t>
  </si>
  <si>
    <t>1200000432</t>
  </si>
  <si>
    <t>1200000433</t>
  </si>
  <si>
    <t>1200000434</t>
  </si>
  <si>
    <t>1200000435</t>
  </si>
  <si>
    <t>1200000436</t>
  </si>
  <si>
    <t>1200000437</t>
  </si>
  <si>
    <t>1200000438</t>
  </si>
  <si>
    <t>1200000439</t>
  </si>
  <si>
    <t>1200000440</t>
  </si>
  <si>
    <t>1200000441</t>
  </si>
  <si>
    <t>1200000442</t>
  </si>
  <si>
    <t>1200000443</t>
  </si>
  <si>
    <t>1200000444</t>
  </si>
  <si>
    <t>1200000445</t>
  </si>
  <si>
    <t>1200000446</t>
  </si>
  <si>
    <t>1200000447</t>
  </si>
  <si>
    <t>1200000448</t>
  </si>
  <si>
    <t>1200000449</t>
  </si>
  <si>
    <t>1200000450</t>
  </si>
  <si>
    <t>1200000451</t>
  </si>
  <si>
    <t>1200000452</t>
  </si>
  <si>
    <t>1200000453</t>
  </si>
  <si>
    <t>1200000454</t>
  </si>
  <si>
    <t>1200000455</t>
  </si>
  <si>
    <t>1200000456</t>
  </si>
  <si>
    <t>1200000457</t>
  </si>
  <si>
    <t>1200000458</t>
  </si>
  <si>
    <t>1200000459</t>
  </si>
  <si>
    <t>1200000460</t>
  </si>
  <si>
    <t>1200000461</t>
  </si>
  <si>
    <t>1200000462</t>
  </si>
  <si>
    <t>1200000463</t>
  </si>
  <si>
    <t>1200000464</t>
  </si>
  <si>
    <t>1200000465</t>
  </si>
  <si>
    <t>1200000466</t>
  </si>
  <si>
    <t>1200000467</t>
  </si>
  <si>
    <t>1200000468</t>
  </si>
  <si>
    <t>1200000469</t>
  </si>
  <si>
    <t>1200000470</t>
  </si>
  <si>
    <t>1200000471</t>
  </si>
  <si>
    <t>1200000472</t>
  </si>
  <si>
    <t>1200000473</t>
  </si>
  <si>
    <t>1200000474</t>
  </si>
  <si>
    <t>1200000475</t>
  </si>
  <si>
    <t>1200000476</t>
  </si>
  <si>
    <t>1200000477</t>
  </si>
  <si>
    <t>1200000478</t>
  </si>
  <si>
    <t>1200000479</t>
  </si>
  <si>
    <t>1200000480</t>
  </si>
  <si>
    <t>1200000481</t>
  </si>
  <si>
    <t>1200000482</t>
  </si>
  <si>
    <t>1200000483</t>
  </si>
  <si>
    <t>1200000484</t>
  </si>
  <si>
    <t>1200000485</t>
  </si>
  <si>
    <t>1200000486</t>
  </si>
  <si>
    <t>1200000487</t>
  </si>
  <si>
    <t>1200000488</t>
  </si>
  <si>
    <t>1200000489</t>
  </si>
  <si>
    <t>1200000490</t>
  </si>
  <si>
    <t>1200000491</t>
  </si>
  <si>
    <t>1200000492</t>
  </si>
  <si>
    <t>1200000493</t>
  </si>
  <si>
    <t>1200000494</t>
  </si>
  <si>
    <t>1200000495</t>
  </si>
  <si>
    <t>1200000496</t>
  </si>
  <si>
    <t>1200000497</t>
  </si>
  <si>
    <t>1200000498</t>
  </si>
  <si>
    <t>1200000499</t>
  </si>
  <si>
    <t>1200000500</t>
  </si>
  <si>
    <t>guide-prenoms/guide-prenoms/Prenoms-Masculins/Prenoms-Masculins-Courts/Aaron-1200000001</t>
  </si>
  <si>
    <t>guide-prenoms/Prenoms-Masculins/Prenoms-Masculins-Courts/Abdel-1200000002</t>
  </si>
  <si>
    <t>guide-prenoms/Prenoms-Masculins/Prenoms-Masculins-Courts/Abdelkader-1200000003</t>
  </si>
  <si>
    <t>guide-prenoms/Prenoms-Masculins/Prenoms-Masculins-Courts/Abdelkrim-1200000004</t>
  </si>
  <si>
    <t>guide-prenoms/Prenoms-Masculins/Prenoms-Masculins-Courts/Abel-1200000005</t>
  </si>
  <si>
    <t>guide-prenoms/Prenoms-Masculins/Prenoms-Masculins-Courts/Achille-1200000006</t>
  </si>
  <si>
    <t>guide-prenoms/Prenoms-Masculins/Prenoms-Masculins-Courts/Adam-1200000007</t>
  </si>
  <si>
    <t>guide-prenoms/Prenoms-Masculins/Prenoms-Masculins-Courts/Adem-1200000008</t>
  </si>
  <si>
    <t>guide-prenoms/Prenoms-Masculins/Prenoms-Masculins-Courts/Adrien-1200000009</t>
  </si>
  <si>
    <t>guide-prenoms/Prenoms-Masculins/Prenoms-Masculins-Courts/Ahmed-1200000010</t>
  </si>
  <si>
    <t>guide-prenoms/Prenoms-Masculins/Prenoms-Masculins-Courts/Aime-1200000011</t>
  </si>
  <si>
    <t>guide-prenoms/Prenoms-Masculins/Prenoms-Masculins-Courts/Alain-1200000012</t>
  </si>
  <si>
    <t>guide-prenoms/Prenoms-Masculins/Prenoms-Masculins-Courts/Alan -1200000013</t>
  </si>
  <si>
    <t>guide-prenoms/Prenoms-Masculins/Prenoms-Masculins-Courts/Alban-1200000014</t>
  </si>
  <si>
    <t>guide-prenoms/Prenoms-Masculins/Prenoms-Masculins-Courts/Albert-1200000015</t>
  </si>
  <si>
    <t>guide-prenoms/Prenoms-Masculins/Prenoms-Masculins-Courts/Aldo-1200000016</t>
  </si>
  <si>
    <t>guide-prenoms/Prenoms-Masculins/Prenoms-Masculins-Courts/Alessandro-1200000017</t>
  </si>
  <si>
    <t>guide-prenoms/Prenoms-Masculins/Prenoms-Masculins-Courts/Alessio-1200000018</t>
  </si>
  <si>
    <t>guide-prenoms/Prenoms-Masculins/Prenoms-Masculins-Courts/Alex-1200000019</t>
  </si>
  <si>
    <t>guide-prenoms/Prenoms-Masculins/Prenoms-Masculins-Courts/Alexandre-1200000021</t>
  </si>
  <si>
    <t>guide-prenoms/Prenoms-Masculins/Prenoms-Masculins-Courts/Alexis-1200000022</t>
  </si>
  <si>
    <t>guide-prenoms/Prenoms-Masculins/Prenoms-Masculins-Courts/Alfred-1200000023</t>
  </si>
  <si>
    <t>guide-prenoms/Prenoms-Masculins/Prenoms-Masculins-Courts/Ali-1200000024</t>
  </si>
  <si>
    <t>guide-prenoms/Prenoms-Masculins/Prenoms-Masculins-Courts/Alphonse-1200000025</t>
  </si>
  <si>
    <t>guide-prenoms/Prenoms-Masculins/Prenoms-Masculins-Courts/Amar-1200000026</t>
  </si>
  <si>
    <t>guide-prenoms/Prenoms-Masculins/Prenoms-Masculins-Courts/Amaury-1200000027</t>
  </si>
  <si>
    <t>guide-prenoms/Prenoms-Masculins/Prenoms-Masculins-Courts/Amine-1200000028</t>
  </si>
  <si>
    <t>guide-prenoms/Prenoms-Masculins/Prenoms-Masculins-Courts/Amir-1200000029</t>
  </si>
  <si>
    <t>guide-prenoms/Prenoms-Masculins/Prenoms-Masculins-Courts/Anas-1200000030</t>
  </si>
  <si>
    <t>guide-prenoms/Prenoms-Masculins/Prenoms-Masculins-Courts/Anatole-1200000031</t>
  </si>
  <si>
    <t>guide-prenoms/Prenoms-Masculins/Prenoms-Masculins-Courts/André-1200000032</t>
  </si>
  <si>
    <t>guide-prenoms/Prenoms-Masculins/Prenoms-Masculins-Courts/Andy-1200000034</t>
  </si>
  <si>
    <t>guide-prenoms/Prenoms-Masculins/Prenoms-Masculins-Courts/Ange-1200000035</t>
  </si>
  <si>
    <t>guide-prenoms/Prenoms-Masculins/Prenoms-Masculins-Courts/Angelo-1200000036</t>
  </si>
  <si>
    <t>guide-prenoms/Prenoms-Masculins/Prenoms-Masculins-Courts/Anick-1200000037</t>
  </si>
  <si>
    <t>guide-prenoms/Prenoms-Masculins/Prenoms-Masculins-Courts/Anis-1200000038</t>
  </si>
  <si>
    <t>guide-prenoms/Prenoms-Masculins/Prenoms-Masculins-Courts/Anthony-1200000039</t>
  </si>
  <si>
    <t>guide-prenoms/Prenoms-Masculins/Prenoms-Masculins-Courts/Antoine-1200000040</t>
  </si>
  <si>
    <t>guide-prenoms/Prenoms-Masculins/Prenoms-Masculins-Courts/Anton-1200000041</t>
  </si>
  <si>
    <t>guide-prenoms/Prenoms-Masculins/Prenoms-Masculins-Courts/Antonin-1200000042</t>
  </si>
  <si>
    <t>guide-prenoms/Prenoms-Masculins/Prenoms-Masculins-Courts/Antonio-1200000043</t>
  </si>
  <si>
    <t>guide-prenoms/Prenoms-Masculins/Prenoms-Masculins-Courts/Armand-1200000044</t>
  </si>
  <si>
    <t>guide-prenoms/Prenoms-Masculins/Prenoms-Masculins-Courts/Armel-1200000045</t>
  </si>
  <si>
    <t>guide-prenoms/Prenoms-Masculins/Prenoms-Masculins-Courts/Arnaud-1200000046</t>
  </si>
  <si>
    <t>guide-prenoms/Prenoms-Masculins/Prenoms-Masculins-Courts/Arsene-1200000047</t>
  </si>
  <si>
    <t>guide-prenoms/Prenoms-Masculins/Prenoms-Masculins-Courts/Arthur-1200000048</t>
  </si>
  <si>
    <t>guide-prenoms/Prenoms-Masculins/Prenoms-Masculins-Courts/Aubin-1200000049</t>
  </si>
  <si>
    <t>guide-prenoms/Prenoms-Masculins/Prenoms-Masculins-Courts/Auguste-1200000050</t>
  </si>
  <si>
    <t>guide-prenoms/Prenoms-Masculins/Prenoms-Masculins-Courts/Augustin-1200000051</t>
  </si>
  <si>
    <t>guide-prenoms/Prenoms-Masculins/Prenoms-Masculins-Courts/Aurelien-1200000052</t>
  </si>
  <si>
    <t>guide-prenoms/Prenoms-Masculins/Prenoms-Masculins-Courts/Axel-1200000053</t>
  </si>
  <si>
    <t>guide-prenoms/Prenoms-Masculins/Prenoms-Masculins-Courts/Ayman-1200000054</t>
  </si>
  <si>
    <t>guide-prenoms/Prenoms-Masculins/Prenoms-Masculins-Courts/Aymar -1200000055</t>
  </si>
  <si>
    <t>guide-prenoms/Prenoms-Masculins/Prenoms-Masculins-Courts/Aymen-1200000056</t>
  </si>
  <si>
    <t>guide-prenoms/Prenoms-Masculins/Prenoms-Masculins-Courts/Aymeric-1200000057</t>
  </si>
  <si>
    <t>guide-prenoms/Prenoms-Masculins/Prenoms-Masculins-Courts/Ayoub-1200000058</t>
  </si>
  <si>
    <t>guide-prenoms/Prenoms-Masculins/Prenoms-Masculins-Courts/Baptiste-1200000059</t>
  </si>
  <si>
    <t>guide-prenoms/Prenoms-Masculins/Prenoms-Masculins-Courts/Basile-1200000060</t>
  </si>
  <si>
    <t>guide-prenoms/Prenoms-Masculins/Prenoms-Masculins-Courts/Bastien-1200000061</t>
  </si>
  <si>
    <t>guide-prenoms/Prenoms-Masculins/Prenoms-Masculins-Courts/Benjamin-1200000062</t>
  </si>
  <si>
    <t>guide-prenoms/Prenoms-Masculins/Prenoms-Masculins-Courts/Benoit-1200000063</t>
  </si>
  <si>
    <t>guide-prenoms/Prenoms-Masculins/Prenoms-Masculins-Courts/Bernard-1200000064</t>
  </si>
  <si>
    <t>guide-prenoms/Prenoms-Masculins/Prenoms-Masculins-Courts/Bertrand -1200000065</t>
  </si>
  <si>
    <t>guide-prenoms/Prenoms-Masculins/Prenoms-Masculins-Courts/Bilal-1200000066</t>
  </si>
  <si>
    <t>guide-prenoms/Prenoms-Masculins/Prenoms-Masculins-Courts/Bilel-1200000067</t>
  </si>
  <si>
    <t>guide-prenoms/Prenoms-Masculins/Prenoms-Masculins-Courts/Boris-1200000068</t>
  </si>
  <si>
    <t>guide-prenoms/Prenoms-Masculins/Prenoms-Masculins-Courts/Brahim-1200000069</t>
  </si>
  <si>
    <t>guide-prenoms/Prenoms-Masculins/Prenoms-Masculins-Courts/Brandon-1200000070</t>
  </si>
  <si>
    <t>guide-prenoms/Prenoms-Masculins/Prenoms-Masculins-Courts/Brice-1200000071</t>
  </si>
  <si>
    <t>guide-prenoms/Prenoms-Masculins/Prenoms-Masculins-Courts/Bruno-1200000072</t>
  </si>
  <si>
    <t>guide-prenoms/Prenoms-Masculins/Prenoms-Masculins-Courts/Bryan-1200000073</t>
  </si>
  <si>
    <t>guide-prenoms/Prenoms-Masculins/Prenoms-Masculins-Courts/Calogero-1200000074</t>
  </si>
  <si>
    <t>guide-prenoms/Prenoms-Masculins/Prenoms-Masculins-Courts/Calvin-1200000075</t>
  </si>
  <si>
    <t>guide-prenoms/Prenoms-Masculins/Prenoms-Masculins-Courts/Cameron-1200000076</t>
  </si>
  <si>
    <t>guide-prenoms/Prenoms-Masculins/Prenoms-Masculins-Courts/Camille-1200000077</t>
  </si>
  <si>
    <t>guide-prenoms/Prenoms-Masculins/Prenoms-Masculins-Courts/Carmelo-1200000078</t>
  </si>
  <si>
    <t>guide-prenoms/Prenoms-Masculins/Prenoms-Masculins-Courts/Cedric-1200000079</t>
  </si>
  <si>
    <t>guide-prenoms/Prenoms-Masculins/Prenoms-Masculins-Courts/Celian-1200000080</t>
  </si>
  <si>
    <t>guide-prenoms/Prenoms-Masculins/Prenoms-Masculins-Courts/Charles-1200000081</t>
  </si>
  <si>
    <t>guide-prenoms/Prenoms-Masculins/Prenoms-Masculins-Courts/Charlie -1200000082</t>
  </si>
  <si>
    <t>guide-prenoms/Prenoms-Masculins/Prenoms-Masculins-Courts/Cherif-1200000083</t>
  </si>
  <si>
    <t>guide-prenoms/Prenoms-Masculins/Prenoms-Masculins-Courts/Christian-1200000084</t>
  </si>
  <si>
    <t>guide-prenoms/Prenoms-Masculins/Prenoms-Masculins-Courts/Christophe-1200000085</t>
  </si>
  <si>
    <t>guide-prenoms/Prenoms-Masculins/Prenoms-Masculins-Courts/Christopher-1200000086</t>
  </si>
  <si>
    <t>guide-prenoms/Prenoms-Masculins/Prenoms-Masculins-Courts/Clara-1200000087</t>
  </si>
  <si>
    <t>guide-prenoms/Prenoms-Masculins/Prenoms-Masculins-Courts/Claude-1200000088</t>
  </si>
  <si>
    <t>guide-prenoms/Prenoms-Masculins/Prenoms-Masculins-Courts/Claudio-1200000089</t>
  </si>
  <si>
    <t>guide-prenoms/Prenoms-Masculins/Prenoms-Masculins-Courts/Clement-1200000091</t>
  </si>
  <si>
    <t>guide-prenoms/Prenoms-Masculins/Prenoms-Masculins-Courts/Clovis-1200000092</t>
  </si>
  <si>
    <t>guide-prenoms/Prenoms-Masculins/Prenoms-Masculins-Courts/Colin-1200000094</t>
  </si>
  <si>
    <t>guide-prenoms/Prenoms-Masculins/Prenoms-Masculins-Courts/Come-1200000095</t>
  </si>
  <si>
    <t>guide-prenoms/Prenoms-Masculins/Prenoms-Masculins-Courts/Corentin-1200000096</t>
  </si>
  <si>
    <t>guide-prenoms/Prenoms-Masculins/Prenoms-Masculins-Courts/Cyprien-1200000097</t>
  </si>
  <si>
    <t>guide-prenoms/Prenoms-Masculins/Prenoms-Masculins-Courts/Cyril-1200000098</t>
  </si>
  <si>
    <t>guide-prenoms/Prenoms-Masculins/Prenoms-Masculins-Courts/Damien-1200000099</t>
  </si>
  <si>
    <t>guide-prenoms/Prenoms-Masculins/Prenoms-Masculins-Courts/Daniel-1200000100</t>
  </si>
  <si>
    <t>guide-prenoms/Prenoms-Masculins/Prenoms-Masculins-Courts/Dany-1200000102</t>
  </si>
  <si>
    <t>guide-prenoms/Prenoms-Masculins/Prenoms-Masculins-Courts/David-1200000103</t>
  </si>
  <si>
    <t>guide-prenoms/Prenoms-Masculins/Prenoms-Masculins-Courts/Denis-1200000105</t>
  </si>
  <si>
    <t>guide-prenoms/Prenoms-Masculins/Prenoms-Masculins-Courts/Didier-1200000106</t>
  </si>
  <si>
    <t>guide-prenoms/Prenoms-Masculins/Prenoms-Masculins-Courts/Diego-1200000107</t>
  </si>
  <si>
    <t>guide-prenoms/Prenoms-Masculins/Prenoms-Masculins-Courts/Dimitri-1200000108</t>
  </si>
  <si>
    <t>guide-prenoms/Prenoms-Masculins/Prenoms-Masculins-Courts/Djamel-1200000109</t>
  </si>
  <si>
    <t>guide-prenoms/Prenoms-Masculins/Prenoms-Masculins-Courts/Djibril-1200000110</t>
  </si>
  <si>
    <t>guide-prenoms/Prenoms-Masculins/Prenoms-Masculins-Courts/Dominique-1200000111</t>
  </si>
  <si>
    <t>guide-prenoms/Prenoms-Masculins/Prenoms-Masculins-Courts/Dorian-1200000112</t>
  </si>
  <si>
    <t>guide-prenoms/Prenoms-Masculins/Prenoms-Masculins-Courts/Dylan-1200000113</t>
  </si>
  <si>
    <t>guide-prenoms/Prenoms-Masculins/Prenoms-Masculins-Courts/Eddie-1200000114</t>
  </si>
  <si>
    <t>guide-prenoms/Prenoms-Masculins/Prenoms-Masculins-Courts/Eddy-1200000115</t>
  </si>
  <si>
    <t>guide-prenoms/Prenoms-Masculins/Prenoms-Masculins-Courts/Eden-1200000116</t>
  </si>
  <si>
    <t>guide-prenoms/Prenoms-Masculins/Prenoms-Masculins-Courts/Edgar-1200000117</t>
  </si>
  <si>
    <t>guide-prenoms/Prenoms-Masculins/Prenoms-Masculins-Courts/Edmond-1200000118</t>
  </si>
  <si>
    <t>guide-prenoms/Prenoms-Masculins/Prenoms-Masculins-Courts/Edouard-1200000119</t>
  </si>
  <si>
    <t>guide-prenoms/Prenoms-Masculins/Prenoms-Masculins-Courts/Elias-1200000120</t>
  </si>
  <si>
    <t>guide-prenoms/Prenoms-Masculins/Prenoms-Masculins-Courts/Elie-1200000121</t>
  </si>
  <si>
    <t>guide-prenoms/Prenoms-Masculins/Prenoms-Masculins-Courts/Elif-1200000122</t>
  </si>
  <si>
    <t>guide-prenoms/Prenoms-Masculins/Prenoms-Masculins-Courts/Elio-1200000123</t>
  </si>
  <si>
    <t>guide-prenoms/Prenoms-Masculins/Prenoms-Masculins-Courts/Eliot-1200000124</t>
  </si>
  <si>
    <t>guide-prenoms/Prenoms-Masculins/Prenoms-Masculins-Courts/Eloan-1200000125</t>
  </si>
  <si>
    <t>guide-prenoms/Prenoms-Masculins/Prenoms-Masculins-Courts/Elouan-1200000126</t>
  </si>
  <si>
    <t>guide-prenoms/Prenoms-Masculins/Prenoms-Masculins-Courts/Elyes-1200000127</t>
  </si>
  <si>
    <t>guide-prenoms/Prenoms-Masculins/Prenoms-Masculins-Courts/Emile-1200000128</t>
  </si>
  <si>
    <t>guide-prenoms/Prenoms-Masculins/Prenoms-Masculins-Courts/Emilien-1200000129</t>
  </si>
  <si>
    <t>guide-prenoms/Prenoms-Masculins/Prenoms-Masculins-Courts/Emir-1200000130</t>
  </si>
  <si>
    <t>guide-prenoms/Prenoms-Masculins/Prenoms-Masculins-Courts/Emmanuel-1200000131</t>
  </si>
  <si>
    <t>guide-prenoms/Prenoms-Masculins/Prenoms-Masculins-Courts/Enzo-1200000132</t>
  </si>
  <si>
    <t>guide-prenoms/Prenoms-Masculins/Prenoms-Masculins-Courts/Eric-1200000133</t>
  </si>
  <si>
    <t>guide-prenoms/Prenoms-Masculins/Prenoms-Masculins-Courts/Ernest-1200000134</t>
  </si>
  <si>
    <t>guide-prenoms/Prenoms-Masculins/Prenoms-Masculins-Courts/Erwan-1200000135</t>
  </si>
  <si>
    <t>guide-prenoms/Prenoms-Masculins/Prenoms-Masculins-Courts/Esteban-1200000136</t>
  </si>
  <si>
    <t>guide-prenoms/Prenoms-Masculins/Prenoms-Masculins-Courts/Ethan-1200000137</t>
  </si>
  <si>
    <t>guide-prenoms/Prenoms-Masculins/Prenoms-Masculins-Courts/Etienne-1200000138</t>
  </si>
  <si>
    <t>guide-prenoms/Prenoms-Masculins/Prenoms-Masculins-Courts/Eugene-1200000139</t>
  </si>
  <si>
    <t>guide-prenoms/Prenoms-Masculins/Prenoms-Masculins-Courts/Evan -1200000140</t>
  </si>
  <si>
    <t>guide-prenoms/Prenoms-Masculins/Prenoms-Masculins-Courts/Ewan-1200000142</t>
  </si>
  <si>
    <t>guide-prenoms/Prenoms-Masculins/Prenoms-Masculins-Courts/Ewen-1200000143</t>
  </si>
  <si>
    <t>guide-prenoms/Prenoms-Masculins/Prenoms-Masculins-Courts/Ezio-1200000144</t>
  </si>
  <si>
    <t>guide-prenoms/Prenoms-Masculins/Prenoms-Masculins-Courts/Fabien-1200000145</t>
  </si>
  <si>
    <t>guide-prenoms/Prenoms-Masculins/Prenoms-Masculins-Courts/Fabio-1200000146</t>
  </si>
  <si>
    <t>guide-prenoms/Prenoms-Masculins/Prenoms-Masculins-Courts/Fabrice-1200000147</t>
  </si>
  <si>
    <t>guide-prenoms/Prenoms-Masculins/Prenoms-Masculins-Courts/Fares-1200000148</t>
  </si>
  <si>
    <t>guide-prenoms/Prenoms-Masculins/Prenoms-Masculins-Courts/Farid-1200000149</t>
  </si>
  <si>
    <t>guide-prenoms/Prenoms-Masculins/Prenoms-Masculins-Courts/Felix-1200000150</t>
  </si>
  <si>
    <t>guide-prenoms/Prenoms-Masculins/Prenoms-Masculins-Courts/Fernand-1200000151</t>
  </si>
  <si>
    <t>guide-prenoms/Prenoms-Masculins/Prenoms-Masculins-Courts/Florent-1200000154</t>
  </si>
  <si>
    <t>guide-prenoms/Prenoms-Masculins/Prenoms-Masculins-Courts/Florian-1200000155</t>
  </si>
  <si>
    <t>guide-prenoms/Prenoms-Masculins/Prenoms-Masculins-Courts/Francesco-1200000156</t>
  </si>
  <si>
    <t>guide-prenoms/Prenoms-Masculins/Prenoms-Masculins-Courts/Francis-1200000157</t>
  </si>
  <si>
    <t>guide-prenoms/Prenoms-Masculins/Prenoms-Masculins-Courts/Francisco-1200000158</t>
  </si>
  <si>
    <t>guide-prenoms/Prenoms-Masculins/Prenoms-Masculins-Courts/Franck-1200000159</t>
  </si>
  <si>
    <t>guide-prenoms/Prenoms-Masculins/Prenoms-Masculins-Courts/Franco-1200000160</t>
  </si>
  <si>
    <t>guide-prenoms/Prenoms-Masculins/Prenoms-Masculins-Courts/Francois-1200000161</t>
  </si>
  <si>
    <t>guide-prenoms/Prenoms-Masculins/Prenoms-Masculins-Courts/Frank-1200000162</t>
  </si>
  <si>
    <t>guide-prenoms/Prenoms-Masculins/Prenoms-Masculins-Courts/Frantz-1200000163</t>
  </si>
  <si>
    <t>guide-prenoms/Prenoms-Masculins/Prenoms-Masculins-Courts/Fred-1200000164</t>
  </si>
  <si>
    <t>guide-prenoms/Prenoms-Masculins/Prenoms-Masculins-Courts/Frederic-1200000165</t>
  </si>
  <si>
    <t>guide-prenoms/Prenoms-Masculins/Prenoms-Masculins-Courts/Fredy-1200000166</t>
  </si>
  <si>
    <t>guide-prenoms/Prenoms-Masculins/Prenoms-Masculins-Courts/Gabin-1200000167</t>
  </si>
  <si>
    <t>guide-prenoms/Prenoms-Masculins/Prenoms-Masculins-Courts/Gabriel-1200000168</t>
  </si>
  <si>
    <t>guide-prenoms/Prenoms-Masculins/Prenoms-Masculins-Courts/Gael-1200000169</t>
  </si>
  <si>
    <t>guide-prenoms/Prenoms-Masculins/Prenoms-Masculins-Courts/Gaetan-1200000170</t>
  </si>
  <si>
    <t>guide-prenoms/Prenoms-Masculins/Prenoms-Masculins-Courts/Gaspard-1200000171</t>
  </si>
  <si>
    <t>guide-prenoms/Prenoms-Masculins/Prenoms-Masculins-Courts/Gaston-1200000172</t>
  </si>
  <si>
    <t>guide-prenoms/Prenoms-Masculins/Prenoms-Masculins-Courts/Gauthier-1200000173</t>
  </si>
  <si>
    <t>guide-prenoms/Prenoms-Masculins/Prenoms-Masculins-Courts/Geoffrey-1200000174</t>
  </si>
  <si>
    <t>guide-prenoms/Prenoms-Masculins/Prenoms-Masculins-Courts/Georges-1200000175</t>
  </si>
  <si>
    <t>guide-prenoms/Prenoms-Masculins/Prenoms-Masculins-Courts/Gerald-1200000176</t>
  </si>
  <si>
    <t>guide-prenoms/Prenoms-Masculins/Prenoms-Masculins-Courts/Gerard-1200000177</t>
  </si>
  <si>
    <t>guide-prenoms/Prenoms-Masculins/Prenoms-Masculins-Courts/Germain-1200000178</t>
  </si>
  <si>
    <t>guide-prenoms/Prenoms-Masculins/Prenoms-Masculins-Courts/Gervais-1200000179</t>
  </si>
  <si>
    <t>guide-prenoms/Prenoms-Masculins/Prenoms-Masculins-Courts/Gianni-1200000180</t>
  </si>
  <si>
    <t>guide-prenoms/Prenoms-Masculins/Prenoms-Masculins-Courts/Gil-1200000181</t>
  </si>
  <si>
    <t>guide-prenoms/Prenoms-Masculins/Prenoms-Masculins-Courts/Gilbert-1200000182</t>
  </si>
  <si>
    <t>guide-prenoms/Prenoms-Masculins/Prenoms-Masculins-Courts/Gildas-1200000183</t>
  </si>
  <si>
    <t>guide-prenoms/Prenoms-Masculins/Prenoms-Masculins-Courts/Gilles-1200000184</t>
  </si>
  <si>
    <t>guide-prenoms/Prenoms-Masculins/Prenoms-Masculins-Courts/Gino-1200000185</t>
  </si>
  <si>
    <t>guide-prenoms/Prenoms-Masculins/Prenoms-Masculins-Courts/Giovanni-1200000186</t>
  </si>
  <si>
    <t>guide-prenoms/Prenoms-Masculins/Prenoms-Masculins-Courts/Giuseppe-1200000187</t>
  </si>
  <si>
    <t>guide-prenoms/Prenoms-Masculins/Prenoms-Masculins-Courts/Gregoire-1200000189</t>
  </si>
  <si>
    <t>guide-prenoms/Prenoms-Masculins/Prenoms-Masculins-Courts/Gregory-1200000190</t>
  </si>
  <si>
    <t>guide-prenoms/Prenoms-Masculins/Prenoms-Masculins-Courts/Guilhem-1200000191</t>
  </si>
  <si>
    <t>guide-prenoms/Prenoms-Masculins/Prenoms-Masculins-Courts/Guillaume-1200000192</t>
  </si>
  <si>
    <t>guide-prenoms/Prenoms-Masculins/Prenoms-Masculins-Courts/Guy-1200000193</t>
  </si>
  <si>
    <t>guide-prenoms/Prenoms-Masculins/Prenoms-Masculins-Courts/Hamza-1200000194</t>
  </si>
  <si>
    <t>guide-prenoms/Prenoms-Masculins/Prenoms-Masculins-Courts/Harry-1200000195</t>
  </si>
  <si>
    <t>guide-prenoms/Prenoms-Masculins/Prenoms-Masculins-Courts/Hector-1200000196</t>
  </si>
  <si>
    <t>guide-prenoms/Prenoms-Masculins/Prenoms-Masculins-Courts/Henri-1200000197</t>
  </si>
  <si>
    <t>guide-prenoms/Prenoms-Masculins/Prenoms-Masculins-Courts/Henry-1200000198</t>
  </si>
  <si>
    <t>guide-prenoms/Prenoms-Masculins/Prenoms-Masculins-Courts/Herve-1200000199</t>
  </si>
  <si>
    <t>guide-prenoms/Prenoms-Masculins/Prenoms-Masculins-Courts/Hind-1200000200</t>
  </si>
  <si>
    <t>guide-prenoms/Prenoms-Masculins/Prenoms-Masculins-Courts/Hocine-1200000201</t>
  </si>
  <si>
    <t>guide-prenoms/Prenoms-Masculins/Prenoms-Masculins-Courts/Hubert-1200000202</t>
  </si>
  <si>
    <t>guide-prenoms/Prenoms-Masculins/Prenoms-Masculins-Courts/Hugo-1200000203</t>
  </si>
  <si>
    <t>guide-prenoms/Prenoms-Masculins/Prenoms-Masculins-Courts/Hugues-1200000204</t>
  </si>
  <si>
    <t>guide-prenoms/Prenoms-Masculins/Prenoms-Masculins-Courts/Ibrahim-1200000205</t>
  </si>
  <si>
    <t>guide-prenoms/Prenoms-Masculins/Prenoms-Masculins-Courts/Idriss-1200000206</t>
  </si>
  <si>
    <t>guide-prenoms/Prenoms-Masculins/Prenoms-Masculins-Courts/Ilan -1200000207</t>
  </si>
  <si>
    <t>guide-prenoms/Prenoms-Masculins/Prenoms-Masculins-Courts/Ilian -1200000208</t>
  </si>
  <si>
    <t>guide-prenoms/Prenoms-Masculins/Prenoms-Masculins-Courts/Ilies-1200000209</t>
  </si>
  <si>
    <t>guide-prenoms/Prenoms-Masculins/Prenoms-Masculins-Courts/Ilyas-1200000210</t>
  </si>
  <si>
    <t>guide-prenoms/Prenoms-Masculins/Prenoms-Masculins-Courts/Ilyes-1200000211</t>
  </si>
  <si>
    <t>guide-prenoms/Prenoms-Masculins/Prenoms-Masculins-Courts/Imran-1200000212</t>
  </si>
  <si>
    <t>guide-prenoms/Prenoms-Masculins/Prenoms-Masculins-Courts/Imrane-1200000213</t>
  </si>
  <si>
    <t>guide-prenoms/Prenoms-Masculins/Prenoms-Masculins-Courts/Isaac-1200000214</t>
  </si>
  <si>
    <t>guide-prenoms/Prenoms-Masculins/Prenoms-Masculins-Courts/Ismael-1200000215</t>
  </si>
  <si>
    <t>guide-prenoms/Prenoms-Masculins/Prenoms-Masculins-Courts/Ismail-1200000216</t>
  </si>
  <si>
    <t>guide-prenoms/Prenoms-Masculins/Prenoms-Masculins-Courts/Issa-1200000217</t>
  </si>
  <si>
    <t>guide-prenoms/Prenoms-Masculins/Prenoms-Masculins-Courts/Issam-1200000218</t>
  </si>
  <si>
    <t>guide-prenoms/Prenoms-Masculins/Prenoms-Masculins-Courts/Ivan-1200000219</t>
  </si>
  <si>
    <t>guide-prenoms/Prenoms-Masculins/Prenoms-Masculins-Courts/Jack-1200000220</t>
  </si>
  <si>
    <t>guide-prenoms/Prenoms-Masculins/Prenoms-Masculins-Courts/Jacky-1200000222</t>
  </si>
  <si>
    <t>guide-prenoms/Prenoms-Masculins/Prenoms-Masculins-Courts/Jacques-1200000223</t>
  </si>
  <si>
    <t>guide-prenoms/Prenoms-Masculins/Prenoms-Masculins-Courts/Jamel-1200000224</t>
  </si>
  <si>
    <t>guide-prenoms/Prenoms-Masculins/Prenoms-Masculins-Courts/James-1200000225</t>
  </si>
  <si>
    <t>guide-prenoms/Prenoms-Masculins/Prenoms-Masculins-Courts/Janick-1200000226</t>
  </si>
  <si>
    <t>guide-prenoms/Prenoms-Masculins/Prenoms-Masculins-Courts/Jason-1200000227</t>
  </si>
  <si>
    <t>guide-prenoms/Prenoms-Masculins/Prenoms-Masculins-Courts/Jean-1200000228</t>
  </si>
  <si>
    <t>guide-prenoms/Prenoms-Masculins/Prenoms-Masculins-Composes/Jean-Baptiste-1200000229</t>
  </si>
  <si>
    <t>guide-prenoms/Prenoms-Masculins/Prenoms-Masculins-Composes/Jean-Bernard-1200000230</t>
  </si>
  <si>
    <t>guide-prenoms/Prenoms-Masculins/Prenoms-Masculins-Composes/Jean-Charles-1200000231</t>
  </si>
  <si>
    <t>guide-prenoms/Prenoms-Masculins/Prenoms-Masculins-Composes/Jean-Christophe-1200000232</t>
  </si>
  <si>
    <t>guide-prenoms/Prenoms-Masculins/Prenoms-Masculins-Composes/Jean-Claude-1200000233</t>
  </si>
  <si>
    <t>guide-prenoms/Prenoms-Masculins/Prenoms-Masculins-Composes/Jean-Denis-1200000234</t>
  </si>
  <si>
    <t>guide-prenoms/Prenoms-Masculins/Prenoms-Masculins-Composes/Jean-Francois-1200000235</t>
  </si>
  <si>
    <t>guide-prenoms/Prenoms-Masculins/Prenoms-Masculins-Composes/Jean-Jacques-1200000236</t>
  </si>
  <si>
    <t>guide-prenoms/Prenoms-Masculins/Prenoms-Masculins-Composes/Jean-Louis-1200000237</t>
  </si>
  <si>
    <t>guide-prenoms/Prenoms-Masculins/Prenoms-Masculins-Composes/Jean-Loup-1200000238</t>
  </si>
  <si>
    <t>guide-prenoms/Prenoms-Masculins/Prenoms-Masculins-Composes/Jean-Luc-1200000239</t>
  </si>
  <si>
    <t>guide-prenoms/Prenoms-Masculins/Prenoms-Masculins-Composes/Jean-Marc-1200000240</t>
  </si>
  <si>
    <t>guide-prenoms/Prenoms-Masculins/Prenoms-Masculins-Composes/Jean-Marie-1200000241</t>
  </si>
  <si>
    <t>guide-prenoms/Prenoms-Masculins/Prenoms-Masculins-Composes/Jean-Michel-1200000242</t>
  </si>
  <si>
    <t>guide-prenoms/Prenoms-Masculins/Prenoms-Masculins-Composes/Jean-Noel-1200000243</t>
  </si>
  <si>
    <t>guide-prenoms/Prenoms-Masculins/Prenoms-Masculins-Composes/Jean-Pascal-1200000244</t>
  </si>
  <si>
    <t>guide-prenoms/Prenoms-Masculins/Prenoms-Masculins-Composes/Jean-Paul-1200000245</t>
  </si>
  <si>
    <t>guide-prenoms/Prenoms-Masculins/Prenoms-Masculins-Composes/Jean-Philippe-1200000246</t>
  </si>
  <si>
    <t>guide-prenoms/Prenoms-Masculins/Prenoms-Masculins-Composes/Jean-Pierre-1200000247</t>
  </si>
  <si>
    <t>guide-prenoms/Prenoms-Masculins/Prenoms-Masculins-Composes/Jean-Rene-1200000248</t>
  </si>
  <si>
    <t>guide-prenoms/Prenoms-Masculins/Prenoms-Masculins-Composes/Jean-Yves-1200000249</t>
  </si>
  <si>
    <t>guide-prenoms/Prenoms-Masculins/Prenoms-Masculins-Courts/Jeremie-1200000250</t>
  </si>
  <si>
    <t>guide-prenoms/Prenoms-Masculins/Prenoms-Masculins-Courts/Jerome-1200000251</t>
  </si>
  <si>
    <t>guide-prenoms/Prenoms-Masculins/Prenoms-Masculins-Courts/Jimmy-1200000252</t>
  </si>
  <si>
    <t>guide-prenoms/Prenoms-Masculins/Prenoms-Masculins-Courts/Joachim-1200000253</t>
  </si>
  <si>
    <t>guide-prenoms/Prenoms-Masculins/Prenoms-Masculins-Courts/Jocelyn-1200000254</t>
  </si>
  <si>
    <t>guide-prenoms/Prenoms-Masculins/Prenoms-Masculins-Courts/Joel-1200000255</t>
  </si>
  <si>
    <t>guide-prenoms/Prenoms-Masculins/Prenoms-Masculins-Courts/Johan-1200000256</t>
  </si>
  <si>
    <t>guide-prenoms/Prenoms-Masculins/Prenoms-Masculins-Courts/John-1200000257</t>
  </si>
  <si>
    <t>guide-prenoms/Prenoms-Masculins/Prenoms-Masculins-Courts/Jonas-1200000258</t>
  </si>
  <si>
    <t>guide-prenoms/Prenoms-Masculins/Prenoms-Masculins-Courts/Jonathan-1200000259</t>
  </si>
  <si>
    <t>guide-prenoms/Prenoms-Masculins/Prenoms-Masculins-Courts/Jordan-1200000260</t>
  </si>
  <si>
    <t>guide-prenoms/Prenoms-Masculins/Prenoms-Masculins-Courts/Joris-1200000261</t>
  </si>
  <si>
    <t>guide-prenoms/Prenoms-Masculins/Prenoms-Masculins-Courts/Jose-1200000262</t>
  </si>
  <si>
    <t>guide-prenoms/Prenoms-Masculins/Prenoms-Masculins-Courts/Joseph-1200000263</t>
  </si>
  <si>
    <t>guide-prenoms/Prenoms-Masculins/Prenoms-Masculins-Courts/Joshua-1200000264</t>
  </si>
  <si>
    <t>guide-prenoms/Prenoms-Masculins/Prenoms-Masculins-Courts/Juan-1200000265</t>
  </si>
  <si>
    <t>guide-prenoms/Prenoms-Masculins/Prenoms-Masculins-Courts/Jules-1200000266</t>
  </si>
  <si>
    <t>guide-prenoms/Prenoms-Masculins/Prenoms-Masculins-Courts/Julian-1200000267</t>
  </si>
  <si>
    <t>guide-prenoms/Prenoms-Masculins/Prenoms-Masculins-Courts/Julien-1200000268</t>
  </si>
  <si>
    <t>guide-prenoms/Prenoms-Masculins/Prenoms-Masculins-Courts/Justin-1200000270</t>
  </si>
  <si>
    <t>guide-prenoms/Prenoms-Masculins/Prenoms-Masculins-Courts/Kais-1200000271</t>
  </si>
  <si>
    <t>guide-prenoms/Prenoms-Masculins/Prenoms-Masculins-Courts/Kamel-1200000272</t>
  </si>
  <si>
    <t>guide-prenoms/Prenoms-Masculins/Prenoms-Masculins-Courts/Kamil-1200000273</t>
  </si>
  <si>
    <t>guide-prenoms/Prenoms-Masculins/Prenoms-Masculins-Courts/Karim-1200000274</t>
  </si>
  <si>
    <t>guide-prenoms/Prenoms-Masculins/Prenoms-Masculins-Courts/Kelyan-1200000275</t>
  </si>
  <si>
    <t>guide-prenoms/Prenoms-Masculins/Prenoms-Masculins-Courts/Kenny-1200000276</t>
  </si>
  <si>
    <t>guide-prenoms/Prenoms-Masculins/Prenoms-Masculins-Courts/Kenzo-1200000277</t>
  </si>
  <si>
    <t>guide-prenoms/Prenoms-Masculins/Prenoms-Masculins-Courts/Kevin-1200000278</t>
  </si>
  <si>
    <t>guide-prenoms/Prenoms-Masculins/Prenoms-Masculins-Courts/Khalil-1200000279</t>
  </si>
  <si>
    <t>guide-prenoms/Prenoms-Masculins/Prenoms-Masculins-Courts/Kilian -1200000280</t>
  </si>
  <si>
    <t>guide-prenoms/Prenoms-Masculins/Prenoms-Masculins-Courts/Laurent-1200000281</t>
  </si>
  <si>
    <t>guide-prenoms/Prenoms-Masculins/Prenoms-Masculins-Courts/Leandre-1200000282</t>
  </si>
  <si>
    <t>guide-prenoms/Prenoms-Masculins/Prenoms-Masculins-Courts/Leandro-1200000283</t>
  </si>
  <si>
    <t>guide-prenoms/Prenoms-Masculins/Prenoms-Masculins-Courts/Lenny-1200000284</t>
  </si>
  <si>
    <t>guide-prenoms/Prenoms-Masculins/Prenoms-Masculins-Courts/Leo-1200000285</t>
  </si>
  <si>
    <t>guide-prenoms/Prenoms-Masculins/Prenoms-Masculins-Courts/Leon-1200000286</t>
  </si>
  <si>
    <t>guide-prenoms/Prenoms-Masculins/Prenoms-Masculins-Courts/Leonard-1200000287</t>
  </si>
  <si>
    <t>guide-prenoms/Prenoms-Masculins/Prenoms-Masculins-Courts/Leone-1200000288</t>
  </si>
  <si>
    <t>guide-prenoms/Prenoms-Masculins/Prenoms-Masculins-Courts/Leopold-1200000289</t>
  </si>
  <si>
    <t>guide-prenoms/Prenoms-Masculins/Prenoms-Masculins-Courts/Liam-1200000290</t>
  </si>
  <si>
    <t>guide-prenoms/Prenoms-Masculins/Prenoms-Masculins-Courts/Lilian-1200000291</t>
  </si>
  <si>
    <t>guide-prenoms/Prenoms-Masculins/Prenoms-Masculins-Courts/Lino-1200000292</t>
  </si>
  <si>
    <t>guide-prenoms/Prenoms-Masculins/Prenoms-Masculins-Courts/Lionel -1200000293</t>
  </si>
  <si>
    <t>guide-prenoms/Prenoms-Masculins/Prenoms-Masculins-Courts/Lisandro-1200000294</t>
  </si>
  <si>
    <t>guide-prenoms/Prenoms-Masculins/Prenoms-Masculins-Courts/Livio-1200000295</t>
  </si>
  <si>
    <t>guide-prenoms/Prenoms-Masculins/Prenoms-Masculins-Courts/Loan-1200000296</t>
  </si>
  <si>
    <t>guide-prenoms/Prenoms-Masculins/Prenoms-Masculins-Courts/Logan-1200000297</t>
  </si>
  <si>
    <t>guide-prenoms/Prenoms-Masculins/Prenoms-Masculins-Courts/Lohan-1200000298</t>
  </si>
  <si>
    <t>guide-prenoms/Prenoms-Masculins/Prenoms-Masculins-Courts/Loic-1200000299</t>
  </si>
  <si>
    <t>guide-prenoms/Prenoms-Masculins/Prenoms-Masculins-Courts/Lois-1200000300</t>
  </si>
  <si>
    <t>guide-prenoms/Prenoms-Masculins/Prenoms-Masculins-Courts/Lorenzo-1200000301</t>
  </si>
  <si>
    <t>guide-prenoms/Prenoms-Masculins/Prenoms-Masculins-Courts/Loris-1200000302</t>
  </si>
  <si>
    <t>guide-prenoms/Prenoms-Masculins/Prenoms-Masculins-Courts/Louca-1200000303</t>
  </si>
  <si>
    <t>guide-prenoms/Prenoms-Masculins/Prenoms-Masculins-Courts/Louis-1200000304</t>
  </si>
  <si>
    <t>guide-prenoms/Prenoms-Masculins/Prenoms-Masculins-Courts/Louka-1200000305</t>
  </si>
  <si>
    <t>guide-prenoms/Prenoms-Masculins/Prenoms-Masculins-Courts/Lubin-1200000306</t>
  </si>
  <si>
    <t>guide-prenoms/Prenoms-Masculins/Prenoms-Masculins-Courts/Luc-1200000307</t>
  </si>
  <si>
    <t>guide-prenoms/Prenoms-Masculins/Prenoms-Masculins-Courts/Luca-1200000308</t>
  </si>
  <si>
    <t>guide-prenoms/Prenoms-Masculins/Prenoms-Masculins-Courts/Lucas-1200000309</t>
  </si>
  <si>
    <t>guide-prenoms/Prenoms-Masculins/Prenoms-Masculins-Courts/Lucien-1200000310</t>
  </si>
  <si>
    <t>guide-prenoms/Prenoms-Masculins/Prenoms-Masculins-Courts/Ludovic-1200000311</t>
  </si>
  <si>
    <t>guide-prenoms/Prenoms-Masculins/Prenoms-Masculins-Courts/Luigi-1200000312</t>
  </si>
  <si>
    <t>guide-prenoms/Prenoms-Masculins/Prenoms-Masculins-Courts/Lyam-1200000313</t>
  </si>
  <si>
    <t>guide-prenoms/Prenoms-Masculins/Prenoms-Masculins-Courts/Mae-1200000314</t>
  </si>
  <si>
    <t>guide-prenoms/Prenoms-Masculins/Prenoms-Masculins-Courts/Mahe-1200000316</t>
  </si>
  <si>
    <t>guide-prenoms/Prenoms-Masculins/Prenoms-Masculins-Courts/Malik-1200000317</t>
  </si>
  <si>
    <t>guide-prenoms/Prenoms-Masculins/Prenoms-Masculins-Courts/Malo-1200000318</t>
  </si>
  <si>
    <t>guide-prenoms/Prenoms-Masculins/Prenoms-Masculins-Courts/Malone-1200000319</t>
  </si>
  <si>
    <t>guide-prenoms/Prenoms-Masculins/Prenoms-Masculins-Courts/Manuel-1200000320</t>
  </si>
  <si>
    <t>guide-prenoms/Prenoms-Masculins/Prenoms-Masculins-Courts/Marc-1200000321</t>
  </si>
  <si>
    <t>guide-prenoms/Prenoms-Masculins/Prenoms-Masculins-Courts/Marceau-1200000322</t>
  </si>
  <si>
    <t>guide-prenoms/Prenoms-Masculins/Prenoms-Masculins-Courts/Marcel-1200000323</t>
  </si>
  <si>
    <t>guide-prenoms/Prenoms-Masculins/Prenoms-Masculins-Courts/Marco-1200000324</t>
  </si>
  <si>
    <t>guide-prenoms/Prenoms-Masculins/Prenoms-Masculins-Courts/Marin-1200000325</t>
  </si>
  <si>
    <t>guide-prenoms/Prenoms-Masculins/Prenoms-Masculins-Courts/Mario-1200000326</t>
  </si>
  <si>
    <t>guide-prenoms/Prenoms-Masculins/Prenoms-Masculins-Courts/Marius-1200000327</t>
  </si>
  <si>
    <t>guide-prenoms/Prenoms-Masculins/Prenoms-Masculins-Courts/Marley-1200000328</t>
  </si>
  <si>
    <t>guide-prenoms/Prenoms-Masculins/Prenoms-Masculins-Courts/Martial-1200000329</t>
  </si>
  <si>
    <t>guide-prenoms/Prenoms-Masculins/Prenoms-Masculins-Courts/Martin-1200000330</t>
  </si>
  <si>
    <t>guide-prenoms/Prenoms-Masculins/Prenoms-Masculins-Courts/Marwan-1200000331</t>
  </si>
  <si>
    <t>guide-prenoms/Prenoms-Masculins/Prenoms-Masculins-Courts/Mateo-1200000332</t>
  </si>
  <si>
    <t>guide-prenoms/Prenoms-Masculins/Prenoms-Masculins-Courts/Matheo-1200000333</t>
  </si>
  <si>
    <t>guide-prenoms/Prenoms-Masculins/Prenoms-Masculins-Courts/Mathias-1200000334</t>
  </si>
  <si>
    <t>guide-prenoms/Prenoms-Masculins/Prenoms-Masculins-Courts/Mathis -1200000335</t>
  </si>
  <si>
    <t>guide-prenoms/Prenoms-Masculins/Prenoms-Masculins-Courts/Matt-1200000336</t>
  </si>
  <si>
    <t>guide-prenoms/Prenoms-Masculins/Prenoms-Masculins-Courts/Matteo-1200000337</t>
  </si>
  <si>
    <t>guide-prenoms/Prenoms-Masculins/Prenoms-Masculins-Courts/Matthew-1200000338</t>
  </si>
  <si>
    <t>guide-prenoms/Prenoms-Masculins/Prenoms-Masculins-Courts/Matthias-1200000339</t>
  </si>
  <si>
    <t>guide-prenoms/Prenoms-Masculins/Prenoms-Masculins-Courts/Matthieu-1200000340</t>
  </si>
  <si>
    <t>guide-prenoms/Prenoms-Masculins/Prenoms-Masculins-Courts/Maurice-1200000342</t>
  </si>
  <si>
    <t>guide-prenoms/Prenoms-Masculins/Prenoms-Masculins-Courts/Max-1200000343</t>
  </si>
  <si>
    <t>guide-prenoms/Prenoms-Masculins/Prenoms-Masculins-Courts/Maxence-1200000344</t>
  </si>
  <si>
    <t>guide-prenoms/Prenoms-Masculins/Prenoms-Masculins-Courts/Maxime-1200000345</t>
  </si>
  <si>
    <t>guide-prenoms/Prenoms-Masculins/Prenoms-Masculins-Courts/Mehdi-1200000346</t>
  </si>
  <si>
    <t>guide-prenoms/Prenoms-Masculins/Prenoms-Masculins-Courts/Melvin-1200000348</t>
  </si>
  <si>
    <t>guide-prenoms/Prenoms-Masculins/Prenoms-Masculins-Courts/Michael-1200000349</t>
  </si>
  <si>
    <t>guide-prenoms/Prenoms-Masculins/Prenoms-Masculins-Courts/Michel-1200000350</t>
  </si>
  <si>
    <t>guide-prenoms/Prenoms-Masculins/Prenoms-Masculins-Courts/Milan-1200000351</t>
  </si>
  <si>
    <t>guide-prenoms/Prenoms-Masculins/Prenoms-Masculins-Courts/Milo-1200000352</t>
  </si>
  <si>
    <t>guide-prenoms/Prenoms-Masculins/Prenoms-Masculins-Courts/Mohamed-1200000353</t>
  </si>
  <si>
    <t>guide-prenoms/Prenoms-Masculins/Prenoms-Masculins-Composes/Mohamed-Amine-1200000354</t>
  </si>
  <si>
    <t>guide-prenoms/Prenoms-Masculins/Prenoms-Masculins-Courts/Moise-1200000355</t>
  </si>
  <si>
    <t>guide-prenoms/Prenoms-Masculins/Prenoms-Masculins-Courts/Morgan-1200000356</t>
  </si>
  <si>
    <t>guide-prenoms/Prenoms-Masculins/Prenoms-Masculins-Courts/Moussa-1200000357</t>
  </si>
  <si>
    <t>guide-prenoms/Prenoms-Masculins/Prenoms-Masculins-Courts/Mustapha-1200000358</t>
  </si>
  <si>
    <t>guide-prenoms/Prenoms-Masculins/Prenoms-Masculins-Courts/Nael-1200000359</t>
  </si>
  <si>
    <t>guide-prenoms/Prenoms-Masculins/Prenoms-Masculins-Courts/Nahel-1200000360</t>
  </si>
  <si>
    <t>guide-prenoms/Prenoms-Masculins/Prenoms-Masculins-Courts/Nahil-1200000361</t>
  </si>
  <si>
    <t>guide-prenoms/Prenoms-Masculins/Prenoms-Masculins-Courts/Naim-1200000362</t>
  </si>
  <si>
    <t>guide-prenoms/Prenoms-Masculins/Prenoms-Masculins-Courts/Nancy-1200000363</t>
  </si>
  <si>
    <t>guide-prenoms/Prenoms-Masculins/Prenoms-Masculins-Courts/Nasser-1200000364</t>
  </si>
  <si>
    <t>guide-prenoms/Prenoms-Masculins/Prenoms-Masculins-Courts/Nassim-1200000365</t>
  </si>
  <si>
    <t>guide-prenoms/Prenoms-Masculins/Prenoms-Masculins-Courts/Nathael-1200000366</t>
  </si>
  <si>
    <t>guide-prenoms/Prenoms-Masculins/Prenoms-Masculins-Courts/Nathan-1200000367</t>
  </si>
  <si>
    <t>guide-prenoms/Prenoms-Masculins/Prenoms-Masculins-Courts/Nathanael-1200000368</t>
  </si>
  <si>
    <t>guide-prenoms/Prenoms-Masculins/Prenoms-Masculins-Courts/Nelson-1200000369</t>
  </si>
  <si>
    <t>guide-prenoms/Prenoms-Masculins/Prenoms-Masculins-Courts/Nicolas-1200000370</t>
  </si>
  <si>
    <t>guide-prenoms/Prenoms-Masculins/Prenoms-Masculins-Courts/Nils-1200000371</t>
  </si>
  <si>
    <t>guide-prenoms/Prenoms-Masculins/Prenoms-Masculins-Courts/Nino-1200000372</t>
  </si>
  <si>
    <t>guide-prenoms/Prenoms-Masculins/Prenoms-Masculins-Courts/Noa-1200000373</t>
  </si>
  <si>
    <t>guide-prenoms/Prenoms-Masculins/Prenoms-Masculins-Courts/Noam-1200000374</t>
  </si>
  <si>
    <t>guide-prenoms/Prenoms-Masculins/Prenoms-Masculins-Courts/Noe-1200000375</t>
  </si>
  <si>
    <t>guide-prenoms/Prenoms-Masculins/Prenoms-Masculins-Courts/Noel-1200000376</t>
  </si>
  <si>
    <t>guide-prenoms/Prenoms-Masculins/Prenoms-Masculins-Courts/Noham-1200000377</t>
  </si>
  <si>
    <t>guide-prenoms/Prenoms-Masculins/Prenoms-Masculins-Courts/Nohan-1200000378</t>
  </si>
  <si>
    <t>guide-prenoms/Prenoms-Masculins/Prenoms-Masculins-Courts/Nolan -1200000379</t>
  </si>
  <si>
    <t>guide-prenoms/Prenoms-Masculins/Prenoms-Masculins-Courts/Norbert-1200000380</t>
  </si>
  <si>
    <t>guide-prenoms/Prenoms-Masculins/Prenoms-Masculins-Courts/Nordine-1200000381</t>
  </si>
  <si>
    <t>guide-prenoms/Prenoms-Masculins/Prenoms-Masculins-Courts/Olivier-1200000382</t>
  </si>
  <si>
    <t>guide-prenoms/Prenoms-Masculins/Prenoms-Masculins-Courts/Oscar-1200000383</t>
  </si>
  <si>
    <t>guide-prenoms/Prenoms-Masculins/Prenoms-Masculins-Courts/Owen-1200000384</t>
  </si>
  <si>
    <t>guide-prenoms/Prenoms-Masculins/Prenoms-Masculins-Courts/Pablo-1200000385</t>
  </si>
  <si>
    <t>guide-prenoms/Prenoms-Masculins/Prenoms-Masculins-Courts/Paolo-1200000386</t>
  </si>
  <si>
    <t>guide-prenoms/Prenoms-Masculins/Prenoms-Masculins-Courts/Pascal-1200000387</t>
  </si>
  <si>
    <t>guide-prenoms/Prenoms-Masculins/Prenoms-Masculins-Courts/Patrice-1200000388</t>
  </si>
  <si>
    <t>guide-prenoms/Prenoms-Masculins/Prenoms-Masculins-Courts/Patrick-1200000389</t>
  </si>
  <si>
    <t>guide-prenoms/Prenoms-Masculins/Prenoms-Masculins-Courts/Paul-1200000390</t>
  </si>
  <si>
    <t>guide-prenoms/Prenoms-Masculins/Prenoms-Masculins-Courts/Pedro-1200000392</t>
  </si>
  <si>
    <t>guide-prenoms/Prenoms-Masculins/Prenoms-Masculins-Courts/Philip-1200000393</t>
  </si>
  <si>
    <t>guide-prenoms/Prenoms-Masculins/Prenoms-Masculins-Courts/Philippe-1200000394</t>
  </si>
  <si>
    <t>guide-prenoms/Prenoms-Masculins/Prenoms-Masculins-Courts/Pierre-1200000395</t>
  </si>
  <si>
    <t>guide-prenoms/Prenoms-Masculins/Prenoms-Masculins-Composes/Pierre-Marie-1200000396</t>
  </si>
  <si>
    <t>guide-prenoms/Prenoms-Masculins/Prenoms-Masculins-Composes/Pierre-Yves-1200000397</t>
  </si>
  <si>
    <t>guide-prenoms/Prenoms-Masculins/Prenoms-Masculins-Courts/Pierrick-1200000398</t>
  </si>
  <si>
    <t>guide-prenoms/Prenoms-Masculins/Prenoms-Masculins-Courts/Quentin-1200000399</t>
  </si>
  <si>
    <t>guide-prenoms/Prenoms-Masculins/Prenoms-Masculins-Courts/Rachid-1200000400</t>
  </si>
  <si>
    <t>guide-prenoms/Prenoms-Masculins/Prenoms-Masculins-Courts/Raoul-1200000401</t>
  </si>
  <si>
    <t>guide-prenoms/Prenoms-Masculins/Prenoms-Masculins-Courts/Raphael-1200000402</t>
  </si>
  <si>
    <t>guide-prenoms/Prenoms-Masculins/Prenoms-Masculins-Courts/Rayan -1200000403</t>
  </si>
  <si>
    <t>guide-prenoms/Prenoms-Masculins/Prenoms-Masculins-Courts/Raymond-1200000404</t>
  </si>
  <si>
    <t>guide-prenoms/Prenoms-Masculins/Prenoms-Masculins-Courts/Regis-1200000405</t>
  </si>
  <si>
    <t>guide-prenoms/Prenoms-Masculins/Prenoms-Masculins-Courts/Remi -1200000406</t>
  </si>
  <si>
    <t>guide-prenoms/Prenoms-Masculins/Prenoms-Masculins-Courts/Renaud-1200000407</t>
  </si>
  <si>
    <t>guide-prenoms/Prenoms-Masculins/Prenoms-Masculins-Courts/René-1200000408</t>
  </si>
  <si>
    <t>guide-prenoms/Prenoms-Masculins/Prenoms-Masculins-Courts/Reynald-1200000409</t>
  </si>
  <si>
    <t>guide-prenoms/Prenoms-Masculins/Prenoms-Masculins-Courts/Richard-1200000410</t>
  </si>
  <si>
    <t>guide-prenoms/Prenoms-Masculins/Prenoms-Masculins-Courts/Riyad-1200000411</t>
  </si>
  <si>
    <t>guide-prenoms/Prenoms-Masculins/Prenoms-Masculins-Courts/Robert-1200000412</t>
  </si>
  <si>
    <t>guide-prenoms/Prenoms-Masculins/Prenoms-Masculins-Courts/Roberto-1200000413</t>
  </si>
  <si>
    <t>guide-prenoms/Prenoms-Masculins/Prenoms-Masculins-Courts/Robin-1200000414</t>
  </si>
  <si>
    <t>guide-prenoms/Prenoms-Masculins/Prenoms-Masculins-Courts/Rodolphe-1200000415</t>
  </si>
  <si>
    <t>guide-prenoms/Prenoms-Masculins/Prenoms-Masculins-Courts/Roger-1200000416</t>
  </si>
  <si>
    <t>guide-prenoms/Prenoms-Masculins/Prenoms-Masculins-Courts/Roland-1200000417</t>
  </si>
  <si>
    <t>guide-prenoms/Prenoms-Masculins/Prenoms-Masculins-Courts/Romain-1200000418</t>
  </si>
  <si>
    <t>guide-prenoms/Prenoms-Masculins/Prenoms-Masculins-Courts/Roman-1200000419</t>
  </si>
  <si>
    <t>guide-prenoms/Prenoms-Masculins/Prenoms-Masculins-Courts/Romeo-1200000420</t>
  </si>
  <si>
    <t>guide-prenoms/Prenoms-Masculins/Prenoms-Masculins-Courts/Ronald-1200000421</t>
  </si>
  <si>
    <t>guide-prenoms/Prenoms-Masculins/Prenoms-Masculins-Courts/Ronan-1200000422</t>
  </si>
  <si>
    <t>guide-prenoms/Prenoms-Masculins/Prenoms-Masculins-Courts/Ruben-1200000423</t>
  </si>
  <si>
    <t>guide-prenoms/Prenoms-Masculins/Prenoms-Masculins-Courts/Rudy-1200000424</t>
  </si>
  <si>
    <t>guide-prenoms/Prenoms-Masculins/Prenoms-Masculins-Courts/Sacha-1200000425</t>
  </si>
  <si>
    <t>guide-prenoms/Prenoms-Masculins/Prenoms-Masculins-Courts/Said-1200000426</t>
  </si>
  <si>
    <t>guide-prenoms/Prenoms-Masculins/Prenoms-Masculins-Courts/Salah-1200000427</t>
  </si>
  <si>
    <t>guide-prenoms/Prenoms-Masculins/Prenoms-Masculins-Courts/Salim-1200000428</t>
  </si>
  <si>
    <t>guide-prenoms/Prenoms-Masculins/Prenoms-Masculins-Courts/Salvatore-1200000429</t>
  </si>
  <si>
    <t>guide-prenoms/Prenoms-Masculins/Prenoms-Masculins-Courts/Sam-1200000430</t>
  </si>
  <si>
    <t>guide-prenoms/Prenoms-Masculins/Prenoms-Masculins-Courts/Sami  -1200000432</t>
  </si>
  <si>
    <t>guide-prenoms/Prenoms-Masculins/Prenoms-Masculins-Courts/Samuel-1200000434</t>
  </si>
  <si>
    <t>guide-prenoms/Prenoms-Masculins/Prenoms-Masculins-Courts/Sandro-1200000435</t>
  </si>
  <si>
    <t>guide-prenoms/Prenoms-Masculins/Prenoms-Masculins-Courts/Sasha-1200000436</t>
  </si>
  <si>
    <t>guide-prenoms/Prenoms-Masculins/Prenoms-Masculins-Courts/Sauveur-1200000437</t>
  </si>
  <si>
    <t>guide-prenoms/Prenoms-Masculins/Prenoms-Masculins-Courts/Sebastien-1200000438</t>
  </si>
  <si>
    <t>guide-prenoms/Prenoms-Masculins/Prenoms-Masculins-Courts/Serge-1200000439</t>
  </si>
  <si>
    <t>guide-prenoms/Prenoms-Masculins/Prenoms-Masculins-Courts/Simon-1200000440</t>
  </si>
  <si>
    <t>guide-prenoms/Prenoms-Masculins/Prenoms-Masculins-Courts/Soan-1200000441</t>
  </si>
  <si>
    <t>guide-prenoms/Prenoms-Masculins/Prenoms-Masculins-Courts/Sofiane-1200000442</t>
  </si>
  <si>
    <t>guide-prenoms/Prenoms-Masculins/Prenoms-Masculins-Courts/Sohan-1200000443</t>
  </si>
  <si>
    <t>guide-prenoms/Prenoms-Masculins/Prenoms-Masculins-Courts/Solal-1200000444</t>
  </si>
  <si>
    <t>guide-prenoms/Prenoms-Masculins/Prenoms-Masculins-Courts/Soren-1200000445</t>
  </si>
  <si>
    <t>guide-prenoms/Prenoms-Masculins/Prenoms-Masculins-Courts/Souleymane-1200000446</t>
  </si>
  <si>
    <t>guide-prenoms/Prenoms-Masculins/Prenoms-Masculins-Courts/Stanislas-1200000447</t>
  </si>
  <si>
    <t>guide-prenoms/Prenoms-Masculins/Prenoms-Masculins-Courts/Stephane-1200000448</t>
  </si>
  <si>
    <t>guide-prenoms/Prenoms-Masculins/Prenoms-Masculins-Courts/Stephen-1200000449</t>
  </si>
  <si>
    <t>guide-prenoms/Prenoms-Masculins/Prenoms-Masculins-Courts/Steven-1200000450</t>
  </si>
  <si>
    <t>guide-prenoms/Prenoms-Masculins/Prenoms-Masculins-Courts/Swan-1200000451</t>
  </si>
  <si>
    <t>guide-prenoms/Prenoms-Masculins/Prenoms-Masculins-Courts/Sylvain-1200000452</t>
  </si>
  <si>
    <t>guide-prenoms/Prenoms-Masculins/Prenoms-Masculins-Courts/Tanguy-1200000453</t>
  </si>
  <si>
    <t>guide-prenoms/Prenoms-Masculins/Prenoms-Masculins-Courts/Tao-1200000454</t>
  </si>
  <si>
    <t>guide-prenoms/Prenoms-Masculins/Prenoms-Masculins-Courts/Teddy-1200000455</t>
  </si>
  <si>
    <t>guide-prenoms/Prenoms-Masculins/Prenoms-Masculins-Courts/Teo-1200000456</t>
  </si>
  <si>
    <t>guide-prenoms/Prenoms-Masculins/Prenoms-Masculins-Courts/Thibault-1200000457</t>
  </si>
  <si>
    <t>guide-prenoms/Prenoms-Masculins/Prenoms-Masculins-Courts/Thierry-1200000458</t>
  </si>
  <si>
    <t>guide-prenoms/Prenoms-Masculins/Prenoms-Masculins-Courts/Thimeo-1200000459</t>
  </si>
  <si>
    <t>guide-prenoms/Prenoms-Masculins/Prenoms-Masculins-Courts/Thomas-1200000460</t>
  </si>
  <si>
    <t>guide-prenoms/Prenoms-Masculins/Prenoms-Masculins-Courts/Tiago-1200000461</t>
  </si>
  <si>
    <t>guide-prenoms/Prenoms-Masculins/Prenoms-Masculins-Courts/Tim-1200000462</t>
  </si>
  <si>
    <t>guide-prenoms/Prenoms-Masculins/Prenoms-Masculins-Courts/Timeo-1200000463</t>
  </si>
  <si>
    <t>guide-prenoms/Prenoms-Masculins/Prenoms-Masculins-Courts/Timothe-1200000464</t>
  </si>
  <si>
    <t>guide-prenoms/Prenoms-Masculins/Prenoms-Masculins-Courts/Titouan-1200000466</t>
  </si>
  <si>
    <t>guide-prenoms/Prenoms-Masculins/Prenoms-Masculins-Courts/Tom-1200000467</t>
  </si>
  <si>
    <t>guide-prenoms/Prenoms-Masculins/Prenoms-Masculins-Courts/Tony-1200000468</t>
  </si>
  <si>
    <t>guide-prenoms/Prenoms-Masculins/Prenoms-Masculins-Courts/Tristan-1200000469</t>
  </si>
  <si>
    <t>guide-prenoms/Prenoms-Masculins/Prenoms-Masculins-Courts/Tymeo-1200000470</t>
  </si>
  <si>
    <t>guide-prenoms/Prenoms-Masculins/Prenoms-Masculins-Courts/Ugo-1200000471</t>
  </si>
  <si>
    <t>guide-prenoms/Prenoms-Masculins/Prenoms-Masculins-Courts/Ulysse-1200000472</t>
  </si>
  <si>
    <t>guide-prenoms/Prenoms-Masculins/Prenoms-Masculins-Courts/Vadim-1200000473</t>
  </si>
  <si>
    <t>guide-prenoms/Prenoms-Masculins/Prenoms-Masculins-Courts/Valentin-1200000474</t>
  </si>
  <si>
    <t>guide-prenoms/Prenoms-Masculins/Prenoms-Masculins-Courts/Victor-1200000475</t>
  </si>
  <si>
    <t>guide-prenoms/Prenoms-Masculins/Prenoms-Masculins-Courts/Vincent-1200000476</t>
  </si>
  <si>
    <t>guide-prenoms/Prenoms-Masculins/Prenoms-Masculins-Courts/Vincenzo-1200000477</t>
  </si>
  <si>
    <t>guide-prenoms/Prenoms-Masculins/Prenoms-Masculins-Courts/Virgile-1200000478</t>
  </si>
  <si>
    <t>guide-prenoms/Prenoms-Masculins/Prenoms-Masculins-Courts/Wael-1200000479</t>
  </si>
  <si>
    <t>guide-prenoms/Prenoms-Masculins/Prenoms-Masculins-Courts/Walid-1200000480</t>
  </si>
  <si>
    <t>guide-prenoms/Prenoms-Masculins/Prenoms-Masculins-Courts/Walter-1200000481</t>
  </si>
  <si>
    <t>guide-prenoms/Prenoms-Masculins/Prenoms-Masculins-Courts/Warren-1200000482</t>
  </si>
  <si>
    <t>guide-prenoms/Prenoms-Masculins/Prenoms-Masculins-Courts/Wassim-1200000483</t>
  </si>
  <si>
    <t>guide-prenoms/Prenoms-Masculins/Prenoms-Masculins-Courts/Wesley-1200000484</t>
  </si>
  <si>
    <t>guide-prenoms/Prenoms-Masculins/Prenoms-Masculins-Courts/Wilfrid-1200000485</t>
  </si>
  <si>
    <t>guide-prenoms/Prenoms-Masculins/Prenoms-Masculins-Courts/William-1200000486</t>
  </si>
  <si>
    <t>guide-prenoms/Prenoms-Masculins/Prenoms-Masculins-Courts/Willy-1200000487</t>
  </si>
  <si>
    <t>guide-prenoms/Prenoms-Masculins/Prenoms-Masculins-Courts/Xavier-1200000488</t>
  </si>
  <si>
    <t>guide-prenoms/Prenoms-Masculins/Prenoms-Masculins-Courts/Yacine -1200000489</t>
  </si>
  <si>
    <t>guide-prenoms/Prenoms-Masculins/Prenoms-Masculins-Courts/Yanis -1200000490</t>
  </si>
  <si>
    <t>guide-prenoms/Prenoms-Masculins/Prenoms-Masculins-Courts/Yann-1200000491</t>
  </si>
  <si>
    <t>guide-prenoms/Prenoms-Masculins/Prenoms-Masculins-Courts/Yannick-1200000492</t>
  </si>
  <si>
    <t>guide-prenoms/Prenoms-Masculins/Prenoms-Masculins-Courts/Ylan-1200000493</t>
  </si>
  <si>
    <t>guide-prenoms/Prenoms-Masculins/Prenoms-Masculins-Courts/Yoan-1200000494</t>
  </si>
  <si>
    <t>guide-prenoms/Prenoms-Masculins/Prenoms-Masculins-Courts/Younes-1200000495</t>
  </si>
  <si>
    <t>guide-prenoms/Prenoms-Masculins/Prenoms-Masculins-Courts/Youssef-1200000496</t>
  </si>
  <si>
    <t>guide-prenoms/Prenoms-Masculins/Prenoms-Masculins-Courts/Yvan-1200000497</t>
  </si>
  <si>
    <t>guide-prenoms/Prenoms-Masculins/Prenoms-Masculins-Courts/Yves-1200000498</t>
  </si>
  <si>
    <t>guide-prenoms/Prenoms-Masculins/Prenoms-Masculins-Courts/Yvon-1200000499</t>
  </si>
  <si>
    <t>guide-prenoms/Prenoms-Masculins/Prenoms-Masculins-Courts/Zakaria-1200000500</t>
  </si>
  <si>
    <t>guide-prenoms/Prenoms-Feminins/Prenoms-Feminins-Courts/Alexandra-1200000020</t>
  </si>
  <si>
    <t>guide-prenoms/Prenoms-Feminins/Prenoms-Feminins-Courts/Andrea-1200000033</t>
  </si>
  <si>
    <t>guide-prenoms/Prenoms-Feminins/Prenoms-Feminins-Courts/Clemence-1200000090</t>
  </si>
  <si>
    <t>guide-prenoms/Prenoms-Feminins/Prenoms-Feminins-Courts/Colette-1200000093</t>
  </si>
  <si>
    <t>guide-prenoms/Prenoms-Feminins/Prenoms-Feminins-Courts/Daniele-1200000101</t>
  </si>
  <si>
    <t>guide-prenoms/Prenoms-Feminins/Prenoms-Feminins-Courts/Delphine-1200000104</t>
  </si>
  <si>
    <t>guide-prenoms/Prenoms-Feminins/Prenoms-Feminins-Courts/Eve-1200000141</t>
  </si>
  <si>
    <t>guide-prenoms/Prenoms-Feminins/Prenoms-Feminins-Courts/Flora-1200000152</t>
  </si>
  <si>
    <t>guide-prenoms/Prenoms-Feminins/Prenoms-Feminins-Courts/Florence-1200000153</t>
  </si>
  <si>
    <t>guide-prenoms/Prenoms-Feminins/Prenoms-Feminins-Courts/Gladys-1200000188</t>
  </si>
  <si>
    <t>guide-prenoms/Prenoms-Feminins/Prenoms-Feminins-Courts/Jackie-1200000221</t>
  </si>
  <si>
    <t>guide-prenoms/Prenoms-Feminins/Prenoms-Feminins-Courts/Juliette-1200000269</t>
  </si>
  <si>
    <t>guide-prenoms/Prenoms-Feminins/Prenoms-Feminins-Courts/Mael-1200000315</t>
  </si>
  <si>
    <t>guide-prenoms/Prenoms-Feminins/Prenoms-Feminins-Courts/Maud-1200000341</t>
  </si>
  <si>
    <t>guide-prenoms/Prenoms-Feminins/Prenoms-Feminins-Courts/Melodie-1200000347</t>
  </si>
  <si>
    <t>guide-prenoms/Prenoms-Feminins/Prenoms-Feminins-Courts/Pauline-1200000391</t>
  </si>
  <si>
    <t>guide-prenoms/Prenoms-Feminins/Prenoms-Feminins-Courts/Samantha-1200000431</t>
  </si>
  <si>
    <t>guide-prenoms/Prenoms-Feminins/Prenoms-Feminins-Courts/Samia-1200000433</t>
  </si>
  <si>
    <t>guide-prenoms/Prenoms-Feminins/Prenoms-Feminins-Courts/Timothee-1200000465</t>
  </si>
  <si>
    <t>images/contenu/guide-prenoms/Aaron-1200000001.jpg</t>
  </si>
  <si>
    <t>images/contenu/guide-prenoms/Abdel-1200000002.jpg</t>
  </si>
  <si>
    <t>images/contenu/guide-prenoms/Abdelkader-1200000003.jpg</t>
  </si>
  <si>
    <t>images/contenu/guide-prenoms/Abdelkrim-1200000004.jpg</t>
  </si>
  <si>
    <t>images/contenu/guide-prenoms/Abel-1200000005.jpg</t>
  </si>
  <si>
    <t>images/contenu/guide-prenoms/Achille-1200000006.jpg</t>
  </si>
  <si>
    <t>images/contenu/guide-prenoms/Adam-1200000007.jpg</t>
  </si>
  <si>
    <t>images/contenu/guide-prenoms/Adem-1200000008.jpg</t>
  </si>
  <si>
    <t>images/contenu/guide-prenoms/Adrien-1200000009.jpg</t>
  </si>
  <si>
    <t>images/contenu/guide-prenoms/Ahmed-1200000010.jpg</t>
  </si>
  <si>
    <t>images/contenu/guide-prenoms/Aime-1200000011.jpg</t>
  </si>
  <si>
    <t>images/contenu/guide-prenoms/Alain-1200000012.jpg</t>
  </si>
  <si>
    <t>images/contenu/guide-prenoms/Alan -1200000013.jpg</t>
  </si>
  <si>
    <t>images/contenu/guide-prenoms/Alban-1200000014.jpg</t>
  </si>
  <si>
    <t>images/contenu/guide-prenoms/Albert-1200000015.jpg</t>
  </si>
  <si>
    <t>images/contenu/guide-prenoms/Aldo-1200000016.jpg</t>
  </si>
  <si>
    <t>images/contenu/guide-prenoms/Alessandro-1200000017.jpg</t>
  </si>
  <si>
    <t>images/contenu/guide-prenoms/Alessio-1200000018.jpg</t>
  </si>
  <si>
    <t>images/contenu/guide-prenoms/Alex-1200000019.jpg</t>
  </si>
  <si>
    <t>images/contenu/guide-prenoms/Alexandra-1200000020.jpg</t>
  </si>
  <si>
    <t>images/contenu/guide-prenoms/Alexandre-1200000021.jpg</t>
  </si>
  <si>
    <t>images/contenu/guide-prenoms/Alexis-1200000022.jpg</t>
  </si>
  <si>
    <t>images/contenu/guide-prenoms/Alfred-1200000023.jpg</t>
  </si>
  <si>
    <t>images/contenu/guide-prenoms/Ali-1200000024.jpg</t>
  </si>
  <si>
    <t>images/contenu/guide-prenoms/Alphonse-1200000025.jpg</t>
  </si>
  <si>
    <t>images/contenu/guide-prenoms/Amar-1200000026.jpg</t>
  </si>
  <si>
    <t>images/contenu/guide-prenoms/Amaury-1200000027.jpg</t>
  </si>
  <si>
    <t>images/contenu/guide-prenoms/Amine-1200000028.jpg</t>
  </si>
  <si>
    <t>images/contenu/guide-prenoms/Amir-1200000029.jpg</t>
  </si>
  <si>
    <t>images/contenu/guide-prenoms/Anas-1200000030.jpg</t>
  </si>
  <si>
    <t>images/contenu/guide-prenoms/Anatole-1200000031.jpg</t>
  </si>
  <si>
    <t>images/contenu/guide-prenoms/Andre-1200000032.jpg</t>
  </si>
  <si>
    <t>images/contenu/guide-prenoms/Andrea-1200000033.jpg</t>
  </si>
  <si>
    <t>images/contenu/guide-prenoms/Andy-1200000034.jpg</t>
  </si>
  <si>
    <t>images/contenu/guide-prenoms/Ange-1200000035.jpg</t>
  </si>
  <si>
    <t>images/contenu/guide-prenoms/Angelo-1200000036.jpg</t>
  </si>
  <si>
    <t>images/contenu/guide-prenoms/Anick-1200000037.jpg</t>
  </si>
  <si>
    <t>images/contenu/guide-prenoms/Anis-1200000038.jpg</t>
  </si>
  <si>
    <t>images/contenu/guide-prenoms/Anthony-1200000039.jpg</t>
  </si>
  <si>
    <t>images/contenu/guide-prenoms/Antoine-1200000040.jpg</t>
  </si>
  <si>
    <t>images/contenu/guide-prenoms/Anton-1200000041.jpg</t>
  </si>
  <si>
    <t>images/contenu/guide-prenoms/Antonin-1200000042.jpg</t>
  </si>
  <si>
    <t>images/contenu/guide-prenoms/Antonio-1200000043.jpg</t>
  </si>
  <si>
    <t>images/contenu/guide-prenoms/Armand-1200000044.jpg</t>
  </si>
  <si>
    <t>images/contenu/guide-prenoms/Armel-1200000045.jpg</t>
  </si>
  <si>
    <t>images/contenu/guide-prenoms/Arnaud-1200000046.jpg</t>
  </si>
  <si>
    <t>images/contenu/guide-prenoms/Arsene-1200000047.jpg</t>
  </si>
  <si>
    <t>images/contenu/guide-prenoms/Arthur-1200000048.jpg</t>
  </si>
  <si>
    <t>images/contenu/guide-prenoms/Aubin-1200000049.jpg</t>
  </si>
  <si>
    <t>images/contenu/guide-prenoms/Auguste-1200000050.jpg</t>
  </si>
  <si>
    <t>images/contenu/guide-prenoms/Augustin-1200000051.jpg</t>
  </si>
  <si>
    <t>images/contenu/guide-prenoms/Aurelien-1200000052.jpg</t>
  </si>
  <si>
    <t>images/contenu/guide-prenoms/Axel-1200000053.jpg</t>
  </si>
  <si>
    <t>images/contenu/guide-prenoms/Ayman-1200000054.jpg</t>
  </si>
  <si>
    <t>images/contenu/guide-prenoms/Aymar -1200000055.jpg</t>
  </si>
  <si>
    <t>images/contenu/guide-prenoms/Aymen-1200000056.jpg</t>
  </si>
  <si>
    <t>images/contenu/guide-prenoms/Aymeric-1200000057.jpg</t>
  </si>
  <si>
    <t>images/contenu/guide-prenoms/Ayoub-1200000058.jpg</t>
  </si>
  <si>
    <t>images/contenu/guide-prenoms/Baptiste-1200000059.jpg</t>
  </si>
  <si>
    <t>images/contenu/guide-prenoms/Basile-1200000060.jpg</t>
  </si>
  <si>
    <t>images/contenu/guide-prenoms/Bastien-1200000061.jpg</t>
  </si>
  <si>
    <t>images/contenu/guide-prenoms/Benjamin-1200000062.jpg</t>
  </si>
  <si>
    <t>images/contenu/guide-prenoms/Benoit-1200000063.jpg</t>
  </si>
  <si>
    <t>images/contenu/guide-prenoms/Bernard-1200000064.jpg</t>
  </si>
  <si>
    <t>images/contenu/guide-prenoms/Bertrand -1200000065.jpg</t>
  </si>
  <si>
    <t>images/contenu/guide-prenoms/Bilal-1200000066.jpg</t>
  </si>
  <si>
    <t>images/contenu/guide-prenoms/Bilel-1200000067.jpg</t>
  </si>
  <si>
    <t>images/contenu/guide-prenoms/Boris-1200000068.jpg</t>
  </si>
  <si>
    <t>images/contenu/guide-prenoms/Brahim-1200000069.jpg</t>
  </si>
  <si>
    <t>images/contenu/guide-prenoms/Brandon-1200000070.jpg</t>
  </si>
  <si>
    <t>images/contenu/guide-prenoms/Brice-1200000071.jpg</t>
  </si>
  <si>
    <t>images/contenu/guide-prenoms/Bruno-1200000072.jpg</t>
  </si>
  <si>
    <t>images/contenu/guide-prenoms/Bryan-1200000073.jpg</t>
  </si>
  <si>
    <t>images/contenu/guide-prenoms/Calogero-1200000074.jpg</t>
  </si>
  <si>
    <t>images/contenu/guide-prenoms/Calvin-1200000075.jpg</t>
  </si>
  <si>
    <t>images/contenu/guide-prenoms/Cameron-1200000076.jpg</t>
  </si>
  <si>
    <t>images/contenu/guide-prenoms/Camille-1200000077.jpg</t>
  </si>
  <si>
    <t>images/contenu/guide-prenoms/Carmelo-1200000078.jpg</t>
  </si>
  <si>
    <t>images/contenu/guide-prenoms/Cedric-1200000079.jpg</t>
  </si>
  <si>
    <t>images/contenu/guide-prenoms/Celian-1200000080.jpg</t>
  </si>
  <si>
    <t>images/contenu/guide-prenoms/Charles-1200000081.jpg</t>
  </si>
  <si>
    <t>images/contenu/guide-prenoms/Charlie -1200000082.jpg</t>
  </si>
  <si>
    <t>images/contenu/guide-prenoms/Cherif-1200000083.jpg</t>
  </si>
  <si>
    <t>images/contenu/guide-prenoms/Christian-1200000084.jpg</t>
  </si>
  <si>
    <t>images/contenu/guide-prenoms/Christophe-1200000085.jpg</t>
  </si>
  <si>
    <t>images/contenu/guide-prenoms/Christopher-1200000086.jpg</t>
  </si>
  <si>
    <t>images/contenu/guide-prenoms/Clara-1200000087.jpg</t>
  </si>
  <si>
    <t>images/contenu/guide-prenoms/Claude-1200000088.jpg</t>
  </si>
  <si>
    <t>images/contenu/guide-prenoms/Claudio-1200000089.jpg</t>
  </si>
  <si>
    <t>images/contenu/guide-prenoms/Clemence-1200000090.jpg</t>
  </si>
  <si>
    <t>images/contenu/guide-prenoms/Clement-1200000091.jpg</t>
  </si>
  <si>
    <t>images/contenu/guide-prenoms/Clovis-1200000092.jpg</t>
  </si>
  <si>
    <t>images/contenu/guide-prenoms/Colette-1200000093.jpg</t>
  </si>
  <si>
    <t>images/contenu/guide-prenoms/Colin-1200000094.jpg</t>
  </si>
  <si>
    <t>images/contenu/guide-prenoms/Come-1200000095.jpg</t>
  </si>
  <si>
    <t>images/contenu/guide-prenoms/Corentin-1200000096.jpg</t>
  </si>
  <si>
    <t>images/contenu/guide-prenoms/Cyprien-1200000097.jpg</t>
  </si>
  <si>
    <t>images/contenu/guide-prenoms/Cyril-1200000098.jpg</t>
  </si>
  <si>
    <t>images/contenu/guide-prenoms/Damien-1200000099.jpg</t>
  </si>
  <si>
    <t>images/contenu/guide-prenoms/Daniel-1200000100.jpg</t>
  </si>
  <si>
    <t>images/contenu/guide-prenoms/Daniele-1200000101.jpg</t>
  </si>
  <si>
    <t>images/contenu/guide-prenoms/Dany-1200000102.jpg</t>
  </si>
  <si>
    <t>images/contenu/guide-prenoms/David-1200000103.jpg</t>
  </si>
  <si>
    <t>images/contenu/guide-prenoms/Delphine-1200000104.jpg</t>
  </si>
  <si>
    <t>images/contenu/guide-prenoms/Denis-1200000105.jpg</t>
  </si>
  <si>
    <t>images/contenu/guide-prenoms/Didier-1200000106.jpg</t>
  </si>
  <si>
    <t>images/contenu/guide-prenoms/Diego-1200000107.jpg</t>
  </si>
  <si>
    <t>images/contenu/guide-prenoms/Dimitri-1200000108.jpg</t>
  </si>
  <si>
    <t>images/contenu/guide-prenoms/Djamel-1200000109.jpg</t>
  </si>
  <si>
    <t>images/contenu/guide-prenoms/Djibril-1200000110.jpg</t>
  </si>
  <si>
    <t>images/contenu/guide-prenoms/Dominique-1200000111.jpg</t>
  </si>
  <si>
    <t>images/contenu/guide-prenoms/Dorian-1200000112.jpg</t>
  </si>
  <si>
    <t>images/contenu/guide-prenoms/Dylan-1200000113.jpg</t>
  </si>
  <si>
    <t>images/contenu/guide-prenoms/Eddie-1200000114.jpg</t>
  </si>
  <si>
    <t>images/contenu/guide-prenoms/Eddy-1200000115.jpg</t>
  </si>
  <si>
    <t>images/contenu/guide-prenoms/Eden-1200000116.jpg</t>
  </si>
  <si>
    <t>images/contenu/guide-prenoms/Edgar-1200000117.jpg</t>
  </si>
  <si>
    <t>images/contenu/guide-prenoms/Edmond-1200000118.jpg</t>
  </si>
  <si>
    <t>images/contenu/guide-prenoms/Edouard-1200000119.jpg</t>
  </si>
  <si>
    <t>images/contenu/guide-prenoms/Elias-1200000120.jpg</t>
  </si>
  <si>
    <t>images/contenu/guide-prenoms/Elie-1200000121.jpg</t>
  </si>
  <si>
    <t>images/contenu/guide-prenoms/Elif-1200000122.jpg</t>
  </si>
  <si>
    <t>images/contenu/guide-prenoms/Elio-1200000123.jpg</t>
  </si>
  <si>
    <t>images/contenu/guide-prenoms/Eliot-1200000124.jpg</t>
  </si>
  <si>
    <t>images/contenu/guide-prenoms/Eloan-1200000125.jpg</t>
  </si>
  <si>
    <t>images/contenu/guide-prenoms/Elouan-1200000126.jpg</t>
  </si>
  <si>
    <t>images/contenu/guide-prenoms/Elyes-1200000127.jpg</t>
  </si>
  <si>
    <t>images/contenu/guide-prenoms/Emile-1200000128.jpg</t>
  </si>
  <si>
    <t>images/contenu/guide-prenoms/Emilien-1200000129.jpg</t>
  </si>
  <si>
    <t>images/contenu/guide-prenoms/Emir-1200000130.jpg</t>
  </si>
  <si>
    <t>images/contenu/guide-prenoms/Emmanuel-1200000131.jpg</t>
  </si>
  <si>
    <t>images/contenu/guide-prenoms/Enzo-1200000132.jpg</t>
  </si>
  <si>
    <t>images/contenu/guide-prenoms/Eric-1200000133.jpg</t>
  </si>
  <si>
    <t>images/contenu/guide-prenoms/Ernest-1200000134.jpg</t>
  </si>
  <si>
    <t>images/contenu/guide-prenoms/Erwan-1200000135.jpg</t>
  </si>
  <si>
    <t>images/contenu/guide-prenoms/Esteban-1200000136.jpg</t>
  </si>
  <si>
    <t>images/contenu/guide-prenoms/Ethan-1200000137.jpg</t>
  </si>
  <si>
    <t>images/contenu/guide-prenoms/Etienne-1200000138.jpg</t>
  </si>
  <si>
    <t>images/contenu/guide-prenoms/Eugene-1200000139.jpg</t>
  </si>
  <si>
    <t>images/contenu/guide-prenoms/Evan -1200000140.jpg</t>
  </si>
  <si>
    <t>images/contenu/guide-prenoms/Eve-1200000141.jpg</t>
  </si>
  <si>
    <t>images/contenu/guide-prenoms/Ewan-1200000142.jpg</t>
  </si>
  <si>
    <t>images/contenu/guide-prenoms/Ewen-1200000143.jpg</t>
  </si>
  <si>
    <t>images/contenu/guide-prenoms/Ezio-1200000144.jpg</t>
  </si>
  <si>
    <t>images/contenu/guide-prenoms/Fabien-1200000145.jpg</t>
  </si>
  <si>
    <t>images/contenu/guide-prenoms/Fabio-1200000146.jpg</t>
  </si>
  <si>
    <t>images/contenu/guide-prenoms/Fabrice-1200000147.jpg</t>
  </si>
  <si>
    <t>images/contenu/guide-prenoms/Fares-1200000148.jpg</t>
  </si>
  <si>
    <t>images/contenu/guide-prenoms/Farid-1200000149.jpg</t>
  </si>
  <si>
    <t>images/contenu/guide-prenoms/Felix-1200000150.jpg</t>
  </si>
  <si>
    <t>images/contenu/guide-prenoms/Fernand-1200000151.jpg</t>
  </si>
  <si>
    <t>images/contenu/guide-prenoms/Flora-1200000152.jpg</t>
  </si>
  <si>
    <t>images/contenu/guide-prenoms/Florence-1200000153.jpg</t>
  </si>
  <si>
    <t>images/contenu/guide-prenoms/Florent-1200000154.jpg</t>
  </si>
  <si>
    <t>images/contenu/guide-prenoms/Florian-1200000155.jpg</t>
  </si>
  <si>
    <t>images/contenu/guide-prenoms/Francesco-1200000156.jpg</t>
  </si>
  <si>
    <t>images/contenu/guide-prenoms/Francis-1200000157.jpg</t>
  </si>
  <si>
    <t>images/contenu/guide-prenoms/Francisco-1200000158.jpg</t>
  </si>
  <si>
    <t>images/contenu/guide-prenoms/Franck-1200000159.jpg</t>
  </si>
  <si>
    <t>images/contenu/guide-prenoms/Franco-1200000160.jpg</t>
  </si>
  <si>
    <t>images/contenu/guide-prenoms/Francois-1200000161.jpg</t>
  </si>
  <si>
    <t>images/contenu/guide-prenoms/Frank-1200000162.jpg</t>
  </si>
  <si>
    <t>images/contenu/guide-prenoms/Frantz-1200000163.jpg</t>
  </si>
  <si>
    <t>images/contenu/guide-prenoms/Fred-1200000164.jpg</t>
  </si>
  <si>
    <t>images/contenu/guide-prenoms/Frederic-1200000165.jpg</t>
  </si>
  <si>
    <t>images/contenu/guide-prenoms/Fredy-1200000166.jpg</t>
  </si>
  <si>
    <t>images/contenu/guide-prenoms/Gabin-1200000167.jpg</t>
  </si>
  <si>
    <t>images/contenu/guide-prenoms/Gabriel-1200000168.jpg</t>
  </si>
  <si>
    <t>images/contenu/guide-prenoms/Gael-1200000169.jpg</t>
  </si>
  <si>
    <t>images/contenu/guide-prenoms/Gaetan-1200000170.jpg</t>
  </si>
  <si>
    <t>images/contenu/guide-prenoms/Gaspard-1200000171.jpg</t>
  </si>
  <si>
    <t>images/contenu/guide-prenoms/Gaston-1200000172.jpg</t>
  </si>
  <si>
    <t>images/contenu/guide-prenoms/Gauthier-1200000173.jpg</t>
  </si>
  <si>
    <t>images/contenu/guide-prenoms/Geoffrey-1200000174.jpg</t>
  </si>
  <si>
    <t>images/contenu/guide-prenoms/Georges-1200000175.jpg</t>
  </si>
  <si>
    <t>images/contenu/guide-prenoms/Gerald-1200000176.jpg</t>
  </si>
  <si>
    <t>images/contenu/guide-prenoms/Gerard-1200000177.jpg</t>
  </si>
  <si>
    <t>images/contenu/guide-prenoms/Germain-1200000178.jpg</t>
  </si>
  <si>
    <t>images/contenu/guide-prenoms/Gervais-1200000179.jpg</t>
  </si>
  <si>
    <t>images/contenu/guide-prenoms/Gianni-1200000180.jpg</t>
  </si>
  <si>
    <t>images/contenu/guide-prenoms/Gil-1200000181.jpg</t>
  </si>
  <si>
    <t>images/contenu/guide-prenoms/Gilbert-1200000182.jpg</t>
  </si>
  <si>
    <t>images/contenu/guide-prenoms/Gildas-1200000183.jpg</t>
  </si>
  <si>
    <t>images/contenu/guide-prenoms/Gilles-1200000184.jpg</t>
  </si>
  <si>
    <t>images/contenu/guide-prenoms/Gino-1200000185.jpg</t>
  </si>
  <si>
    <t>images/contenu/guide-prenoms/Giovanni-1200000186.jpg</t>
  </si>
  <si>
    <t>images/contenu/guide-prenoms/Giuseppe-1200000187.jpg</t>
  </si>
  <si>
    <t>images/contenu/guide-prenoms/Gladys-1200000188.jpg</t>
  </si>
  <si>
    <t>images/contenu/guide-prenoms/Gregoire-1200000189.jpg</t>
  </si>
  <si>
    <t>images/contenu/guide-prenoms/Gregory-1200000190.jpg</t>
  </si>
  <si>
    <t>images/contenu/guide-prenoms/Guilhem-1200000191.jpg</t>
  </si>
  <si>
    <t>images/contenu/guide-prenoms/Guillaume-1200000192.jpg</t>
  </si>
  <si>
    <t>images/contenu/guide-prenoms/Guy-1200000193.jpg</t>
  </si>
  <si>
    <t>images/contenu/guide-prenoms/Hamza-1200000194.jpg</t>
  </si>
  <si>
    <t>images/contenu/guide-prenoms/Harry-1200000195.jpg</t>
  </si>
  <si>
    <t>images/contenu/guide-prenoms/Hector-1200000196.jpg</t>
  </si>
  <si>
    <t>images/contenu/guide-prenoms/Henri-1200000197.jpg</t>
  </si>
  <si>
    <t>images/contenu/guide-prenoms/Henry-1200000198.jpg</t>
  </si>
  <si>
    <t>images/contenu/guide-prenoms/Herve-1200000199.jpg</t>
  </si>
  <si>
    <t>images/contenu/guide-prenoms/Hind-1200000200.jpg</t>
  </si>
  <si>
    <t>images/contenu/guide-prenoms/Hocine-1200000201.jpg</t>
  </si>
  <si>
    <t>images/contenu/guide-prenoms/Hubert-1200000202.jpg</t>
  </si>
  <si>
    <t>images/contenu/guide-prenoms/Hugo-1200000203.jpg</t>
  </si>
  <si>
    <t>images/contenu/guide-prenoms/Hugues-1200000204.jpg</t>
  </si>
  <si>
    <t>images/contenu/guide-prenoms/Ibrahim-1200000205.jpg</t>
  </si>
  <si>
    <t>images/contenu/guide-prenoms/Idriss-1200000206.jpg</t>
  </si>
  <si>
    <t>images/contenu/guide-prenoms/Ilan -1200000207.jpg</t>
  </si>
  <si>
    <t>images/contenu/guide-prenoms/Ilian -1200000208.jpg</t>
  </si>
  <si>
    <t>images/contenu/guide-prenoms/Ilies-1200000209.jpg</t>
  </si>
  <si>
    <t>images/contenu/guide-prenoms/Ilyas-1200000210.jpg</t>
  </si>
  <si>
    <t>images/contenu/guide-prenoms/Ilyes-1200000211.jpg</t>
  </si>
  <si>
    <t>images/contenu/guide-prenoms/Imran-1200000212.jpg</t>
  </si>
  <si>
    <t>images/contenu/guide-prenoms/Imrane-1200000213.jpg</t>
  </si>
  <si>
    <t>images/contenu/guide-prenoms/Isaac-1200000214.jpg</t>
  </si>
  <si>
    <t>images/contenu/guide-prenoms/Ismael-1200000215.jpg</t>
  </si>
  <si>
    <t>images/contenu/guide-prenoms/Ismail-1200000216.jpg</t>
  </si>
  <si>
    <t>images/contenu/guide-prenoms/Issa-1200000217.jpg</t>
  </si>
  <si>
    <t>images/contenu/guide-prenoms/Issam-1200000218.jpg</t>
  </si>
  <si>
    <t>images/contenu/guide-prenoms/Ivan-1200000219.jpg</t>
  </si>
  <si>
    <t>images/contenu/guide-prenoms/Jack-1200000220.jpg</t>
  </si>
  <si>
    <t>images/contenu/guide-prenoms/Jackie-1200000221.jpg</t>
  </si>
  <si>
    <t>images/contenu/guide-prenoms/Jacky-1200000222.jpg</t>
  </si>
  <si>
    <t>images/contenu/guide-prenoms/Jacques-1200000223.jpg</t>
  </si>
  <si>
    <t>images/contenu/guide-prenoms/Jamel-1200000224.jpg</t>
  </si>
  <si>
    <t>images/contenu/guide-prenoms/James-1200000225.jpg</t>
  </si>
  <si>
    <t>images/contenu/guide-prenoms/Janick-1200000226.jpg</t>
  </si>
  <si>
    <t>images/contenu/guide-prenoms/Jason-1200000227.jpg</t>
  </si>
  <si>
    <t>images/contenu/guide-prenoms/Jean-1200000228.jpg</t>
  </si>
  <si>
    <t>images/contenu/guide-prenoms/Jean-Baptiste-1200000229.jpg</t>
  </si>
  <si>
    <t>images/contenu/guide-prenoms/Jean-Bernard-1200000230.jpg</t>
  </si>
  <si>
    <t>images/contenu/guide-prenoms/Jean-Charles-1200000231.jpg</t>
  </si>
  <si>
    <t>images/contenu/guide-prenoms/Jean-Christophe-1200000232.jpg</t>
  </si>
  <si>
    <t>images/contenu/guide-prenoms/Jean-Claude-1200000233.jpg</t>
  </si>
  <si>
    <t>images/contenu/guide-prenoms/Jean-Denis-1200000234.jpg</t>
  </si>
  <si>
    <t>images/contenu/guide-prenoms/Jean-Francois-1200000235.jpg</t>
  </si>
  <si>
    <t>images/contenu/guide-prenoms/Jean-Jacques-1200000236.jpg</t>
  </si>
  <si>
    <t>images/contenu/guide-prenoms/Jean-Louis-1200000237.jpg</t>
  </si>
  <si>
    <t>images/contenu/guide-prenoms/Jean-Loup-1200000238.jpg</t>
  </si>
  <si>
    <t>images/contenu/guide-prenoms/Jean-Luc-1200000239.jpg</t>
  </si>
  <si>
    <t>images/contenu/guide-prenoms/Jean-Marc-1200000240.jpg</t>
  </si>
  <si>
    <t>images/contenu/guide-prenoms/Jean-Marie-1200000241.jpg</t>
  </si>
  <si>
    <t>images/contenu/guide-prenoms/Jean-Michel-1200000242.jpg</t>
  </si>
  <si>
    <t>images/contenu/guide-prenoms/Jean-Noel-1200000243.jpg</t>
  </si>
  <si>
    <t>images/contenu/guide-prenoms/Jean-Pascal-1200000244.jpg</t>
  </si>
  <si>
    <t>images/contenu/guide-prenoms/Jean-Paul-1200000245.jpg</t>
  </si>
  <si>
    <t>images/contenu/guide-prenoms/Jean-Philippe-1200000246.jpg</t>
  </si>
  <si>
    <t>images/contenu/guide-prenoms/Jean-Pierre-1200000247.jpg</t>
  </si>
  <si>
    <t>images/contenu/guide-prenoms/Jean-Rene-1200000248.jpg</t>
  </si>
  <si>
    <t>images/contenu/guide-prenoms/Jean-Yves-1200000249.jpg</t>
  </si>
  <si>
    <t>images/contenu/guide-prenoms/Jeremie-1200000250.jpg</t>
  </si>
  <si>
    <t>images/contenu/guide-prenoms/Jerome-1200000251.jpg</t>
  </si>
  <si>
    <t>images/contenu/guide-prenoms/Jimmy-1200000252.jpg</t>
  </si>
  <si>
    <t>images/contenu/guide-prenoms/Joachim-1200000253.jpg</t>
  </si>
  <si>
    <t>images/contenu/guide-prenoms/Jocelyn-1200000254.jpg</t>
  </si>
  <si>
    <t>images/contenu/guide-prenoms/Joel-1200000255.jpg</t>
  </si>
  <si>
    <t>images/contenu/guide-prenoms/Johan-1200000256.jpg</t>
  </si>
  <si>
    <t>images/contenu/guide-prenoms/John-1200000257.jpg</t>
  </si>
  <si>
    <t>images/contenu/guide-prenoms/Jonas-1200000258.jpg</t>
  </si>
  <si>
    <t>images/contenu/guide-prenoms/Jonathan-1200000259.jpg</t>
  </si>
  <si>
    <t>images/contenu/guide-prenoms/Jordan-1200000260.jpg</t>
  </si>
  <si>
    <t>images/contenu/guide-prenoms/Joris-1200000261.jpg</t>
  </si>
  <si>
    <t>images/contenu/guide-prenoms/Jose-1200000262.jpg</t>
  </si>
  <si>
    <t>images/contenu/guide-prenoms/Joseph-1200000263.jpg</t>
  </si>
  <si>
    <t>images/contenu/guide-prenoms/Joshua-1200000264.jpg</t>
  </si>
  <si>
    <t>images/contenu/guide-prenoms/Juan-1200000265.jpg</t>
  </si>
  <si>
    <t>images/contenu/guide-prenoms/Jules-1200000266.jpg</t>
  </si>
  <si>
    <t>images/contenu/guide-prenoms/Julian-1200000267.jpg</t>
  </si>
  <si>
    <t>images/contenu/guide-prenoms/Julien-1200000268.jpg</t>
  </si>
  <si>
    <t>images/contenu/guide-prenoms/Juliette-1200000269.jpg</t>
  </si>
  <si>
    <t>images/contenu/guide-prenoms/Justin-1200000270.jpg</t>
  </si>
  <si>
    <t>images/contenu/guide-prenoms/Kais-1200000271.jpg</t>
  </si>
  <si>
    <t>images/contenu/guide-prenoms/Kamel-1200000272.jpg</t>
  </si>
  <si>
    <t>images/contenu/guide-prenoms/Kamil-1200000273.jpg</t>
  </si>
  <si>
    <t>images/contenu/guide-prenoms/Karim-1200000274.jpg</t>
  </si>
  <si>
    <t>images/contenu/guide-prenoms/Kelyan-1200000275.jpg</t>
  </si>
  <si>
    <t>images/contenu/guide-prenoms/Kenny-1200000276.jpg</t>
  </si>
  <si>
    <t>images/contenu/guide-prenoms/Kenzo-1200000277.jpg</t>
  </si>
  <si>
    <t>images/contenu/guide-prenoms/Kevin-1200000278.jpg</t>
  </si>
  <si>
    <t>images/contenu/guide-prenoms/Khalil-1200000279.jpg</t>
  </si>
  <si>
    <t>images/contenu/guide-prenoms/Kilian -1200000280.jpg</t>
  </si>
  <si>
    <t>images/contenu/guide-prenoms/Laurent-1200000281.jpg</t>
  </si>
  <si>
    <t>images/contenu/guide-prenoms/Leandre-1200000282.jpg</t>
  </si>
  <si>
    <t>images/contenu/guide-prenoms/Leandro-1200000283.jpg</t>
  </si>
  <si>
    <t>images/contenu/guide-prenoms/Lenny-1200000284.jpg</t>
  </si>
  <si>
    <t>images/contenu/guide-prenoms/Leo-1200000285.jpg</t>
  </si>
  <si>
    <t>images/contenu/guide-prenoms/Leon-1200000286.jpg</t>
  </si>
  <si>
    <t>images/contenu/guide-prenoms/Leonard-1200000287.jpg</t>
  </si>
  <si>
    <t>images/contenu/guide-prenoms/Leone-1200000288.jpg</t>
  </si>
  <si>
    <t>images/contenu/guide-prenoms/Leopold-1200000289.jpg</t>
  </si>
  <si>
    <t>images/contenu/guide-prenoms/Liam-1200000290.jpg</t>
  </si>
  <si>
    <t>images/contenu/guide-prenoms/Lilian-1200000291.jpg</t>
  </si>
  <si>
    <t>images/contenu/guide-prenoms/Lino-1200000292.jpg</t>
  </si>
  <si>
    <t>images/contenu/guide-prenoms/Lionel -1200000293.jpg</t>
  </si>
  <si>
    <t>images/contenu/guide-prenoms/Lisandro-1200000294.jpg</t>
  </si>
  <si>
    <t>images/contenu/guide-prenoms/Livio-1200000295.jpg</t>
  </si>
  <si>
    <t>images/contenu/guide-prenoms/Loan-1200000296.jpg</t>
  </si>
  <si>
    <t>images/contenu/guide-prenoms/Logan-1200000297.jpg</t>
  </si>
  <si>
    <t>images/contenu/guide-prenoms/Lohan-1200000298.jpg</t>
  </si>
  <si>
    <t>images/contenu/guide-prenoms/Loic-1200000299.jpg</t>
  </si>
  <si>
    <t>images/contenu/guide-prenoms/Lois-1200000300.jpg</t>
  </si>
  <si>
    <t>images/contenu/guide-prenoms/Lorenzo-1200000301.jpg</t>
  </si>
  <si>
    <t>images/contenu/guide-prenoms/Loris-1200000302.jpg</t>
  </si>
  <si>
    <t>images/contenu/guide-prenoms/Louca-1200000303.jpg</t>
  </si>
  <si>
    <t>images/contenu/guide-prenoms/Louis-1200000304.jpg</t>
  </si>
  <si>
    <t>images/contenu/guide-prenoms/Louka-1200000305.jpg</t>
  </si>
  <si>
    <t>images/contenu/guide-prenoms/Lubin-1200000306.jpg</t>
  </si>
  <si>
    <t>images/contenu/guide-prenoms/Luc-1200000307.jpg</t>
  </si>
  <si>
    <t>images/contenu/guide-prenoms/Luca-1200000308.jpg</t>
  </si>
  <si>
    <t>images/contenu/guide-prenoms/Lucas-1200000309.jpg</t>
  </si>
  <si>
    <t>images/contenu/guide-prenoms/Lucien-1200000310.jpg</t>
  </si>
  <si>
    <t>images/contenu/guide-prenoms/Ludovic-1200000311.jpg</t>
  </si>
  <si>
    <t>images/contenu/guide-prenoms/Luigi-1200000312.jpg</t>
  </si>
  <si>
    <t>images/contenu/guide-prenoms/Lyam-1200000313.jpg</t>
  </si>
  <si>
    <t>images/contenu/guide-prenoms/Mae-1200000314.jpg</t>
  </si>
  <si>
    <t>images/contenu/guide-prenoms/Mael-1200000315.jpg</t>
  </si>
  <si>
    <t>images/contenu/guide-prenoms/Mahe-1200000316.jpg</t>
  </si>
  <si>
    <t>images/contenu/guide-prenoms/Malik-1200000317.jpg</t>
  </si>
  <si>
    <t>images/contenu/guide-prenoms/Malo-1200000318.jpg</t>
  </si>
  <si>
    <t>images/contenu/guide-prenoms/Malone-1200000319.jpg</t>
  </si>
  <si>
    <t>images/contenu/guide-prenoms/Manuel-1200000320.jpg</t>
  </si>
  <si>
    <t>images/contenu/guide-prenoms/Marc-1200000321.jpg</t>
  </si>
  <si>
    <t>images/contenu/guide-prenoms/Marceau-1200000322.jpg</t>
  </si>
  <si>
    <t>images/contenu/guide-prenoms/Marcel-1200000323.jpg</t>
  </si>
  <si>
    <t>images/contenu/guide-prenoms/Marco-1200000324.jpg</t>
  </si>
  <si>
    <t>images/contenu/guide-prenoms/Marin-1200000325.jpg</t>
  </si>
  <si>
    <t>images/contenu/guide-prenoms/Mario-1200000326.jpg</t>
  </si>
  <si>
    <t>images/contenu/guide-prenoms/Marius-1200000327.jpg</t>
  </si>
  <si>
    <t>images/contenu/guide-prenoms/Marley-1200000328.jpg</t>
  </si>
  <si>
    <t>images/contenu/guide-prenoms/Martial-1200000329.jpg</t>
  </si>
  <si>
    <t>images/contenu/guide-prenoms/Martin-1200000330.jpg</t>
  </si>
  <si>
    <t>images/contenu/guide-prenoms/Marwan-1200000331.jpg</t>
  </si>
  <si>
    <t>images/contenu/guide-prenoms/Mateo-1200000332.jpg</t>
  </si>
  <si>
    <t>images/contenu/guide-prenoms/Matheo-1200000333.jpg</t>
  </si>
  <si>
    <t>images/contenu/guide-prenoms/Mathias-1200000334.jpg</t>
  </si>
  <si>
    <t>images/contenu/guide-prenoms/Mathis -1200000335.jpg</t>
  </si>
  <si>
    <t>images/contenu/guide-prenoms/Matt-1200000336.jpg</t>
  </si>
  <si>
    <t>images/contenu/guide-prenoms/Matteo-1200000337.jpg</t>
  </si>
  <si>
    <t>images/contenu/guide-prenoms/Matthew-1200000338.jpg</t>
  </si>
  <si>
    <t>images/contenu/guide-prenoms/Matthias-1200000339.jpg</t>
  </si>
  <si>
    <t>images/contenu/guide-prenoms/Matthieu-1200000340.jpg</t>
  </si>
  <si>
    <t>images/contenu/guide-prenoms/Maud-1200000341.jpg</t>
  </si>
  <si>
    <t>images/contenu/guide-prenoms/Maurice-1200000342.jpg</t>
  </si>
  <si>
    <t>images/contenu/guide-prenoms/Max-1200000343.jpg</t>
  </si>
  <si>
    <t>images/contenu/guide-prenoms/Maxence-1200000344.jpg</t>
  </si>
  <si>
    <t>images/contenu/guide-prenoms/Maxime-1200000345.jpg</t>
  </si>
  <si>
    <t>images/contenu/guide-prenoms/Mehdi-1200000346.jpg</t>
  </si>
  <si>
    <t>images/contenu/guide-prenoms/Melodie-1200000347.jpg</t>
  </si>
  <si>
    <t>images/contenu/guide-prenoms/Melvin-1200000348.jpg</t>
  </si>
  <si>
    <t>images/contenu/guide-prenoms/Michael-1200000349.jpg</t>
  </si>
  <si>
    <t>images/contenu/guide-prenoms/Michel-1200000350.jpg</t>
  </si>
  <si>
    <t>images/contenu/guide-prenoms/Milan-1200000351.jpg</t>
  </si>
  <si>
    <t>images/contenu/guide-prenoms/Milo-1200000352.jpg</t>
  </si>
  <si>
    <t>images/contenu/guide-prenoms/Mohamed-1200000353.jpg</t>
  </si>
  <si>
    <t>images/contenu/guide-prenoms/Mohamed-Amine-1200000354.jpg</t>
  </si>
  <si>
    <t>images/contenu/guide-prenoms/Moise-1200000355.jpg</t>
  </si>
  <si>
    <t>images/contenu/guide-prenoms/Morgan-1200000356.jpg</t>
  </si>
  <si>
    <t>images/contenu/guide-prenoms/Moussa-1200000357.jpg</t>
  </si>
  <si>
    <t>images/contenu/guide-prenoms/Mustapha-1200000358.jpg</t>
  </si>
  <si>
    <t>images/contenu/guide-prenoms/Nael-1200000359.jpg</t>
  </si>
  <si>
    <t>images/contenu/guide-prenoms/Nahel-1200000360.jpg</t>
  </si>
  <si>
    <t>images/contenu/guide-prenoms/Nahil-1200000361.jpg</t>
  </si>
  <si>
    <t>images/contenu/guide-prenoms/Naim-1200000362.jpg</t>
  </si>
  <si>
    <t>images/contenu/guide-prenoms/Nancy-1200000363.jpg</t>
  </si>
  <si>
    <t>images/contenu/guide-prenoms/Nasser-1200000364.jpg</t>
  </si>
  <si>
    <t>images/contenu/guide-prenoms/Nassim-1200000365.jpg</t>
  </si>
  <si>
    <t>images/contenu/guide-prenoms/Nathael-1200000366.jpg</t>
  </si>
  <si>
    <t>images/contenu/guide-prenoms/Nathan-1200000367.jpg</t>
  </si>
  <si>
    <t>images/contenu/guide-prenoms/Nathanael-1200000368.jpg</t>
  </si>
  <si>
    <t>images/contenu/guide-prenoms/Nelson-1200000369.jpg</t>
  </si>
  <si>
    <t>images/contenu/guide-prenoms/Nicolas-1200000370.jpg</t>
  </si>
  <si>
    <t>images/contenu/guide-prenoms/Nils-1200000371.jpg</t>
  </si>
  <si>
    <t>images/contenu/guide-prenoms/Nino-1200000372.jpg</t>
  </si>
  <si>
    <t>images/contenu/guide-prenoms/Noa-1200000373.jpg</t>
  </si>
  <si>
    <t>images/contenu/guide-prenoms/Noam-1200000374.jpg</t>
  </si>
  <si>
    <t>images/contenu/guide-prenoms/Noe-1200000375.jpg</t>
  </si>
  <si>
    <t>images/contenu/guide-prenoms/Noel-1200000376.jpg</t>
  </si>
  <si>
    <t>images/contenu/guide-prenoms/Noham-1200000377.jpg</t>
  </si>
  <si>
    <t>images/contenu/guide-prenoms/Nohan-1200000378.jpg</t>
  </si>
  <si>
    <t>images/contenu/guide-prenoms/Nolan -1200000379.jpg</t>
  </si>
  <si>
    <t>images/contenu/guide-prenoms/Norbert-1200000380.jpg</t>
  </si>
  <si>
    <t>images/contenu/guide-prenoms/Nordine-1200000381.jpg</t>
  </si>
  <si>
    <t>images/contenu/guide-prenoms/Olivier-1200000382.jpg</t>
  </si>
  <si>
    <t>images/contenu/guide-prenoms/Oscar-1200000383.jpg</t>
  </si>
  <si>
    <t>images/contenu/guide-prenoms/Owen-1200000384.jpg</t>
  </si>
  <si>
    <t>images/contenu/guide-prenoms/Pablo-1200000385.jpg</t>
  </si>
  <si>
    <t>images/contenu/guide-prenoms/Paolo-1200000386.jpg</t>
  </si>
  <si>
    <t>images/contenu/guide-prenoms/Pascal-1200000387.jpg</t>
  </si>
  <si>
    <t>images/contenu/guide-prenoms/Patrice-1200000388.jpg</t>
  </si>
  <si>
    <t>images/contenu/guide-prenoms/Patrick-1200000389.jpg</t>
  </si>
  <si>
    <t>images/contenu/guide-prenoms/Paul-1200000390.jpg</t>
  </si>
  <si>
    <t>images/contenu/guide-prenoms/Pauline-1200000391.jpg</t>
  </si>
  <si>
    <t>images/contenu/guide-prenoms/Pedro-1200000392.jpg</t>
  </si>
  <si>
    <t>images/contenu/guide-prenoms/Philip-1200000393.jpg</t>
  </si>
  <si>
    <t>images/contenu/guide-prenoms/Philippe-1200000394.jpg</t>
  </si>
  <si>
    <t>images/contenu/guide-prenoms/Pierre-1200000395.jpg</t>
  </si>
  <si>
    <t>images/contenu/guide-prenoms/Pierre-Marie-1200000396.jpg</t>
  </si>
  <si>
    <t>images/contenu/guide-prenoms/Pierre-Yves-1200000397.jpg</t>
  </si>
  <si>
    <t>images/contenu/guide-prenoms/Pierrick-1200000398.jpg</t>
  </si>
  <si>
    <t>images/contenu/guide-prenoms/Quentin-1200000399.jpg</t>
  </si>
  <si>
    <t>images/contenu/guide-prenoms/Rachid-1200000400.jpg</t>
  </si>
  <si>
    <t>images/contenu/guide-prenoms/Raoul-1200000401.jpg</t>
  </si>
  <si>
    <t>images/contenu/guide-prenoms/Raphael-1200000402.jpg</t>
  </si>
  <si>
    <t>images/contenu/guide-prenoms/Rayan -1200000403.jpg</t>
  </si>
  <si>
    <t>images/contenu/guide-prenoms/Raymond-1200000404.jpg</t>
  </si>
  <si>
    <t>images/contenu/guide-prenoms/Regis-1200000405.jpg</t>
  </si>
  <si>
    <t>images/contenu/guide-prenoms/Remi -1200000406.jpg</t>
  </si>
  <si>
    <t>images/contenu/guide-prenoms/Renaud-1200000407.jpg</t>
  </si>
  <si>
    <t>images/contenu/guide-prenoms/Rene-1200000408.jpg</t>
  </si>
  <si>
    <t>images/contenu/guide-prenoms/Reynald-1200000409.jpg</t>
  </si>
  <si>
    <t>images/contenu/guide-prenoms/Richard-1200000410.jpg</t>
  </si>
  <si>
    <t>images/contenu/guide-prenoms/Riyad-1200000411.jpg</t>
  </si>
  <si>
    <t>images/contenu/guide-prenoms/Robert-1200000412.jpg</t>
  </si>
  <si>
    <t>images/contenu/guide-prenoms/Roberto-1200000413.jpg</t>
  </si>
  <si>
    <t>images/contenu/guide-prenoms/Robin-1200000414.jpg</t>
  </si>
  <si>
    <t>images/contenu/guide-prenoms/Rodolphe-1200000415.jpg</t>
  </si>
  <si>
    <t>images/contenu/guide-prenoms/Roger-1200000416.jpg</t>
  </si>
  <si>
    <t>images/contenu/guide-prenoms/Roland-1200000417.jpg</t>
  </si>
  <si>
    <t>images/contenu/guide-prenoms/Romain-1200000418.jpg</t>
  </si>
  <si>
    <t>images/contenu/guide-prenoms/Roman-1200000419.jpg</t>
  </si>
  <si>
    <t>images/contenu/guide-prenoms/Romeo-1200000420.jpg</t>
  </si>
  <si>
    <t>images/contenu/guide-prenoms/Ronald-1200000421.jpg</t>
  </si>
  <si>
    <t>images/contenu/guide-prenoms/Ronan-1200000422.jpg</t>
  </si>
  <si>
    <t>images/contenu/guide-prenoms/Ruben-1200000423.jpg</t>
  </si>
  <si>
    <t>images/contenu/guide-prenoms/Rudy-1200000424.jpg</t>
  </si>
  <si>
    <t>images/contenu/guide-prenoms/Sacha-1200000425.jpg</t>
  </si>
  <si>
    <t>images/contenu/guide-prenoms/Said-1200000426.jpg</t>
  </si>
  <si>
    <t>images/contenu/guide-prenoms/Salah-1200000427.jpg</t>
  </si>
  <si>
    <t>images/contenu/guide-prenoms/Salim-1200000428.jpg</t>
  </si>
  <si>
    <t>images/contenu/guide-prenoms/Salvatore-1200000429.jpg</t>
  </si>
  <si>
    <t>images/contenu/guide-prenoms/Sam-1200000430.jpg</t>
  </si>
  <si>
    <t>images/contenu/guide-prenoms/Samantha-1200000431.jpg</t>
  </si>
  <si>
    <t>images/contenu/guide-prenoms/Sami  -1200000432.jpg</t>
  </si>
  <si>
    <t>images/contenu/guide-prenoms/Samia-1200000433.jpg</t>
  </si>
  <si>
    <t>images/contenu/guide-prenoms/Samuel-1200000434.jpg</t>
  </si>
  <si>
    <t>images/contenu/guide-prenoms/Sandro-1200000435.jpg</t>
  </si>
  <si>
    <t>images/contenu/guide-prenoms/Sasha-1200000436.jpg</t>
  </si>
  <si>
    <t>images/contenu/guide-prenoms/Sauveur-1200000437.jpg</t>
  </si>
  <si>
    <t>images/contenu/guide-prenoms/Sebastien-1200000438.jpg</t>
  </si>
  <si>
    <t>images/contenu/guide-prenoms/Serge-1200000439.jpg</t>
  </si>
  <si>
    <t>images/contenu/guide-prenoms/Simon-1200000440.jpg</t>
  </si>
  <si>
    <t>images/contenu/guide-prenoms/Soan-1200000441.jpg</t>
  </si>
  <si>
    <t>images/contenu/guide-prenoms/Sofiane-1200000442.jpg</t>
  </si>
  <si>
    <t>images/contenu/guide-prenoms/Sohan-1200000443.jpg</t>
  </si>
  <si>
    <t>images/contenu/guide-prenoms/Solal-1200000444.jpg</t>
  </si>
  <si>
    <t>images/contenu/guide-prenoms/Soren-1200000445.jpg</t>
  </si>
  <si>
    <t>images/contenu/guide-prenoms/Souleymane-1200000446.jpg</t>
  </si>
  <si>
    <t>images/contenu/guide-prenoms/Stanislas-1200000447.jpg</t>
  </si>
  <si>
    <t>images/contenu/guide-prenoms/Stephane-1200000448.jpg</t>
  </si>
  <si>
    <t>images/contenu/guide-prenoms/Stephen-1200000449.jpg</t>
  </si>
  <si>
    <t>images/contenu/guide-prenoms/Steven-1200000450.jpg</t>
  </si>
  <si>
    <t>images/contenu/guide-prenoms/Swan-1200000451.jpg</t>
  </si>
  <si>
    <t>images/contenu/guide-prenoms/Sylvain-1200000452.jpg</t>
  </si>
  <si>
    <t>images/contenu/guide-prenoms/Tanguy-1200000453.jpg</t>
  </si>
  <si>
    <t>images/contenu/guide-prenoms/Tao-1200000454.jpg</t>
  </si>
  <si>
    <t>images/contenu/guide-prenoms/Teddy-1200000455.jpg</t>
  </si>
  <si>
    <t>images/contenu/guide-prenoms/Teo-1200000456.jpg</t>
  </si>
  <si>
    <t>images/contenu/guide-prenoms/Thibault-1200000457.jpg</t>
  </si>
  <si>
    <t>images/contenu/guide-prenoms/Thierry-1200000458.jpg</t>
  </si>
  <si>
    <t>images/contenu/guide-prenoms/Thimeo-1200000459.jpg</t>
  </si>
  <si>
    <t>images/contenu/guide-prenoms/Thomas-1200000460.jpg</t>
  </si>
  <si>
    <t>images/contenu/guide-prenoms/Tiago-1200000461.jpg</t>
  </si>
  <si>
    <t>images/contenu/guide-prenoms/Tim-1200000462.jpg</t>
  </si>
  <si>
    <t>images/contenu/guide-prenoms/Timeo-1200000463.jpg</t>
  </si>
  <si>
    <t>images/contenu/guide-prenoms/Timothe-1200000464.jpg</t>
  </si>
  <si>
    <t>images/contenu/guide-prenoms/Timothee-1200000465.jpg</t>
  </si>
  <si>
    <t>images/contenu/guide-prenoms/Titouan-1200000466.jpg</t>
  </si>
  <si>
    <t>images/contenu/guide-prenoms/Tom-1200000467.jpg</t>
  </si>
  <si>
    <t>images/contenu/guide-prenoms/Tony-1200000468.jpg</t>
  </si>
  <si>
    <t>images/contenu/guide-prenoms/Tristan-1200000469.jpg</t>
  </si>
  <si>
    <t>images/contenu/guide-prenoms/Tymeo-1200000470.jpg</t>
  </si>
  <si>
    <t>images/contenu/guide-prenoms/Ugo-1200000471.jpg</t>
  </si>
  <si>
    <t>images/contenu/guide-prenoms/Ulysse-1200000472.jpg</t>
  </si>
  <si>
    <t>images/contenu/guide-prenoms/Vadim-1200000473.jpg</t>
  </si>
  <si>
    <t>images/contenu/guide-prenoms/Valentin-1200000474.jpg</t>
  </si>
  <si>
    <t>images/contenu/guide-prenoms/Victor-1200000475.jpg</t>
  </si>
  <si>
    <t>images/contenu/guide-prenoms/Vincent-1200000476.jpg</t>
  </si>
  <si>
    <t>images/contenu/guide-prenoms/Vincenzo-1200000477.jpg</t>
  </si>
  <si>
    <t>images/contenu/guide-prenoms/Virgile-1200000478.jpg</t>
  </si>
  <si>
    <t>images/contenu/guide-prenoms/Wael-1200000479.jpg</t>
  </si>
  <si>
    <t>images/contenu/guide-prenoms/Walid-1200000480.jpg</t>
  </si>
  <si>
    <t>images/contenu/guide-prenoms/Walter-1200000481.jpg</t>
  </si>
  <si>
    <t>images/contenu/guide-prenoms/Warren-1200000482.jpg</t>
  </si>
  <si>
    <t>images/contenu/guide-prenoms/Wassim-1200000483.jpg</t>
  </si>
  <si>
    <t>images/contenu/guide-prenoms/Wesley-1200000484.jpg</t>
  </si>
  <si>
    <t>images/contenu/guide-prenoms/Wilfrid-1200000485.jpg</t>
  </si>
  <si>
    <t>images/contenu/guide-prenoms/William-1200000486.jpg</t>
  </si>
  <si>
    <t>images/contenu/guide-prenoms/Willy-1200000487.jpg</t>
  </si>
  <si>
    <t>images/contenu/guide-prenoms/Xavier-1200000488.jpg</t>
  </si>
  <si>
    <t>images/contenu/guide-prenoms/Yacine -1200000489.jpg</t>
  </si>
  <si>
    <t>images/contenu/guide-prenoms/Yanis -1200000490.jpg</t>
  </si>
  <si>
    <t>images/contenu/guide-prenoms/Yann-1200000491.jpg</t>
  </si>
  <si>
    <t>images/contenu/guide-prenoms/Yannick-1200000492.jpg</t>
  </si>
  <si>
    <t>images/contenu/guide-prenoms/Ylan-1200000493.jpg</t>
  </si>
  <si>
    <t>images/contenu/guide-prenoms/Yoan-1200000494.jpg</t>
  </si>
  <si>
    <t>images/contenu/guide-prenoms/Younes-1200000495.jpg</t>
  </si>
  <si>
    <t>images/contenu/guide-prenoms/Youssef-1200000496.jpg</t>
  </si>
  <si>
    <t>images/contenu/guide-prenoms/Yvan-1200000497.jpg</t>
  </si>
  <si>
    <t>images/contenu/guide-prenoms/Yves-1200000498.jpg</t>
  </si>
  <si>
    <t>images/contenu/guide-prenoms/Yvon-1200000499.jpg</t>
  </si>
  <si>
    <t>images/contenu/guide-prenoms/Zakaria-1200000500.jpg</t>
  </si>
  <si>
    <t>Subtitle1 &lt;h2&gt;</t>
  </si>
  <si>
    <t>Subtitle2 &lt;h2&gt;</t>
  </si>
  <si>
    <t>Content2  &lt;br&gt; et &lt;strong&gt;</t>
  </si>
  <si>
    <t>Subtitle3 &lt;h2&gt;</t>
  </si>
  <si>
    <t>Content3  &lt;br&gt; et &lt;strong&gt;</t>
  </si>
  <si>
    <t>Content1  &lt;p&gt;</t>
  </si>
  <si>
    <t>CONTENT</t>
  </si>
  <si>
    <t>&lt;br&gt;</t>
  </si>
  <si>
    <t>&lt;strong&gt;</t>
  </si>
  <si>
    <t>Légende + Crédit</t>
  </si>
  <si>
    <t>Liens source</t>
  </si>
  <si>
    <t>Liens site</t>
  </si>
  <si>
    <t>http://commons.wikimedia.org/</t>
  </si>
  <si>
    <t>http://commons.wikimedia.org/wiki/File:Aaron_Paul_(7598853502).jpg</t>
  </si>
  <si>
    <t>© User: Gage Skidmore / Wikimedia Commons / CC BY-SA 2.0</t>
  </si>
  <si>
    <t>http://en.wikipedia.org/wiki/Abd_al_Malik_(rapper)#mediaviewer/File:Abd_Al_Malik_mg_5576.jpg</t>
  </si>
  <si>
    <t>http://en.wikipedia.org/</t>
  </si>
  <si>
    <t>© User : Rama / Wiki Commons / CC BY-SA 2.0</t>
  </si>
  <si>
    <t>http://commons.wikimedia.org/wiki/File:Abdelkrim_Bahloul.jpg</t>
  </si>
  <si>
    <t>© User : Ricardo Silva / Wiki Commons / CC BY 3.1</t>
  </si>
  <si>
    <t>http://fr.wikipedia.org/wiki/Abel_Gance#mediaviewer/File:GANCE_Abel-24x30-.jpg</t>
  </si>
  <si>
    <t>http://fr.wikipedia.org/</t>
  </si>
  <si>
    <t>http://fr.wikipedia.org/wiki/Achille_Zavatta#mediaviewer/File:Achille_Zavatta_par_Claude_Truong-Ngoc_1974.jpg</t>
  </si>
  <si>
    <t>http://en.wikipedia.org/wiki/Adem_Ljaji%C4%87#mediaviewer/File:Adem_Ljajic.jpg</t>
  </si>
  <si>
    <t>© User : Studio Harcourt / Wiki Commons / CC BY 3.0</t>
  </si>
  <si>
    <t>http://fr.wikipedia.org/wiki/Adam_Sandler#mediaviewer/File:AdamSandlerHWoFFeb11.jpg</t>
  </si>
  <si>
    <t>http://fr.wikipedia.org</t>
  </si>
  <si>
    <t>© User : Claude TRUONG-NGOC / Wiki Commons / CC BY-SA 3.0</t>
  </si>
  <si>
    <t>© User : Angela George / Wiki Commons / CC BY-SA 3.0</t>
  </si>
  <si>
    <t>http://it.wikipedia.org/wiki/Adrien_Brody#mediaviewer/File:Adrien_Brody_2011_Shankbone.JPG</t>
  </si>
  <si>
    <t>http://it.wikipedia.org</t>
  </si>
  <si>
    <t>http://soccergods.com/2014/06/19/a-guide-to-soccer-manager-style/</t>
  </si>
  <si>
    <t>http://soccergods.com/</t>
  </si>
  <si>
    <t>© http://soccergods.com/</t>
  </si>
  <si>
    <t>http://commons.wikimedia.org/wiki/File:Alain_Delon_Cannes.jpg</t>
  </si>
  <si>
    <t>© User : Lukasz Lukomski / Wiki Commons / CC BY-SA 2.0</t>
  </si>
  <si>
    <t>© User : David Shankbone / Wiki Commons / CC BY 3.0</t>
  </si>
  <si>
    <t>© User : Georges Biard / Wiki Commons / CC BY-SA 3.0</t>
  </si>
  <si>
    <t>http://commons.wikimedia.org/wiki/File:Albert_Einstein_1947.jpg</t>
  </si>
  <si>
    <t>http://en.wikipedia.org/wiki/Detective_fiction#mediaviewer/File:Edgar_Allen_Poe_1898.jpg</t>
  </si>
  <si>
    <t>Domaine Public</t>
  </si>
  <si>
    <t>http://it.wikipedia.org/wiki/Alberto_Sordi#mediaviewer/File:SottoilsolediRoma-1948-Sordi.png</t>
  </si>
  <si>
    <t>© User : Oxxo / Wiki Commons / PD-ITALIA-FILM</t>
  </si>
  <si>
    <t>http://articulosiete.com/content/los-autores-al-final-contamos-nuestra-historia-alessandro-baricco</t>
  </si>
  <si>
    <t>http://articulosiete.com/</t>
  </si>
  <si>
    <t>© User : FIL / articulosiete.com</t>
  </si>
  <si>
    <t>http://commons.wikimedia.org/wiki/File:Alessio_Cerci_2.jpg</t>
  </si>
  <si>
    <t>© User : Emanuele.corr / Wiki Commons / CC BY-SA 3.0</t>
  </si>
  <si>
    <t>http://commons.wikimedia.org/wiki/File:Alex_18-10-2008_1.jpg</t>
  </si>
  <si>
    <t>© User : Mattythewhite / Wiki Commons / CC BY-SA 3.0</t>
  </si>
  <si>
    <t>© User : Jean-Marc ROSIER / Wiki Commons / CC BY-SA 3.0</t>
  </si>
  <si>
    <t>http://commons.wikimedia.org/wiki/File:Miss_europe_by_JM_Rosier.jpg</t>
  </si>
  <si>
    <t>http://commons.wikimedia.org/wiki/File:Alexandre_Astier_20120705_Japan_Expo_1.jpg</t>
  </si>
  <si>
    <t>© User : Georges Seguin / Wiki Commons / CC BY-SA 3.0</t>
  </si>
  <si>
    <t>http://commons.wikimedia.org/wiki/File:Alexis_de_tocqueville.jpg</t>
  </si>
  <si>
    <t>http://commons.wikimedia.org/wiki/File:Hitchcock,_Alfred_02.jpg</t>
  </si>
  <si>
    <t>http://commons.wikimedia.org/wiki/File:Alphonse_Daudet.jpg</t>
  </si>
  <si>
    <t>http://commons.wikimedia.org/wiki/File:Aram_Khachaturian,_Pic,_17.jpg</t>
  </si>
  <si>
    <t>© User : Roger Pic / Domaine Public</t>
  </si>
  <si>
    <t>http://commons.wikimedia.org/wiki/File:Amaury_Vassili.jpg</t>
  </si>
  <si>
    <t>© User :  Frédéric de Villamil / Wikimedia Commons / CC BY-SA 2.0</t>
  </si>
  <si>
    <t>http://commons.wikimedia.org/wiki/File:Amir_naderi.jpg</t>
  </si>
  <si>
    <t>© User : Mansour Nasiri / Wiki Commons / CC BY-SA 3.0</t>
  </si>
  <si>
    <t>http://newz.ma/article/1852/anas_sefrioui___nous_investissons_dans_tous_les_pays_stables_</t>
  </si>
  <si>
    <t>http://newz.ma/</t>
  </si>
  <si>
    <t>© newz.ma</t>
  </si>
  <si>
    <t>http://commons.wikimedia.org/wiki/File:Anatole_France_1893.jpg</t>
  </si>
  <si>
    <t>© Paum Nadar / Domaine Public</t>
  </si>
  <si>
    <t>© Théodore Chassériau / Domaine public</t>
  </si>
  <si>
    <t>http://braindamaged.fr/2012/11/22/la-belle-et-la-bete-dussolier-remplace-depardieu/</t>
  </si>
  <si>
    <t>http://braindamaged.fr/</t>
  </si>
  <si>
    <t>© Allociné / Droits réservés</t>
  </si>
  <si>
    <t xml:space="preserve">©  Thomas Synnamon / www.thomassynnamon.com </t>
  </si>
  <si>
    <t>http://www.malemodelscene.net/editorial/andrea-marcaccini-thomas-synnamon/</t>
  </si>
  <si>
    <t>http://www.malemodelscene.net/</t>
  </si>
  <si>
    <t>http://commons.wikimedia.org/wiki/File:Andy_Warhol_by_Jack_Mitchell.jpg</t>
  </si>
  <si>
    <t>© User : Jack Mitchell / Wiki Commons / CC BY-SA 4.0</t>
  </si>
  <si>
    <t>© User : Obetti86 / Wiki Commons / CC BY-SA 3.0</t>
  </si>
  <si>
    <t>http://commons.wikimedia.org/wiki/File:Henri_Betti.tif?uselang=fr</t>
  </si>
  <si>
    <t>© User : Patrick Degrups / Wiki Commons / CC BY-SA 3.0</t>
  </si>
  <si>
    <t>http://commons.wikimedia.org/wiki/File:Annick_Lepetit.jpg</t>
  </si>
  <si>
    <t>http://www.anisgharbi.com/magie-scene/index.html</t>
  </si>
  <si>
    <t>http://www.anisgharbi.com/</t>
  </si>
  <si>
    <t>© www.anisgharbi.com</t>
  </si>
  <si>
    <t>© User : Berto Garcia / Wiki Commons / CC BY-SA 2.0</t>
  </si>
  <si>
    <t>http://commons.wikimedia.org/wiki/File:Antoine_de_Caunes_%C3%A0_la_foire_du_livre_2010_de_Brive_la_Gaillarde.JPG</t>
  </si>
  <si>
    <t>http://commons.wikimedia.org/wiki/File:Anthony_Hopkins_Wax.jpg</t>
  </si>
  <si>
    <t>© User : Le grand Cricri / Wiki Commons / CC BY-SA 3.0</t>
  </si>
  <si>
    <t>http://commons.wikimedia.org/wiki/File:Anton_Yelchin_2011.jpg</t>
  </si>
  <si>
    <t>© User : Philippe Berdalle / Wiki Commons / CC BY-SA 2.0</t>
  </si>
  <si>
    <t>© User : Sylvain NGR / Wiki Commons / CC BY-SA 3.0</t>
  </si>
  <si>
    <t>http://commons.wikimedia.org/wiki/File:Armel_Le_Cl%C3%A9ac%27h.jpg</t>
  </si>
  <si>
    <t>http://commons.wikimedia.org/wiki/File:ArmandFallieres.jpg</t>
  </si>
  <si>
    <t>http://commons.wikimedia.org/wiki/File:AntonioBandaresJune07.jpg</t>
  </si>
  <si>
    <t>© User : Caroline Bonarde Ucci / Wiki Commons / CC BY 3.0</t>
  </si>
  <si>
    <t>http://commons.wikimedia.org/wiki/File:Arsene-Wenger.jpg</t>
  </si>
  <si>
    <t>© User : Paul Blank / Wiki Commons / CC BY 2.5</t>
  </si>
  <si>
    <t>http://commons.wikimedia.org/wiki/File:Arthur_2010_c.jpg</t>
  </si>
  <si>
    <t>© User : Siren-Com / Wiki Commons / CC BY-SA 3.0</t>
  </si>
  <si>
    <t>© User :  Radio Okapi/ Photo de John Bompengo</t>
  </si>
  <si>
    <t>http://radiookapi.net/actualite/2012/04/13/aubin-minaku-le-parcours-dun-magistrat-devenu-president-de-lassemblee-nationale/</t>
  </si>
  <si>
    <t>http://radiookapi.net/</t>
  </si>
  <si>
    <t>http://commons.wikimedia.org/wiki/File:Auguste_Rodin_1893_Nadar.jpg</t>
  </si>
  <si>
    <t>© User : Zegreg63 / Wiki Commons / CC BY-SA 3.0</t>
  </si>
  <si>
    <t>http://commons.wikimedia.org/wiki/File:Aur%C3%A9lien_Rougerie_vs_MRC.jpg</t>
  </si>
  <si>
    <t>http://www.versatile-mag.fr/2013/04/axel-bauer-toulouse-connexion-live-le-9-avril-2013/</t>
  </si>
  <si>
    <t>http://www.versatile-mag.fr/</t>
  </si>
  <si>
    <t>© Polydor / www.versatile-mag.fr</t>
  </si>
  <si>
    <t>http://www.warnermusic.de/baptiste-giabiconi</t>
  </si>
  <si>
    <t>http://www.warnermusic.de/</t>
  </si>
  <si>
    <t>© Warner Music</t>
  </si>
  <si>
    <t>http://commons.wikimedia.org/wiki/File:Bastien_Vives_20090315_Salon_du_livre_2.jpg</t>
  </si>
  <si>
    <t>http://commons.wikimedia.org/wiki/File:Benjamin_Biolay_-_Live.jpg</t>
  </si>
  <si>
    <t>© User : Label naive / Wiki Commons / CC BY-SA 3.0</t>
  </si>
  <si>
    <t>http://commons.wikimedia.org/wiki/File:Beno%C3%AEtPoelvoorde.jpg</t>
  </si>
  <si>
    <t>http://www.cinetelerevue.be/fr/bertrand-cantat-finalise-un-nouvel-album.html?cmp_id=7&amp;news_id=15810</t>
  </si>
  <si>
    <t>http://www.cinetelerevue.be/</t>
  </si>
  <si>
    <t>© www.cinetelerevue.be</t>
  </si>
  <si>
    <t>© User : MariakariLabel naive / Wiki Commons / CC BY-SA 3.0</t>
  </si>
  <si>
    <t>http://commons.wikimedia.org/wiki/File:Bilal_Khan.jpg</t>
  </si>
  <si>
    <t>http://commons.wikimedia.org/wiki/File:Boris_Vian_-_WIKI.jpg</t>
  </si>
  <si>
    <t>© Photomaton Archives Cohérie Boris Vian / Wiki Commons / CC BY-SA 3.0</t>
  </si>
  <si>
    <t>http://media.rtl.fr/</t>
  </si>
  <si>
    <t>© AFP/P.Verdy / media.rtl.fr</t>
  </si>
  <si>
    <t>http://www.rtl.fr/sport/noel-meme-si-nous-sommes-musulmans-il-n-y-avait-pas-de-difference-confie-brahim-asloum-7768286113</t>
  </si>
  <si>
    <t>© User : Gage Skidmore / Wiki Commons / CC BY-SA 3.0</t>
  </si>
  <si>
    <t>http://commons.wikimedia.org/wiki/File:Brandon_Routh_by_Gage_Skidmore.jpg</t>
  </si>
  <si>
    <t>http://commons.wikimedia.org/wiki/File:Brice_Dulin_0288.JPG</t>
  </si>
  <si>
    <t>© User : Caroline Léna Becker / Wiki Commons / CC BY 3.0</t>
  </si>
  <si>
    <t>http://commons.wikimedia.org/wiki/File:Bruno_Mars_2010.jpg</t>
  </si>
  <si>
    <t>© User : Brothers Le / Wiki Commons / CC BY 2.0</t>
  </si>
  <si>
    <t>http://commons.wikimedia.org/wiki/File:Flickr_Bryan_Adams_in_Peterborough_2009_(05).jpg</t>
  </si>
  <si>
    <t>© User : Derek Hatfield / Wiki Commons / CC BY 2.0</t>
  </si>
  <si>
    <t>http://commons.wikimedia.org/wiki/File:Cameron_Diaz_WE_2012_Shankbone_3.JPG</t>
  </si>
  <si>
    <t>http://www.catch-arena.com/news-catch-entretien-avec-clian-varini-au-sujet-de-la-tna-1215#axzz3LP1ypoZK</t>
  </si>
  <si>
    <t>http://www.catch-arena.com/</t>
  </si>
  <si>
    <t>© http://www.catch-arena.com/</t>
  </si>
  <si>
    <t>http://commons.wikimedia.org/wiki/File:Charles_Lindbergh,_wearing_helmet_with_goggles_up.jpg</t>
  </si>
  <si>
    <t>http://commons.wikimedia.org/wiki/File:Charlie_Chaplin.jpg</t>
  </si>
  <si>
    <t>http://commons.wikimedia.org/wiki/File:Chris_Meloni_(7605736124).jpg</t>
  </si>
  <si>
    <t>© User : Gage Skidmore / Wiki Commons / CC BY-SA 2.0</t>
  </si>
  <si>
    <t>http://commons.wikimedia.org/wiki/File:Clara_Bow_ggbain.32426u.jpg</t>
  </si>
  <si>
    <t>©  George Grantham Bain collection / Library of Congress / Wiki Commons</t>
  </si>
  <si>
    <t>http://archivio.grazia.it/people/on-stage/claudio-santamaria-sono-un-bravo-ragazzo-chiedete-a-paola</t>
  </si>
  <si>
    <t>http://archivio.grazia.it/</t>
  </si>
  <si>
    <t>© Gianmarco Chieregato / Grazia.it</t>
  </si>
  <si>
    <t>© User : Vittorio Zunino / Wiki Commons / CC BY-SA 3.0</t>
  </si>
  <si>
    <t>http://commons.wikimedia.org/wiki/File:Clemence_Poesy_2014.jpg</t>
  </si>
  <si>
    <t>http://commons.wikimedia.org/wiki/File:Poitrenaud_end_of_training.jpg</t>
  </si>
  <si>
    <t>© User : Pierre Selim / Wiki Commons / CC BY 3.0</t>
  </si>
  <si>
    <t>© User : Nicolas Genin / Wiki Commons / CC BY-SA 2.0</t>
  </si>
  <si>
    <t>http://commons.wikimedia.org/wiki/File:Colin_Firth_-_66th_Venice_International_Film_Festival,_2009_(6).jpg</t>
  </si>
  <si>
    <t>http://commons.wikimedia.org/wiki/File:ColetteReveEgypte1907.JPG</t>
  </si>
  <si>
    <t>http://commons.wikimedia.org/wiki/File:Clovis_Cornillac.jpg</t>
  </si>
  <si>
    <t>© User : Perline / Wiki Commons / CC BY-SA 3.0</t>
  </si>
  <si>
    <t>http://commons.wikimedia.org/wiki/File:Mr_Dream.jpg</t>
  </si>
  <si>
    <t>© User : Natsu / Wiki Commons / CC BY-SA 3.0</t>
  </si>
  <si>
    <t>© User : Discutivo / Flickr / CC BY-SA 2.0</t>
  </si>
  <si>
    <t>https://www.flickr.com/photos/75818171@N02/6785685896/</t>
  </si>
  <si>
    <t>https://www.flickr.com/</t>
  </si>
  <si>
    <t>http://en.wikipedia.org/wiki/File:Danielle_Darrieux_Five_Fingers_2.jpg</t>
  </si>
  <si>
    <t>© User : Thierry Joubaud / Wiki Commons / CC BY-SA 3.0</t>
  </si>
  <si>
    <t>http://commons.wikimedia.org/wiki/File:Dany_Boon_Olympia_20111210.jpg</t>
  </si>
  <si>
    <t>http://commons.wikimedia.org/wiki/File:David_Douillet.jpg</t>
  </si>
  <si>
    <t>© User : Christophe Peus / Wiki Commons / CC BY-SA 2.0</t>
  </si>
  <si>
    <t>http://commons.wikimedia.org/wiki/File:DelphineWespiser_Mulhouse_5juillet2014_(1).JPG</t>
  </si>
  <si>
    <t>© User : MlibFR / Wiki Commons / CC BY-SA 3.0</t>
  </si>
  <si>
    <t xml:space="preserve">© Christophe Chevalin / TF1 </t>
  </si>
  <si>
    <t>http://people.plurielles.fr/news-people/koh-lanta-denis-brogniart-devaste-par-la-mort-de-gerald-babin-7913187-402.html</t>
  </si>
  <si>
    <t>http://people.plurielles.fr/</t>
  </si>
  <si>
    <t>© User : Rayand  / Wiki Commons / CC BY 2.0</t>
  </si>
  <si>
    <t>© User : Dell'Aiera Pol / Wiki Commons / CC BY-SA 4.0</t>
  </si>
  <si>
    <t>http://commons.wikimedia.org/wiki/File:DrogbaFinale12.jpg</t>
  </si>
  <si>
    <t>http://commons.wikimedia.org/wiki/File:Diego_Costa_-_01.jpg</t>
  </si>
  <si>
    <t>© User : Carlos Delgado / Wiki Commons / CC BY-SA 3.0</t>
  </si>
  <si>
    <t>http://commons.wikimedia.org/wiki/File:Dmitri1.jpg</t>
  </si>
  <si>
    <t>http://www.luxurydreamhotels.com/blog/djamel-bensalah.html</t>
  </si>
  <si>
    <t>http://www.luxurydreamhotels.com/</t>
  </si>
  <si>
    <t>© Jérôme Cheval / http://www.luxurydreamhotels.com/</t>
  </si>
  <si>
    <t>http://www.eurosport.fr/football/djibril-cisse_prs1949/person.shtml</t>
  </si>
  <si>
    <t>http://www.eurosport.fr/</t>
  </si>
  <si>
    <t>© http://www.eurosport.fr/</t>
  </si>
  <si>
    <t>http://commons.wikimedia.org/wiki/File:Dominique_Strauss-Kahn_-_Strauss-Kahn_meeting_in_Toulouse_for_the_2007_French_presidential_election_0253_2007-04-13.jpg</t>
  </si>
  <si>
    <t>© User : Guillaume Paumier / Wiki Commons / CC-BY-SA-2.5</t>
  </si>
  <si>
    <t>http://rue89.nouvelobs.com/rue89-sport/2013/08/17/galere-les-podiums-medailles-olympiques-an-apres-244938</t>
  </si>
  <si>
    <t>http://rue89.nouvelobs.com/</t>
  </si>
  <si>
    <t>© Natacha Pisarenko / AP / SIPA / http://rue89.nouvelobs.com</t>
  </si>
  <si>
    <t>http://commons.wikimedia.org/wiki/File:Eddie_Murphy_2010.jpg</t>
  </si>
  <si>
    <t>© User : David Shankbone / Wiki Commons / CC BY 2.0</t>
  </si>
  <si>
    <t>http://commons.wikimedia.org/wiki/File:Eddy_Mitchell_avp_2014.jpg</t>
  </si>
  <si>
    <t>http://commons.wikimedia.org/wiki/File:Edgar_Morin_IMG_0558-b.jpg</t>
  </si>
  <si>
    <t>© User : David.Monniaux / Wiki Commons / CC BY-SA 3.0</t>
  </si>
  <si>
    <t>http://en.wikipedia.org/wiki/File:Edmond_Rostand_en_habit_vert_01.jpg</t>
  </si>
  <si>
    <t>© Laurent Bochet Photographe</t>
  </si>
  <si>
    <t>http://laurentbochet.free.fr/?view=234&amp;ID=44</t>
  </si>
  <si>
    <t>http://laurentbochet.free.fr/</t>
  </si>
  <si>
    <t>http://commons.wikimedia.org/wiki/File:Pel%C3%A9_en_La_Moneda.jpg</t>
  </si>
  <si>
    <t>© User : tu Foto con el Presidente / Wiki Commons / CC BY 2.0</t>
  </si>
  <si>
    <t>http://commons.wikimedia.org/wiki/File:%C3%89lieSemounSketch.jpg</t>
  </si>
  <si>
    <t>© User : Olivier Wavre / Montreux Comedy Festival 2010 / Wiki Commons / CC BY 2.0</t>
  </si>
  <si>
    <t>http://commons.wikimedia.org/wiki/File:ElifShafak_Ask_EbruBilun_Wiki_cropped.jpg</t>
  </si>
  <si>
    <t>© User : Ebru Bilun, released by Michael Radulescu of Rusoff Agency / Wiki Commons / CC BY-SA 3.0</t>
  </si>
  <si>
    <t>http://commons.wikimedia.org/wiki/File:Elio_Di_Rupo_2012.jpg</t>
  </si>
  <si>
    <t>http://www.bbc.co.uk/sport/0/football/19888539</t>
  </si>
  <si>
    <t>http://www.bbc.co.uk/</t>
  </si>
  <si>
    <t>© Getty Images / http://www.bbc.co.uk</t>
  </si>
  <si>
    <t>http://commons.wikimedia.org/wiki/File:Fontaine_Saint-Elouan_%C3%A0_Saint-Guen_03.JPG</t>
  </si>
  <si>
    <t>© User : Crepi22 / Wiki Commons / CC BY-SA 3.0</t>
  </si>
  <si>
    <t>http://commons.wikimedia.org/wiki/File:Elyes_Gabel_2014.jpg</t>
  </si>
  <si>
    <t>http://commons.wikimedia.org/wiki/File:%C3%89milien_de_Nieuwerkerke_BNF_Gallica.jpg</t>
  </si>
  <si>
    <t>http://commons.wikimedia.org/wiki/File:%C3%89mile_Zola_by_Carjat.jpg</t>
  </si>
  <si>
    <t>http://commons.wikimedia.org/wiki/File:OIFF_2013-07-12_Opening_Ceremony._Opera-House_kusturica.jpg</t>
  </si>
  <si>
    <t>© User : Odessa International Film Festival / Wiki Commons / CC BY-SA 3.0</t>
  </si>
  <si>
    <t>http://upload.wikimedia.org/wikipedia/commons/c/ce/Kant_Portrait.jpg</t>
  </si>
  <si>
    <t>http://commons.wikimedia.org/wiki/File:Enzo_Ferrari_-_Wheel_of_a_racing_car.jpg</t>
  </si>
  <si>
    <t>http://commons.wikimedia.org/wiki/File:Eric_Clapton_1.jpg</t>
  </si>
  <si>
    <t>© User : Majvdl / Wiki Commons / CC BY-SA 3.0</t>
  </si>
  <si>
    <t>http://commons.wikimedia.org/wiki/File:Ernest_Hemingway_on_safari,_1934.jpg</t>
  </si>
  <si>
    <t>http://commons.wikimedia.org/wiki/File:Erwan_Berthou.jpg</t>
  </si>
  <si>
    <t>http://commons.wikimedia.org/wiki/File:EstebanEcheverria.jpg</t>
  </si>
  <si>
    <t>http://commons.wikimedia.org/wiki/File:Ethan_Hawke_66%C3%A8me_Festival_de_Venise_(Mostra)_8.jpg</t>
  </si>
  <si>
    <t>http://commons.wikimedia.org/wiki/File:AduC_081_Montgolfier_(J.M.,_1740-1810).JPG</t>
  </si>
  <si>
    <t>http://commons.wikimedia.org/wiki/File:F%C3%A9lix_Nadar_1820-1910_portraits_Eug%C3%A8ne_Delacroix_restored.jpg</t>
  </si>
  <si>
    <t>http://commons.wikimedia.org/wiki/File:Evan_Parker_Kult_2010_01.JPG</t>
  </si>
  <si>
    <t>© User : Schorle / Wiki Commons / CC BY-SA 3.0</t>
  </si>
  <si>
    <t>http://commons.wikimedia.org/wiki/File:Eve_Whip_It_TIFF09.jpg</t>
  </si>
  <si>
    <t>© User : Courtney / Wiki Commons / CC BY 2.0</t>
  </si>
  <si>
    <t>http://commons.wikimedia.org/wiki/File:Ewan_McGregor_66%C3%A8me_Festival_de_Venise_(Mostra)_5.jpg</t>
  </si>
  <si>
    <t>© User : Nicolas Genin / Wiki Commons / CC BY 2.0</t>
  </si>
  <si>
    <t>http://www.bbc.co.uk/news/uk-scotland-23028872</t>
  </si>
  <si>
    <t>© Ivon Bartholomew / http://www.bbc.co.uk/</t>
  </si>
  <si>
    <t>http://commons.wikimedia.org/wiki/File:EzioPinza.jpg</t>
  </si>
  <si>
    <t>http://commons.wikimedia.org/wiki/File:Fabien_Barthez_at_OM.jpg</t>
  </si>
  <si>
    <t>© Wiki Commons / CC BY-SA 3.0</t>
  </si>
  <si>
    <t>http://commons.wikimedia.org/wiki/File:Fabio_Cannavaro_2011.jpg</t>
  </si>
  <si>
    <t>© User : Arvedui89 / Wiki Commons / CC BY 2.0</t>
  </si>
  <si>
    <t>http://commons.wikimedia.org/wiki/File:Fabrice_Santoro_at_the_2009_US_Open_01.jpg</t>
  </si>
  <si>
    <t>© User : Charlie Cowins / Wiki Commons / CC BY 2.0</t>
  </si>
  <si>
    <t>http://www.lyonmag.com/article/53251/ol-bahlouli-passe-pro</t>
  </si>
  <si>
    <t>http://www.lyonmag.com/</t>
  </si>
  <si>
    <t>© DR Olympique Lyonnais / http://www.lyonmag.com/</t>
  </si>
  <si>
    <t>http://commons.wikimedia.org/wiki/File:ST_vs_USAP_-_Donguy_d%C3%A9fense.jpg</t>
  </si>
  <si>
    <t>© User : Pierre Selim / Wiki Commons / CC BY-SA 3.0</t>
  </si>
  <si>
    <t>http://commons.wikimedia.org/wiki/File:F%C3%A9lix_Leclerc.jpg</t>
  </si>
  <si>
    <t>http://tr.wikipedia.org/wiki/Dosya:Magellan_1810_engraving.jpg</t>
  </si>
  <si>
    <t>http://commons.wikimedia.org/wiki/File:Flora_Coquerel.JPG</t>
  </si>
  <si>
    <t>© User : Vinch / Wiki Commons / CC BY-SA 3.0</t>
  </si>
  <si>
    <t>http://commons.wikimedia.org/wiki/File:Florence_Foresti_2011_2.jpg</t>
  </si>
  <si>
    <t>http://commons.wikimedia.org/wiki/File:Florent-pagny-le-tenor-du-jury.jpg</t>
  </si>
  <si>
    <t>© User : Melanie / Wiki Commons / CC BY-SA 3.0</t>
  </si>
  <si>
    <t>http://www.melty.fr/faut-pas-rater-ca-changement-d-horaire-pour-l-emission-galerie-402930-1204884.html</t>
  </si>
  <si>
    <t>http://www.melty.fr/</t>
  </si>
  <si>
    <t>© http://www.melty.fr/</t>
  </si>
  <si>
    <t>http://commons.wikimedia.org/wiki/File:Francesco_Totti_Chelsea_vs_AS-Roma_10AUG2013.jpg</t>
  </si>
  <si>
    <t>© User : Warrenfish / Wiki Commons / CC BY-SA 3.0</t>
  </si>
  <si>
    <t>http://commons.wikimedia.org/wiki/File:FrancisCabrel03.jpg</t>
  </si>
  <si>
    <t>© User : Manuguf  / Wiki Commons / CC BY 2.0</t>
  </si>
  <si>
    <t>http://commons.wikimedia.org/wiki/File:Franck_Rib%C3%A9ry_Euro_2012_vs_Spain_02.jpg</t>
  </si>
  <si>
    <t>© User : Dmitry Neymyrok / Wiki Commons / CC BY-SA 3.0</t>
  </si>
  <si>
    <t>http://commons.wikimedia.org/wiki/File:Franco_Alfano_circa_1919_Emporium.jpg</t>
  </si>
  <si>
    <t>http://commons.wikimedia.org/wiki/File:Fran%C3%A7ois_Hollande_-_Journ%C3%A9es_de_Nantes_(2).jpg</t>
  </si>
  <si>
    <t>© User : Jean-Marc Ayrault / Wiki Commons / CC BY 2.0</t>
  </si>
  <si>
    <t>http://commons.wikimedia.org/wiki/File:Frank_Sinatra_by_Gottlieb_c1947-_2.jpg</t>
  </si>
  <si>
    <t>http://commons.wikimedia.org/wiki/File:Frantzfanonpjwproductions.jpg</t>
  </si>
  <si>
    <t>© User : Pacha J. Willka / Wiki Commons / CC BY-SA 3.0</t>
  </si>
  <si>
    <t>http://commons.wikimedia.org/wiki/File:Fred_Zinnemann_1940s.jpg</t>
  </si>
  <si>
    <t>http://commons.wikimedia.org/wiki/File:Chopin_etching.jpg</t>
  </si>
  <si>
    <t>http://commons.wikimedia.org/wiki/File:Freddy_Guarin_at_Exponor_(2011).jpg</t>
  </si>
  <si>
    <t>© User :  Manuel de Sousa / Wiki Commons / CC BY-SA 3.0</t>
  </si>
  <si>
    <t>http://bernard-gensane.over-blog.com/article-jean-gabin-ses-vaches-et-jean-marie-cavada-82064656.html</t>
  </si>
  <si>
    <t>http://bernard-gensane.over-blog.com</t>
  </si>
  <si>
    <t>© http://bernard-gensane.over-blog.com/</t>
  </si>
  <si>
    <t>http://commons.wikimedia.org/wiki/File:Gabriel_Garcia_Marquez,_2009.jpg</t>
  </si>
  <si>
    <t>© User : Festival Internacional de Cine en Guadalajara / Wiki Commons / CC BY 2.0</t>
  </si>
  <si>
    <t>http://commons.wikimedia.org/wiki/File:Ga%C3%ABl_Monfils_at_the_2009_US_Open_08.jpg</t>
  </si>
  <si>
    <t>http://commons.wikimedia.org/wiki/File:Gaetan_Roussel_IMG_6102.jpg</t>
  </si>
  <si>
    <t>http://commons.wikimedia.org/wiki/File:Gaspard_Ulliel_Cannes.jpg</t>
  </si>
  <si>
    <t>http://commons.wikimedia.org/wiki/File:Doumergue_4953635257_cea812010b_o.jpg</t>
  </si>
  <si>
    <t>http://commons.wikimedia.org/wiki/File:Gauthier_Grumier_2014_Trophee_Monal_t113450.jpg</t>
  </si>
  <si>
    <t>http://commons.wikimedia.org/wiki/File:Jourdren(1).jpg</t>
  </si>
  <si>
    <t>© User : Kino93 / Wiki Commons / CC BY-SA 3.0</t>
  </si>
  <si>
    <t>http://commons.wikimedia.org/wiki/File:Brassens_TNP_1966.jpg</t>
  </si>
  <si>
    <t>http://commons.wikimedia.org/wiki/File:G%C3%A9rald_de_Palmas_par_Claude_Truong-Ngoc_juin_2014.jpg</t>
  </si>
  <si>
    <t>http://commons.wikimedia.org/wiki/File:G%C3%A9rard_Depardieu_(Berlin_Film_Festival_2010)_cropped.jpg</t>
  </si>
  <si>
    <t>http://commons.wikimedia.org/wiki/File:Louis_Germain-Martin.jpg</t>
  </si>
  <si>
    <t>http://commons.wikimedia.org/wiki/File:Gervais_martel.jpg</t>
  </si>
  <si>
    <t>© User : Laurent LAMACZ / Wiki Commons / CC BY 2.0</t>
  </si>
  <si>
    <t>http://commons.wikimedia.org/wiki/File:Gianni_BUGNO.jpg</t>
  </si>
  <si>
    <t>© User :  Marie-Lan Nguyen / Wiki Commons / CC-BY 3.0</t>
  </si>
  <si>
    <t>© User : Siebbi / Wiki Commons / CC-BY 3.0</t>
  </si>
  <si>
    <t>© User : Claude Truong-Ngoc / Wiki Commons / CC BY-SA 3.0</t>
  </si>
  <si>
    <t>© User : Eric HOUDAS/ Wiki Commons / CC-BY 3.0</t>
  </si>
  <si>
    <t>http://commons.wikimedia.org/wiki/File:Imagem158_Gil_Vicente,_escrevendo._Sepia.jpg</t>
  </si>
  <si>
    <t>© User : Joost Evers / Anefo / Wiki Commons / CC BY-SA 3.0</t>
  </si>
  <si>
    <t>http://commons.wikimedia.org/wiki/File:BecaudA.jpg</t>
  </si>
  <si>
    <t>http://commons.wikimedia.org/wiki/File:Statue_St-Gildas_0708_NB1.jpg</t>
  </si>
  <si>
    <t>© User : Romary / Wiki Commons / CC BY 2.5</t>
  </si>
  <si>
    <t>http://commons.wikimedia.org/wiki/File:FIL_2013_-_Gilles_Servat_01.JPG</t>
  </si>
  <si>
    <t>© User : Pymouss / Wiki Commons / CC BY-SA 3.0</t>
  </si>
  <si>
    <t>http://commons.wikimedia.org/wiki/File:Lunganotte43-Cervi-Salerno.jpg</t>
  </si>
  <si>
    <t>http://commons.wikimedia.org/wiki/File:Vais_Papini.jpg</t>
  </si>
  <si>
    <t>http://commons.wikimedia.org/wiki/File:Giuseppe_Garibaldi_1861.jpg</t>
  </si>
  <si>
    <t>http://commons.wikimedia.org/wiki/File:Mary_Pickford_cph.3c17995u.jpg</t>
  </si>
  <si>
    <t>http://commons.wikimedia.org/wiki/File:Saint_Gr%C3%A9goire_Sacramentaire_de_Marmoutier_%C3%A0_l%27usage_d%27Autun.jpg</t>
  </si>
  <si>
    <t>https://commons.wikimedia.org/wiki/File:Peck,_Gregory_still.jpg</t>
  </si>
  <si>
    <t>http://www.brandandcelebrities.com/blog/xv-de-france-2013-liste-33-joueurs-tournoi-6-nations/</t>
  </si>
  <si>
    <t>http://www.brandandcelebrities.com</t>
  </si>
  <si>
    <t>© http://www.brandandcelebrities.com</t>
  </si>
  <si>
    <t>http://commons.wikimedia.org/wiki/File:2013_Longines_Global_Champions_-_Lausanne_-_14-09-2013_-_Guillaume_Canet.jpg</t>
  </si>
  <si>
    <t>© User : Clément Bucco-Lechat / Wiki Commons / CC BY-SA 3.0</t>
  </si>
  <si>
    <t>http://commons.wikimedia.org/wiki/File:Guy_Bedos_2012.JPG</t>
  </si>
  <si>
    <t>© User : Frantogian / Wiki Commons / CC BY-SA 3.0</t>
  </si>
  <si>
    <t>http://commons.wikimedia.org/wiki/File:Hamza_Namira_Concert.jpeg</t>
  </si>
  <si>
    <t>© User : Awakening Records/ Wiki Commons / CC BY-SA 3.0</t>
  </si>
  <si>
    <t>http://commons.wikimedia.org/wiki/File:Prince_Harry_Trooping_the_Colour_cropped.JPG</t>
  </si>
  <si>
    <t>© User : Carfax2 / Wiki Commons / CC BY-SA 3.0</t>
  </si>
  <si>
    <t>http://en.wikipedia.org/wiki/File:Hektor_wirft_Paris_seine_Weichlichkeit_vor_(Tischbein).jpg</t>
  </si>
  <si>
    <t>© User : James Steakley / Wiki Commons / CC BY-SA 3.0</t>
  </si>
  <si>
    <t>http://commons.wikimedia.org/wiki/File:Henri_Emmanuelli_2005.jpg</t>
  </si>
  <si>
    <t>© User : Kenji-Baptiste OIKAWA / Wiki Commons / CC BY 3.0</t>
  </si>
  <si>
    <t>http://commons.wikimedia.org/wiki/File:Henry_Kissinger.png</t>
  </si>
  <si>
    <t>http://pro.ovh.net/~clicclac/clicclacclub/index.php?option=com_phocagallery&amp;view=category&amp;id=28&amp;Itemid=70</t>
  </si>
  <si>
    <t>© User : FRAIMBAUD Michel</t>
  </si>
  <si>
    <t>http://commons.wikimedia.org/wiki/File:Hind_Dehiba_Barcelona_2010.jpg</t>
  </si>
  <si>
    <t>© User : Alba Rincón / Wiki Commons / CC BY-SA 2.0</t>
  </si>
  <si>
    <t>http://commons.wikimedia.org/wiki/File:Khider_-_Lacheraf_-_A%C3%AFt_Ahmed_-_Boudiaf_-_Ben_Bella.jpg</t>
  </si>
  <si>
    <t>http://commons.wikimedia.org/wiki/File:Hubert_Reeves_mg_4585.jpg</t>
  </si>
  <si>
    <t>© User :  Rama / Wiki Commons / CC BY-SA 2.0</t>
  </si>
  <si>
    <t>http://commons.wikimedia.org/wiki/File:Ch%C3%A1vez_e_Lula_-_27-06-2008.jpg</t>
  </si>
  <si>
    <t>© User : Marcello Casal Jr./Abr / Wiki Commons / CC BY 3.0 BR</t>
  </si>
  <si>
    <t>http://commons.wikimedia.org/wiki/File:Hugues_Aufray_20091009_Aix-en-Provence_007.jpg</t>
  </si>
  <si>
    <t>http://commons.wikimedia.org/wiki/File:Ibrahim_Maalouf_-_Festival_du_Bout_du_Monde_2014_-_005.jpg</t>
  </si>
  <si>
    <t>© User : Thesupermat / Wiki Commons / CC BY-SA 3.0</t>
  </si>
  <si>
    <t>http://commons.wikimedia.org/wiki/File:Idriss_Deby_Itno_IMG_3724.jpg</t>
  </si>
  <si>
    <t>© User : Ilan Pappe / Wiki Commons / CC BY-SA 1.0</t>
  </si>
  <si>
    <t>http://commons.wikimedia.org/wiki/File:Ilan_Pappe.JPG</t>
  </si>
  <si>
    <t>http://commons.wikimedia.org/wiki/File:Iliyan_iliev.jpg</t>
  </si>
  <si>
    <t>© User : Biso / Wiki Commons / CC BY 3.0</t>
  </si>
  <si>
    <t>http://www.businessflood.com/elyes-fakhfakh-la-tunisie-nest-pas-en-faillite/</t>
  </si>
  <si>
    <t>http://www.businessflood.com/</t>
  </si>
  <si>
    <t>© http://www.businessflood.com/</t>
  </si>
  <si>
    <t>http://commons.wikimedia.org/wiki/File:WCS_EU_Stephano_trophy.jpg</t>
  </si>
  <si>
    <t>© User : Dworlines / Wiki Commons / CC BY-SA 3.0</t>
  </si>
  <si>
    <t>http://commons.wikimedia.org/wiki/File:Imran_Khan_WEF.jpg</t>
  </si>
  <si>
    <t>© User : World Economic Forum / Wiki Commons / CC BY-SA 2.0</t>
  </si>
  <si>
    <t>http://en.wikipedia.org/wiki/File:Imran_Khan_and_Katrina_Kaif_at_the_Mere_Brother_Ki_Dulhan_audo_release.jpg</t>
  </si>
  <si>
    <t>© User : Bollywood Hungama / Wiki Commons / CC BY 3.0</t>
  </si>
  <si>
    <t>http://commons.wikimedia.org/wiki/File:Isaac_Stern_1979.jpg</t>
  </si>
  <si>
    <t>© User : Bogaerts, Rob / Anefo / Wiki Commons / CC BY-SA 3.0 NL</t>
  </si>
  <si>
    <t>http://commons.wikimedia.org/wiki/File:Ismail_Haniyeh_,_2014.jpg</t>
  </si>
  <si>
    <t>© User : moigovps / Wiki Commons / CC BY 3.0</t>
  </si>
  <si>
    <t>http://commons.wikimedia.org/wiki/File:Isma%C3%ABl_Bangoura_2012.jpg</t>
  </si>
  <si>
    <t>© User : Doha Stadium Plus Qatar / Wiki Commons / CC BY 2.0</t>
  </si>
  <si>
    <t>http://commons.wikimedia.org/wiki/File:Issa_Doumbia_Joy_Esther_JB_Shelmerdine.jpg</t>
  </si>
  <si>
    <t>http://commons.wikimedia.org/wiki/File:Issam_Tej_01.jpg</t>
  </si>
  <si>
    <t>© User : Kuebi = Armin Kübelbeck / Wiki Commons / CC BY-SA 3.0</t>
  </si>
  <si>
    <t>http://commons.wikimedia.org/wiki/File:Ivan_Basso_(Vuelta_a_Espana_2009_-_Stage_1).jpg</t>
  </si>
  <si>
    <t>© User : McSmit / Wiki Commons / CC BY-SA 3.0</t>
  </si>
  <si>
    <t>http://commons.wikimedia.org/wiki/File:Jack_Nicholson_2002.jpg</t>
  </si>
  <si>
    <t>http://commons.wikimedia.org/wiki/File:Jacqueline_Kennedy_in_Venezuela.jpg</t>
  </si>
  <si>
    <t>http://commons.wikimedia.org/wiki/File:Jacky_De_Maeyer029.jpg</t>
  </si>
  <si>
    <t>© User : Georges Jansoone  / Wiki Commons / CC BY 3.0</t>
  </si>
  <si>
    <t>http://commons.wikimedia.org/wiki/File:Domino_-_Jacques_Brel_5.jpg</t>
  </si>
  <si>
    <t>© User : Nationaal Archief, Den Haag, Rijksfotoarchief / Wiki Commons / CC BY-SA 3.0 NL</t>
  </si>
  <si>
    <t>http://commons.wikimedia.org/wiki/File:Jamel_Debbouze_C%C3%A9sars_2013.jpg</t>
  </si>
  <si>
    <t>© User : Bridget Laudien / Wiki Commons / CC BY-SA 4.0</t>
  </si>
  <si>
    <t>https://commons.wikimedia.org/wiki/File:James_Franco.jpg</t>
  </si>
  <si>
    <t>http://commons.wikimedia.org/wiki/File:2013-01-24_Jean-Baptiste_Maunier_at_Les_Enfoires_2013_in_Paris.jpg</t>
  </si>
  <si>
    <t>© User : Georges Biard / Wiki Commons / CC BY 3.0</t>
  </si>
  <si>
    <t>© User : Ronny Martin Junnilainen / Wiki Commons / CC BY 3.0</t>
  </si>
  <si>
    <t>© User : Patrick Subotkiewiez / Wiki Commons / CC BY 2.0</t>
  </si>
  <si>
    <t>http://commons.wikimedia.org/wiki/File:Jean-Bernard_Pujol_2013.jpg</t>
  </si>
  <si>
    <t>http://commons.wikimedia.org/wiki/File:Photosetieneclement.jpg</t>
  </si>
  <si>
    <t>http://commons.wikimedia.org/wiki/File:Jean-Claude_Van_Damme_June_2,_2007.jpg</t>
  </si>
  <si>
    <t>© User : Etienne Clement / Wiki Commons / CC BY-SA 3.0</t>
  </si>
  <si>
    <t>http://www.france-pittoresque.com/spip.php?article7205</t>
  </si>
  <si>
    <t>http://www.france-pittoresque.com</t>
  </si>
  <si>
    <t>© http://www.france-pittoresque.com</t>
  </si>
  <si>
    <t>http://commons.wikimedia.org/wiki/File:ANNAUD_Jean_Jacques-24x30-1998b.jpg</t>
  </si>
  <si>
    <t>© User : Studio Harcourt Paris / Wiki Commons / CC BY 3.0</t>
  </si>
  <si>
    <t>http://www.sergemagazine.fr/2011/03/23/sommaire-serge-04-en-kiosque-vendredi-2503/</t>
  </si>
  <si>
    <t>http://www.sergemagazine.fr/</t>
  </si>
  <si>
    <t>© http://www.sergemagazine.fr/</t>
  </si>
  <si>
    <t>http://www.purepeople.com/media/jean-loup-dabadie_m160669</t>
  </si>
  <si>
    <t>http://www.purepeople.com</t>
  </si>
  <si>
    <t>© Abaca / http://www.purepeople.com</t>
  </si>
  <si>
    <t>http://commons.wikimedia.org/wiki/File:Peinture_portrait_Jean-Marie_BIGARD.jpeg</t>
  </si>
  <si>
    <t>© Artiste : Jean-Christophe MATZ / Wiki Commons / CC BY-SA 3.0</t>
  </si>
  <si>
    <t>http://commons.wikimedia.org/wiki/File:Jean-Michel_Ribes.jpg</t>
  </si>
  <si>
    <t>© Artiste : Leafar - Raphaël Labbé / Wiki Commons / CC BY-SA 3.0</t>
  </si>
  <si>
    <t>http://commons.wikimedia.org/wiki/File:Jean-No%C3%ABl_Jeanneney_(1).JPG</t>
  </si>
  <si>
    <t>http://commons.wikimedia.org/wiki/File:Jean-Paul_Belmondo_-_Bozar_-_19-06-2012.jpg</t>
  </si>
  <si>
    <t>© Artiste : Remi Jouan / Wiki Commons / CC BY-SA 3.0</t>
  </si>
  <si>
    <t>© Artiste : M0tty / Wiki Commons / CC BY-SA 3.0</t>
  </si>
  <si>
    <t>http://commons.wikimedia.org/wiki/File:Mondial_Ping_-_Gatien-Saive_-_47.jpg</t>
  </si>
  <si>
    <t>© User : Pierre-Yves Beaudouin / Wikimedia Commons / CC-BY-SA-3.0</t>
  </si>
  <si>
    <t>http://commons.wikimedia.org/wiki/File:Salon_du_livre_de_Paris_2011_-_Jean-Pierre_Marielle.jpg</t>
  </si>
  <si>
    <t>http://commons.wikimedia.org/wiki/File:Crit%C3%A9rium_du_Dauphin%C3%A9_2013_-_4e_%C3%A9tape_(clm)_-_Bernaudeau_2.JPG</t>
  </si>
  <si>
    <t>© User : Benoît Prieur (Agamitsudo) / Wiki Commons / CC BY-SA 4.0</t>
  </si>
  <si>
    <t>http://commons.wikimedia.org/wiki/File:Jean-Yves_Le_Drian_%C3%A9t%C3%A9sTIC2011-02.jpg</t>
  </si>
  <si>
    <t>http://commons.wikimedia.org/wiki/File:Jerome_Le_Banner_(14949030608).jpg</t>
  </si>
  <si>
    <t>© User : Uri Tours / Wiki Commons / CC BY-SA 2.0</t>
  </si>
  <si>
    <t>http://commons.wikimedia.org/wiki/File:JimmyCarterPortrait2.jpg</t>
  </si>
  <si>
    <t>http://commons.wikimedia.org/wiki/File:Joakim_Noah_2.jpg</t>
  </si>
  <si>
    <t>© User : Keith Allison / Wiki Commons / CC BY-SA 2.0</t>
  </si>
  <si>
    <t>http://commons.wikimedia.org/wiki/File:Quivrin-Taglioni-Notre-univers.JPG</t>
  </si>
  <si>
    <t>© User : Thierry Caro / Wiki Commons / CC BY-SA 3.0</t>
  </si>
  <si>
    <t>http://joeldicker.com/</t>
  </si>
  <si>
    <t>© Jeremy Spierer / http://joeldicker.com/</t>
  </si>
  <si>
    <t>http://en.wikipedia.org/wiki/File:Johan_Cruyff_1974c.jpg</t>
  </si>
  <si>
    <t>© User : Mieremet, Rob / Anefo / Wiki Commons / CC BY-SA 3.0 NL</t>
  </si>
  <si>
    <t>http://commons.wikimedia.org/wiki/File:Salzburger_Festspiele_2012_-_Ariadne_auf_Naxos.jpg</t>
  </si>
  <si>
    <t>© User :  Luigi Caputo / Festspiele / Wiki Commons / CC BY 3.0</t>
  </si>
  <si>
    <t>http://commons.wikimedia.org/wiki/File:JonathanRhysMeyersApr06.jpg</t>
  </si>
  <si>
    <t>© User :  Caroline Bonarde Ucci / Wiki Commons / CC BY 3.0</t>
  </si>
  <si>
    <t>http://nypost.com/2014/04/02/debt-collectors-hunt-the-real-wolf-of-wall-street/</t>
  </si>
  <si>
    <t>http://nypost.com/</t>
  </si>
  <si>
    <t>© AP / http://nypost.com/</t>
  </si>
  <si>
    <t>http://www.rouenbaseball76.com/Joris-Bert-fin-de-l-aventure-939.html</t>
  </si>
  <si>
    <t>http://www.rouenbaseball76.com/</t>
  </si>
  <si>
    <t>© User : http://www.rouenbaseball76.com/</t>
  </si>
  <si>
    <t>http://commons.wikimedia.org/wiki/File:Jos%C3%A9_Garcia_-_Cannes.JPG</t>
  </si>
  <si>
    <t>http://commons.wikimedia.org/wiki/File:Joseph_Gordon-Levitt_(7001173665).jpg</t>
  </si>
  <si>
    <t>http://commons.wikimedia.org/wiki/File:Joshua_Jackson_(7002061173).jpg</t>
  </si>
  <si>
    <t>http://commons.wikimedia.org/wiki/File:F%C3%A9lix_Nadar_1820-1910_portraits_Jules_Verne_(restoration).jpg</t>
  </si>
  <si>
    <t>http://commons.wikimedia.org/wiki/File:Julian_Perretta.jpg</t>
  </si>
  <si>
    <t>http://commons.wikimedia.org/wiki/File:DORE_Julien-24x30-2008.jpg</t>
  </si>
  <si>
    <t>© User : Studio Harcourt Paris/ Wiki Commons / CC BY-SA 3.0</t>
  </si>
  <si>
    <t>http://commons.wikimedia.org/wiki/File:Justin_Timberlake_2007.jpg</t>
  </si>
  <si>
    <t>© User : Peter Dutton / Wiki Commons / CC BY 2.0</t>
  </si>
  <si>
    <t>http://admin.2005.poff.ee/?todo=view_page&amp;id=304&amp;lang=2&amp;st=</t>
  </si>
  <si>
    <t>http://admin.2005.poff.ee/</t>
  </si>
  <si>
    <t>© http://admin.2005.poff.ee/</t>
  </si>
  <si>
    <t>http://commons.wikimedia.org/wiki/File:Kamel_ouali_reference.jpg</t>
  </si>
  <si>
    <t>© User : Auddesigner / SIPA / Wiki Commons / CC BY-SA 3.0</t>
  </si>
  <si>
    <t>http://commons.wikimedia.org/wiki/File:Kamil_Zayatte_2006_(2).jpg</t>
  </si>
  <si>
    <t>© User : Jean-Marc Liotier / Wiki Commons / CC BY-SA 2.0</t>
  </si>
  <si>
    <t>http://commons.wikimedia.org/wiki/File:Karim_Benzema.jpg</t>
  </si>
  <si>
    <t>© User : Addesolen / Wiki Commons / CC0 1.0</t>
  </si>
  <si>
    <t>http://www.unificationfrance.com/article9004.html</t>
  </si>
  <si>
    <t>http://www.unificationfrance.com/</t>
  </si>
  <si>
    <t>© http://www.unificationfrance.com/</t>
  </si>
  <si>
    <t>http://commons.wikimedia.org/wiki/File:Kenny_Rogers_Frontier_Festival.jpg</t>
  </si>
  <si>
    <t>http://commons.wikimedia.org/wiki/File:Kenzo_Oshima_cropped_1_Toshiro_Ozawa_Yukiya_Amano_and_Kenzo_Oshima_20121024.jpg</t>
  </si>
  <si>
    <t>© User : Dean Calma / IAEA / Wiki Commons / CC BY-SA 2.0</t>
  </si>
  <si>
    <t>http://commons.wikimedia.org/wiki/File:Kevin_Costner_DF-SD-05-08959.jpg</t>
  </si>
  <si>
    <t>http://www.lemag.ma/L-acteur-egyptien-Khalil-Morsi-s-eteint-a-l-age-de-68-ans_a85137.html</t>
  </si>
  <si>
    <t>http://www.lemag.ma/</t>
  </si>
  <si>
    <t>© http://www.lemag.ma/</t>
  </si>
  <si>
    <t>http://santesportmagazine.com/?p=2136</t>
  </si>
  <si>
    <t>http://santesportmagazine.com/</t>
  </si>
  <si>
    <t>© http://santesportmagazine.com/</t>
  </si>
  <si>
    <t>http://commons.wikimedia.org/wiki/File:Voulzy_Concert_Belle-Ile_(1).jpg</t>
  </si>
  <si>
    <t>© User : Remi Jouan / Wiki Commons / CC BY-SA 3.0</t>
  </si>
  <si>
    <t>© Getty Images / http://www.mlssoccer.com/</t>
  </si>
  <si>
    <t>http://www.mlssoccer.com/news/article/2011/05/13/friday-13th-griffit-not-afraid-cursed-number</t>
  </si>
  <si>
    <t>http://www.mlssoccer.com/</t>
  </si>
  <si>
    <t>http://elmalagacfcom.blogspot.co.uk/2012/08/maresca-negocia-su-salida-la-sampdoria.html</t>
  </si>
  <si>
    <t>http://elmalagacfcom.blogspot.co.uk/</t>
  </si>
  <si>
    <t>© http://elmalagacfcom.blogspot.co.uk/</t>
  </si>
  <si>
    <t>http://commons.wikimedia.org/wiki/File:Lenny_Kravitz_by_Gage_Skidmore.jpg</t>
  </si>
  <si>
    <t>http://commons.wikimedia.org/wiki/File:Lionel_Messi_Player_of_the_Year_2011.jpg</t>
  </si>
  <si>
    <t>© User : Christopher Johnson / Wiki Commons / CC BY-SA 2.0</t>
  </si>
  <si>
    <t>http://commons.wikimedia.org/wiki/File:Leon_Blum,_Meurisse,_1927.jpg</t>
  </si>
  <si>
    <t>http://commons.wikimedia.org/wiki/File:Leonard_Cohen_2125-b.jpg</t>
  </si>
  <si>
    <t>© User : Rama / Wiki Commons / CC BY-SA 2.0 FR</t>
  </si>
  <si>
    <t>http://php88.free.fr/bdff/image_film.php?ID=4053</t>
  </si>
  <si>
    <t>http://php88.free.fr/</t>
  </si>
  <si>
    <t>© http://php88.free.fr/</t>
  </si>
  <si>
    <t>http://commons.wikimedia.org/wiki/File:Dr_Luna_B_Leopold.jpg</t>
  </si>
  <si>
    <t>http://commons.wikimedia.org/wiki/File:Liam_Hemsworth_by_Gage_Skidmore.jpg</t>
  </si>
  <si>
    <t>http://commons.wikimedia.org/wiki/File:Lilian_Garcia.jpg</t>
  </si>
  <si>
    <t>http://www.africavivre.com/agenda/concerts/soiree-africa-break-5-moh-kouyate-black-bazar-et-lino-versace-en-concert.html</t>
  </si>
  <si>
    <t>http://www.africavivre.com/</t>
  </si>
  <si>
    <t>© http://www.africavivre.com/</t>
  </si>
  <si>
    <t>http://commons.wikimedia.org/wiki/File:Lionel_Richie_Rochford_Yarra_Valley_2_Apr_2011.jpg</t>
  </si>
  <si>
    <t>© User : DianeSunshineCoast / Wiki Commons / CC BY-SA 3.0</t>
  </si>
  <si>
    <t>http://commons.wikimedia.org/wiki/File:2013-03-03_Match_Brest-OL_-_Lopes_(2).JPG</t>
  </si>
  <si>
    <t>© User : jejecam / Wiki Commons / CC BY-SA 3.0</t>
  </si>
  <si>
    <t>http://commons.wikimedia.org/wiki/File:Asvel-livio-jean-charles02.jpg</t>
  </si>
  <si>
    <t>http://www.parismatch.com/Culture/Cinema/Loan-Chabanol-un-conte-de-fees-moderne-558776</t>
  </si>
  <si>
    <t>http://www.parismatch.com/</t>
  </si>
  <si>
    <t>© Jon Blacker / Reuters / http://www.parismatch.com/</t>
  </si>
  <si>
    <t>http://commons.wikimedia.org/wiki/File:Logan_Lerman_and_Alexandra_Daddario_at_the_Apple_Store_Soho_in_New_York_City,_July_29,_2013.jpg</t>
  </si>
  <si>
    <t>© User : AlyssaK98 / Wiki Commons / CC BY-SA 3.0</t>
  </si>
  <si>
    <t>http://commons.wikimedia.org/wiki/File:Actress_Lindsay_Lohan.jpg</t>
  </si>
  <si>
    <t>© User : Rafael Amado Deras / Wiki Commons / CC BY 2.0</t>
  </si>
  <si>
    <t>© User : Fabien Zaghini / Wiki Commons / CC BY 2.0</t>
  </si>
  <si>
    <t>http://commons.wikimedia.org/wiki/File:Loic_Remy_-_France_v_Armenia.jpg</t>
  </si>
  <si>
    <t>© User : Xavier NALTCHAYAN  / Wiki Commons / CC BY-SA 2.0</t>
  </si>
  <si>
    <t>http://commons.wikimedia.org/wiki/File:Erica_Durance_at_E_channel_2.jpg</t>
  </si>
  <si>
    <t>© User : watchwithkristin / Wiki Commons / CC BY-SA 2.0</t>
  </si>
  <si>
    <t>http://commons.wikimedia.org/wiki/File:SwitzerlandU21_03_Loris_Benito_130606_Sve-Sch_3-2_170826_6200.jpg</t>
  </si>
  <si>
    <t>© Andreas Nilsson/bilderna.it / http://bilderna.it / CC-BY-SA-3.0 &amp; GFDL</t>
  </si>
  <si>
    <t>© Charlélie Marangé / http://www.festival-idf.fr/</t>
  </si>
  <si>
    <t>http://www.festival-idf.fr/blog/maurice-louca-et-mashrou-leila-sous-l-oeil-de-charlelie</t>
  </si>
  <si>
    <t>http://www.festival-idf.fr/</t>
  </si>
  <si>
    <t>http://www.lagencedecomediens.com/voirFicheComedien.php?id=321</t>
  </si>
  <si>
    <t>http://www.lagencedecomediens.com/</t>
  </si>
  <si>
    <t>© http://www.lagencedecomediens.com/</t>
  </si>
  <si>
    <t>http://opera-magazine.com/hommage/germaine-lubin/</t>
  </si>
  <si>
    <t>http://opera-magazine.com/</t>
  </si>
  <si>
    <t>© http://opera-magazine.com/</t>
  </si>
  <si>
    <t>http://commons.wikimedia.org/wiki/File:Luc_Besson_(13949719154).jpg</t>
  </si>
  <si>
    <t>http://commons.wikimedia.org/wiki/File:Luca_Paolini_%26_Stijn_Vandenbergh_CHN_2013.jpg</t>
  </si>
  <si>
    <t>© User : Natalie Muir / Wiki Commons / CC BY-SA 2.0</t>
  </si>
  <si>
    <t>http://www.biosstars-mx.com/lucas-belvaux/</t>
  </si>
  <si>
    <t>http://www.biosstars-mx.com/</t>
  </si>
  <si>
    <t>© http://www.biosstars-mx.com/</t>
  </si>
  <si>
    <t>http://commons.wikimedia.org/wiki/File:FC_Lorient_-_january_3rd_2013_training_-_Ludovic_Giuly.JPG</t>
  </si>
  <si>
    <t>© User : XIIIfromTOKYO / Wiki Commons / CC BY-SA 3.0</t>
  </si>
  <si>
    <t>http://commons.wikimedia.org/wiki/File:Luigi_Nono_(1979).jpg</t>
  </si>
  <si>
    <t>© User : Fernando Pereira / Anefo / Wiki Commons / CC BY-SA 3.0 NL</t>
  </si>
  <si>
    <t>http://commons.wikimedia.org/wiki/File:Matt_Lanter_(13933498454).jpg</t>
  </si>
  <si>
    <t>http://commons.wikimedia.org/wiki/File:Mae_West_Colour_Allan_Warren.jpg</t>
  </si>
  <si>
    <t>© User : Allan warren / Wiki Commons / CC BY-SA 3.0</t>
  </si>
  <si>
    <t>http://maelfelicianni.wordpress.com/presse/</t>
  </si>
  <si>
    <t>http://maelfelicianni.wordpress.com/</t>
  </si>
  <si>
    <t>© http://maelfelicianni.wordpress.com/</t>
  </si>
  <si>
    <t>http://commons.wikimedia.org/wiki/File:Mahe_Drysdale.JPG</t>
  </si>
  <si>
    <t>© User : Wrangler1390 / Wiki Commons / CC BY-SA 3.0</t>
  </si>
  <si>
    <t>http://commons.wikimedia.org/wiki/File:Malik_Zidi_Cabourg_2013.jpg</t>
  </si>
  <si>
    <t>© User :  Georges Biard / Wiki Commons / CC BY-SA 3.0</t>
  </si>
  <si>
    <t>http://www.rtl2.fr/galerie/7768026307/noa-moon-et-malo-dans-le-grand-morning-rtl2</t>
  </si>
  <si>
    <t>http://www.rtl2.fr/</t>
  </si>
  <si>
    <t>© http://www.rtl2.fr/</t>
  </si>
  <si>
    <t>https://www.youtube.com/watch?v=xvZWKpgDBR8</t>
  </si>
  <si>
    <t>https://www.youtube.com/</t>
  </si>
  <si>
    <t>© https://www.youtube.com/user/malonecadelofficiel/</t>
  </si>
  <si>
    <t>http://commons.wikimedia.org/wiki/File:Valls_Toulouse_2012.JPG</t>
  </si>
  <si>
    <t>© User : Jackolan1 / Wiki Commons / CC BY-SA 3.0</t>
  </si>
  <si>
    <t>http://www.europe1.fr/mediacenter/emissions/nikos-aliagas/sons/les-incontournables-d-europe-1-marc-lavoine-1434417</t>
  </si>
  <si>
    <t>http://www.europe1.fr/</t>
  </si>
  <si>
    <t>© http://www.europe1.fr/</t>
  </si>
  <si>
    <t>https://bataillesocialiste.wordpress.com/2007/07/25/congres-des-peuples-1948/</t>
  </si>
  <si>
    <t>https://bataillesocialiste.wordpress.com/</t>
  </si>
  <si>
    <t>© https://bataillesocialiste.wordpress.com/</t>
  </si>
  <si>
    <t>http://www.psg.fr/fr/Actus/003001/Article/59246/Marco-Verratti-repond-aux-internautes</t>
  </si>
  <si>
    <t>http://www.psg.fr/</t>
  </si>
  <si>
    <t>© C.Gavelle / PSG / http://www.psg.fr/</t>
  </si>
  <si>
    <t>http://theinvisibledog.org/talk-with-marin-karmitz/</t>
  </si>
  <si>
    <t>http://theinvisibledog.org/</t>
  </si>
  <si>
    <t>© http://theinvisibledog.org/</t>
  </si>
  <si>
    <t>http://commons.wikimedia.org/wiki/File:Martin_Luther_King_Jr_NYWTS_6.jpg</t>
  </si>
  <si>
    <t>http://www.fdesouche.com/388019-les-actes-islamophobes-en-hausse-de-57</t>
  </si>
  <si>
    <t>http://www.fdesouche.com</t>
  </si>
  <si>
    <t>http://commons.wikimedia.org/wiki/File:Mateo_Kovacic_-_Croatia_vs._Portugal,_10th_June_2013.jpg</t>
  </si>
  <si>
    <t>© User : Fanny Schertzer / Wiki Commons / CC BY-SA 3.0</t>
  </si>
  <si>
    <t>http://www.notrecinema.com/communaute/stars/stars.php3?staridx=193803</t>
  </si>
  <si>
    <t>http://www.notrecinema.com/</t>
  </si>
  <si>
    <t>© http://www.notrecinema.com/</t>
  </si>
  <si>
    <t>© http://www.fdesouche.com/</t>
  </si>
  <si>
    <t>http://commons.wikimedia.org/wiki/File:Maude_Adams_3.jpg</t>
  </si>
  <si>
    <t>http://commons.wikimedia.org/wiki/File:Maurice_Ravel_au_piano_1912.jpg</t>
  </si>
  <si>
    <t>http://www.pileface.com/sollers/article.php3?id_article=1370</t>
  </si>
  <si>
    <t>http://www.pileface.com/</t>
  </si>
  <si>
    <t>© http://www.pileface.com/</t>
  </si>
  <si>
    <t>http://michelsardou.artiste.universalmusic.fr/site/?page_id=28</t>
  </si>
  <si>
    <t>http://michelsardou.artiste.universalmusic.fr/</t>
  </si>
  <si>
    <t>http://commons.wikimedia.org/wiki/File:Rome-Basilique_San_Pietro_in_Vincoli-Mo%C3%AFse_de_Michel_Ange.jpg</t>
  </si>
  <si>
    <t>© User : Jean-Christophe BENOIST / Wiki Commons / CC BY 3.0</t>
  </si>
  <si>
    <t>http://morphoman.blogspot.co.uk/2014/03/slave-14-part-1.html</t>
  </si>
  <si>
    <t>http://morphoman.blogspot.co.uk/</t>
  </si>
  <si>
    <t>© Gomez de Villaboa / Brit fash magazine / http://morphoman.blogspot.co.uk/</t>
  </si>
  <si>
    <t>http://robertsontrainingsystems.com/blog/stop-missing-lifts/</t>
  </si>
  <si>
    <t>http://robertsontrainingsystems.com/</t>
  </si>
  <si>
    <t>© http://robertsontrainingsystems.com/</t>
  </si>
  <si>
    <t>http://memespp.com/nancy-sinatra/1.bp.blogspot.com*-1nmRqk4hJIg*TxE6PWCgS1I*AAAAAAAASOg*OApUR1_R340*s1600*hatnancysinatra.jpg/soyonssuave.blogspot.com*2012*01*vousnalleztoutdememepas.../</t>
  </si>
  <si>
    <t>© http://memespp.com/</t>
  </si>
  <si>
    <t>http://memespp.com/</t>
  </si>
  <si>
    <t>http://commons.wikimedia.org/wiki/File:Nasser_Al-Khela%C3%AFfi_%C3%A0_Doha.jpg</t>
  </si>
  <si>
    <t>© User : Doha Stadium Plus / Wiki Commons / CC BY 2.0</t>
  </si>
  <si>
    <t>http://www.hac-foot.com/</t>
  </si>
  <si>
    <t>http://www.hac-foot.com/actualite/hac-b-fc-rouen-6-1-la-reserve-du-hac-ecrase-le-fc-rouen.html</t>
  </si>
  <si>
    <t>© Emmanuel Lelaidier / http://www.hac-foot.com/</t>
  </si>
  <si>
    <t xml:space="preserve">© http://michelsardou.artiste.universalmusic.fr/ </t>
  </si>
  <si>
    <t>http://commons.wikimedia.org/wiki/File:Nathan_Fillion_(7594484184).jpg</t>
  </si>
  <si>
    <t>http://www.francetvinfo.fr/</t>
  </si>
  <si>
    <t>© http://www.francetvinfo.fr/</t>
  </si>
  <si>
    <t>http://blogs.reuters.com/great-debate/2013/12/07/on-meeting-mandela/</t>
  </si>
  <si>
    <t>http://blogs.reuters.com/</t>
  </si>
  <si>
    <t>© REUTERS/Files / http://blogs.reuters.com/</t>
  </si>
  <si>
    <t>http://commons.wikimedia.org/wiki/File:Noel_Mamere_Europe_Ecologie_2009-06-03_n2.jpg</t>
  </si>
  <si>
    <t>© User : Marie-Lan Nguyen / Wiki Commons / CC BY 2.5</t>
  </si>
  <si>
    <t>http://commons.wikimedia.org/wiki/File:Noam_Chomsky_2.jpg</t>
  </si>
  <si>
    <t>© User :  SpacemanSpiff / Wiki Commons / CC BY-SA 2.0</t>
  </si>
  <si>
    <t>http://www1.skysports.com/football/player/74245/nolan-roux</t>
  </si>
  <si>
    <t>http://www1.skysports.com/</t>
  </si>
  <si>
    <t>© User : http://www1.skysports.com/</t>
  </si>
  <si>
    <t>http://commons.wikimedia.org/wiki/File:Oscar_Wilde_frock_coat.jpg</t>
  </si>
  <si>
    <t>http://en.wikipedia.org/wiki/File:Owen_Wilson_2011.jpg</t>
  </si>
  <si>
    <t>© User : Eva Rinaldi / Wiki Commons / CC BY-SA 2.0</t>
  </si>
  <si>
    <t>http://epicrapbattlesofhistory.wikia.com/wiki/Pablo_Picasso</t>
  </si>
  <si>
    <t>http://epicrapbattlesofhistory.wikia.com/</t>
  </si>
  <si>
    <t>© User : http://epicrapbattlesofhistory.wikia.com/</t>
  </si>
  <si>
    <t>commons.wikimedia.org/wiki/File:Paolo_Conte_2013.jpg</t>
  </si>
  <si>
    <t>© User : Associazione Amici di Piero Chiara / Wiki Commons / CC BY 2.0</t>
  </si>
  <si>
    <t>http://commons.wikimedia.org/wiki/File:Obispo_B%C3%A9nabar_2011.jpg</t>
  </si>
  <si>
    <t>http://commons.wikimedia.org/wiki/File:Salon_du_livre_de_Paris_2011_-_Patrice_Leconte_-_103.jpg</t>
  </si>
  <si>
    <t>http://commons.wikimedia.org/wiki/File:PatrickSebastienLivre.JPG</t>
  </si>
  <si>
    <t>© User : Twentycent90 / Wiki Commons / CC BY 3.0</t>
  </si>
  <si>
    <t>http://commons.wikimedia.org/wiki/File:St%C3%A9phane_Le_Foll_(2014).jpg</t>
  </si>
  <si>
    <t>© User : StagiaireMGIMO / Wiki Commons / CC BY-SA 4.0</t>
  </si>
  <si>
    <t>http://commons.wikimedia.org/wiki/File:Paul_Pogba_20140816.jpg</t>
  </si>
  <si>
    <t>© User :  Muhammad Ashiq / Wiki Commons / CC BY-SA 2.0</t>
  </si>
  <si>
    <t>http://commons.wikimedia.org/wiki/File:Pauline_Bonaparte_2.jpg</t>
  </si>
  <si>
    <t>http://commons.wikimedia.org/wiki/File:Pedro_Almodovar.jpg</t>
  </si>
  <si>
    <t>© User : Gorupdebesanez / Wiki Commons / CC BY-SA 3.0</t>
  </si>
  <si>
    <t>http://www.nbcnews.com/news/us-news/broadway-dims-lights-memory-philip-seymour-hoffman-n23241</t>
  </si>
  <si>
    <t>http://www.nbcnews.com/</t>
  </si>
  <si>
    <t>© http://www.nbcnews.com/</t>
  </si>
  <si>
    <t>http://commons.wikimedia.org/wiki/File:Philippe_Starck2.jpg</t>
  </si>
  <si>
    <t>© User : jikatu / Wiki Commons / CC BY-SA 2.0</t>
  </si>
  <si>
    <t>http://commons.wikimedia.org/wiki/File:Bundesarchiv_Bild_183-1990-0207-031,_Pierre_Mauroy,_Ibrahim_B%C3%B6hme.jpg</t>
  </si>
  <si>
    <t>© Bundesarchiv, Bild 183-1990-0207-031 / Grimm, Peer / CC-BY-SA</t>
  </si>
  <si>
    <t>http://www.pierremarieescourrou.com/PME/Home.html</t>
  </si>
  <si>
    <t>http://www.pierremarieescourrou.com/</t>
  </si>
  <si>
    <t>© http://www.pierremarieescourrou.com/</t>
  </si>
  <si>
    <t>http://www.rugbyrama.fr/rugby/top-14/2013-2014/finale-top-14-rct-co-pierre-yves-revol-sur-la-saison-toulon-merite-son-titre_sto4269990/story.shtml</t>
  </si>
  <si>
    <t>http://www.rugbyrama.fr/</t>
  </si>
  <si>
    <t>© Icon Sport / http://www.rugbyrama.fr/</t>
  </si>
  <si>
    <t>http://commons.wikimedia.org/wiki/File:Pierrick_Fedrigo.jpg</t>
  </si>
  <si>
    <t>http://commons.wikimedia.org/wiki/File:Quentin_Tarantino_C%C3%A9sars_2014.jpg</t>
  </si>
  <si>
    <t>http://commons.wikimedia.org/wiki/File:Rachid_Arhab.Photo_Ph.BRIZARD.jpg</t>
  </si>
  <si>
    <t>© User : Philippe BRIZARD / Wiki Commons / CC BY 3.0</t>
  </si>
  <si>
    <t>http://follereau-entre-ombre-et-lumiere.over-blog.com/article-raoul-follereau-et-le-regime-collaborationniste-de-vichy-54744818.html</t>
  </si>
  <si>
    <t>http://follereau-entre-ombre-et-lumiere.over-blog.com/</t>
  </si>
  <si>
    <t>http://www.purepeople.com/article/danse-avec-les-stars-5-rayane-bensetti-amoureux-de-sa-partenaire-denitsa_a150382/1#lt_source=external,manual</t>
  </si>
  <si>
    <t>http://www.purepeople.com/</t>
  </si>
  <si>
    <t>© http://www.purepeople.com/</t>
  </si>
  <si>
    <t>http://commons.wikimedia.org/wiki/File:Self-portrait_by_Raphael.jpg</t>
  </si>
  <si>
    <t>http://commons.wikimedia.org/wiki/File:Depardon_2012_a.jpg</t>
  </si>
  <si>
    <t>http://voir.ca/societe/2007/04/26/regis-debray-la-laicite-raisonnable/</t>
  </si>
  <si>
    <t>http://voir.ca/</t>
  </si>
  <si>
    <t>© http://voir.ca/</t>
  </si>
  <si>
    <t>http://commons.wikimedia.org/wiki/File:R%C3%A9mi_Gaillard_-_O_Tour_de_la_Bulle_-_2011_-_P1250409_-_2011-09-17.jpg</t>
  </si>
  <si>
    <t>© User : Yves Tennevin / Wiki Commons / CC BY-SA 3.0</t>
  </si>
  <si>
    <t>http://commons.wikimedia.org/wiki/File:Renaud_Lavillenie_by_Augustas_Didzgalvis.jpg</t>
  </si>
  <si>
    <t>© User : Augustas Didzgalvis / Wiki Commons / CC BY-SA 4.0</t>
  </si>
  <si>
    <t>http://commons.wikimedia.org/wiki/File:Ren%C3%A9_Angelil.jpg</t>
  </si>
  <si>
    <t>© User : Nicolas Laffont / Wiki Commons / CC BY-SA 2.0</t>
  </si>
  <si>
    <t>http://www.sofoot.com/pedros-la-france-joue-un-peu-comme-lespagne-quelque-part-158505.html</t>
  </si>
  <si>
    <t>http://www.sofoot.com/</t>
  </si>
  <si>
    <t>© http://www.sofoot.com/</t>
  </si>
  <si>
    <t>http://commons.wikimedia.org/wiki/File:Richard_Gere_2012.jpg</t>
  </si>
  <si>
    <t>© User : Zff2012 / Wiki Commons / CC BY-SA 3.0</t>
  </si>
  <si>
    <t>http://commons.wikimedia.org/wiki/File:Alg%C3%A9rie_-_Arm%C3%A9nie_-_20140531_-_Riyad_Mahrez.jpg</t>
  </si>
  <si>
    <t>© User :  Arvedui89 / Wiki Commons / CC BY 2.0</t>
  </si>
  <si>
    <t>http://en.wikipedia.org/wiki/File:Robert_Pires_2011.jpg</t>
  </si>
  <si>
    <t>http://commons.wikimedia.org/wiki/File:Roberto_Carlos_in_Moscow.jpg</t>
  </si>
  <si>
    <t>© User : ельников Александр / Wiki Commons / CC BY-SA 3.0</t>
  </si>
  <si>
    <t>http://commons.wikimedia.org/wiki/File:Robin_Van_Persie_August_2007.jpg</t>
  </si>
  <si>
    <t>© User :  Ytoyoda / Wiki Commons / CC BY 2.0</t>
  </si>
  <si>
    <t>http://www.purepeople.com/article/daphne-roulier-l-animatrice-pistonnee-grace-a-antoine-de-caunes_a127937/4</t>
  </si>
  <si>
    <t>© Best Image / http://www.purepeople.com/</t>
  </si>
  <si>
    <t>http://www.linternaute.com/television/magazine/que-sont-devenus-les-flics-de-la-tele/navarro-roger-hanin.shtml</t>
  </si>
  <si>
    <t>http://www.linternaute.com/</t>
  </si>
  <si>
    <t>© Pugnet Françoise / TF1 / Sipa / http://www.linternaute.com/</t>
  </si>
  <si>
    <t>http://www.revue-medias.com/Roland-Dumas,99.html</t>
  </si>
  <si>
    <t>http://www.revue-medias.com/</t>
  </si>
  <si>
    <t>© http://www.revue-medias.com/</t>
  </si>
  <si>
    <t>http://commons.wikimedia.org/wiki/File:Romain_Rolland_au_balcon,_Meurisse,_1914,_source.png</t>
  </si>
  <si>
    <t>http://commons.wikimedia.org/wiki/File:Roman_Polanski_Emmanuelle_Seigner_C%C3%A9sars_2011.jpg</t>
  </si>
  <si>
    <t>http://commons.wikimedia.org/wiki/File:Anthony_Romeo_Santos.jpg</t>
  </si>
  <si>
    <t>© User : Alex Cancino / Wiki Commons / CC BY-SA 3.0</t>
  </si>
  <si>
    <t>http://commons.wikimedia.org/wiki/File:Official_Portrait_of_President_Reagan_1981.jpg</t>
  </si>
  <si>
    <t>http://loprofile.com/2011/06/jeff-branson-the-reluctant-actor/</t>
  </si>
  <si>
    <t>http://loprofile.com/</t>
  </si>
  <si>
    <t>© http://loprofile.com/</t>
  </si>
  <si>
    <t>http://commons.wikimedia.org/wiki/File:Flickr_-_Carine06_-_Ruben_Bemelmans_(1).jpg</t>
  </si>
  <si>
    <t>© User : Carine06 / Wiki Commons / CC BY-SA 2.0</t>
  </si>
  <si>
    <t>© Reporters / http://www.cinetelerevue.be</t>
  </si>
  <si>
    <t>http://www.cinetelerevue.be/fr/rudy-demotte-atteint-d-un-kyste-dans-le-cerveau.html?cmp_id=7&amp;news_id=24574</t>
  </si>
  <si>
    <t>http://www.cinetelerevue.be</t>
  </si>
  <si>
    <t>http://www.babelio.com/auteur/Sacha-Guitry/2899</t>
  </si>
  <si>
    <t>http://www.babelio.com/</t>
  </si>
  <si>
    <t>© Gwen21 / http://www.babelio.com/</t>
  </si>
  <si>
    <t>http://cinema.jeuxactu.com/personne-said-taghmaoui-42569.htm</t>
  </si>
  <si>
    <t>http://cinema.jeuxactu.com/</t>
  </si>
  <si>
    <t>© http://cinema.jeuxactu.com/</t>
  </si>
  <si>
    <t>http://www.melty.fr/puma-the-quest-une-nouvelle-page-dans-l-histoire-de-la-danse-galerie-502234-1463418.html</t>
  </si>
  <si>
    <t>© Puma The Quest / Puma / http://www.melty.fr/</t>
  </si>
  <si>
    <t>http://franceolympique.com/art/3559-linterview_decalee_:_salim_sdiri.html</t>
  </si>
  <si>
    <t>http://franceolympique.com/</t>
  </si>
  <si>
    <t>© Pascal Rondeau / L'Equipe / http://franceolympique.com/</t>
  </si>
  <si>
    <t>http://rebelsintradition.com/style/craft-italian-artisans-salv</t>
  </si>
  <si>
    <t>http://rebelsintradition.com/</t>
  </si>
  <si>
    <t>© http://rebelsintradition.com/</t>
  </si>
  <si>
    <t>http://commons.wikimedia.org/wiki/File:SAMANTHA_FOX_(8246227797).jpg</t>
  </si>
  <si>
    <t>© User : giorgioerriquez / Wiki Commons / CC BY 2.0</t>
  </si>
  <si>
    <t>http://commons.wikimedia.org/wiki/File:Sami_Khedira,_Germany_national_football_team_(03).jpg</t>
  </si>
  <si>
    <t>© User : Benutzer Steindy / Wiki Commons / CC BY 3.0</t>
  </si>
  <si>
    <t>© LIFE / http://lily-lilia.blogspot.co.uk/</t>
  </si>
  <si>
    <t>http://lily-lilia.blogspot.co.uk/2010/04/la-fabuleuse-samia-gamal.html</t>
  </si>
  <si>
    <t>http://lily-lilia.blogspot.co.uk/</t>
  </si>
  <si>
    <t>http://commons.wikimedia.org/wiki/File:Sandro_Botticelli_083.jpg</t>
  </si>
  <si>
    <t>http://imgkid.com/sasha-mitchell.shtml</t>
  </si>
  <si>
    <t>http://imgkid.com/</t>
  </si>
  <si>
    <t>© Daman / http://imgkid.com/</t>
  </si>
  <si>
    <t>http://www.gopixpic.com/400/sauveur-mallia-music-force-swing-family-1985/http:%7C%7Cbatzbatz*com%7Cuploads%7Cposts%7C2013-09%7C1378767866_the-third*jpg/</t>
  </si>
  <si>
    <t>http://www.gopixpic.com/</t>
  </si>
  <si>
    <t>© http://www.gopixpic.com/</t>
  </si>
  <si>
    <t>http://commons.wikimedia.org/wiki/File:S%C3%A9bastien_Loeb_-_2009_Rally_Australia.jpg</t>
  </si>
  <si>
    <t>© User : Craig Coomans / Wiki Commons / CC BY-SA 2.0</t>
  </si>
  <si>
    <t>http://commons.wikimedia.org/wiki/File:Serge_Gainsbourg_par_Claude_Truong-Ngoc_1981.jpg</t>
  </si>
  <si>
    <t>http://commons.wikimedia.org/wiki/File:SimonBakerHWOFFeb2013.jpg</t>
  </si>
  <si>
    <t>http://commons.wikimedia.org/wiki/File:Sofiane_Feghouli-VCF_vs_ESP-2012.jpg</t>
  </si>
  <si>
    <t>© User : Victor Guttiérez Navarro / Wiki Commons / CC BY 2.0</t>
  </si>
  <si>
    <t>www.lejournaldabbeville.fr</t>
  </si>
  <si>
    <t>© User : Le Journal d'Abbeville / www.lejournaldabbeville.fr</t>
  </si>
  <si>
    <t>http://www.lejournaldabbeville.fr/2014/04/15/boxe-les-amateurs-abbevillois-avec-punch/</t>
  </si>
  <si>
    <t>http://www.gopixpic.com/600/solal-forte-lors-de-lavant-premi%C3%A8re-du-film-fonzy-au-kin%C3%A9polis-/http:%7C%7Cwww*whoozone*com%7Cexternal_files%7Cimages%7Csolal-forte*jpg/</t>
  </si>
  <si>
    <t>© FC / http://www.gopixpic.com/</t>
  </si>
  <si>
    <t>http://www.agencesartistiques.com/Fiche-Artiste/39565-soren-prevost.html</t>
  </si>
  <si>
    <t>http://www.agencesartistiques.com/</t>
  </si>
  <si>
    <t>© http://www.agencesartistiques.com/</t>
  </si>
  <si>
    <t>© Catherine Cabrol / http://www.agencesartistiques.com/</t>
  </si>
  <si>
    <t>http://commons.wikimedia.org/wiki/File:Valais_Cup_2013_-_OM-FC_Porto_13-07-2013_-_Souleymane_Diawara_1.jpg</t>
  </si>
  <si>
    <t>http://commons.wikimedia.org/wiki/File:Stanislas_Wawrinka_Wimbledon_2013.jpg</t>
  </si>
  <si>
    <t>© User : si.robi / Wiki Commons / CC BY-SA 2.0</t>
  </si>
  <si>
    <t>http://www.denofgeek.us/books-comics/stephen-king/236608/stephen-kings-10-greatest-human-villains</t>
  </si>
  <si>
    <t>http://www.denofgeek.us/</t>
  </si>
  <si>
    <t>© http://www.denofgeek.us/</t>
  </si>
  <si>
    <t>© Romain Dubois / Wiki Commons / CC BY-SA 3.0</t>
  </si>
  <si>
    <t>http://commons.wikimedia.org/wiki/File:Steven_Spielberg_Masterclass_Cin%C3%A9math%C3%A8que_Fran%C3%A7aise_2.jpg</t>
  </si>
  <si>
    <t>https://www.flickr.com/photos/nivrae/5855338789/</t>
  </si>
  <si>
    <t>© User : Elen Nivrae / Flickr / CC BY 2.0</t>
  </si>
  <si>
    <t>© User : EFCsophie / Wiki Commons / CC BY 2.0</t>
  </si>
  <si>
    <t>http://commons.wikimedia.org/wiki/File:Sylvain_Distin_2012-04-14.jpg</t>
  </si>
  <si>
    <t>© User : jakez29120 / Wiki Commons / CC BY-SA 2.0</t>
  </si>
  <si>
    <t>http://commons.wikimedia.org/wiki/File:Tanguy_de_Lamotte_VG2012_(3).jpg</t>
  </si>
  <si>
    <t>http://commons.wikimedia.org/wiki/File:ThaoNguyen.jpg</t>
  </si>
  <si>
    <t>© User : Michig / Wiki Commons / CC BY-SA 2.0</t>
  </si>
  <si>
    <t>http://commons.wikimedia.org/wiki/File:Theodore_Roosevelt_circa_1902.jpg</t>
  </si>
  <si>
    <t>http://commons.wikimedia.org/wiki/File:Courtois_aug_2014.jpg</t>
  </si>
  <si>
    <t>© User : ian Minkoff-London Pixels / Wiki Commons / CC BY-SA 4.0</t>
  </si>
  <si>
    <t>https://www.flickr.com/photos/7924696@N03/505246931/</t>
  </si>
  <si>
    <t>© User : luc_codon_anhchican_emthoi / Flickr / CC BY 2.0</t>
  </si>
  <si>
    <t>http://www.agencesartistiques.com/Fiche-Artiste/403810-timeo-leloup.html</t>
  </si>
  <si>
    <t>http://www.neonmag.fr/interview-thomas-ngijol-a-l-affiche-dans-fast-life-galerie-1026362-2340229.html</t>
  </si>
  <si>
    <t>http://www.neonmag.fr/</t>
  </si>
  <si>
    <t>© Visual Press Agency / http://www.neonmag.fr/</t>
  </si>
  <si>
    <t>http://commons.wikimedia.org/wiki/File:Tiago_Ferreira_(1).jpg</t>
  </si>
  <si>
    <t>© User : Catherine Kõrtsmik / Wiki Commons / CC BY 2.0</t>
  </si>
  <si>
    <t>http://pt.wikipedia.org/wiki/Ficheiro:TimArmstrong.jpg</t>
  </si>
  <si>
    <t>http://commons.wikimedia.org/wiki/File:Timothy_Dalton_1987.jpg</t>
  </si>
  <si>
    <t>© User : Molendijk, Bart / Anefo / Wiki Commons / CC BY-SA 3.0 NL</t>
  </si>
  <si>
    <t>http://commons.wikimedia.org/wiki/File:Timothee_de_Fombelle_20100329_Salon_du_livre_de_Paris_2.jpg</t>
  </si>
  <si>
    <t>http://www.agencesartistiques.com/Fiche-Artiste/120798-titouan-laporte.html</t>
  </si>
  <si>
    <t>https://www.flickr.com/photos/gageskidmore/9357384514/</t>
  </si>
  <si>
    <t>© User : Gage Skidmore / Flickr / CC BY-SA 2.0</t>
  </si>
  <si>
    <t>http://commons.wikimedia.org/wiki/File:Tony_Gatlif.jpg</t>
  </si>
  <si>
    <t>© Miyazma / Wiki Commons / CC BY 2.5</t>
  </si>
  <si>
    <t>http://www.endurance-info.com/fr/tristan-gommendy-troisieme-homme-chez-thiriet-by-tds-racing/</t>
  </si>
  <si>
    <t>http://www.endurance-info.com/</t>
  </si>
  <si>
    <t>© Endurance Info / http://www.endurance-info.com/</t>
  </si>
  <si>
    <t>http://commons.wikimedia.org/wiki/File:Utos143-Ugo_Bellagamba.jpg</t>
  </si>
  <si>
    <t>© User : Harmonia Amanda / Wiki Commons / CC BY-SA 3.0</t>
  </si>
  <si>
    <t>http://commons.wikimedia.org/wiki/File:Ulysses_Grant_1870-1880.jpg</t>
  </si>
  <si>
    <t>http://photo.ina.fr/detail/260212067_roger-vadim-sur-le-plateau-de-tournage-du-film-la-curee</t>
  </si>
  <si>
    <t>http://photo.ina.fr/</t>
  </si>
  <si>
    <t>© Allemane, Bernard / INA / http://photo.ina.fr/</t>
  </si>
  <si>
    <t>http://commons.wikimedia.org/wiki/File:AduC_181_Hauy_(Valentin,_1745-1822).JPG</t>
  </si>
  <si>
    <t>http://ia.wikipedia.org/wiki/File:Victor_Hugo_by_%C3%89tienne_Carjat_1876_-_full.jpg</t>
  </si>
  <si>
    <t>http://www.gala.pl/styl-zycia/vincent-cassel-aktor-w-roli-geniusza-zbrodni-upamietnionego-przez-jeana-marais-3638</t>
  </si>
  <si>
    <t>http://www.gala.pl</t>
  </si>
  <si>
    <t>© SIPA / http://www.gala.pl</t>
  </si>
  <si>
    <t>http://commons.wikimedia.org/wiki/File:Vincenzo_Nibali_TDF2012.jpg</t>
  </si>
  <si>
    <t>© User : Denismenchov08 / Wiki Commons / CC BY-SA 3.0</t>
  </si>
  <si>
    <t>http://commons.wikimedia.org/wiki/File:Virgil_I._(Gus)_Grissom_portrait.jpg</t>
  </si>
  <si>
    <t>http://maxnoyphoto.com/portfolio/artists/15103750</t>
  </si>
  <si>
    <t>http://maxnoyphoto.com/</t>
  </si>
  <si>
    <t>© Max Noy Photography / http://maxnoyphoto.com/</t>
  </si>
  <si>
    <t>http://commons.wikimedia.org/wiki/File:Walter_Salles_at_TIFF_2012.jpg</t>
  </si>
  <si>
    <t>© User : Tabercil / Wiki Commons / CC BY-SA 3.0</t>
  </si>
  <si>
    <t>http://inrng.com/2013/09/warren-barguil/</t>
  </si>
  <si>
    <t>http://inrng.com/</t>
  </si>
  <si>
    <t>© INRNG / http://inrng.com/</t>
  </si>
  <si>
    <t>http://www.actusports.fr/104259/portrait-de-wass-freestyler-football-professionel/1604820_10152201086733826_1236108079_n/</t>
  </si>
  <si>
    <t>http://www.actusports.fr/</t>
  </si>
  <si>
    <t>© http://www.actusports.fr/</t>
  </si>
  <si>
    <t>File:Wesley_Snipes_66ème_Festival_de_Venise_(</t>
  </si>
  <si>
    <t>http://commons.wikimedia.org/wiki/File:Wilfried_Bony_8898.JPG</t>
  </si>
  <si>
    <t>© User : Ailura / Wiki Commons / CC BY-SA 3.0 AT</t>
  </si>
  <si>
    <t>http://commons.wikimedia.org/wiki/File:The_Duke_of_Cambridge.jpg</t>
  </si>
  <si>
    <t>© User : TheMatthewSlack / Wiki Commons / CC BY 2.0</t>
  </si>
  <si>
    <t>http://commons.wikimedia.org/wiki/File:Willy_Rovelli.JPG</t>
  </si>
  <si>
    <t>© User : Hugo Trignac / Wiki Commons / CC BY-SA 3.0</t>
  </si>
  <si>
    <t>http://www.thestar.com/entertainment/movies/2014/01/13/xavier_dolan_trailer_park_boys_get_telefilm_funds.html</t>
  </si>
  <si>
    <t>http://www.thestar.com/</t>
  </si>
  <si>
    <t>© Keith Beaty / Toronto Star / http://www.thestar.com/</t>
  </si>
  <si>
    <t>http://www.orleans.fr/photos-videos/photos/resource/soiree-jeunes-talents/category/culture.htm?cHash=3dc319d879efa785d42ceeebb0b1ecf8</t>
  </si>
  <si>
    <t>http://www.orleans.fr/</t>
  </si>
  <si>
    <t>© J Grelet / http://www.orleans.fr/</t>
  </si>
  <si>
    <t>http://commons.wikimedia.org/wiki/File:Yannis_Philippakis_-_Foals_-_Roskilde_2011.jpg</t>
  </si>
  <si>
    <t>© User : Bill Ebbesen / Wiki Commons / CC BY-SA 3.0</t>
  </si>
  <si>
    <t>http://negronews.fr/2014/12/12/people-concerts-ventes-de-disques-tennis-yannick-noah-na-plus-la-cote-en-france/</t>
  </si>
  <si>
    <t>http://negronews.fr/</t>
  </si>
  <si>
    <t>© http://negronews.fr/</t>
  </si>
  <si>
    <t>https://ceasefiremagazine.co.uk/ilan-pappe-boycott-work-israeli-perspective/</t>
  </si>
  <si>
    <t>https://ceasefiremagazine.co.uk/</t>
  </si>
  <si>
    <t>© Paula Geraghty / https://ceasefiremagazine.co.uk/</t>
  </si>
  <si>
    <t>http://commons.wikimedia.org/wiki/File:Yoann_Gourcuff_20.jpg</t>
  </si>
  <si>
    <t>http://commons.wikimedia.org/wiki/File:Youn%C3%A8s_Belhanda_num_10.jpg</t>
  </si>
  <si>
    <t>© User : mustapha ennaimi/ Wiki Commons / CC BY 2.0</t>
  </si>
  <si>
    <t>http://www.africatopsports.com/2014/03/15/youssef-el-arabi-le-marocain-sauve-granada-par-un-double-video/</t>
  </si>
  <si>
    <t>http://www.africatopsports.com/</t>
  </si>
  <si>
    <t>© http://www.africatopsports.com/</t>
  </si>
  <si>
    <t>http://commons.wikimedia.org/wiki/File:Yvan_le_Bolloc'h_en_concert.jpg</t>
  </si>
  <si>
    <t>© User : Eriotac / Wiki Commons / CC BY-SA 3.0</t>
  </si>
  <si>
    <t>http://www.artscape.fr/entrez-dans-la-danse-avec-ysl/</t>
  </si>
  <si>
    <t>http://www.artscape.fr/</t>
  </si>
  <si>
    <t>© Ballets Rolland Petit / http://www.artscape.fr/</t>
  </si>
  <si>
    <t>http://www.cyclismactu.net/news-paris-nice-sanquer-navarro-est-en-belle-condition-31017.html</t>
  </si>
  <si>
    <t>http://www.cyclismactu.net/</t>
  </si>
  <si>
    <t>© Julie Dremiere / http://www.cyclismactu.net/</t>
  </si>
  <si>
    <t>http://commons.wikimedia.org/wiki/File:Nasser_in_Mansoura,_1960.jpg</t>
  </si>
  <si>
    <t>https://plus.google.com/118043519150274112120/posts?pid=5954639894579481938&amp;oid=118043519150274112120</t>
  </si>
  <si>
    <t>https://plus.google.com/</t>
  </si>
  <si>
    <t>M IMRAN ILYAS</t>
  </si>
  <si>
    <t>VERT FONCE : image ok mais pas de credit</t>
  </si>
  <si>
    <t>fr.wikipedia.org</t>
  </si>
  <si>
    <t>it.wikipedia.org</t>
  </si>
  <si>
    <t>bernard-gensane.over-blog.com</t>
  </si>
  <si>
    <t>www.brandandcelebrities.com</t>
  </si>
  <si>
    <t>www.france-pittoresque.com</t>
  </si>
  <si>
    <t>www.purepeople.com</t>
  </si>
  <si>
    <t>www.fdesouche.com</t>
  </si>
  <si>
    <t>www.cinetelerevue.be</t>
  </si>
  <si>
    <t>www.gala.pl</t>
  </si>
  <si>
    <t>commons.wikimedia.org</t>
  </si>
  <si>
    <t>en.wikipedia.org</t>
  </si>
  <si>
    <t>soccergods.com</t>
  </si>
  <si>
    <t>articulosiete.com</t>
  </si>
  <si>
    <t>newz.ma</t>
  </si>
  <si>
    <t>braindamaged.fr</t>
  </si>
  <si>
    <t>www.malemodelscene.net</t>
  </si>
  <si>
    <t>www.anisgharbi.com</t>
  </si>
  <si>
    <t>radiookapi.net</t>
  </si>
  <si>
    <t>www.versatile-mag.fr</t>
  </si>
  <si>
    <t>www.warnermusic.de</t>
  </si>
  <si>
    <t>media.rtl.fr</t>
  </si>
  <si>
    <t>www.catch-arena.com</t>
  </si>
  <si>
    <t>archivio.grazia.it</t>
  </si>
  <si>
    <t>people.plurielles.fr</t>
  </si>
  <si>
    <t>www.luxurydreamhotels.com</t>
  </si>
  <si>
    <t>www.eurosport.fr</t>
  </si>
  <si>
    <t>rue89.nouvelobs.com</t>
  </si>
  <si>
    <t>laurentbochet.free.fr</t>
  </si>
  <si>
    <t>www.bbc.co.uk</t>
  </si>
  <si>
    <t>www.lyonmag.com</t>
  </si>
  <si>
    <t>www.melty.fr</t>
  </si>
  <si>
    <t>pro.ovh.net~clicclacclicclacclubindex.php?option=com_phocagallery&amp;view=category&amp;id=28&amp;Itemid=70</t>
  </si>
  <si>
    <t>www.businessflood.com</t>
  </si>
  <si>
    <t>www.sergemagazine.fr</t>
  </si>
  <si>
    <t>joeldicker.com</t>
  </si>
  <si>
    <t>nypost.com</t>
  </si>
  <si>
    <t>www.rouenbaseball76.com</t>
  </si>
  <si>
    <t>admin.2005.poff.ee</t>
  </si>
  <si>
    <t>www.unificationfrance.com</t>
  </si>
  <si>
    <t>www.lemag.ma</t>
  </si>
  <si>
    <t>santesportmagazine.com</t>
  </si>
  <si>
    <t>www.mlssoccer.com</t>
  </si>
  <si>
    <t>elmalagacfcom.blogspot.co.uk</t>
  </si>
  <si>
    <t>php88.free.fr</t>
  </si>
  <si>
    <t>www.africavivre.com</t>
  </si>
  <si>
    <t>www.parismatch.com</t>
  </si>
  <si>
    <t>www.festival-idf.fr</t>
  </si>
  <si>
    <t>www.lagencedecomediens.com</t>
  </si>
  <si>
    <t>opera-magazine.com</t>
  </si>
  <si>
    <t>www.biosstars-mx.com</t>
  </si>
  <si>
    <t>maelfelicianni.wordpress.com</t>
  </si>
  <si>
    <t>www.rtl2.fr</t>
  </si>
  <si>
    <t>www.europe1.fr</t>
  </si>
  <si>
    <t>www.psg.fr</t>
  </si>
  <si>
    <t>theinvisibledog.org</t>
  </si>
  <si>
    <t>www.notrecinema.com</t>
  </si>
  <si>
    <t>www.pileface.com</t>
  </si>
  <si>
    <t>michelsardou.artiste.universalmusic.fr</t>
  </si>
  <si>
    <t>morphoman.blogspot.co.uk</t>
  </si>
  <si>
    <t>robertsontrainingsystems.com</t>
  </si>
  <si>
    <t>memespp.com</t>
  </si>
  <si>
    <t>www.hac-foot.com</t>
  </si>
  <si>
    <t>www.francetvinfo.fr</t>
  </si>
  <si>
    <t>blogs.reuters.com</t>
  </si>
  <si>
    <t>www1.skysports.com</t>
  </si>
  <si>
    <t>epicrapbattlesofhistory.wikia.com</t>
  </si>
  <si>
    <t>www.nbcnews.com</t>
  </si>
  <si>
    <t>www.pierremarieescourrou.com</t>
  </si>
  <si>
    <t>www.rugbyrama.fr</t>
  </si>
  <si>
    <t>follereau-entre-ombre-et-lumiere.over-blog.com</t>
  </si>
  <si>
    <t>voir.ca</t>
  </si>
  <si>
    <t>www.sofoot.com</t>
  </si>
  <si>
    <t>www.linternaute.com</t>
  </si>
  <si>
    <t>www.revue-medias.com</t>
  </si>
  <si>
    <t>loprofile.com</t>
  </si>
  <si>
    <t>www.babelio.com</t>
  </si>
  <si>
    <t>cinema.jeuxactu.com</t>
  </si>
  <si>
    <t>franceolympique.com</t>
  </si>
  <si>
    <t>rebelsintradition.com</t>
  </si>
  <si>
    <t>lily-lilia.blogspot.co.uk</t>
  </si>
  <si>
    <t>imgkid.com</t>
  </si>
  <si>
    <t>www.gopixpic.com</t>
  </si>
  <si>
    <t>www.agencesartistiques.com</t>
  </si>
  <si>
    <t>www.denofgeek.us</t>
  </si>
  <si>
    <t>www.neonmag.fr</t>
  </si>
  <si>
    <t>www.endurance-info.com</t>
  </si>
  <si>
    <t>photo.ina.fr</t>
  </si>
  <si>
    <t>maxnoyphoto.com</t>
  </si>
  <si>
    <t>inrng.com</t>
  </si>
  <si>
    <t>www.actusports.fr</t>
  </si>
  <si>
    <t>www.thestar.com</t>
  </si>
  <si>
    <t>www.orleans.fr</t>
  </si>
  <si>
    <t>negronews.fr</t>
  </si>
  <si>
    <t>www.africatopsports.com</t>
  </si>
  <si>
    <t>www.artscape.fr</t>
  </si>
  <si>
    <t>www.cyclismactu.net</t>
  </si>
  <si>
    <t>www.flickr.com</t>
  </si>
  <si>
    <t>plus.google.com</t>
  </si>
  <si>
    <t>www.youtube.com</t>
  </si>
  <si>
    <t>bataillesocialiste.wordpress.com</t>
  </si>
  <si>
    <t>ceasefiremagazine.co.uk</t>
  </si>
  <si>
    <t>Liens site sans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</si>
</sst>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49" fontId="1" fillId="12" borderId="7" xfId="0" applyNumberFormat="1" applyFont="1" applyFill="1" applyBorder="1" applyAlignment="1">
      <alignment horizontal="center" vertical="center" wrapText="1"/>
    </xf>
    <xf numFmtId="49" fontId="1" fillId="12" borderId="8" xfId="0" applyNumberFormat="1" applyFont="1" applyFill="1" applyBorder="1" applyAlignment="1">
      <alignment horizontal="center" vertical="center" wrapText="1"/>
    </xf>
    <xf numFmtId="49" fontId="2" fillId="12" borderId="8" xfId="0" applyNumberFormat="1" applyFont="1" applyFill="1" applyBorder="1" applyAlignment="1">
      <alignment horizontal="center" vertical="center" wrapText="1"/>
    </xf>
    <xf numFmtId="49" fontId="2" fillId="12" borderId="4" xfId="0" applyNumberFormat="1" applyFont="1" applyFill="1" applyBorder="1" applyAlignment="1">
      <alignment horizontal="center" vertical="top" wrapText="1"/>
    </xf>
    <xf numFmtId="49" fontId="1" fillId="12" borderId="9" xfId="0" applyNumberFormat="1" applyFont="1" applyFill="1" applyBorder="1" applyAlignment="1">
      <alignment horizontal="center" vertical="center" wrapText="1"/>
    </xf>
    <xf numFmtId="49" fontId="1" fillId="12" borderId="10" xfId="0" applyNumberFormat="1" applyFont="1" applyFill="1" applyBorder="1" applyAlignment="1">
      <alignment horizontal="center" vertical="center" wrapText="1"/>
    </xf>
    <xf numFmtId="49" fontId="2" fillId="12" borderId="10" xfId="0" applyNumberFormat="1" applyFont="1" applyFill="1" applyBorder="1" applyAlignment="1">
      <alignment horizontal="center" vertical="center" wrapText="1"/>
    </xf>
    <xf numFmtId="49" fontId="2" fillId="12" borderId="2" xfId="0" applyNumberFormat="1" applyFont="1" applyFill="1" applyBorder="1" applyAlignment="1">
      <alignment horizontal="center" vertical="top" wrapText="1"/>
    </xf>
    <xf numFmtId="49" fontId="3" fillId="17" borderId="4" xfId="0" applyNumberFormat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49" fontId="3" fillId="0" borderId="0" xfId="0" applyNumberFormat="1" applyFont="1" applyAlignment="1"/>
    <xf numFmtId="0" fontId="3" fillId="0" borderId="0" xfId="0" applyFont="1"/>
    <xf numFmtId="49" fontId="3" fillId="17" borderId="1" xfId="0" applyNumberFormat="1" applyFont="1" applyFill="1" applyBorder="1"/>
    <xf numFmtId="49" fontId="1" fillId="0" borderId="0" xfId="0" applyNumberFormat="1" applyFont="1"/>
    <xf numFmtId="49" fontId="3" fillId="0" borderId="0" xfId="0" applyNumberFormat="1" applyFont="1" applyAlignment="1">
      <alignment horizontal="center" vertical="center"/>
    </xf>
    <xf numFmtId="49" fontId="3" fillId="19" borderId="1" xfId="0" applyNumberFormat="1" applyFont="1" applyFill="1" applyBorder="1"/>
    <xf numFmtId="49" fontId="3" fillId="20" borderId="0" xfId="0" applyNumberFormat="1" applyFont="1" applyFill="1"/>
    <xf numFmtId="49" fontId="3" fillId="17" borderId="2" xfId="0" applyNumberFormat="1" applyFont="1" applyFill="1" applyBorder="1"/>
    <xf numFmtId="49" fontId="4" fillId="17" borderId="1" xfId="0" applyNumberFormat="1" applyFont="1" applyFill="1" applyBorder="1"/>
    <xf numFmtId="49" fontId="3" fillId="23" borderId="1" xfId="0" applyNumberFormat="1" applyFont="1" applyFill="1" applyBorder="1"/>
    <xf numFmtId="49" fontId="4" fillId="23" borderId="1" xfId="0" applyNumberFormat="1" applyFont="1" applyFill="1" applyBorder="1"/>
    <xf numFmtId="11" fontId="3" fillId="0" borderId="0" xfId="0" applyNumberFormat="1" applyFont="1"/>
    <xf numFmtId="49" fontId="1" fillId="22" borderId="2" xfId="0" applyNumberFormat="1" applyFont="1" applyFill="1" applyBorder="1" applyAlignment="1">
      <alignment horizontal="center" vertical="center"/>
    </xf>
    <xf numFmtId="49" fontId="3" fillId="22" borderId="3" xfId="0" applyNumberFormat="1" applyFont="1" applyFill="1" applyBorder="1" applyAlignment="1">
      <alignment horizontal="center" vertical="center"/>
    </xf>
    <xf numFmtId="49" fontId="3" fillId="22" borderId="4" xfId="0" applyNumberFormat="1" applyFont="1" applyFill="1" applyBorder="1" applyAlignment="1">
      <alignment horizontal="center" vertical="center"/>
    </xf>
    <xf numFmtId="49" fontId="1" fillId="9" borderId="5" xfId="0" applyNumberFormat="1" applyFont="1" applyFill="1" applyBorder="1" applyAlignment="1">
      <alignment horizontal="center" vertical="center"/>
    </xf>
    <xf numFmtId="49" fontId="3" fillId="9" borderId="6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/>
    </xf>
    <xf numFmtId="49" fontId="3" fillId="7" borderId="3" xfId="0" applyNumberFormat="1" applyFont="1" applyFill="1" applyBorder="1" applyAlignment="1">
      <alignment horizontal="center" vertical="center"/>
    </xf>
    <xf numFmtId="49" fontId="3" fillId="7" borderId="4" xfId="0" applyNumberFormat="1" applyFont="1" applyFill="1" applyBorder="1" applyAlignment="1">
      <alignment horizontal="center" vertical="center"/>
    </xf>
    <xf numFmtId="49" fontId="1" fillId="6" borderId="2" xfId="0" applyNumberFormat="1" applyFont="1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  <xf numFmtId="49" fontId="1" fillId="13" borderId="3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8" borderId="2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8" borderId="5" xfId="0" applyNumberFormat="1" applyFont="1" applyFill="1" applyBorder="1" applyAlignment="1">
      <alignment horizontal="center" vertical="center"/>
    </xf>
    <xf numFmtId="49" fontId="3" fillId="18" borderId="6" xfId="0" applyNumberFormat="1" applyFont="1" applyFill="1" applyBorder="1" applyAlignment="1">
      <alignment horizontal="center" vertical="center"/>
    </xf>
    <xf numFmtId="49" fontId="1" fillId="15" borderId="2" xfId="0" applyNumberFormat="1" applyFont="1" applyFill="1" applyBorder="1" applyAlignment="1">
      <alignment horizontal="center" vertical="center"/>
    </xf>
    <xf numFmtId="49" fontId="1" fillId="15" borderId="3" xfId="0" applyNumberFormat="1" applyFont="1" applyFill="1" applyBorder="1" applyAlignment="1">
      <alignment horizontal="center" vertical="center"/>
    </xf>
    <xf numFmtId="49" fontId="1" fillId="15" borderId="4" xfId="0" applyNumberFormat="1" applyFont="1" applyFill="1" applyBorder="1" applyAlignment="1">
      <alignment horizontal="center" vertical="center"/>
    </xf>
    <xf numFmtId="49" fontId="1" fillId="14" borderId="2" xfId="0" applyNumberFormat="1" applyFont="1" applyFill="1" applyBorder="1" applyAlignment="1">
      <alignment horizontal="center" vertical="center"/>
    </xf>
    <xf numFmtId="49" fontId="1" fillId="14" borderId="3" xfId="0" applyNumberFormat="1" applyFont="1" applyFill="1" applyBorder="1" applyAlignment="1">
      <alignment horizontal="center" vertical="center"/>
    </xf>
    <xf numFmtId="49" fontId="1" fillId="14" borderId="4" xfId="0" applyNumberFormat="1" applyFont="1" applyFill="1" applyBorder="1" applyAlignment="1">
      <alignment horizontal="center" vertical="center"/>
    </xf>
    <xf numFmtId="49" fontId="1" fillId="21" borderId="2" xfId="0" applyNumberFormat="1" applyFont="1" applyFill="1" applyBorder="1" applyAlignment="1">
      <alignment horizontal="center" vertical="center"/>
    </xf>
    <xf numFmtId="49" fontId="3" fillId="21" borderId="3" xfId="0" applyNumberFormat="1" applyFont="1" applyFill="1" applyBorder="1" applyAlignment="1">
      <alignment horizontal="center" vertical="center"/>
    </xf>
    <xf numFmtId="49" fontId="3" fillId="21" borderId="4" xfId="0" applyNumberFormat="1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2" fontId="3" fillId="0" borderId="0" xfId="0" applyNumberFormat="1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451</xdr:row>
      <xdr:rowOff>0</xdr:rowOff>
    </xdr:from>
    <xdr:to>
      <xdr:col>31</xdr:col>
      <xdr:colOff>304800</xdr:colOff>
      <xdr:row>452</xdr:row>
      <xdr:rowOff>66675</xdr:rowOff>
    </xdr:to>
    <xdr:sp macro="" textlink="">
      <xdr:nvSpPr>
        <xdr:cNvPr id="1025" name="AutoShape 1" descr="data:image/jpeg;base64,/9j/4AAQSkZJRgABAQAAAQABAAD/2wCEAAkGBxQSEhUUExQUFhUXGBgXGBgWGBgUHBgXHBUXFxgXHBgYHCggGBolGxcXITEhJSkrLi4uHB8zODMsNygtLiwBCgoKDAwMDgwMDisZFhkrKysrKys3KysrKysrKysrKysrKywrKysrKysrKysrKysrKysrKysrKysrKysrKysrK//AABEIAM0A9gMBIgACEQEDEQH/xAAcAAABBQEBAQAAAAAAAAAAAAAFAQIDBAYABwj/xAA8EAABAwIEAwUHAwIFBQEAAAABAAIRAyEEEjFBBVFhBiJxgaETMpGxwdHwQlLhI2IUQ3Ki8QcVkrLCU//EABQBAQAAAAAAAAAAAAAAAAAAAAD/xAAUEQEAAAAAAAAAAAAAAAAAAAAA/9oADAMBAAIRAxEAPwDxAJQuATgEHAJwauAUjQgblTg1PDU7KgYAlhPDVwagaAuhPyrgECAJQE8MTsqBkLoT4SZeX/CDmslXaXDwdcx5wLKkzEZbDVWsMwu3E8kBHD4GiNcx6R/IVmmGh3daCOpDfgR/KH5He7J8NPREcFSFg808rjBnUHnBQOrNpteJ7s+nWybjsAx4lsTrmbv0IUXEOHim8gw5uzm7hWG4gUmRAvteD1HL5hBn8ThizwO6hAWlxdAupiG2dcdCLkfALP1GQgZC5KUoQcAlKVqcAgQNXZU9dCBkJIUkJqBpXJYSIAwCcAuaE8BBwCkaEjQpWhBwCcGpwCUIGZU7KnAJQEDMqcGp4CcAgaGLiFKAkIQQlNpv1Oq57cxgJp1gackFmkXRcNvrY/OPqi3D+G03QX90a5mGfkTHnCpYBnejLc7TPzC02HwLQ29N1/zlBQD6WQGBc7PFpGwI2KpcRwrgS9p3kggG/NaMcBY8SGxyIgEfBU+MNLGBrmB4FpPvfFBUFNtWmZdkqiD/AGny1g+iHYh7y1oc27bTGo3mNY5ptTiIhoiQBlvrEpKHFCzW7DsbwYQGsPjppNB/NJVTi2AAYHjc38wb+iouxAmGi2sedx6ojxTEAU2gmSbwOZ/hAABSpsGdE9A5qcmtShA4JVwC4BApTCFJCSEDIXJ6VADaFIAmtCkhArVI1MapAgUJwSQnhAoCWFwSwg4BPAXBOhAoCdQwr6jgymJcfIDqTsBzTCVt+yOAaylnfANSCTuG/paOp18wgBu7L5aZHfNSJDgRlcRctyxIWfbmvy/LL1x+LoVHtbTeCWi4B92QW3GxWBxOALHugHKHGOl/n90DOBUahPdEbWE+putpQwZyiXEz+QBt+eYrhPD6hbmt47D7o7g8K6bkn89EBLB8OEAAJvEOzftAbSjXC6COYeN0Hzx2q4E+g+48+hWea3UHw+a+ju1fZ5mJpO0DosYXg3HeC1MO6Hje3VAOwdW4nw+iL4/ABpEg8x4HdBaVO4HVallQOpskXAidPr8kGdxAg2B+yc1TcUIFtegtZQtCB4TmpIT2oFTmhcEsIOKSEsJUDIXJSFyAI1TAKFqlBQOaFI1RNUjSgfCcE2V0oJU4KMFOaUEoSlMzJXOQNcvVm4BpAa6zLG1pGVoAt1AC8gxdaAvXqGLD6AqNcC3IDJuCCBZA4YWlSpjK0B7jtaGz6mybg8C1474BvMfVUnVJIP5CM8MElBM3Bw2BbdWcBh5MK5xHBu9kC3XaFk6fECx8e29nUn3XgsnyOvqg9Dw2GDR1UwB2WawXa3K4U67WyP1NNiNitNTxbHtzNII6IIsxhZztZwRmJYWkXAt0R51S5M6KnXeTzE/JB4+zs/7J3eEid/FWOKcOYQMjX6bN+2q1fajD93NMHaLLzDH4vEvc4h9TILAgkaWNxdA7G4JtNsukeILfnd3gqNAGLqDOXO75LupJPzVimICCdqkBUAKkCB6UBMC5BKuypoclDkHLlwXIAMpZUcp9JhcYCCQFS02l2gJ8Lq9hOHje59PgjVGi2Ij88kAFmBqH9PqPunjhtTk3/wAm/dG/ZEG0yrFNod48oQZ13D6oHuHyIPyKjFB8xkdP+krVNpg7QVXx1RwLabTBeSJ1ytAlzr7xbzCARheGVHuyxl5k7Ij/ANlpjWo4nyCusinRcRax+WvUoJhMRXLZZQeeroE9boBnH8JkeGtJcPryWn7MYF1NsFztPdkwCb6aSh2Awj6lQOqgCLgC/wAVquEARPVBbaIIR7AWIQ2nSlw8Uew+FQaWnDqY6IF2g4eytTIcAczS2YmJ/NN0UwdAgaqKpw5591wg7G6DzXiXCH0oc0yXOJLWg5ANw0ADKb6CNN1d4Fja1JxaHF7Dca+cWXo/DuEhkuJl3h902tgqLWPcWtDR0Gw+6Adg6ufX3R7xOn+nx59FYxFYRJMeq854t2+ZmLaAdkacsgGJvv5FVD2qNWAHEc81vK3nqgM8exbq1QUqYlzjlb9XeQk+S0fDuybBSFMgREbE23KD9jK9KauIJBLO4Da27o8bfBTdmO37K1d1JtyC6SdMuc6cyZCCjxf/AKasBLmujmIssX2j7Ouw/fbJZo7+07H/AElfQVnttdZ3jXB21AbC8gjYjkRuEHgTSpQUT7S8DdhqhEHIT3enSfkUJQSSuJUYKeEDwUoUYKkageFyRcgzqKYGmW3ykjc/myo4QS9vitJSoE3aYI+B6FAlPENESCPEEBFaIzXEeV1TptDrOBa4/Ap7eHuZek++7Tp4dEF6thzGsRvyKibTOsQ4a/fzUmBxoJyVBkqawdD1B/UFZqCHid7Ceu328Sghac1/1ef5CqFhdiOraRMcszo+TETrYYtMjfyhQ4Kg4ValRwGUhjG3kkNzS48ruQQYinmovA1II9Cp6WPBw1KNXMb5WEqyMPEjYoJgm5XVKJ1YZb/occw+BJHkgt4ERmJ3RLgTu6OllUptgKXg5hz29ZQanAsuHLQ4OoOizWDefJWG8SYyoGk3ibnXwQbZjhCVuIAQ/BY4PaouK4J1VsMqupG8ObBIkawUBQ4ibLK/9ROIezw4pNPeqd0nofe9LJnC+O1MNU9niqrKjmRD4y5uhHMc90C7RcWp4ms3KZDZJPU7IA9Th2Go0w8N70XMm/ksPxPFuL3ZHEAm50J+y03ariVJjYFzsBuVi6dUHxQem9iaVHEcPdQcAX5jmBgSTo6ddINrqPtBg6HDaQfTpEVMzWgi4sNzsTdYHD1nMMsc5p5tJHyV7F8ZrVWtZVqF7QQ68TI0vug9u7LcdbVpNIO2nJHmvDyF4TgOJGmQ+m624/NCvSuz3aem5vfcGnx9OqA9x7gFKvTIc2QR+FeKdqeztTBuMgupk91wBPgCvdcPjfaaaID29xlIUm0MgqVqgJYwWsLF7nfoYOfkEHhzTYHnp5GD6hOYVucN2bZ/hW0XmSyTnAuHOJcfKSRCx2MwTqNQsfqPUbEIIgE5ya4rkDwVyQLkAbA++FrMCVksH77fFavAICRpBwh3lz8k9gLdY6OGh6EJ9EePl4KemPwx1QQ1qAqCCNLgjVp5gqSkcwNN57w35ibOHIz6hTNZyNuWqTFU7B7RLm3G0jdvn84QWw7M241sRr0Iv5rN1Kr8LVIMuouNvPbofmtJgyDdpltQZhpraRfSdfimYig17S10GLEEbFA3DVmPZmaZHP6Hksz2omjVpV2/6HdQe8Pr6KxWpVMHUlsupnzt+130OoU3FabcVQf7O5icp1a4XHiDGqCzhajXsa5psbqvUxHsqgdsbFZHg/GHUDBuw6jl1HXotWXNrMkEEG4KDX8KYKjQQdUXr8HovZlexpHUb85WN7IY4seaTj1E7hb9ozN1+KDOtLsIczXOfQ/8jTPXct67Iv8A98zNHszmncIfxihVoy9kOb+oC9vBY3EY8Ml2He6i46sgOaTvAPuoLfbSiHvDiZMXWZxOOFJmsfXom43ijoJqu8Op6BZjG4s1HSdNhyQJiMQaji52vyCmweAfU90GNzoEW7L8A9tNV4/pt/3FbvEcKAptYGhpJAty1Pogw1DhOVkuJnb/AIVarTgrX8bo+ypZolxIZTb+5x/i/ksy3h9bV7CJmZj6IKgCkol4ILAbG55eHVMIiy1XDcA32FJtM5qtVuctmQwOJh7j+kRFtzpuUGh7JdrquT2Ib7R8EscdG8/aco5b7IszDZS57iX1X3e8xJjQRo1oGgFh4yVV4Lw9lBkAy43c6LudzP0GwV17oEnfzJ5AIIaxGnWw+3NCeOcIFZkxFS5afoehgosyn+p3vbDWBCZUeSY9fj6oPL61MscWuEOBgg801q1/anhRqgVGCXix2zDbzHyWRLSDBBBGoNiEDwuSSuQBcIO+Fq8EsxgB3wtVg2IC+FnbkrOU+Cgwx0V9oJ5ed0EQpg7bfpJ+Sc2k5t2ku5tOvqrDWRG/p9FKwIKeFcCCGGxMgaZX6/A/U81Kx/fadnjfYjXw1KlrYKTnBh/o7oearH9wHuuz3tH6ag+BLkFmphQ9sEC2vgs3x3hzsJ/WpE5Qe8BsCdRzE6ha8C/iI8/FRV8PnY6m64cC3nsg8y4rh215q0mgO1exuh3L2jnuW+Y3Q7hvE30Da7TqPqOq2tPs/ABZ6dPr1WS49gfZVTydcbX3ttdAVp8Ya5wc1wDhsbfPXyWu4P2wbGV2vivJnBWsNgXZfaE5RsdD4oPasVxum6nOYLzbtBxam1xy3cduXUrPvx1T3Q9x+HzhVHMO+p/JQdXrueZcZ+iLdm+FOr1AGtkDVx90ffwTeB8DfiHgRaV6lg8A3CUoaLx6oI8FhWgtot0YM7zpJ0aI8b+SJ5Ll1rCAOp/hJw7DZGS4jM85iTz/AIEDyViqduXK6AacI19YOd7tJndH9zpk+MD1KfXpscYbHVVMZL3ua0kAgTvuUSw+FDWxuQgyvGez7XyWiHcxv480H4fj34N2RzRkJ1aInxjVegYpzWAyvPuPy4koNvgOKMe0OaZnQD6K42T3nRPT9PQdeq8nwuJqUHhzTB9Ct1wLtK2rAecrtIP05+CA+/kD5qIsy2/CTzVinTm41/Pz4pfYRt4IK1SnY2mfyP5QLjHCxWbaBUb7p/cOR6fJHXmPzdD6r78/y6Dz94IJBEEWI5FctF2h4YXkVKYkmxHPkfH+FyDE4Ew8LZcKrgiDr81isOO8Fr8DQD2hw/4QHqTBt+eiuU6aFUC9ghwLm8xsiWFqk6ODhyNiEFuTyT2tM/zCRtQbgi24+35ZTtg7g+F0HNH5r81RxdEB07HbrBHqJCID6fBQ40d2ZmL/AAQNo3pA/qHzGvyU1Opv1B+6gwJ7ptY/Dmoy+BAN7/CCY9EErWQ5wGxNvH/lZP8A6gYUGk2pu10HbWy2FMHM7S8fJQcXa1zMpg5u6Jg3d3bCDLgCXAW90mYCDyvh/DM39R4imOf6jyHNXDwypWOZ8tb+luhjbwHReiVeFtAFhYQ22kbJmOwgpsLnENAGqDzzE4FtFulzYAbnkrXB+zrnnM8G/Tfl4LR8H4Qa7/8AEVBDf8sHZv7j1PyWmoUmi8AAaD6oK3CuHtoN928dPgnN/qPEgQNk3EVsxgeitYKnN4FvAoCDmgAQPjdUcVUgRufLzhW3kRO/UobUeJ6/JB2AwhzOdHIffaVbruy/n54rsEYBH519E00ZN9vwaIKT6WYFx30+UoJjuGzJjT5rVPcBzKEcR4qym4Ma01KrvdptuR9vEoMdxjhTg2wv8kEoH2bu/EaG8rd4jglWqCaz4n9FP/6fv5IXi+zLALN+/wASgs8Kx1emB7M+1ZqWON/J24+KO4XtVScctQOpO0ioI+B0PxWc4CCx3syS2LscNQNx1HTktA8tIy4mm2DpUA7p8f2nT7oDBDXDukX39fNCcTTjaAPXdRHs41ozYao9nSbfDRQVMTVp2qtzDQOEwgldVXJgIcMw+a5B5jhx3hCOcNxTqbrXabkIVwtnfB5IpVpEXCDY8Prtdf5ogyi0/pHyWV4Pi/CVqsNVn+EEzMMP3Hwv8kpoO5iOo6KWn+E/dWWUxz+aCtSa/wDtPSXJ9ZrouwnnEH0VgtF4HopaQnT89UAPg+JZDmCQQ6LiCOhCTEGH+M/+pV7HYcNeKnPunfwVbGi07i9vDX1QT0Kkw7oJ8bbIJjeIvOOo02mGzBaRM5mOzf7YhE8Ke6AdAPzZBuHcPz1zis9g92Vsf25NZ0+yDT1qnPTwWecDjapEH/D0z3tvaOF8vVo3+Cs4xr6zm0mmA4S4/tbMT4m4CL0aDabRTp2a0Rb81QcL2AIaPBUcdjb5QTPQASl4lxEMGVvzuqmBw2bvOOqCzhaR/L/NF6LIbtJUVCiAuxeIgWP1QUuI4t0wCPz/AJTMHhy65UmGwmY5iCfNXnVgBAAlA1sUxtJ0ACiqVTGZ9h/H5dQYvGMpAlxBceqzxdWxbi1hLac3cdAOgOp6IJsZxipWf7DDAA/rfsxvM9eQRXg/C2UAcsue49+o67nHXyHTRP4fgWUWBlMQJknUudzJ3KtVarWDvQNyTsECCXGNtTpH5CqY2uwd1oNR+zW3PiToB1KiFV9cHISymf1Ad54/tBs1vUz4K5hcGykIaANyT3jPMk6lBlOLYKrapmylpkNpiY8XHX4BHOFcUFRuVwgkXbEh3Uc0QrURUBB0/jdA8K6lmdQcPdILXXBuNjzBlAT/AMGWd7DutqabpLfL9qQ44OOR7fZv5O38/soDXfTMOdLdnD0DuXirNQMqDKQCdvTfZANxmCIMxAP5suSYj2tPuth45O1b5rkGEpUWCIcQRfxKM0AHhp5280B9kQr/AAjF5CWv9x3oeaC1Vomm7oi/DuIERP8AClp4NtRtnAjmdlNg+Dhur56QgO4KsHgWElXS/b0FyqGHpNYI367eKJUSNNEErKZi8D/cfsuY4DTM70/hPYGjoFHXc2Ra36WixP5yQPxFFr2GT8BKEf4OC6XTIgDS0dUSNGobvc2mNhN/jzVfF4plJpnQiBm1J6DYfZACpuPsiBZ0EA3ImLWF+Ss4GllptYCJAv47+ql9k1wmYvtN91PRwgJs1viYJ8p0QOwWHLQT+t1z0bo0fC/mVU4rxMUxlbqeRuouL8VFOKdPvVHWAGspeG8Ey/1KpzP16DoPugh4dw5zznqana/2RyjRi1vJKxv5f6KUU+coIq9YgQPRQU8NPecfzyVmpHIKOra7iPBA9xkWsAdfsg/FONNoiG3dtpqqPFuOFx9nSuTayscH4Fl/q1TLtecIKeA4Y+u72lacvLp1Wkp0gBDBlb0t8lMDzgDqUB7S9qaeGbALXPOjQZPiY0CCXjnHKeGbcidAPqs1wrE1cbUNRzQaYNmvdlaTzIAObw0WKxvEHV6ueqTBN8uwm8ArZcK41hKTQ1tSoABuIn4oNpRpv/U8eDBA+JUjQ1ttUAZ2ioTZzvgTt0V/C8RpnTMbR7pCC3Xe5wgWH59kOxWCZ3nHSwJmCDJgz4kfHoiGdpi5jyCgxrQXZP0Pa4EciN/9yCsarqdnEOYbZtfIjbTVRVcO5l6em7Db4cvkqrcQ5jix8Zm2Ol26A31SDFFnNzf2xceHNuttkFhmMa6x21B1HkuUdbANrAPZcdHEEdLXXIMs14iUlRgI0hQuxLWWF/H7KFlVzzAQX+HYstMSbLV8Mr5rX0WKqNgjJt7zthzHXdaHgOKkjqg1DWTaJ0VzBOic23l5RumM0nSFFisZAzHbRAWpuEbyf7Zj6eampNyydOpgu+OgQ7gmJe+7tNhEboi6q0S5x7o/4JugF8V4nkIZTaalc+7TH/tUcfdYFn8fwKs7NVr189WCQ1ohrTqAOgWyw7WC7A4Fx5QXHmZufEqXF4MG835GEGN7P8Va5lyAQLyYScU7QEkUqHee60D68h1QvFdl3mu9tN7GgmQ10yAeQ0O6NcF4W3D2Al36nGJP8ILPAuEiiM7znrO953L+1vIfNFzX5xPh/CZSedh8lxbvb5oOa6223JOvufl85VavjWMGonqP5Wd4p2kAkNF/zkgOY/ibKQ5Hx1WZq46ti3ZaY7vPb+VFw3hFTEuz1ZbT5bu/hbbCUGUmAMAaBaYt/JQD+DcEZQEu7zz0BV/E1g27yB01+SocU4xTogkuvuSRP50Xm3aHtW+tLaZLWc9z9gg0HavtmwA06EOfoXRZvx1K88e8uJJJJNyTumqak1BZwlEC5E9Fb/wjXe5E7sdv4FQMerNHRBJgw5pytIDh/lVRI8nfz8UYocXDLVGvpHxzM6XFwqjKrH92qMw2do4dQrON4fUpd0/12ZQ6NHsBEiedrwOlhKDQYTHB1w/MDuDPyKsYwe0ZY95pzCed5HmsGzC/roPPXL3XDxbv6hXcL2gq04FRuYfubY/DQoNO9jcQBeKgFj+aofUDmnK+x21APUFVmcSpP9145jYtO4jxVtnGQW5MQ0Pbz38fHqghfTcCS15pk6kXDv5XKOo+n/lvdHI7JEA4YKnT94BxO5S4BoL4GkFO4uy5+KHYeoQQQboDGOpwwjoR5lVMFW9m4OkxbVWAczL8/iqWIfGgQeh/48PptLSL6puXM4SLBYzs/j3Tl2Gi2dCqcp8EBbCVAY5fDyV51G5cbhosD+7n1Wf4FVJdB/ctLjHQx1vyUHYWjPfO/wCeSsvjTU/FUqUua0SQOQtsrlJugFkCNwgzB2VueImNG73QTi1P2TidWm8jZaGq+GlNxOGD2gOAIgj4oMc/jjWjX0QXH9qQPdJ3/NkK7Y8G9hicjKjsjrgETlk6TN1a4N2epWLpcTz0+CCqytXxRhgJ9AtDwjs8xneqd93LYef2R3DcPYwRsNtB6eKr8TxpptMDn+aIJ6uJZTFzA2ABAWP7R9ssvdpuM9DKzfaLj9R7i33R0Wdcd0E+Ox9Sq6XuJPiqqVKEDqbFZYoGlWKZ3QOaRyVinVHgotpTZQGcBVaHZ3XDO9H7jIAb5kgeEqwzGPJNRzu84kk8ybn7ABB26NGxlx8R3R8z8VOyoR5ICrmMqHM4Fj9Q9ktPTx81HVpEXqtzN/8A1Z/9M+vqq4qaIpw7EFoH88pve6ANiOFh3eaWubsQbT9D0VI06jdHOHnI9VrMVw8MDqlI5CLkC7Xcxl2VJ9Nr6PtQ0NIyyBcHNPw08PBACbWcdS2f7gfmJ+SRWajATouQf//Z"/>
        <xdr:cNvSpPr>
          <a:spLocks noChangeAspect="1" noChangeArrowheads="1"/>
        </xdr:cNvSpPr>
      </xdr:nvSpPr>
      <xdr:spPr bwMode="auto">
        <a:xfrm>
          <a:off x="3371850" y="10826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31</xdr:col>
      <xdr:colOff>0</xdr:colOff>
      <xdr:row>458</xdr:row>
      <xdr:rowOff>0</xdr:rowOff>
    </xdr:from>
    <xdr:ext cx="304800" cy="301998"/>
    <xdr:sp macro="" textlink="">
      <xdr:nvSpPr>
        <xdr:cNvPr id="3" name="AutoShape 1" descr="data:image/jpeg;base64,/9j/4AAQSkZJRgABAQAAAQABAAD/2wCEAAkGBxQSEhUUExQUFhUXGBgXGBgWGBgUHBgXHBUXFxgXHBgYHCggGBolGxcXITEhJSkrLi4uHB8zODMsNygtLiwBCgoKDAwMDgwMDisZFhkrKysrKys3KysrKysrKysrKysrKywrKysrKysrKysrKysrKysrKysrKysrKysrKysrK//AABEIAM0A9gMBIgACEQEDEQH/xAAcAAABBQEBAQAAAAAAAAAAAAAFAQIDBAYABwj/xAA8EAABAwIEAwUHAwIFBQEAAAABAAIRAyEEEjFBBVFhBiJxgaETMpGxwdHwQlLhI2IUQ3Ki8QcVkrLCU//EABQBAQAAAAAAAAAAAAAAAAAAAAD/xAAUEQEAAAAAAAAAAAAAAAAAAAAA/9oADAMBAAIRAxEAPwDxAJQuATgEHAJwauAUjQgblTg1PDU7KgYAlhPDVwagaAuhPyrgECAJQE8MTsqBkLoT4SZeX/CDmslXaXDwdcx5wLKkzEZbDVWsMwu3E8kBHD4GiNcx6R/IVmmGh3daCOpDfgR/KH5He7J8NPREcFSFg808rjBnUHnBQOrNpteJ7s+nWybjsAx4lsTrmbv0IUXEOHim8gw5uzm7hWG4gUmRAvteD1HL5hBn8ThizwO6hAWlxdAupiG2dcdCLkfALP1GQgZC5KUoQcAlKVqcAgQNXZU9dCBkJIUkJqBpXJYSIAwCcAuaE8BBwCkaEjQpWhBwCcGpwCUIGZU7KnAJQEDMqcGp4CcAgaGLiFKAkIQQlNpv1Oq57cxgJp1gackFmkXRcNvrY/OPqi3D+G03QX90a5mGfkTHnCpYBnejLc7TPzC02HwLQ29N1/zlBQD6WQGBc7PFpGwI2KpcRwrgS9p3kggG/NaMcBY8SGxyIgEfBU+MNLGBrmB4FpPvfFBUFNtWmZdkqiD/AGny1g+iHYh7y1oc27bTGo3mNY5ptTiIhoiQBlvrEpKHFCzW7DsbwYQGsPjppNB/NJVTi2AAYHjc38wb+iouxAmGi2sedx6ojxTEAU2gmSbwOZ/hAABSpsGdE9A5qcmtShA4JVwC4BApTCFJCSEDIXJ6VADaFIAmtCkhArVI1MapAgUJwSQnhAoCWFwSwg4BPAXBOhAoCdQwr6jgymJcfIDqTsBzTCVt+yOAaylnfANSCTuG/paOp18wgBu7L5aZHfNSJDgRlcRctyxIWfbmvy/LL1x+LoVHtbTeCWi4B92QW3GxWBxOALHugHKHGOl/n90DOBUahPdEbWE+putpQwZyiXEz+QBt+eYrhPD6hbmt47D7o7g8K6bkn89EBLB8OEAAJvEOzftAbSjXC6COYeN0Hzx2q4E+g+48+hWea3UHw+a+ju1fZ5mJpO0DosYXg3HeC1MO6Hje3VAOwdW4nw+iL4/ABpEg8x4HdBaVO4HVallQOpskXAidPr8kGdxAg2B+yc1TcUIFtegtZQtCB4TmpIT2oFTmhcEsIOKSEsJUDIXJSFyAI1TAKFqlBQOaFI1RNUjSgfCcE2V0oJU4KMFOaUEoSlMzJXOQNcvVm4BpAa6zLG1pGVoAt1AC8gxdaAvXqGLD6AqNcC3IDJuCCBZA4YWlSpjK0B7jtaGz6mybg8C1474BvMfVUnVJIP5CM8MElBM3Bw2BbdWcBh5MK5xHBu9kC3XaFk6fECx8e29nUn3XgsnyOvqg9Dw2GDR1UwB2WawXa3K4U67WyP1NNiNitNTxbHtzNII6IIsxhZztZwRmJYWkXAt0R51S5M6KnXeTzE/JB4+zs/7J3eEid/FWOKcOYQMjX6bN+2q1fajD93NMHaLLzDH4vEvc4h9TILAgkaWNxdA7G4JtNsukeILfnd3gqNAGLqDOXO75LupJPzVimICCdqkBUAKkCB6UBMC5BKuypoclDkHLlwXIAMpZUcp9JhcYCCQFS02l2gJ8Lq9hOHje59PgjVGi2Ij88kAFmBqH9PqPunjhtTk3/wAm/dG/ZEG0yrFNod48oQZ13D6oHuHyIPyKjFB8xkdP+krVNpg7QVXx1RwLabTBeSJ1ytAlzr7xbzCARheGVHuyxl5k7Ij/ANlpjWo4nyCusinRcRax+WvUoJhMRXLZZQeeroE9boBnH8JkeGtJcPryWn7MYF1NsFztPdkwCb6aSh2Awj6lQOqgCLgC/wAVquEARPVBbaIIR7AWIQ2nSlw8Uew+FQaWnDqY6IF2g4eytTIcAczS2YmJ/NN0UwdAgaqKpw5591wg7G6DzXiXCH0oc0yXOJLWg5ANw0ADKb6CNN1d4Fja1JxaHF7Dca+cWXo/DuEhkuJl3h902tgqLWPcWtDR0Gw+6Adg6ufX3R7xOn+nx59FYxFYRJMeq854t2+ZmLaAdkacsgGJvv5FVD2qNWAHEc81vK3nqgM8exbq1QUqYlzjlb9XeQk+S0fDuybBSFMgREbE23KD9jK9KauIJBLO4Da27o8bfBTdmO37K1d1JtyC6SdMuc6cyZCCjxf/AKasBLmujmIssX2j7Ouw/fbJZo7+07H/AElfQVnttdZ3jXB21AbC8gjYjkRuEHgTSpQUT7S8DdhqhEHIT3enSfkUJQSSuJUYKeEDwUoUYKkageFyRcgzqKYGmW3ykjc/myo4QS9vitJSoE3aYI+B6FAlPENESCPEEBFaIzXEeV1TptDrOBa4/Ap7eHuZek++7Tp4dEF6thzGsRvyKibTOsQ4a/fzUmBxoJyVBkqawdD1B/UFZqCHid7Ceu328Sghac1/1ef5CqFhdiOraRMcszo+TETrYYtMjfyhQ4Kg4ValRwGUhjG3kkNzS48ruQQYinmovA1II9Cp6WPBw1KNXMb5WEqyMPEjYoJgm5XVKJ1YZb/occw+BJHkgt4ERmJ3RLgTu6OllUptgKXg5hz29ZQanAsuHLQ4OoOizWDefJWG8SYyoGk3ibnXwQbZjhCVuIAQ/BY4PaouK4J1VsMqupG8ObBIkawUBQ4ibLK/9ROIezw4pNPeqd0nofe9LJnC+O1MNU9niqrKjmRD4y5uhHMc90C7RcWp4ms3KZDZJPU7IA9Th2Go0w8N70XMm/ksPxPFuL3ZHEAm50J+y03ariVJjYFzsBuVi6dUHxQem9iaVHEcPdQcAX5jmBgSTo6ddINrqPtBg6HDaQfTpEVMzWgi4sNzsTdYHD1nMMsc5p5tJHyV7F8ZrVWtZVqF7QQ68TI0vug9u7LcdbVpNIO2nJHmvDyF4TgOJGmQ+m624/NCvSuz3aem5vfcGnx9OqA9x7gFKvTIc2QR+FeKdqeztTBuMgupk91wBPgCvdcPjfaaaID29xlIUm0MgqVqgJYwWsLF7nfoYOfkEHhzTYHnp5GD6hOYVucN2bZ/hW0XmSyTnAuHOJcfKSRCx2MwTqNQsfqPUbEIIgE5ya4rkDwVyQLkAbA++FrMCVksH77fFavAICRpBwh3lz8k9gLdY6OGh6EJ9EePl4KemPwx1QQ1qAqCCNLgjVp5gqSkcwNN57w35ibOHIz6hTNZyNuWqTFU7B7RLm3G0jdvn84QWw7M241sRr0Iv5rN1Kr8LVIMuouNvPbofmtJgyDdpltQZhpraRfSdfimYig17S10GLEEbFA3DVmPZmaZHP6Hksz2omjVpV2/6HdQe8Pr6KxWpVMHUlsupnzt+130OoU3FabcVQf7O5icp1a4XHiDGqCzhajXsa5psbqvUxHsqgdsbFZHg/GHUDBuw6jl1HXotWXNrMkEEG4KDX8KYKjQQdUXr8HovZlexpHUb85WN7IY4seaTj1E7hb9ozN1+KDOtLsIczXOfQ/8jTPXct67Iv8A98zNHszmncIfxihVoy9kOb+oC9vBY3EY8Ml2He6i46sgOaTvAPuoLfbSiHvDiZMXWZxOOFJmsfXom43ijoJqu8Op6BZjG4s1HSdNhyQJiMQaji52vyCmweAfU90GNzoEW7L8A9tNV4/pt/3FbvEcKAptYGhpJAty1Pogw1DhOVkuJnb/AIVarTgrX8bo+ypZolxIZTb+5x/i/ksy3h9bV7CJmZj6IKgCkol4ILAbG55eHVMIiy1XDcA32FJtM5qtVuctmQwOJh7j+kRFtzpuUGh7JdrquT2Ib7R8EscdG8/aco5b7IszDZS57iX1X3e8xJjQRo1oGgFh4yVV4Lw9lBkAy43c6LudzP0GwV17oEnfzJ5AIIaxGnWw+3NCeOcIFZkxFS5afoehgosyn+p3vbDWBCZUeSY9fj6oPL61MscWuEOBgg801q1/anhRqgVGCXix2zDbzHyWRLSDBBBGoNiEDwuSSuQBcIO+Fq8EsxgB3wtVg2IC+FnbkrOU+Cgwx0V9oJ5ed0EQpg7bfpJ+Sc2k5t2ku5tOvqrDWRG/p9FKwIKeFcCCGGxMgaZX6/A/U81Kx/fadnjfYjXw1KlrYKTnBh/o7oearH9wHuuz3tH6ag+BLkFmphQ9sEC2vgs3x3hzsJ/WpE5Qe8BsCdRzE6ha8C/iI8/FRV8PnY6m64cC3nsg8y4rh215q0mgO1exuh3L2jnuW+Y3Q7hvE30Da7TqPqOq2tPs/ABZ6dPr1WS49gfZVTydcbX3ttdAVp8Ya5wc1wDhsbfPXyWu4P2wbGV2vivJnBWsNgXZfaE5RsdD4oPasVxum6nOYLzbtBxam1xy3cduXUrPvx1T3Q9x+HzhVHMO+p/JQdXrueZcZ+iLdm+FOr1AGtkDVx90ffwTeB8DfiHgRaV6lg8A3CUoaLx6oI8FhWgtot0YM7zpJ0aI8b+SJ5Ll1rCAOp/hJw7DZGS4jM85iTz/AIEDyViqduXK6AacI19YOd7tJndH9zpk+MD1KfXpscYbHVVMZL3ua0kAgTvuUSw+FDWxuQgyvGez7XyWiHcxv480H4fj34N2RzRkJ1aInxjVegYpzWAyvPuPy4koNvgOKMe0OaZnQD6K42T3nRPT9PQdeq8nwuJqUHhzTB9Ct1wLtK2rAecrtIP05+CA+/kD5qIsy2/CTzVinTm41/Pz4pfYRt4IK1SnY2mfyP5QLjHCxWbaBUb7p/cOR6fJHXmPzdD6r78/y6Dz94IJBEEWI5FctF2h4YXkVKYkmxHPkfH+FyDE4Ew8LZcKrgiDr81isOO8Fr8DQD2hw/4QHqTBt+eiuU6aFUC9ghwLm8xsiWFqk6ODhyNiEFuTyT2tM/zCRtQbgi24+35ZTtg7g+F0HNH5r81RxdEB07HbrBHqJCID6fBQ40d2ZmL/AAQNo3pA/qHzGvyU1Opv1B+6gwJ7ptY/Dmoy+BAN7/CCY9EErWQ5wGxNvH/lZP8A6gYUGk2pu10HbWy2FMHM7S8fJQcXa1zMpg5u6Jg3d3bCDLgCXAW90mYCDyvh/DM39R4imOf6jyHNXDwypWOZ8tb+luhjbwHReiVeFtAFhYQ22kbJmOwgpsLnENAGqDzzE4FtFulzYAbnkrXB+zrnnM8G/Tfl4LR8H4Qa7/8AEVBDf8sHZv7j1PyWmoUmi8AAaD6oK3CuHtoN928dPgnN/qPEgQNk3EVsxgeitYKnN4FvAoCDmgAQPjdUcVUgRufLzhW3kRO/UobUeJ6/JB2AwhzOdHIffaVbruy/n54rsEYBH519E00ZN9vwaIKT6WYFx30+UoJjuGzJjT5rVPcBzKEcR4qym4Ma01KrvdptuR9vEoMdxjhTg2wv8kEoH2bu/EaG8rd4jglWqCaz4n9FP/6fv5IXi+zLALN+/wASgs8Kx1emB7M+1ZqWON/J24+KO4XtVScctQOpO0ioI+B0PxWc4CCx3syS2LscNQNx1HTktA8tIy4mm2DpUA7p8f2nT7oDBDXDukX39fNCcTTjaAPXdRHs41ozYao9nSbfDRQVMTVp2qtzDQOEwgldVXJgIcMw+a5B5jhx3hCOcNxTqbrXabkIVwtnfB5IpVpEXCDY8Prtdf5ogyi0/pHyWV4Pi/CVqsNVn+EEzMMP3Hwv8kpoO5iOo6KWn+E/dWWUxz+aCtSa/wDtPSXJ9ZrouwnnEH0VgtF4HopaQnT89UAPg+JZDmCQQ6LiCOhCTEGH+M/+pV7HYcNeKnPunfwVbGi07i9vDX1QT0Kkw7oJ8bbIJjeIvOOo02mGzBaRM5mOzf7YhE8Ke6AdAPzZBuHcPz1zis9g92Vsf25NZ0+yDT1qnPTwWecDjapEH/D0z3tvaOF8vVo3+Cs4xr6zm0mmA4S4/tbMT4m4CL0aDabRTp2a0Rb81QcL2AIaPBUcdjb5QTPQASl4lxEMGVvzuqmBw2bvOOqCzhaR/L/NF6LIbtJUVCiAuxeIgWP1QUuI4t0wCPz/AJTMHhy65UmGwmY5iCfNXnVgBAAlA1sUxtJ0ACiqVTGZ9h/H5dQYvGMpAlxBceqzxdWxbi1hLac3cdAOgOp6IJsZxipWf7DDAA/rfsxvM9eQRXg/C2UAcsue49+o67nHXyHTRP4fgWUWBlMQJknUudzJ3KtVarWDvQNyTsECCXGNtTpH5CqY2uwd1oNR+zW3PiToB1KiFV9cHISymf1Ad54/tBs1vUz4K5hcGykIaANyT3jPMk6lBlOLYKrapmylpkNpiY8XHX4BHOFcUFRuVwgkXbEh3Uc0QrURUBB0/jdA8K6lmdQcPdILXXBuNjzBlAT/AMGWd7DutqabpLfL9qQ44OOR7fZv5O38/soDXfTMOdLdnD0DuXirNQMqDKQCdvTfZANxmCIMxAP5suSYj2tPuth45O1b5rkGEpUWCIcQRfxKM0AHhp5280B9kQr/AAjF5CWv9x3oeaC1Vomm7oi/DuIERP8AClp4NtRtnAjmdlNg+Dhur56QgO4KsHgWElXS/b0FyqGHpNYI367eKJUSNNEErKZi8D/cfsuY4DTM70/hPYGjoFHXc2Ra36WixP5yQPxFFr2GT8BKEf4OC6XTIgDS0dUSNGobvc2mNhN/jzVfF4plJpnQiBm1J6DYfZACpuPsiBZ0EA3ImLWF+Ss4GllptYCJAv47+ql9k1wmYvtN91PRwgJs1viYJ8p0QOwWHLQT+t1z0bo0fC/mVU4rxMUxlbqeRuouL8VFOKdPvVHWAGspeG8Ey/1KpzP16DoPugh4dw5zznqana/2RyjRi1vJKxv5f6KUU+coIq9YgQPRQU8NPecfzyVmpHIKOra7iPBA9xkWsAdfsg/FONNoiG3dtpqqPFuOFx9nSuTayscH4Fl/q1TLtecIKeA4Y+u72lacvLp1Wkp0gBDBlb0t8lMDzgDqUB7S9qaeGbALXPOjQZPiY0CCXjnHKeGbcidAPqs1wrE1cbUNRzQaYNmvdlaTzIAObw0WKxvEHV6ueqTBN8uwm8ArZcK41hKTQ1tSoABuIn4oNpRpv/U8eDBA+JUjQ1ttUAZ2ioTZzvgTt0V/C8RpnTMbR7pCC3Xe5wgWH59kOxWCZ3nHSwJmCDJgz4kfHoiGdpi5jyCgxrQXZP0Pa4EciN/9yCsarqdnEOYbZtfIjbTVRVcO5l6em7Db4cvkqrcQ5jix8Zm2Ol26A31SDFFnNzf2xceHNuttkFhmMa6x21B1HkuUdbANrAPZcdHEEdLXXIMs14iUlRgI0hQuxLWWF/H7KFlVzzAQX+HYstMSbLV8Mr5rX0WKqNgjJt7zthzHXdaHgOKkjqg1DWTaJ0VzBOic23l5RumM0nSFFisZAzHbRAWpuEbyf7Zj6eampNyydOpgu+OgQ7gmJe+7tNhEboi6q0S5x7o/4JugF8V4nkIZTaalc+7TH/tUcfdYFn8fwKs7NVr189WCQ1ohrTqAOgWyw7WC7A4Fx5QXHmZufEqXF4MG835GEGN7P8Va5lyAQLyYScU7QEkUqHee60D68h1QvFdl3mu9tN7GgmQ10yAeQ0O6NcF4W3D2Al36nGJP8ILPAuEiiM7znrO953L+1vIfNFzX5xPh/CZSedh8lxbvb5oOa6223JOvufl85VavjWMGonqP5Wd4p2kAkNF/zkgOY/ibKQ5Hx1WZq46ti3ZaY7vPb+VFw3hFTEuz1ZbT5bu/hbbCUGUmAMAaBaYt/JQD+DcEZQEu7zz0BV/E1g27yB01+SocU4xTogkuvuSRP50Xm3aHtW+tLaZLWc9z9gg0HavtmwA06EOfoXRZvx1K88e8uJJJJNyTumqak1BZwlEC5E9Fb/wjXe5E7sdv4FQMerNHRBJgw5pytIDh/lVRI8nfz8UYocXDLVGvpHxzM6XFwqjKrH92qMw2do4dQrON4fUpd0/12ZQ6NHsBEiedrwOlhKDQYTHB1w/MDuDPyKsYwe0ZY95pzCed5HmsGzC/roPPXL3XDxbv6hXcL2gq04FRuYfubY/DQoNO9jcQBeKgFj+aofUDmnK+x21APUFVmcSpP9145jYtO4jxVtnGQW5MQ0Pbz38fHqghfTcCS15pk6kXDv5XKOo+n/lvdHI7JEA4YKnT94BxO5S4BoL4GkFO4uy5+KHYeoQQQboDGOpwwjoR5lVMFW9m4OkxbVWAczL8/iqWIfGgQeh/48PptLSL6puXM4SLBYzs/j3Tl2Gi2dCqcp8EBbCVAY5fDyV51G5cbhosD+7n1Wf4FVJdB/ctLjHQx1vyUHYWjPfO/wCeSsvjTU/FUqUua0SQOQtsrlJugFkCNwgzB2VueImNG73QTi1P2TidWm8jZaGq+GlNxOGD2gOAIgj4oMc/jjWjX0QXH9qQPdJ3/NkK7Y8G9hicjKjsjrgETlk6TN1a4N2epWLpcTz0+CCqytXxRhgJ9AtDwjs8xneqd93LYef2R3DcPYwRsNtB6eKr8TxpptMDn+aIJ6uJZTFzA2ABAWP7R9ssvdpuM9DKzfaLj9R7i33R0Wdcd0E+Ox9Sq6XuJPiqqVKEDqbFZYoGlWKZ3QOaRyVinVHgotpTZQGcBVaHZ3XDO9H7jIAb5kgeEqwzGPJNRzu84kk8ybn7ABB26NGxlx8R3R8z8VOyoR5ICrmMqHM4Fj9Q9ktPTx81HVpEXqtzN/8A1Z/9M+vqq4qaIpw7EFoH88pve6ANiOFh3eaWubsQbT9D0VI06jdHOHnI9VrMVw8MDqlI5CLkC7Xcxl2VJ9Nr6PtQ0NIyyBcHNPw08PBACbWcdS2f7gfmJ+SRWajATouQf//Z"/>
        <xdr:cNvSpPr>
          <a:spLocks noChangeAspect="1" noChangeArrowheads="1"/>
        </xdr:cNvSpPr>
      </xdr:nvSpPr>
      <xdr:spPr bwMode="auto">
        <a:xfrm>
          <a:off x="3328147" y="107004971"/>
          <a:ext cx="304800" cy="301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467</xdr:row>
      <xdr:rowOff>0</xdr:rowOff>
    </xdr:from>
    <xdr:ext cx="304800" cy="301998"/>
    <xdr:sp macro="" textlink="">
      <xdr:nvSpPr>
        <xdr:cNvPr id="4" name="AutoShape 1" descr="data:image/jpeg;base64,/9j/4AAQSkZJRgABAQAAAQABAAD/2wCEAAkGBxQSEhUUExQUFhUXGBgXGBgWGBgUHBgXHBUXFxgXHBgYHCggGBolGxcXITEhJSkrLi4uHB8zODMsNygtLiwBCgoKDAwMDgwMDisZFhkrKysrKys3KysrKysrKysrKysrKywrKysrKysrKysrKysrKysrKysrKysrKysrKysrK//AABEIAM0A9gMBIgACEQEDEQH/xAAcAAABBQEBAQAAAAAAAAAAAAAFAQIDBAYABwj/xAA8EAABAwIEAwUHAwIFBQEAAAABAAIRAyEEEjFBBVFhBiJxgaETMpGxwdHwQlLhI2IUQ3Ki8QcVkrLCU//EABQBAQAAAAAAAAAAAAAAAAAAAAD/xAAUEQEAAAAAAAAAAAAAAAAAAAAA/9oADAMBAAIRAxEAPwDxAJQuATgEHAJwauAUjQgblTg1PDU7KgYAlhPDVwagaAuhPyrgECAJQE8MTsqBkLoT4SZeX/CDmslXaXDwdcx5wLKkzEZbDVWsMwu3E8kBHD4GiNcx6R/IVmmGh3daCOpDfgR/KH5He7J8NPREcFSFg808rjBnUHnBQOrNpteJ7s+nWybjsAx4lsTrmbv0IUXEOHim8gw5uzm7hWG4gUmRAvteD1HL5hBn8ThizwO6hAWlxdAupiG2dcdCLkfALP1GQgZC5KUoQcAlKVqcAgQNXZU9dCBkJIUkJqBpXJYSIAwCcAuaE8BBwCkaEjQpWhBwCcGpwCUIGZU7KnAJQEDMqcGp4CcAgaGLiFKAkIQQlNpv1Oq57cxgJp1gackFmkXRcNvrY/OPqi3D+G03QX90a5mGfkTHnCpYBnejLc7TPzC02HwLQ29N1/zlBQD6WQGBc7PFpGwI2KpcRwrgS9p3kggG/NaMcBY8SGxyIgEfBU+MNLGBrmB4FpPvfFBUFNtWmZdkqiD/AGny1g+iHYh7y1oc27bTGo3mNY5ptTiIhoiQBlvrEpKHFCzW7DsbwYQGsPjppNB/NJVTi2AAYHjc38wb+iouxAmGi2sedx6ojxTEAU2gmSbwOZ/hAABSpsGdE9A5qcmtShA4JVwC4BApTCFJCSEDIXJ6VADaFIAmtCkhArVI1MapAgUJwSQnhAoCWFwSwg4BPAXBOhAoCdQwr6jgymJcfIDqTsBzTCVt+yOAaylnfANSCTuG/paOp18wgBu7L5aZHfNSJDgRlcRctyxIWfbmvy/LL1x+LoVHtbTeCWi4B92QW3GxWBxOALHugHKHGOl/n90DOBUahPdEbWE+putpQwZyiXEz+QBt+eYrhPD6hbmt47D7o7g8K6bkn89EBLB8OEAAJvEOzftAbSjXC6COYeN0Hzx2q4E+g+48+hWea3UHw+a+ju1fZ5mJpO0DosYXg3HeC1MO6Hje3VAOwdW4nw+iL4/ABpEg8x4HdBaVO4HVallQOpskXAidPr8kGdxAg2B+yc1TcUIFtegtZQtCB4TmpIT2oFTmhcEsIOKSEsJUDIXJSFyAI1TAKFqlBQOaFI1RNUjSgfCcE2V0oJU4KMFOaUEoSlMzJXOQNcvVm4BpAa6zLG1pGVoAt1AC8gxdaAvXqGLD6AqNcC3IDJuCCBZA4YWlSpjK0B7jtaGz6mybg8C1474BvMfVUnVJIP5CM8MElBM3Bw2BbdWcBh5MK5xHBu9kC3XaFk6fECx8e29nUn3XgsnyOvqg9Dw2GDR1UwB2WawXa3K4U67WyP1NNiNitNTxbHtzNII6IIsxhZztZwRmJYWkXAt0R51S5M6KnXeTzE/JB4+zs/7J3eEid/FWOKcOYQMjX6bN+2q1fajD93NMHaLLzDH4vEvc4h9TILAgkaWNxdA7G4JtNsukeILfnd3gqNAGLqDOXO75LupJPzVimICCdqkBUAKkCB6UBMC5BKuypoclDkHLlwXIAMpZUcp9JhcYCCQFS02l2gJ8Lq9hOHje59PgjVGi2Ij88kAFmBqH9PqPunjhtTk3/wAm/dG/ZEG0yrFNod48oQZ13D6oHuHyIPyKjFB8xkdP+krVNpg7QVXx1RwLabTBeSJ1ytAlzr7xbzCARheGVHuyxl5k7Ij/ANlpjWo4nyCusinRcRax+WvUoJhMRXLZZQeeroE9boBnH8JkeGtJcPryWn7MYF1NsFztPdkwCb6aSh2Awj6lQOqgCLgC/wAVquEARPVBbaIIR7AWIQ2nSlw8Uew+FQaWnDqY6IF2g4eytTIcAczS2YmJ/NN0UwdAgaqKpw5591wg7G6DzXiXCH0oc0yXOJLWg5ANw0ADKb6CNN1d4Fja1JxaHF7Dca+cWXo/DuEhkuJl3h902tgqLWPcWtDR0Gw+6Adg6ufX3R7xOn+nx59FYxFYRJMeq854t2+ZmLaAdkacsgGJvv5FVD2qNWAHEc81vK3nqgM8exbq1QUqYlzjlb9XeQk+S0fDuybBSFMgREbE23KD9jK9KauIJBLO4Da27o8bfBTdmO37K1d1JtyC6SdMuc6cyZCCjxf/AKasBLmujmIssX2j7Ouw/fbJZo7+07H/AElfQVnttdZ3jXB21AbC8gjYjkRuEHgTSpQUT7S8DdhqhEHIT3enSfkUJQSSuJUYKeEDwUoUYKkageFyRcgzqKYGmW3ykjc/myo4QS9vitJSoE3aYI+B6FAlPENESCPEEBFaIzXEeV1TptDrOBa4/Ap7eHuZek++7Tp4dEF6thzGsRvyKibTOsQ4a/fzUmBxoJyVBkqawdD1B/UFZqCHid7Ceu328Sghac1/1ef5CqFhdiOraRMcszo+TETrYYtMjfyhQ4Kg4ValRwGUhjG3kkNzS48ruQQYinmovA1II9Cp6WPBw1KNXMb5WEqyMPEjYoJgm5XVKJ1YZb/occw+BJHkgt4ERmJ3RLgTu6OllUptgKXg5hz29ZQanAsuHLQ4OoOizWDefJWG8SYyoGk3ibnXwQbZjhCVuIAQ/BY4PaouK4J1VsMqupG8ObBIkawUBQ4ibLK/9ROIezw4pNPeqd0nofe9LJnC+O1MNU9niqrKjmRD4y5uhHMc90C7RcWp4ms3KZDZJPU7IA9Th2Go0w8N70XMm/ksPxPFuL3ZHEAm50J+y03ariVJjYFzsBuVi6dUHxQem9iaVHEcPdQcAX5jmBgSTo6ddINrqPtBg6HDaQfTpEVMzWgi4sNzsTdYHD1nMMsc5p5tJHyV7F8ZrVWtZVqF7QQ68TI0vug9u7LcdbVpNIO2nJHmvDyF4TgOJGmQ+m624/NCvSuz3aem5vfcGnx9OqA9x7gFKvTIc2QR+FeKdqeztTBuMgupk91wBPgCvdcPjfaaaID29xlIUm0MgqVqgJYwWsLF7nfoYOfkEHhzTYHnp5GD6hOYVucN2bZ/hW0XmSyTnAuHOJcfKSRCx2MwTqNQsfqPUbEIIgE5ya4rkDwVyQLkAbA++FrMCVksH77fFavAICRpBwh3lz8k9gLdY6OGh6EJ9EePl4KemPwx1QQ1qAqCCNLgjVp5gqSkcwNN57w35ibOHIz6hTNZyNuWqTFU7B7RLm3G0jdvn84QWw7M241sRr0Iv5rN1Kr8LVIMuouNvPbofmtJgyDdpltQZhpraRfSdfimYig17S10GLEEbFA3DVmPZmaZHP6Hksz2omjVpV2/6HdQe8Pr6KxWpVMHUlsupnzt+130OoU3FabcVQf7O5icp1a4XHiDGqCzhajXsa5psbqvUxHsqgdsbFZHg/GHUDBuw6jl1HXotWXNrMkEEG4KDX8KYKjQQdUXr8HovZlexpHUb85WN7IY4seaTj1E7hb9ozN1+KDOtLsIczXOfQ/8jTPXct67Iv8A98zNHszmncIfxihVoy9kOb+oC9vBY3EY8Ml2He6i46sgOaTvAPuoLfbSiHvDiZMXWZxOOFJmsfXom43ijoJqu8Op6BZjG4s1HSdNhyQJiMQaji52vyCmweAfU90GNzoEW7L8A9tNV4/pt/3FbvEcKAptYGhpJAty1Pogw1DhOVkuJnb/AIVarTgrX8bo+ypZolxIZTb+5x/i/ksy3h9bV7CJmZj6IKgCkol4ILAbG55eHVMIiy1XDcA32FJtM5qtVuctmQwOJh7j+kRFtzpuUGh7JdrquT2Ib7R8EscdG8/aco5b7IszDZS57iX1X3e8xJjQRo1oGgFh4yVV4Lw9lBkAy43c6LudzP0GwV17oEnfzJ5AIIaxGnWw+3NCeOcIFZkxFS5afoehgosyn+p3vbDWBCZUeSY9fj6oPL61MscWuEOBgg801q1/anhRqgVGCXix2zDbzHyWRLSDBBBGoNiEDwuSSuQBcIO+Fq8EsxgB3wtVg2IC+FnbkrOU+Cgwx0V9oJ5ed0EQpg7bfpJ+Sc2k5t2ku5tOvqrDWRG/p9FKwIKeFcCCGGxMgaZX6/A/U81Kx/fadnjfYjXw1KlrYKTnBh/o7oearH9wHuuz3tH6ag+BLkFmphQ9sEC2vgs3x3hzsJ/WpE5Qe8BsCdRzE6ha8C/iI8/FRV8PnY6m64cC3nsg8y4rh215q0mgO1exuh3L2jnuW+Y3Q7hvE30Da7TqPqOq2tPs/ABZ6dPr1WS49gfZVTydcbX3ttdAVp8Ya5wc1wDhsbfPXyWu4P2wbGV2vivJnBWsNgXZfaE5RsdD4oPasVxum6nOYLzbtBxam1xy3cduXUrPvx1T3Q9x+HzhVHMO+p/JQdXrueZcZ+iLdm+FOr1AGtkDVx90ffwTeB8DfiHgRaV6lg8A3CUoaLx6oI8FhWgtot0YM7zpJ0aI8b+SJ5Ll1rCAOp/hJw7DZGS4jM85iTz/AIEDyViqduXK6AacI19YOd7tJndH9zpk+MD1KfXpscYbHVVMZL3ua0kAgTvuUSw+FDWxuQgyvGez7XyWiHcxv480H4fj34N2RzRkJ1aInxjVegYpzWAyvPuPy4koNvgOKMe0OaZnQD6K42T3nRPT9PQdeq8nwuJqUHhzTB9Ct1wLtK2rAecrtIP05+CA+/kD5qIsy2/CTzVinTm41/Pz4pfYRt4IK1SnY2mfyP5QLjHCxWbaBUb7p/cOR6fJHXmPzdD6r78/y6Dz94IJBEEWI5FctF2h4YXkVKYkmxHPkfH+FyDE4Ew8LZcKrgiDr81isOO8Fr8DQD2hw/4QHqTBt+eiuU6aFUC9ghwLm8xsiWFqk6ODhyNiEFuTyT2tM/zCRtQbgi24+35ZTtg7g+F0HNH5r81RxdEB07HbrBHqJCID6fBQ40d2ZmL/AAQNo3pA/qHzGvyU1Opv1B+6gwJ7ptY/Dmoy+BAN7/CCY9EErWQ5wGxNvH/lZP8A6gYUGk2pu10HbWy2FMHM7S8fJQcXa1zMpg5u6Jg3d3bCDLgCXAW90mYCDyvh/DM39R4imOf6jyHNXDwypWOZ8tb+luhjbwHReiVeFtAFhYQ22kbJmOwgpsLnENAGqDzzE4FtFulzYAbnkrXB+zrnnM8G/Tfl4LR8H4Qa7/8AEVBDf8sHZv7j1PyWmoUmi8AAaD6oK3CuHtoN928dPgnN/qPEgQNk3EVsxgeitYKnN4FvAoCDmgAQPjdUcVUgRufLzhW3kRO/UobUeJ6/JB2AwhzOdHIffaVbruy/n54rsEYBH519E00ZN9vwaIKT6WYFx30+UoJjuGzJjT5rVPcBzKEcR4qym4Ma01KrvdptuR9vEoMdxjhTg2wv8kEoH2bu/EaG8rd4jglWqCaz4n9FP/6fv5IXi+zLALN+/wASgs8Kx1emB7M+1ZqWON/J24+KO4XtVScctQOpO0ioI+B0PxWc4CCx3syS2LscNQNx1HTktA8tIy4mm2DpUA7p8f2nT7oDBDXDukX39fNCcTTjaAPXdRHs41ozYao9nSbfDRQVMTVp2qtzDQOEwgldVXJgIcMw+a5B5jhx3hCOcNxTqbrXabkIVwtnfB5IpVpEXCDY8Prtdf5ogyi0/pHyWV4Pi/CVqsNVn+EEzMMP3Hwv8kpoO5iOo6KWn+E/dWWUxz+aCtSa/wDtPSXJ9ZrouwnnEH0VgtF4HopaQnT89UAPg+JZDmCQQ6LiCOhCTEGH+M/+pV7HYcNeKnPunfwVbGi07i9vDX1QT0Kkw7oJ8bbIJjeIvOOo02mGzBaRM5mOzf7YhE8Ke6AdAPzZBuHcPz1zis9g92Vsf25NZ0+yDT1qnPTwWecDjapEH/D0z3tvaOF8vVo3+Cs4xr6zm0mmA4S4/tbMT4m4CL0aDabRTp2a0Rb81QcL2AIaPBUcdjb5QTPQASl4lxEMGVvzuqmBw2bvOOqCzhaR/L/NF6LIbtJUVCiAuxeIgWP1QUuI4t0wCPz/AJTMHhy65UmGwmY5iCfNXnVgBAAlA1sUxtJ0ACiqVTGZ9h/H5dQYvGMpAlxBceqzxdWxbi1hLac3cdAOgOp6IJsZxipWf7DDAA/rfsxvM9eQRXg/C2UAcsue49+o67nHXyHTRP4fgWUWBlMQJknUudzJ3KtVarWDvQNyTsECCXGNtTpH5CqY2uwd1oNR+zW3PiToB1KiFV9cHISymf1Ad54/tBs1vUz4K5hcGykIaANyT3jPMk6lBlOLYKrapmylpkNpiY8XHX4BHOFcUFRuVwgkXbEh3Uc0QrURUBB0/jdA8K6lmdQcPdILXXBuNjzBlAT/AMGWd7DutqabpLfL9qQ44OOR7fZv5O38/soDXfTMOdLdnD0DuXirNQMqDKQCdvTfZANxmCIMxAP5suSYj2tPuth45O1b5rkGEpUWCIcQRfxKM0AHhp5280B9kQr/AAjF5CWv9x3oeaC1Vomm7oi/DuIERP8AClp4NtRtnAjmdlNg+Dhur56QgO4KsHgWElXS/b0FyqGHpNYI367eKJUSNNEErKZi8D/cfsuY4DTM70/hPYGjoFHXc2Ra36WixP5yQPxFFr2GT8BKEf4OC6XTIgDS0dUSNGobvc2mNhN/jzVfF4plJpnQiBm1J6DYfZACpuPsiBZ0EA3ImLWF+Ss4GllptYCJAv47+ql9k1wmYvtN91PRwgJs1viYJ8p0QOwWHLQT+t1z0bo0fC/mVU4rxMUxlbqeRuouL8VFOKdPvVHWAGspeG8Ey/1KpzP16DoPugh4dw5zznqana/2RyjRi1vJKxv5f6KUU+coIq9YgQPRQU8NPecfzyVmpHIKOra7iPBA9xkWsAdfsg/FONNoiG3dtpqqPFuOFx9nSuTayscH4Fl/q1TLtecIKeA4Y+u72lacvLp1Wkp0gBDBlb0t8lMDzgDqUB7S9qaeGbALXPOjQZPiY0CCXjnHKeGbcidAPqs1wrE1cbUNRzQaYNmvdlaTzIAObw0WKxvEHV6ueqTBN8uwm8ArZcK41hKTQ1tSoABuIn4oNpRpv/U8eDBA+JUjQ1ttUAZ2ioTZzvgTt0V/C8RpnTMbR7pCC3Xe5wgWH59kOxWCZ3nHSwJmCDJgz4kfHoiGdpi5jyCgxrQXZP0Pa4EciN/9yCsarqdnEOYbZtfIjbTVRVcO5l6em7Db4cvkqrcQ5jix8Zm2Ol26A31SDFFnNzf2xceHNuttkFhmMa6x21B1HkuUdbANrAPZcdHEEdLXXIMs14iUlRgI0hQuxLWWF/H7KFlVzzAQX+HYstMSbLV8Mr5rX0WKqNgjJt7zthzHXdaHgOKkjqg1DWTaJ0VzBOic23l5RumM0nSFFisZAzHbRAWpuEbyf7Zj6eampNyydOpgu+OgQ7gmJe+7tNhEboi6q0S5x7o/4JugF8V4nkIZTaalc+7TH/tUcfdYFn8fwKs7NVr189WCQ1ohrTqAOgWyw7WC7A4Fx5QXHmZufEqXF4MG835GEGN7P8Va5lyAQLyYScU7QEkUqHee60D68h1QvFdl3mu9tN7GgmQ10yAeQ0O6NcF4W3D2Al36nGJP8ILPAuEiiM7znrO953L+1vIfNFzX5xPh/CZSedh8lxbvb5oOa6223JOvufl85VavjWMGonqP5Wd4p2kAkNF/zkgOY/ibKQ5Hx1WZq46ti3ZaY7vPb+VFw3hFTEuz1ZbT5bu/hbbCUGUmAMAaBaYt/JQD+DcEZQEu7zz0BV/E1g27yB01+SocU4xTogkuvuSRP50Xm3aHtW+tLaZLWc9z9gg0HavtmwA06EOfoXRZvx1K88e8uJJJJNyTumqak1BZwlEC5E9Fb/wjXe5E7sdv4FQMerNHRBJgw5pytIDh/lVRI8nfz8UYocXDLVGvpHxzM6XFwqjKrH92qMw2do4dQrON4fUpd0/12ZQ6NHsBEiedrwOlhKDQYTHB1w/MDuDPyKsYwe0ZY95pzCed5HmsGzC/roPPXL3XDxbv6hXcL2gq04FRuYfubY/DQoNO9jcQBeKgFj+aofUDmnK+x21APUFVmcSpP9145jYtO4jxVtnGQW5MQ0Pbz38fHqghfTcCS15pk6kXDv5XKOo+n/lvdHI7JEA4YKnT94BxO5S4BoL4GkFO4uy5+KHYeoQQQboDGOpwwjoR5lVMFW9m4OkxbVWAczL8/iqWIfGgQeh/48PptLSL6puXM4SLBYzs/j3Tl2Gi2dCqcp8EBbCVAY5fDyV51G5cbhosD+7n1Wf4FVJdB/ctLjHQx1vyUHYWjPfO/wCeSsvjTU/FUqUua0SQOQtsrlJugFkCNwgzB2VueImNG73QTi1P2TidWm8jZaGq+GlNxOGD2gOAIgj4oMc/jjWjX0QXH9qQPdJ3/NkK7Y8G9hicjKjsjrgETlk6TN1a4N2epWLpcTz0+CCqytXxRhgJ9AtDwjs8xneqd93LYef2R3DcPYwRsNtB6eKr8TxpptMDn+aIJ6uJZTFzA2ABAWP7R9ssvdpuM9DKzfaLj9R7i33R0Wdcd0E+Ox9Sq6XuJPiqqVKEDqbFZYoGlWKZ3QOaRyVinVHgotpTZQGcBVaHZ3XDO9H7jIAb5kgeEqwzGPJNRzu84kk8ybn7ABB26NGxlx8R3R8z8VOyoR5ICrmMqHM4Fj9Q9ktPTx81HVpEXqtzN/8A1Z/9M+vqq4qaIpw7EFoH88pve6ANiOFh3eaWubsQbT9D0VI06jdHOHnI9VrMVw8MDqlI5CLkC7Xcxl2VJ9Nr6PtQ0NIyyBcHNPw08PBACbWcdS2f7gfmJ+SRWajATouQf//Z"/>
        <xdr:cNvSpPr>
          <a:spLocks noChangeAspect="1" noChangeArrowheads="1"/>
        </xdr:cNvSpPr>
      </xdr:nvSpPr>
      <xdr:spPr bwMode="auto">
        <a:xfrm>
          <a:off x="3328147" y="108652235"/>
          <a:ext cx="304800" cy="301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ts%20pr&#233;noms%20-%20manu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ots%20recettes%20-%202e%20ph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 refreshError="1"/>
      <sheetData sheetId="1">
        <row r="2">
          <cell r="A2" t="str">
            <v>Prénoms Masculins Courts</v>
          </cell>
        </row>
        <row r="3">
          <cell r="A3" t="str">
            <v>Prénoms Masculins Composés</v>
          </cell>
        </row>
        <row r="4">
          <cell r="A4" t="str">
            <v>Prénoms Féminins Courts</v>
          </cell>
        </row>
        <row r="5">
          <cell r="A5" t="str">
            <v>Prénoms Féminins Composés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ts recettes"/>
      <sheetName val="Liste sous-catégories"/>
      <sheetName val="Feuil3"/>
    </sheetNames>
    <sheetDataSet>
      <sheetData sheetId="0" refreshError="1"/>
      <sheetData sheetId="1">
        <row r="2">
          <cell r="A2" t="str">
            <v>Cakes</v>
          </cell>
        </row>
        <row r="3">
          <cell r="A3" t="str">
            <v>Crumble</v>
          </cell>
        </row>
        <row r="4">
          <cell r="A4" t="str">
            <v>Entrees-Chaudes</v>
          </cell>
        </row>
        <row r="5">
          <cell r="A5" t="str">
            <v>Entrees-Froides</v>
          </cell>
        </row>
        <row r="6">
          <cell r="A6" t="str">
            <v>Flans</v>
          </cell>
        </row>
        <row r="7">
          <cell r="A7" t="str">
            <v>Gateaux</v>
          </cell>
        </row>
        <row r="8">
          <cell r="A8" t="str">
            <v>Glaces</v>
          </cell>
        </row>
        <row r="9">
          <cell r="A9" t="str">
            <v>Pates</v>
          </cell>
        </row>
        <row r="10">
          <cell r="A10" t="str">
            <v>Pizzas</v>
          </cell>
        </row>
        <row r="11">
          <cell r="A11" t="str">
            <v>Poissons</v>
          </cell>
        </row>
        <row r="12">
          <cell r="A12" t="str">
            <v>Riz</v>
          </cell>
        </row>
        <row r="13">
          <cell r="A13" t="str">
            <v>Salades</v>
          </cell>
        </row>
        <row r="14">
          <cell r="A14" t="str">
            <v>Soupes</v>
          </cell>
        </row>
        <row r="15">
          <cell r="A15" t="str">
            <v>Tarte</v>
          </cell>
        </row>
        <row r="16">
          <cell r="A16" t="str">
            <v>Tartes-quiches</v>
          </cell>
        </row>
        <row r="17">
          <cell r="A17" t="str">
            <v>Viande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4"/>
  <sheetViews>
    <sheetView tabSelected="1" zoomScale="85" zoomScaleNormal="85" workbookViewId="0">
      <selection activeCell="V3" sqref="V3"/>
    </sheetView>
  </sheetViews>
  <sheetFormatPr baseColWidth="10" defaultRowHeight="18.75" x14ac:dyDescent="0.3"/>
  <cols>
    <col min="1" max="1" width="6.140625" style="10" customWidth="1"/>
    <col min="2" max="2" width="28" style="10" bestFit="1" customWidth="1"/>
    <col min="3" max="3" width="13" style="10" customWidth="1"/>
    <col min="4" max="4" width="11.5703125" style="10" customWidth="1"/>
    <col min="5" max="5" width="13.85546875" style="10" customWidth="1"/>
    <col min="6" max="6" width="4" style="10" customWidth="1"/>
    <col min="7" max="7" width="17.85546875" style="10" customWidth="1"/>
    <col min="8" max="8" width="15.5703125" style="16" bestFit="1" customWidth="1"/>
    <col min="9" max="9" width="21.42578125" style="10" customWidth="1"/>
    <col min="10" max="10" width="27.85546875" style="10" customWidth="1"/>
    <col min="11" max="11" width="36.85546875" style="10" customWidth="1"/>
    <col min="12" max="12" width="17.42578125" style="10" customWidth="1"/>
    <col min="13" max="13" width="33" style="10" customWidth="1"/>
    <col min="14" max="14" width="5" style="10" customWidth="1"/>
    <col min="15" max="15" width="27.85546875" style="10" customWidth="1"/>
    <col min="16" max="16" width="8" style="10" customWidth="1"/>
    <col min="17" max="17" width="30.42578125" style="10" customWidth="1"/>
    <col min="18" max="18" width="16.42578125" style="10" customWidth="1"/>
    <col min="19" max="19" width="12.85546875" style="10" customWidth="1"/>
    <col min="20" max="20" width="15.7109375" style="10" customWidth="1"/>
    <col min="21" max="21" width="20.28515625" style="10" customWidth="1"/>
    <col min="22" max="22" width="35.85546875" style="10" customWidth="1"/>
    <col min="23" max="23" width="45.28515625" style="10" customWidth="1"/>
    <col min="24" max="24" width="26.140625" style="10" customWidth="1"/>
    <col min="25" max="25" width="2.42578125" style="10" customWidth="1"/>
    <col min="26" max="26" width="42.5703125" style="10" customWidth="1"/>
    <col min="27" max="27" width="17.42578125" style="10" customWidth="1"/>
    <col min="28" max="28" width="4" style="10" customWidth="1"/>
    <col min="29" max="29" width="34.42578125" style="10" customWidth="1"/>
    <col min="30" max="30" width="15.7109375" style="10" customWidth="1"/>
    <col min="31" max="31" width="3.28515625" style="10" customWidth="1"/>
    <col min="32" max="32" width="83.42578125" style="10" customWidth="1"/>
    <col min="33" max="33" width="40.42578125" style="10" customWidth="1"/>
    <col min="34" max="35" width="40.85546875" style="10" customWidth="1"/>
    <col min="36" max="36" width="59.5703125" style="10" bestFit="1" customWidth="1"/>
    <col min="37" max="37" width="17.5703125" style="10" customWidth="1"/>
    <col min="38" max="38" width="49.140625" style="10" bestFit="1" customWidth="1"/>
    <col min="39" max="39" width="19.140625" style="10" customWidth="1"/>
    <col min="40" max="40" width="33.42578125" style="10" customWidth="1"/>
    <col min="41" max="41" width="14.7109375" style="10" customWidth="1"/>
    <col min="42" max="42" width="35.28515625" style="10" customWidth="1"/>
    <col min="43" max="43" width="19.5703125" style="10" customWidth="1"/>
    <col min="44" max="44" width="32.5703125" style="10" customWidth="1"/>
    <col min="45" max="16384" width="11.42578125" style="10"/>
  </cols>
  <sheetData>
    <row r="1" spans="1:44" s="2" customFormat="1" ht="42.75" customHeight="1" x14ac:dyDescent="0.25">
      <c r="A1" s="1" t="s">
        <v>516</v>
      </c>
      <c r="B1" s="2" t="s">
        <v>517</v>
      </c>
      <c r="C1" s="2" t="s">
        <v>518</v>
      </c>
      <c r="D1" s="2" t="s">
        <v>519</v>
      </c>
      <c r="E1" s="2" t="s">
        <v>520</v>
      </c>
      <c r="G1" s="2" t="s">
        <v>525</v>
      </c>
      <c r="H1" s="2" t="s">
        <v>536</v>
      </c>
      <c r="I1" s="2" t="s">
        <v>588</v>
      </c>
      <c r="J1" s="3" t="s">
        <v>587</v>
      </c>
      <c r="K1" s="3" t="s">
        <v>576</v>
      </c>
      <c r="L1" s="2" t="s">
        <v>595</v>
      </c>
      <c r="M1" s="2" t="s">
        <v>527</v>
      </c>
      <c r="N1" s="2" t="s">
        <v>537</v>
      </c>
      <c r="O1" s="3" t="s">
        <v>528</v>
      </c>
      <c r="P1" s="2" t="s">
        <v>575</v>
      </c>
      <c r="Q1" s="2" t="s">
        <v>529</v>
      </c>
      <c r="R1" s="2" t="s">
        <v>530</v>
      </c>
      <c r="S1" s="2" t="s">
        <v>526</v>
      </c>
      <c r="T1" s="3" t="s">
        <v>531</v>
      </c>
      <c r="U1" s="3" t="s">
        <v>532</v>
      </c>
      <c r="V1" s="3" t="s">
        <v>2105</v>
      </c>
      <c r="W1" s="2" t="s">
        <v>533</v>
      </c>
      <c r="X1" s="3" t="s">
        <v>586</v>
      </c>
      <c r="Y1" s="2" t="s">
        <v>539</v>
      </c>
      <c r="Z1" s="2" t="s">
        <v>534</v>
      </c>
      <c r="AA1" s="3" t="s">
        <v>580</v>
      </c>
      <c r="AB1" s="2" t="s">
        <v>540</v>
      </c>
      <c r="AC1" s="2" t="s">
        <v>535</v>
      </c>
      <c r="AD1" s="3" t="s">
        <v>582</v>
      </c>
      <c r="AE1" s="2" t="s">
        <v>541</v>
      </c>
      <c r="AF1" s="3" t="s">
        <v>538</v>
      </c>
      <c r="AG1" s="4" t="s">
        <v>2106</v>
      </c>
      <c r="AH1" s="4" t="s">
        <v>2107</v>
      </c>
      <c r="AI1" s="4" t="s">
        <v>3018</v>
      </c>
      <c r="AJ1" s="2" t="s">
        <v>2096</v>
      </c>
      <c r="AK1" s="3" t="s">
        <v>2101</v>
      </c>
      <c r="AL1" s="2" t="s">
        <v>2097</v>
      </c>
      <c r="AM1" s="3" t="s">
        <v>2098</v>
      </c>
      <c r="AN1" s="2" t="s">
        <v>2099</v>
      </c>
      <c r="AO1" s="3" t="s">
        <v>2100</v>
      </c>
      <c r="AP1" s="2" t="s">
        <v>2102</v>
      </c>
      <c r="AQ1" s="2" t="s">
        <v>2103</v>
      </c>
      <c r="AR1" s="2" t="s">
        <v>2104</v>
      </c>
    </row>
    <row r="2" spans="1:44" s="6" customFormat="1" ht="61.5" customHeight="1" thickBot="1" x14ac:dyDescent="0.3">
      <c r="A2" s="5" t="s">
        <v>584</v>
      </c>
      <c r="B2" s="6" t="s">
        <v>2916</v>
      </c>
      <c r="J2" s="7" t="s">
        <v>585</v>
      </c>
      <c r="K2" s="7"/>
      <c r="O2" s="7" t="s">
        <v>579</v>
      </c>
      <c r="T2" s="7" t="s">
        <v>577</v>
      </c>
      <c r="U2" s="7" t="s">
        <v>578</v>
      </c>
      <c r="V2" s="7"/>
      <c r="X2" s="7" t="s">
        <v>583</v>
      </c>
      <c r="AA2" s="7" t="s">
        <v>581</v>
      </c>
      <c r="AD2" s="7" t="s">
        <v>583</v>
      </c>
      <c r="AF2" s="7"/>
      <c r="AG2" s="8"/>
      <c r="AH2" s="8"/>
      <c r="AI2" s="8"/>
    </row>
    <row r="3" spans="1:44" ht="20.25" customHeight="1" x14ac:dyDescent="0.3">
      <c r="A3" s="63" t="s">
        <v>510</v>
      </c>
      <c r="B3" s="9" t="s">
        <v>0</v>
      </c>
      <c r="D3" s="10">
        <v>120000</v>
      </c>
      <c r="E3" s="10" t="str">
        <f>"000"</f>
        <v>000</v>
      </c>
      <c r="F3" s="10">
        <v>1</v>
      </c>
      <c r="G3" s="10" t="str">
        <f>D3&amp;E3&amp;F3</f>
        <v>1200000001</v>
      </c>
      <c r="H3" s="16" t="s">
        <v>596</v>
      </c>
      <c r="I3" s="10" t="str">
        <f>VLOOKUP(J3,[0]!listecat,3)</f>
        <v>Prenoms-Masculins</v>
      </c>
      <c r="J3" s="10" t="s">
        <v>589</v>
      </c>
      <c r="K3" s="10">
        <f>VLOOKUP(J3,[0]!listecat,2)</f>
        <v>4200001</v>
      </c>
      <c r="L3" s="10" t="s">
        <v>1096</v>
      </c>
      <c r="M3" s="10" t="str">
        <f t="shared" ref="M3:M66" si="0">"Prénom "&amp;B3&amp;C3&amp;" – Guide des prénoms – Le Parisien"</f>
        <v>Prénom Aaron – Guide des prénoms – Le Parisien</v>
      </c>
      <c r="N3" s="10">
        <f>LEN(M3)</f>
        <v>46</v>
      </c>
      <c r="P3" s="10">
        <f>LEN(O3)</f>
        <v>0</v>
      </c>
      <c r="Q3" s="10" t="str">
        <f t="shared" ref="Q3:Q66" si="1">"prénom "&amp;B3&amp;", prenom "&amp;B3&amp;", "&amp;B3</f>
        <v>prénom Aaron, prenom Aaron, Aaron</v>
      </c>
      <c r="R3" s="10" t="str">
        <f t="shared" ref="R3:R66" si="2">"Fiche prénom : "&amp;B3</f>
        <v>Fiche prénom : Aaron</v>
      </c>
      <c r="S3" s="10" t="s">
        <v>1596</v>
      </c>
      <c r="V3" s="72" t="str">
        <f>U3&amp;" Source : "&amp;AI3</f>
        <v xml:space="preserve"> Source : commons.wikimedia.org</v>
      </c>
      <c r="W3" s="10" t="str">
        <f t="shared" ref="W3:W66" si="3">B3&amp;" : Signification et origine du prénom"</f>
        <v>Aaron : Signification et origine du prénom</v>
      </c>
      <c r="Y3" s="10">
        <f>LEN(TRIM(X3))-LEN(SUBSTITUTE(TRIM(X3)," ",""))+1</f>
        <v>1</v>
      </c>
      <c r="Z3" s="10" t="str">
        <f t="shared" ref="Z3:Z66" si="4">B3&amp;" : Histoire et caractère du prénom"</f>
        <v>Aaron : Histoire et caractère du prénom</v>
      </c>
      <c r="AA3" s="11"/>
      <c r="AB3" s="10">
        <f>LEN(TRIM(AA3))-LEN(SUBSTITUTE(TRIM(AA3)," ",""))+1</f>
        <v>1</v>
      </c>
      <c r="AC3" s="10" t="str">
        <f t="shared" ref="AC3:AC66" si="5">B3&amp;" : Popularité du prénom"</f>
        <v>Aaron : Popularité du prénom</v>
      </c>
      <c r="AD3" s="12"/>
      <c r="AE3" s="10">
        <f>LEN(TRIM(AD3))-LEN(SUBSTITUTE(TRIM(AD3)," ",""))+1</f>
        <v>1</v>
      </c>
      <c r="AF3" s="10" t="s">
        <v>2110</v>
      </c>
      <c r="AG3" s="10" t="s">
        <v>2109</v>
      </c>
      <c r="AH3" s="13" t="s">
        <v>2108</v>
      </c>
      <c r="AI3" s="13" t="s">
        <v>2926</v>
      </c>
      <c r="AJ3" s="10" t="str">
        <f>"&lt;h2&gt;"&amp;W3&amp;"&lt;/h2&gt;"</f>
        <v>&lt;h2&gt;Aaron : Signification et origine du prénom&lt;/h2&gt;</v>
      </c>
      <c r="AK3" s="10" t="str">
        <f>"&lt;p&gt;"&amp;X3&amp;"&lt;/p&gt;"</f>
        <v>&lt;p&gt;&lt;/p&gt;</v>
      </c>
      <c r="AL3" s="10" t="str">
        <f>"&lt;h2&gt;"&amp;Z3&amp;"&lt;/h2&gt;"</f>
        <v>&lt;h2&gt;Aaron : Histoire et caractère du prénom&lt;/h2&gt;</v>
      </c>
      <c r="AM3" s="10" t="str">
        <f>"&lt;p&gt;"&amp;AA3&amp;"&lt;/p&gt;"</f>
        <v>&lt;p&gt;&lt;/p&gt;</v>
      </c>
      <c r="AN3" s="10" t="str">
        <f>"&lt;h2&gt;"&amp;AC3&amp;"&lt;/h2&gt;"</f>
        <v>&lt;h2&gt;Aaron : Popularité du prénom&lt;/h2&gt;</v>
      </c>
      <c r="AO3" s="10" t="str">
        <f>"&lt;p&gt;"&amp;AD3&amp;"&lt;/p&gt;"</f>
        <v>&lt;p&gt;&lt;/p&gt;</v>
      </c>
      <c r="AP3" s="10" t="str">
        <f>AJ3&amp;AK3&amp;AL3&amp;AM3&amp;AN3&amp;AO3</f>
        <v>&lt;h2&gt;Aaron : Signification et origine du prénom&lt;/h2&gt;&lt;p&gt;&lt;/p&gt;&lt;h2&gt;Aaron : Histoire et caractère du prénom&lt;/h2&gt;&lt;p&gt;&lt;/p&gt;&lt;h2&gt;Aaron : Popularité du prénom&lt;/h2&gt;&lt;p&gt;&lt;/p&gt;</v>
      </c>
      <c r="AQ3" s="10" t="str">
        <f>SUBSTITUTE(AP3,CHAR(10),"&lt;br&gt;")</f>
        <v>&lt;h2&gt;Aaron : Signification et origine du prénom&lt;/h2&gt;&lt;p&gt;&lt;/p&gt;&lt;h2&gt;Aaron : Histoire et caractère du prénom&lt;/h2&gt;&lt;p&gt;&lt;/p&gt;&lt;h2&gt;Aaron : Popularité du prénom&lt;/h2&gt;&lt;p&gt;&lt;/p&gt;</v>
      </c>
      <c r="AR3" s="11" t="str">
        <f>SUBSTITUTE(AQ3,B3,"&lt;strong&gt;"&amp;B3&amp;"&lt;/strong&gt;")</f>
        <v>&lt;h2&gt;&lt;strong&gt;Aaron&lt;/strong&gt; : Signification et origine du prénom&lt;/h2&gt;&lt;p&gt;&lt;/p&gt;&lt;h2&gt;&lt;strong&gt;Aaron&lt;/strong&gt; : Histoire et caractère du prénom&lt;/h2&gt;&lt;p&gt;&lt;/p&gt;&lt;h2&gt;&lt;strong&gt;Aaron&lt;/strong&gt; : Popularité du prénom&lt;/h2&gt;&lt;p&gt;&lt;/p&gt;</v>
      </c>
    </row>
    <row r="4" spans="1:44" x14ac:dyDescent="0.3">
      <c r="A4" s="63"/>
      <c r="B4" s="14" t="s">
        <v>1</v>
      </c>
      <c r="D4" s="10">
        <v>120000</v>
      </c>
      <c r="E4" s="10" t="str">
        <f t="shared" ref="E4:E11" si="6">"000"</f>
        <v>000</v>
      </c>
      <c r="F4" s="10">
        <v>2</v>
      </c>
      <c r="G4" s="10" t="str">
        <f t="shared" ref="G4:G67" si="7">D4&amp;E4&amp;F4</f>
        <v>1200000002</v>
      </c>
      <c r="H4" s="16" t="s">
        <v>597</v>
      </c>
      <c r="I4" s="10" t="str">
        <f>VLOOKUP(J4,[0]!listecat,3)</f>
        <v>Prenoms-Masculins</v>
      </c>
      <c r="J4" s="10" t="s">
        <v>589</v>
      </c>
      <c r="K4" s="10">
        <f>VLOOKUP(J4,[0]!listecat,2)</f>
        <v>4200001</v>
      </c>
      <c r="L4" s="10" t="s">
        <v>1097</v>
      </c>
      <c r="M4" s="10" t="str">
        <f t="shared" si="0"/>
        <v>Prénom Abdel – Guide des prénoms – Le Parisien</v>
      </c>
      <c r="N4" s="10">
        <f t="shared" ref="N4:N67" si="8">LEN(M4)</f>
        <v>46</v>
      </c>
      <c r="P4" s="10">
        <f t="shared" ref="P4:P67" si="9">LEN(O4)</f>
        <v>0</v>
      </c>
      <c r="Q4" s="10" t="str">
        <f t="shared" si="1"/>
        <v>prénom Abdel, prenom Abdel, Abdel</v>
      </c>
      <c r="R4" s="10" t="str">
        <f t="shared" si="2"/>
        <v>Fiche prénom : Abdel</v>
      </c>
      <c r="S4" s="10" t="s">
        <v>1597</v>
      </c>
      <c r="V4" s="72" t="str">
        <f t="shared" ref="V4:V6" si="10">U4&amp;" Source : "&amp;AI4</f>
        <v xml:space="preserve"> Source : en.wikipedia.org</v>
      </c>
      <c r="W4" s="10" t="str">
        <f t="shared" si="3"/>
        <v>Abdel : Signification et origine du prénom</v>
      </c>
      <c r="Y4" s="10">
        <f t="shared" ref="Y4:Y67" si="11">LEN(TRIM(X4))-LEN(SUBSTITUTE(TRIM(X4)," ",""))+1</f>
        <v>1</v>
      </c>
      <c r="Z4" s="10" t="str">
        <f t="shared" si="4"/>
        <v>Abdel : Histoire et caractère du prénom</v>
      </c>
      <c r="AA4" s="11"/>
      <c r="AB4" s="10">
        <f t="shared" ref="AB4:AB67" si="12">LEN(TRIM(AA4))-LEN(SUBSTITUTE(TRIM(AA4)," ",""))+1</f>
        <v>1</v>
      </c>
      <c r="AC4" s="10" t="str">
        <f t="shared" si="5"/>
        <v>Abdel : Popularité du prénom</v>
      </c>
      <c r="AE4" s="10">
        <f t="shared" ref="AE4:AE67" si="13">LEN(TRIM(AD4))-LEN(SUBSTITUTE(TRIM(AD4)," ",""))+1</f>
        <v>1</v>
      </c>
      <c r="AF4" s="10" t="s">
        <v>2113</v>
      </c>
      <c r="AG4" s="10" t="s">
        <v>2111</v>
      </c>
      <c r="AH4" s="13" t="s">
        <v>2112</v>
      </c>
      <c r="AI4" s="13" t="s">
        <v>2927</v>
      </c>
    </row>
    <row r="5" spans="1:44" x14ac:dyDescent="0.3">
      <c r="A5" s="63"/>
      <c r="B5" s="21" t="s">
        <v>2</v>
      </c>
      <c r="D5" s="10">
        <v>120000</v>
      </c>
      <c r="E5" s="10" t="str">
        <f t="shared" si="6"/>
        <v>000</v>
      </c>
      <c r="F5" s="10">
        <v>3</v>
      </c>
      <c r="G5" s="10" t="str">
        <f t="shared" si="7"/>
        <v>1200000003</v>
      </c>
      <c r="H5" s="16" t="s">
        <v>598</v>
      </c>
      <c r="I5" s="10" t="str">
        <f>VLOOKUP(J5,[0]!listecat,3)</f>
        <v>Prenoms-Masculins</v>
      </c>
      <c r="J5" s="10" t="s">
        <v>589</v>
      </c>
      <c r="K5" s="10">
        <f>VLOOKUP(J5,[0]!listecat,2)</f>
        <v>4200001</v>
      </c>
      <c r="L5" s="10" t="s">
        <v>1098</v>
      </c>
      <c r="M5" s="10" t="str">
        <f t="shared" si="0"/>
        <v>Prénom Abdelkader – Guide des prénoms – Le Parisien</v>
      </c>
      <c r="N5" s="10">
        <f t="shared" si="8"/>
        <v>51</v>
      </c>
      <c r="P5" s="10">
        <f t="shared" si="9"/>
        <v>0</v>
      </c>
      <c r="Q5" s="10" t="str">
        <f t="shared" si="1"/>
        <v>prénom Abdelkader, prenom Abdelkader, Abdelkader</v>
      </c>
      <c r="R5" s="10" t="str">
        <f t="shared" si="2"/>
        <v>Fiche prénom : Abdelkader</v>
      </c>
      <c r="S5" s="10" t="s">
        <v>1598</v>
      </c>
      <c r="T5" s="15"/>
      <c r="V5" s="72" t="str">
        <f t="shared" si="10"/>
        <v xml:space="preserve"> Source : </v>
      </c>
      <c r="W5" s="10" t="str">
        <f t="shared" si="3"/>
        <v>Abdelkader : Signification et origine du prénom</v>
      </c>
      <c r="Y5" s="10">
        <f t="shared" si="11"/>
        <v>1</v>
      </c>
      <c r="Z5" s="10" t="str">
        <f t="shared" si="4"/>
        <v>Abdelkader : Histoire et caractère du prénom</v>
      </c>
      <c r="AA5" s="11"/>
      <c r="AB5" s="10">
        <f t="shared" si="12"/>
        <v>1</v>
      </c>
      <c r="AC5" s="10" t="str">
        <f t="shared" si="5"/>
        <v>Abdelkader : Popularité du prénom</v>
      </c>
      <c r="AE5" s="10">
        <f t="shared" si="13"/>
        <v>1</v>
      </c>
    </row>
    <row r="6" spans="1:44" x14ac:dyDescent="0.3">
      <c r="A6" s="63"/>
      <c r="B6" s="14" t="s">
        <v>3</v>
      </c>
      <c r="D6" s="10">
        <v>120000</v>
      </c>
      <c r="E6" s="10" t="str">
        <f t="shared" si="6"/>
        <v>000</v>
      </c>
      <c r="F6" s="10">
        <v>4</v>
      </c>
      <c r="G6" s="10" t="str">
        <f t="shared" si="7"/>
        <v>1200000004</v>
      </c>
      <c r="H6" s="16" t="s">
        <v>599</v>
      </c>
      <c r="I6" s="10" t="str">
        <f>VLOOKUP(J6,[0]!listecat,3)</f>
        <v>Prenoms-Masculins</v>
      </c>
      <c r="J6" s="10" t="s">
        <v>589</v>
      </c>
      <c r="K6" s="10">
        <f>VLOOKUP(J6,[0]!listecat,2)</f>
        <v>4200001</v>
      </c>
      <c r="L6" s="10" t="s">
        <v>1099</v>
      </c>
      <c r="M6" s="10" t="str">
        <f t="shared" si="0"/>
        <v>Prénom Abdelkrim – Guide des prénoms – Le Parisien</v>
      </c>
      <c r="N6" s="10">
        <f t="shared" si="8"/>
        <v>50</v>
      </c>
      <c r="P6" s="10">
        <f t="shared" si="9"/>
        <v>0</v>
      </c>
      <c r="Q6" s="10" t="str">
        <f t="shared" si="1"/>
        <v>prénom Abdelkrim, prenom Abdelkrim, Abdelkrim</v>
      </c>
      <c r="R6" s="10" t="str">
        <f t="shared" si="2"/>
        <v>Fiche prénom : Abdelkrim</v>
      </c>
      <c r="S6" s="10" t="s">
        <v>1599</v>
      </c>
      <c r="V6" s="72" t="str">
        <f t="shared" si="10"/>
        <v xml:space="preserve"> Source : commons.wikimedia.org</v>
      </c>
      <c r="W6" s="10" t="str">
        <f t="shared" si="3"/>
        <v>Abdelkrim : Signification et origine du prénom</v>
      </c>
      <c r="Y6" s="10">
        <f t="shared" si="11"/>
        <v>1</v>
      </c>
      <c r="Z6" s="10" t="str">
        <f t="shared" si="4"/>
        <v>Abdelkrim : Histoire et caractère du prénom</v>
      </c>
      <c r="AA6" s="11"/>
      <c r="AB6" s="10">
        <f t="shared" si="12"/>
        <v>1</v>
      </c>
      <c r="AC6" s="10" t="str">
        <f t="shared" si="5"/>
        <v>Abdelkrim : Popularité du prénom</v>
      </c>
      <c r="AE6" s="10">
        <f t="shared" si="13"/>
        <v>1</v>
      </c>
      <c r="AF6" s="10" t="s">
        <v>2115</v>
      </c>
      <c r="AG6" s="10" t="s">
        <v>2114</v>
      </c>
      <c r="AH6" s="10" t="s">
        <v>2108</v>
      </c>
      <c r="AI6" s="10" t="s">
        <v>2926</v>
      </c>
    </row>
    <row r="7" spans="1:44" x14ac:dyDescent="0.3">
      <c r="A7" s="63"/>
      <c r="B7" s="14" t="s">
        <v>4</v>
      </c>
      <c r="D7" s="10">
        <v>120000</v>
      </c>
      <c r="E7" s="10" t="str">
        <f t="shared" si="6"/>
        <v>000</v>
      </c>
      <c r="F7" s="10">
        <v>5</v>
      </c>
      <c r="G7" s="10" t="str">
        <f t="shared" si="7"/>
        <v>1200000005</v>
      </c>
      <c r="H7" s="16" t="s">
        <v>600</v>
      </c>
      <c r="I7" s="10" t="str">
        <f>VLOOKUP(J7,[0]!listecat,3)</f>
        <v>Prenoms-Masculins</v>
      </c>
      <c r="J7" s="10" t="s">
        <v>589</v>
      </c>
      <c r="K7" s="10">
        <f>VLOOKUP(J7,[0]!listecat,2)</f>
        <v>4200001</v>
      </c>
      <c r="L7" s="10" t="s">
        <v>1100</v>
      </c>
      <c r="M7" s="10" t="str">
        <f t="shared" si="0"/>
        <v>Prénom Abel – Guide des prénoms – Le Parisien</v>
      </c>
      <c r="N7" s="10">
        <f t="shared" si="8"/>
        <v>45</v>
      </c>
      <c r="P7" s="10">
        <f t="shared" si="9"/>
        <v>0</v>
      </c>
      <c r="Q7" s="10" t="str">
        <f t="shared" si="1"/>
        <v>prénom Abel, prenom Abel, Abel</v>
      </c>
      <c r="R7" s="10" t="str">
        <f t="shared" si="2"/>
        <v>Fiche prénom : Abel</v>
      </c>
      <c r="S7" s="10" t="s">
        <v>1600</v>
      </c>
      <c r="W7" s="10" t="str">
        <f t="shared" si="3"/>
        <v>Abel : Signification et origine du prénom</v>
      </c>
      <c r="Y7" s="10">
        <f t="shared" si="11"/>
        <v>1</v>
      </c>
      <c r="Z7" s="10" t="str">
        <f t="shared" si="4"/>
        <v>Abel : Histoire et caractère du prénom</v>
      </c>
      <c r="AA7" s="11"/>
      <c r="AB7" s="10">
        <f t="shared" si="12"/>
        <v>1</v>
      </c>
      <c r="AC7" s="10" t="str">
        <f t="shared" si="5"/>
        <v>Abel : Popularité du prénom</v>
      </c>
      <c r="AE7" s="10">
        <f t="shared" si="13"/>
        <v>1</v>
      </c>
      <c r="AF7" s="10" t="s">
        <v>2120</v>
      </c>
      <c r="AG7" s="10" t="s">
        <v>2116</v>
      </c>
      <c r="AH7" s="10" t="s">
        <v>2117</v>
      </c>
      <c r="AI7" s="10" t="s">
        <v>2917</v>
      </c>
    </row>
    <row r="8" spans="1:44" x14ac:dyDescent="0.3">
      <c r="A8" s="63"/>
      <c r="B8" s="14" t="s">
        <v>5</v>
      </c>
      <c r="D8" s="10">
        <v>120000</v>
      </c>
      <c r="E8" s="10" t="str">
        <f t="shared" si="6"/>
        <v>000</v>
      </c>
      <c r="F8" s="10">
        <v>6</v>
      </c>
      <c r="G8" s="10" t="str">
        <f t="shared" si="7"/>
        <v>1200000006</v>
      </c>
      <c r="H8" s="16" t="s">
        <v>601</v>
      </c>
      <c r="I8" s="10" t="str">
        <f>VLOOKUP(J8,[0]!listecat,3)</f>
        <v>Prenoms-Masculins</v>
      </c>
      <c r="J8" s="10" t="s">
        <v>589</v>
      </c>
      <c r="K8" s="10">
        <f>VLOOKUP(J8,[0]!listecat,2)</f>
        <v>4200001</v>
      </c>
      <c r="L8" s="10" t="s">
        <v>1101</v>
      </c>
      <c r="M8" s="10" t="str">
        <f t="shared" si="0"/>
        <v>Prénom Achille – Guide des prénoms – Le Parisien</v>
      </c>
      <c r="N8" s="10">
        <f t="shared" si="8"/>
        <v>48</v>
      </c>
      <c r="P8" s="10">
        <f t="shared" si="9"/>
        <v>0</v>
      </c>
      <c r="Q8" s="10" t="str">
        <f t="shared" si="1"/>
        <v>prénom Achille, prenom Achille, Achille</v>
      </c>
      <c r="R8" s="10" t="str">
        <f t="shared" si="2"/>
        <v>Fiche prénom : Achille</v>
      </c>
      <c r="S8" s="10" t="s">
        <v>1601</v>
      </c>
      <c r="W8" s="10" t="str">
        <f t="shared" si="3"/>
        <v>Achille : Signification et origine du prénom</v>
      </c>
      <c r="Y8" s="10">
        <f t="shared" si="11"/>
        <v>1</v>
      </c>
      <c r="Z8" s="10" t="str">
        <f t="shared" si="4"/>
        <v>Achille : Histoire et caractère du prénom</v>
      </c>
      <c r="AA8" s="11"/>
      <c r="AB8" s="10">
        <f t="shared" si="12"/>
        <v>1</v>
      </c>
      <c r="AC8" s="10" t="str">
        <f t="shared" si="5"/>
        <v>Achille : Popularité du prénom</v>
      </c>
      <c r="AE8" s="10">
        <f t="shared" si="13"/>
        <v>1</v>
      </c>
      <c r="AF8" s="10" t="s">
        <v>2123</v>
      </c>
      <c r="AG8" s="10" t="s">
        <v>2118</v>
      </c>
      <c r="AH8" s="10" t="s">
        <v>2117</v>
      </c>
      <c r="AI8" s="10" t="s">
        <v>2917</v>
      </c>
    </row>
    <row r="9" spans="1:44" x14ac:dyDescent="0.3">
      <c r="A9" s="63"/>
      <c r="B9" s="14" t="s">
        <v>6</v>
      </c>
      <c r="D9" s="10">
        <v>120000</v>
      </c>
      <c r="E9" s="10" t="str">
        <f t="shared" si="6"/>
        <v>000</v>
      </c>
      <c r="F9" s="10">
        <v>7</v>
      </c>
      <c r="G9" s="10" t="str">
        <f t="shared" si="7"/>
        <v>1200000007</v>
      </c>
      <c r="H9" s="16" t="s">
        <v>602</v>
      </c>
      <c r="I9" s="10" t="str">
        <f>VLOOKUP(J9,[0]!listecat,3)</f>
        <v>Prenoms-Masculins</v>
      </c>
      <c r="J9" s="10" t="s">
        <v>589</v>
      </c>
      <c r="K9" s="10">
        <f>VLOOKUP(J9,[0]!listecat,2)</f>
        <v>4200001</v>
      </c>
      <c r="L9" s="10" t="s">
        <v>1102</v>
      </c>
      <c r="M9" s="10" t="str">
        <f t="shared" si="0"/>
        <v>Prénom Adam – Guide des prénoms – Le Parisien</v>
      </c>
      <c r="N9" s="10">
        <f t="shared" si="8"/>
        <v>45</v>
      </c>
      <c r="P9" s="10">
        <f t="shared" si="9"/>
        <v>0</v>
      </c>
      <c r="Q9" s="10" t="str">
        <f t="shared" si="1"/>
        <v>prénom Adam, prenom Adam, Adam</v>
      </c>
      <c r="R9" s="10" t="str">
        <f t="shared" si="2"/>
        <v>Fiche prénom : Adam</v>
      </c>
      <c r="S9" s="10" t="s">
        <v>1602</v>
      </c>
      <c r="W9" s="10" t="str">
        <f t="shared" si="3"/>
        <v>Adam : Signification et origine du prénom</v>
      </c>
      <c r="Y9" s="10">
        <f t="shared" si="11"/>
        <v>1</v>
      </c>
      <c r="Z9" s="10" t="str">
        <f t="shared" si="4"/>
        <v>Adam : Histoire et caractère du prénom</v>
      </c>
      <c r="AA9" s="11"/>
      <c r="AB9" s="10">
        <f t="shared" si="12"/>
        <v>1</v>
      </c>
      <c r="AC9" s="10" t="str">
        <f t="shared" si="5"/>
        <v>Adam : Popularité du prénom</v>
      </c>
      <c r="AE9" s="10">
        <f t="shared" si="13"/>
        <v>1</v>
      </c>
      <c r="AF9" s="10" t="s">
        <v>2124</v>
      </c>
      <c r="AG9" s="10" t="s">
        <v>2121</v>
      </c>
      <c r="AH9" s="10" t="s">
        <v>2122</v>
      </c>
      <c r="AI9" s="10" t="s">
        <v>2917</v>
      </c>
    </row>
    <row r="10" spans="1:44" x14ac:dyDescent="0.3">
      <c r="A10" s="63"/>
      <c r="B10" s="14" t="s">
        <v>7</v>
      </c>
      <c r="D10" s="10">
        <v>120000</v>
      </c>
      <c r="E10" s="10" t="str">
        <f t="shared" si="6"/>
        <v>000</v>
      </c>
      <c r="F10" s="10">
        <v>8</v>
      </c>
      <c r="G10" s="10" t="str">
        <f t="shared" si="7"/>
        <v>1200000008</v>
      </c>
      <c r="H10" s="16" t="s">
        <v>603</v>
      </c>
      <c r="I10" s="10" t="str">
        <f>VLOOKUP(J10,[0]!listecat,3)</f>
        <v>Prenoms-Masculins</v>
      </c>
      <c r="J10" s="10" t="s">
        <v>589</v>
      </c>
      <c r="K10" s="10">
        <f>VLOOKUP(J10,[0]!listecat,2)</f>
        <v>4200001</v>
      </c>
      <c r="L10" s="10" t="s">
        <v>1103</v>
      </c>
      <c r="M10" s="10" t="str">
        <f t="shared" si="0"/>
        <v>Prénom Adem – Guide des prénoms – Le Parisien</v>
      </c>
      <c r="N10" s="10">
        <f t="shared" si="8"/>
        <v>45</v>
      </c>
      <c r="P10" s="10">
        <f t="shared" si="9"/>
        <v>0</v>
      </c>
      <c r="Q10" s="10" t="str">
        <f t="shared" si="1"/>
        <v>prénom Adem, prenom Adem, Adem</v>
      </c>
      <c r="R10" s="10" t="str">
        <f t="shared" si="2"/>
        <v>Fiche prénom : Adem</v>
      </c>
      <c r="S10" s="10" t="s">
        <v>1603</v>
      </c>
      <c r="W10" s="10" t="str">
        <f t="shared" si="3"/>
        <v>Adem : Signification et origine du prénom</v>
      </c>
      <c r="Y10" s="10">
        <f t="shared" si="11"/>
        <v>1</v>
      </c>
      <c r="Z10" s="10" t="str">
        <f t="shared" si="4"/>
        <v>Adem : Histoire et caractère du prénom</v>
      </c>
      <c r="AA10" s="11"/>
      <c r="AB10" s="10">
        <f t="shared" si="12"/>
        <v>1</v>
      </c>
      <c r="AC10" s="10" t="str">
        <f t="shared" si="5"/>
        <v>Adem : Popularité du prénom</v>
      </c>
      <c r="AE10" s="10">
        <f t="shared" si="13"/>
        <v>1</v>
      </c>
      <c r="AF10" s="10" t="s">
        <v>2131</v>
      </c>
      <c r="AG10" s="10" t="s">
        <v>2119</v>
      </c>
      <c r="AH10" s="13" t="s">
        <v>2112</v>
      </c>
      <c r="AI10" s="13" t="s">
        <v>2927</v>
      </c>
    </row>
    <row r="11" spans="1:44" x14ac:dyDescent="0.3">
      <c r="A11" s="63"/>
      <c r="B11" s="14" t="s">
        <v>8</v>
      </c>
      <c r="D11" s="10">
        <v>120000</v>
      </c>
      <c r="E11" s="10" t="str">
        <f t="shared" si="6"/>
        <v>000</v>
      </c>
      <c r="F11" s="10">
        <v>9</v>
      </c>
      <c r="G11" s="10" t="str">
        <f t="shared" si="7"/>
        <v>1200000009</v>
      </c>
      <c r="H11" s="16" t="s">
        <v>604</v>
      </c>
      <c r="I11" s="10" t="str">
        <f>VLOOKUP(J11,[0]!listecat,3)</f>
        <v>Prenoms-Masculins</v>
      </c>
      <c r="J11" s="10" t="s">
        <v>589</v>
      </c>
      <c r="K11" s="10">
        <f>VLOOKUP(J11,[0]!listecat,2)</f>
        <v>4200001</v>
      </c>
      <c r="L11" s="10" t="s">
        <v>1104</v>
      </c>
      <c r="M11" s="10" t="str">
        <f t="shared" si="0"/>
        <v>Prénom Adrien – Guide des prénoms – Le Parisien</v>
      </c>
      <c r="N11" s="10">
        <f t="shared" si="8"/>
        <v>47</v>
      </c>
      <c r="P11" s="10">
        <f t="shared" si="9"/>
        <v>0</v>
      </c>
      <c r="Q11" s="10" t="str">
        <f t="shared" si="1"/>
        <v>prénom Adrien, prenom Adrien, Adrien</v>
      </c>
      <c r="R11" s="10" t="str">
        <f t="shared" si="2"/>
        <v>Fiche prénom : Adrien</v>
      </c>
      <c r="S11" s="10" t="s">
        <v>1604</v>
      </c>
      <c r="W11" s="10" t="str">
        <f t="shared" si="3"/>
        <v>Adrien : Signification et origine du prénom</v>
      </c>
      <c r="Y11" s="10">
        <f t="shared" si="11"/>
        <v>1</v>
      </c>
      <c r="Z11" s="10" t="str">
        <f t="shared" si="4"/>
        <v>Adrien : Histoire et caractère du prénom</v>
      </c>
      <c r="AA11" s="11"/>
      <c r="AB11" s="10">
        <f t="shared" si="12"/>
        <v>1</v>
      </c>
      <c r="AC11" s="10" t="str">
        <f t="shared" si="5"/>
        <v>Adrien : Popularité du prénom</v>
      </c>
      <c r="AE11" s="10">
        <f t="shared" si="13"/>
        <v>1</v>
      </c>
      <c r="AF11" s="10" t="s">
        <v>2132</v>
      </c>
      <c r="AG11" s="10" t="s">
        <v>2125</v>
      </c>
      <c r="AH11" s="13" t="s">
        <v>2126</v>
      </c>
      <c r="AI11" s="13" t="s">
        <v>2918</v>
      </c>
    </row>
    <row r="12" spans="1:44" x14ac:dyDescent="0.3">
      <c r="A12" s="63"/>
      <c r="B12" s="21" t="s">
        <v>9</v>
      </c>
      <c r="D12" s="10">
        <v>120000</v>
      </c>
      <c r="E12" s="10" t="str">
        <f>"00"</f>
        <v>00</v>
      </c>
      <c r="F12" s="10">
        <v>10</v>
      </c>
      <c r="G12" s="10" t="str">
        <f t="shared" si="7"/>
        <v>1200000010</v>
      </c>
      <c r="H12" s="16" t="s">
        <v>605</v>
      </c>
      <c r="I12" s="10" t="str">
        <f>VLOOKUP(J12,[0]!listecat,3)</f>
        <v>Prenoms-Masculins</v>
      </c>
      <c r="J12" s="10" t="s">
        <v>589</v>
      </c>
      <c r="K12" s="10">
        <f>VLOOKUP(J12,[0]!listecat,2)</f>
        <v>4200001</v>
      </c>
      <c r="L12" s="10" t="s">
        <v>1105</v>
      </c>
      <c r="M12" s="10" t="str">
        <f t="shared" si="0"/>
        <v>Prénom Ahmed – Guide des prénoms – Le Parisien</v>
      </c>
      <c r="N12" s="10">
        <f t="shared" si="8"/>
        <v>46</v>
      </c>
      <c r="P12" s="10">
        <f t="shared" si="9"/>
        <v>0</v>
      </c>
      <c r="Q12" s="10" t="str">
        <f t="shared" si="1"/>
        <v>prénom Ahmed, prenom Ahmed, Ahmed</v>
      </c>
      <c r="R12" s="10" t="str">
        <f t="shared" si="2"/>
        <v>Fiche prénom : Ahmed</v>
      </c>
      <c r="S12" s="10" t="s">
        <v>1605</v>
      </c>
      <c r="W12" s="10" t="str">
        <f t="shared" si="3"/>
        <v>Ahmed : Signification et origine du prénom</v>
      </c>
      <c r="Y12" s="10">
        <f t="shared" si="11"/>
        <v>1</v>
      </c>
      <c r="Z12" s="10" t="str">
        <f t="shared" si="4"/>
        <v>Ahmed : Histoire et caractère du prénom</v>
      </c>
      <c r="AA12" s="11"/>
      <c r="AB12" s="10">
        <f t="shared" si="12"/>
        <v>1</v>
      </c>
      <c r="AC12" s="10" t="str">
        <f t="shared" si="5"/>
        <v>Ahmed : Popularité du prénom</v>
      </c>
      <c r="AE12" s="10">
        <f t="shared" si="13"/>
        <v>1</v>
      </c>
      <c r="AG12" s="13"/>
    </row>
    <row r="13" spans="1:44" x14ac:dyDescent="0.3">
      <c r="A13" s="63"/>
      <c r="B13" s="14" t="s">
        <v>10</v>
      </c>
      <c r="D13" s="10">
        <v>120000</v>
      </c>
      <c r="E13" s="10" t="str">
        <f t="shared" ref="E13:E76" si="14">"00"</f>
        <v>00</v>
      </c>
      <c r="F13" s="10">
        <v>11</v>
      </c>
      <c r="G13" s="10" t="str">
        <f t="shared" si="7"/>
        <v>1200000011</v>
      </c>
      <c r="H13" s="16" t="s">
        <v>606</v>
      </c>
      <c r="I13" s="10" t="str">
        <f>VLOOKUP(J13,[0]!listecat,3)</f>
        <v>Prenoms-Masculins</v>
      </c>
      <c r="J13" s="10" t="s">
        <v>589</v>
      </c>
      <c r="K13" s="10">
        <f>VLOOKUP(J13,[0]!listecat,2)</f>
        <v>4200001</v>
      </c>
      <c r="L13" s="10" t="s">
        <v>1106</v>
      </c>
      <c r="M13" s="10" t="str">
        <f t="shared" si="0"/>
        <v>Prénom Aime – Guide des prénoms – Le Parisien</v>
      </c>
      <c r="N13" s="10">
        <f t="shared" si="8"/>
        <v>45</v>
      </c>
      <c r="P13" s="10">
        <f t="shared" si="9"/>
        <v>0</v>
      </c>
      <c r="Q13" s="10" t="str">
        <f t="shared" si="1"/>
        <v>prénom Aime, prenom Aime, Aime</v>
      </c>
      <c r="R13" s="10" t="str">
        <f t="shared" si="2"/>
        <v>Fiche prénom : Aime</v>
      </c>
      <c r="S13" s="10" t="s">
        <v>1606</v>
      </c>
      <c r="W13" s="10" t="str">
        <f t="shared" si="3"/>
        <v>Aime : Signification et origine du prénom</v>
      </c>
      <c r="Y13" s="10">
        <f t="shared" si="11"/>
        <v>1</v>
      </c>
      <c r="Z13" s="10" t="str">
        <f t="shared" si="4"/>
        <v>Aime : Histoire et caractère du prénom</v>
      </c>
      <c r="AA13" s="11"/>
      <c r="AB13" s="10">
        <f t="shared" si="12"/>
        <v>1</v>
      </c>
      <c r="AC13" s="10" t="str">
        <f t="shared" si="5"/>
        <v>Aime : Popularité du prénom</v>
      </c>
      <c r="AE13" s="10">
        <f t="shared" si="13"/>
        <v>1</v>
      </c>
      <c r="AF13" s="10" t="s">
        <v>2129</v>
      </c>
      <c r="AG13" s="13" t="s">
        <v>2127</v>
      </c>
      <c r="AH13" s="10" t="s">
        <v>2128</v>
      </c>
      <c r="AI13" s="10" t="s">
        <v>2928</v>
      </c>
    </row>
    <row r="14" spans="1:44" x14ac:dyDescent="0.3">
      <c r="A14" s="63"/>
      <c r="B14" s="14" t="s">
        <v>11</v>
      </c>
      <c r="D14" s="10">
        <v>120000</v>
      </c>
      <c r="E14" s="10" t="str">
        <f t="shared" si="14"/>
        <v>00</v>
      </c>
      <c r="F14" s="10">
        <v>12</v>
      </c>
      <c r="G14" s="10" t="str">
        <f t="shared" si="7"/>
        <v>1200000012</v>
      </c>
      <c r="H14" s="16" t="s">
        <v>607</v>
      </c>
      <c r="I14" s="10" t="str">
        <f>VLOOKUP(J14,[0]!listecat,3)</f>
        <v>Prenoms-Masculins</v>
      </c>
      <c r="J14" s="10" t="s">
        <v>589</v>
      </c>
      <c r="K14" s="10">
        <f>VLOOKUP(J14,[0]!listecat,2)</f>
        <v>4200001</v>
      </c>
      <c r="L14" s="10" t="s">
        <v>1107</v>
      </c>
      <c r="M14" s="10" t="str">
        <f t="shared" si="0"/>
        <v>Prénom Alain – Guide des prénoms – Le Parisien</v>
      </c>
      <c r="N14" s="10">
        <f t="shared" si="8"/>
        <v>46</v>
      </c>
      <c r="P14" s="10">
        <f t="shared" si="9"/>
        <v>0</v>
      </c>
      <c r="Q14" s="10" t="str">
        <f t="shared" si="1"/>
        <v>prénom Alain, prenom Alain, Alain</v>
      </c>
      <c r="R14" s="10" t="str">
        <f t="shared" si="2"/>
        <v>Fiche prénom : Alain</v>
      </c>
      <c r="S14" s="10" t="s">
        <v>1607</v>
      </c>
      <c r="W14" s="10" t="str">
        <f t="shared" si="3"/>
        <v>Alain : Signification et origine du prénom</v>
      </c>
      <c r="Y14" s="10">
        <f t="shared" si="11"/>
        <v>1</v>
      </c>
      <c r="Z14" s="10" t="str">
        <f t="shared" si="4"/>
        <v>Alain : Histoire et caractère du prénom</v>
      </c>
      <c r="AA14" s="11"/>
      <c r="AB14" s="10">
        <f t="shared" si="12"/>
        <v>1</v>
      </c>
      <c r="AC14" s="10" t="str">
        <f t="shared" si="5"/>
        <v>Alain : Popularité du prénom</v>
      </c>
      <c r="AE14" s="10">
        <f t="shared" si="13"/>
        <v>1</v>
      </c>
      <c r="AF14" s="10" t="s">
        <v>2133</v>
      </c>
      <c r="AG14" s="10" t="s">
        <v>2130</v>
      </c>
      <c r="AH14" s="10" t="s">
        <v>2108</v>
      </c>
      <c r="AI14" s="10" t="s">
        <v>2926</v>
      </c>
    </row>
    <row r="15" spans="1:44" x14ac:dyDescent="0.3">
      <c r="A15" s="63"/>
      <c r="B15" s="14" t="s">
        <v>12</v>
      </c>
      <c r="C15" s="10" t="s">
        <v>542</v>
      </c>
      <c r="D15" s="10">
        <v>120000</v>
      </c>
      <c r="E15" s="10" t="str">
        <f t="shared" si="14"/>
        <v>00</v>
      </c>
      <c r="F15" s="10">
        <v>13</v>
      </c>
      <c r="G15" s="10" t="str">
        <f t="shared" si="7"/>
        <v>1200000013</v>
      </c>
      <c r="H15" s="16" t="s">
        <v>608</v>
      </c>
      <c r="I15" s="10" t="str">
        <f>VLOOKUP(J15,[0]!listecat,3)</f>
        <v>Prenoms-Masculins</v>
      </c>
      <c r="J15" s="10" t="s">
        <v>589</v>
      </c>
      <c r="K15" s="10">
        <f>VLOOKUP(J15,[0]!listecat,2)</f>
        <v>4200001</v>
      </c>
      <c r="L15" s="10" t="s">
        <v>1108</v>
      </c>
      <c r="M15" s="10" t="str">
        <f t="shared" si="0"/>
        <v>Prénom Alan (Allan)  – Guide des prénoms – Le Parisien</v>
      </c>
      <c r="N15" s="10">
        <f t="shared" si="8"/>
        <v>54</v>
      </c>
      <c r="P15" s="10">
        <f t="shared" si="9"/>
        <v>0</v>
      </c>
      <c r="Q15" s="10" t="str">
        <f t="shared" si="1"/>
        <v xml:space="preserve">prénom Alan , prenom Alan , Alan </v>
      </c>
      <c r="R15" s="10" t="str">
        <f t="shared" si="2"/>
        <v xml:space="preserve">Fiche prénom : Alan </v>
      </c>
      <c r="S15" s="10" t="s">
        <v>1608</v>
      </c>
      <c r="W15" s="10" t="str">
        <f t="shared" si="3"/>
        <v>Alan  : Signification et origine du prénom</v>
      </c>
      <c r="Y15" s="10">
        <f t="shared" si="11"/>
        <v>1</v>
      </c>
      <c r="Z15" s="10" t="str">
        <f t="shared" si="4"/>
        <v>Alan  : Histoire et caractère du prénom</v>
      </c>
      <c r="AA15" s="11"/>
      <c r="AB15" s="10">
        <f t="shared" si="12"/>
        <v>1</v>
      </c>
      <c r="AC15" s="10" t="str">
        <f t="shared" si="5"/>
        <v>Alan  : Popularité du prénom</v>
      </c>
      <c r="AE15" s="10">
        <f t="shared" si="13"/>
        <v>1</v>
      </c>
      <c r="AF15" s="10" t="s">
        <v>2136</v>
      </c>
      <c r="AG15" s="10" t="s">
        <v>2135</v>
      </c>
      <c r="AH15" s="13" t="s">
        <v>2112</v>
      </c>
      <c r="AI15" s="13" t="s">
        <v>2927</v>
      </c>
    </row>
    <row r="16" spans="1:44" x14ac:dyDescent="0.3">
      <c r="A16" s="63"/>
      <c r="B16" s="21" t="s">
        <v>13</v>
      </c>
      <c r="D16" s="10">
        <v>120000</v>
      </c>
      <c r="E16" s="10" t="str">
        <f t="shared" si="14"/>
        <v>00</v>
      </c>
      <c r="F16" s="10">
        <v>14</v>
      </c>
      <c r="G16" s="10" t="str">
        <f t="shared" si="7"/>
        <v>1200000014</v>
      </c>
      <c r="H16" s="16" t="s">
        <v>609</v>
      </c>
      <c r="I16" s="10" t="str">
        <f>VLOOKUP(J16,[0]!listecat,3)</f>
        <v>Prenoms-Masculins</v>
      </c>
      <c r="J16" s="10" t="s">
        <v>589</v>
      </c>
      <c r="K16" s="10">
        <f>VLOOKUP(J16,[0]!listecat,2)</f>
        <v>4200001</v>
      </c>
      <c r="L16" s="10" t="s">
        <v>1109</v>
      </c>
      <c r="M16" s="10" t="str">
        <f t="shared" si="0"/>
        <v>Prénom Alban – Guide des prénoms – Le Parisien</v>
      </c>
      <c r="N16" s="10">
        <f t="shared" si="8"/>
        <v>46</v>
      </c>
      <c r="P16" s="10">
        <f t="shared" si="9"/>
        <v>0</v>
      </c>
      <c r="Q16" s="10" t="str">
        <f t="shared" si="1"/>
        <v>prénom Alban, prenom Alban, Alban</v>
      </c>
      <c r="R16" s="10" t="str">
        <f t="shared" si="2"/>
        <v>Fiche prénom : Alban</v>
      </c>
      <c r="S16" s="10" t="s">
        <v>1609</v>
      </c>
      <c r="W16" s="10" t="str">
        <f t="shared" si="3"/>
        <v>Alban : Signification et origine du prénom</v>
      </c>
      <c r="Y16" s="10">
        <f t="shared" si="11"/>
        <v>1</v>
      </c>
      <c r="Z16" s="10" t="str">
        <f t="shared" si="4"/>
        <v>Alban : Histoire et caractère du prénom</v>
      </c>
      <c r="AA16" s="11"/>
      <c r="AB16" s="10">
        <f t="shared" si="12"/>
        <v>1</v>
      </c>
      <c r="AC16" s="10" t="str">
        <f t="shared" si="5"/>
        <v>Alban : Popularité du prénom</v>
      </c>
      <c r="AE16" s="10">
        <f t="shared" si="13"/>
        <v>1</v>
      </c>
    </row>
    <row r="17" spans="1:35" x14ac:dyDescent="0.3">
      <c r="A17" s="63"/>
      <c r="B17" s="14" t="s">
        <v>14</v>
      </c>
      <c r="D17" s="10">
        <v>120000</v>
      </c>
      <c r="E17" s="10" t="str">
        <f t="shared" si="14"/>
        <v>00</v>
      </c>
      <c r="F17" s="10">
        <v>15</v>
      </c>
      <c r="G17" s="10" t="str">
        <f t="shared" si="7"/>
        <v>1200000015</v>
      </c>
      <c r="H17" s="16" t="s">
        <v>610</v>
      </c>
      <c r="I17" s="10" t="str">
        <f>VLOOKUP(J17,[0]!listecat,3)</f>
        <v>Prenoms-Masculins</v>
      </c>
      <c r="J17" s="10" t="s">
        <v>589</v>
      </c>
      <c r="K17" s="10">
        <f>VLOOKUP(J17,[0]!listecat,2)</f>
        <v>4200001</v>
      </c>
      <c r="L17" s="10" t="s">
        <v>1110</v>
      </c>
      <c r="M17" s="10" t="str">
        <f t="shared" si="0"/>
        <v>Prénom Albert – Guide des prénoms – Le Parisien</v>
      </c>
      <c r="N17" s="10">
        <f t="shared" si="8"/>
        <v>47</v>
      </c>
      <c r="P17" s="10">
        <f t="shared" si="9"/>
        <v>0</v>
      </c>
      <c r="Q17" s="10" t="str">
        <f t="shared" si="1"/>
        <v>prénom Albert, prenom Albert, Albert</v>
      </c>
      <c r="R17" s="10" t="str">
        <f t="shared" si="2"/>
        <v>Fiche prénom : Albert</v>
      </c>
      <c r="S17" s="10" t="s">
        <v>1610</v>
      </c>
      <c r="W17" s="10" t="str">
        <f t="shared" si="3"/>
        <v>Albert : Signification et origine du prénom</v>
      </c>
      <c r="Y17" s="10">
        <f t="shared" si="11"/>
        <v>1</v>
      </c>
      <c r="Z17" s="10" t="str">
        <f t="shared" si="4"/>
        <v>Albert : Histoire et caractère du prénom</v>
      </c>
      <c r="AA17" s="11"/>
      <c r="AB17" s="10">
        <f t="shared" si="12"/>
        <v>1</v>
      </c>
      <c r="AC17" s="10" t="str">
        <f t="shared" si="5"/>
        <v>Albert : Popularité du prénom</v>
      </c>
      <c r="AE17" s="10">
        <f t="shared" si="13"/>
        <v>1</v>
      </c>
      <c r="AF17" s="10" t="s">
        <v>2136</v>
      </c>
      <c r="AG17" s="10" t="s">
        <v>2134</v>
      </c>
      <c r="AH17" s="10" t="s">
        <v>2108</v>
      </c>
      <c r="AI17" s="10" t="s">
        <v>2926</v>
      </c>
    </row>
    <row r="18" spans="1:35" x14ac:dyDescent="0.3">
      <c r="A18" s="63"/>
      <c r="B18" s="14" t="s">
        <v>15</v>
      </c>
      <c r="D18" s="10">
        <v>120000</v>
      </c>
      <c r="E18" s="10" t="str">
        <f t="shared" si="14"/>
        <v>00</v>
      </c>
      <c r="F18" s="10">
        <v>16</v>
      </c>
      <c r="G18" s="10" t="str">
        <f t="shared" si="7"/>
        <v>1200000016</v>
      </c>
      <c r="H18" s="16" t="s">
        <v>611</v>
      </c>
      <c r="I18" s="10" t="str">
        <f>VLOOKUP(J18,[0]!listecat,3)</f>
        <v>Prenoms-Masculins</v>
      </c>
      <c r="J18" s="10" t="s">
        <v>589</v>
      </c>
      <c r="K18" s="10">
        <f>VLOOKUP(J18,[0]!listecat,2)</f>
        <v>4200001</v>
      </c>
      <c r="L18" s="10" t="s">
        <v>1111</v>
      </c>
      <c r="M18" s="10" t="str">
        <f t="shared" si="0"/>
        <v>Prénom Aldo – Guide des prénoms – Le Parisien</v>
      </c>
      <c r="N18" s="10">
        <f t="shared" si="8"/>
        <v>45</v>
      </c>
      <c r="P18" s="10">
        <f t="shared" si="9"/>
        <v>0</v>
      </c>
      <c r="Q18" s="10" t="str">
        <f t="shared" si="1"/>
        <v>prénom Aldo, prenom Aldo, Aldo</v>
      </c>
      <c r="R18" s="10" t="str">
        <f t="shared" si="2"/>
        <v>Fiche prénom : Aldo</v>
      </c>
      <c r="S18" s="10" t="s">
        <v>1611</v>
      </c>
      <c r="W18" s="10" t="str">
        <f t="shared" si="3"/>
        <v>Aldo : Signification et origine du prénom</v>
      </c>
      <c r="Y18" s="10">
        <f t="shared" si="11"/>
        <v>1</v>
      </c>
      <c r="Z18" s="10" t="str">
        <f t="shared" si="4"/>
        <v>Aldo : Histoire et caractère du prénom</v>
      </c>
      <c r="AA18" s="11"/>
      <c r="AB18" s="10">
        <f t="shared" si="12"/>
        <v>1</v>
      </c>
      <c r="AC18" s="10" t="str">
        <f t="shared" si="5"/>
        <v>Aldo : Popularité du prénom</v>
      </c>
      <c r="AE18" s="10">
        <f t="shared" si="13"/>
        <v>1</v>
      </c>
      <c r="AF18" s="10" t="s">
        <v>2138</v>
      </c>
      <c r="AG18" s="10" t="s">
        <v>2137</v>
      </c>
      <c r="AH18" s="13" t="s">
        <v>2126</v>
      </c>
      <c r="AI18" s="13" t="s">
        <v>2918</v>
      </c>
    </row>
    <row r="19" spans="1:35" x14ac:dyDescent="0.3">
      <c r="A19" s="63"/>
      <c r="B19" s="14" t="s">
        <v>16</v>
      </c>
      <c r="D19" s="10">
        <v>120000</v>
      </c>
      <c r="E19" s="10" t="str">
        <f t="shared" si="14"/>
        <v>00</v>
      </c>
      <c r="F19" s="10">
        <v>17</v>
      </c>
      <c r="G19" s="10" t="str">
        <f t="shared" si="7"/>
        <v>1200000017</v>
      </c>
      <c r="H19" s="16" t="s">
        <v>612</v>
      </c>
      <c r="I19" s="10" t="str">
        <f>VLOOKUP(J19,[0]!listecat,3)</f>
        <v>Prenoms-Masculins</v>
      </c>
      <c r="J19" s="10" t="s">
        <v>589</v>
      </c>
      <c r="K19" s="10">
        <f>VLOOKUP(J19,[0]!listecat,2)</f>
        <v>4200001</v>
      </c>
      <c r="L19" s="10" t="s">
        <v>1112</v>
      </c>
      <c r="M19" s="10" t="str">
        <f t="shared" si="0"/>
        <v>Prénom Alessandro – Guide des prénoms – Le Parisien</v>
      </c>
      <c r="N19" s="10">
        <f t="shared" si="8"/>
        <v>51</v>
      </c>
      <c r="P19" s="10">
        <f t="shared" si="9"/>
        <v>0</v>
      </c>
      <c r="Q19" s="10" t="str">
        <f t="shared" si="1"/>
        <v>prénom Alessandro, prenom Alessandro, Alessandro</v>
      </c>
      <c r="R19" s="10" t="str">
        <f t="shared" si="2"/>
        <v>Fiche prénom : Alessandro</v>
      </c>
      <c r="S19" s="10" t="s">
        <v>1612</v>
      </c>
      <c r="W19" s="10" t="str">
        <f t="shared" si="3"/>
        <v>Alessandro : Signification et origine du prénom</v>
      </c>
      <c r="Y19" s="10">
        <f t="shared" si="11"/>
        <v>1</v>
      </c>
      <c r="Z19" s="10" t="str">
        <f t="shared" si="4"/>
        <v>Alessandro : Histoire et caractère du prénom</v>
      </c>
      <c r="AA19" s="11"/>
      <c r="AB19" s="10">
        <f t="shared" si="12"/>
        <v>1</v>
      </c>
      <c r="AC19" s="10" t="str">
        <f t="shared" si="5"/>
        <v>Alessandro : Popularité du prénom</v>
      </c>
      <c r="AE19" s="10">
        <f t="shared" si="13"/>
        <v>1</v>
      </c>
      <c r="AF19" s="10" t="s">
        <v>2141</v>
      </c>
      <c r="AG19" s="10" t="s">
        <v>2139</v>
      </c>
      <c r="AH19" s="10" t="s">
        <v>2140</v>
      </c>
      <c r="AI19" s="10" t="s">
        <v>2929</v>
      </c>
    </row>
    <row r="20" spans="1:35" x14ac:dyDescent="0.3">
      <c r="A20" s="63"/>
      <c r="B20" s="14" t="s">
        <v>17</v>
      </c>
      <c r="D20" s="10">
        <v>120000</v>
      </c>
      <c r="E20" s="10" t="str">
        <f t="shared" si="14"/>
        <v>00</v>
      </c>
      <c r="F20" s="10">
        <v>18</v>
      </c>
      <c r="G20" s="10" t="str">
        <f t="shared" si="7"/>
        <v>1200000018</v>
      </c>
      <c r="H20" s="16" t="s">
        <v>613</v>
      </c>
      <c r="I20" s="10" t="str">
        <f>VLOOKUP(J20,[0]!listecat,3)</f>
        <v>Prenoms-Masculins</v>
      </c>
      <c r="J20" s="10" t="s">
        <v>589</v>
      </c>
      <c r="K20" s="10">
        <f>VLOOKUP(J20,[0]!listecat,2)</f>
        <v>4200001</v>
      </c>
      <c r="L20" s="10" t="s">
        <v>1113</v>
      </c>
      <c r="M20" s="10" t="str">
        <f t="shared" si="0"/>
        <v>Prénom Alessio – Guide des prénoms – Le Parisien</v>
      </c>
      <c r="N20" s="10">
        <f t="shared" si="8"/>
        <v>48</v>
      </c>
      <c r="P20" s="10">
        <f t="shared" si="9"/>
        <v>0</v>
      </c>
      <c r="Q20" s="10" t="str">
        <f t="shared" si="1"/>
        <v>prénom Alessio, prenom Alessio, Alessio</v>
      </c>
      <c r="R20" s="10" t="str">
        <f t="shared" si="2"/>
        <v>Fiche prénom : Alessio</v>
      </c>
      <c r="S20" s="10" t="s">
        <v>1613</v>
      </c>
      <c r="W20" s="10" t="str">
        <f t="shared" si="3"/>
        <v>Alessio : Signification et origine du prénom</v>
      </c>
      <c r="Y20" s="10">
        <f t="shared" si="11"/>
        <v>1</v>
      </c>
      <c r="Z20" s="10" t="str">
        <f t="shared" si="4"/>
        <v>Alessio : Histoire et caractère du prénom</v>
      </c>
      <c r="AA20" s="11"/>
      <c r="AB20" s="10">
        <f t="shared" si="12"/>
        <v>1</v>
      </c>
      <c r="AC20" s="10" t="str">
        <f t="shared" si="5"/>
        <v>Alessio : Popularité du prénom</v>
      </c>
      <c r="AE20" s="10">
        <f t="shared" si="13"/>
        <v>1</v>
      </c>
      <c r="AF20" s="10" t="s">
        <v>2143</v>
      </c>
      <c r="AG20" s="10" t="s">
        <v>2142</v>
      </c>
      <c r="AH20" s="10" t="s">
        <v>2108</v>
      </c>
      <c r="AI20" s="10" t="s">
        <v>2926</v>
      </c>
    </row>
    <row r="21" spans="1:35" x14ac:dyDescent="0.3">
      <c r="A21" s="63"/>
      <c r="B21" s="14" t="s">
        <v>18</v>
      </c>
      <c r="D21" s="10">
        <v>120000</v>
      </c>
      <c r="E21" s="10" t="str">
        <f t="shared" si="14"/>
        <v>00</v>
      </c>
      <c r="F21" s="10">
        <v>19</v>
      </c>
      <c r="G21" s="10" t="str">
        <f t="shared" si="7"/>
        <v>1200000019</v>
      </c>
      <c r="H21" s="16" t="s">
        <v>614</v>
      </c>
      <c r="I21" s="10" t="str">
        <f>VLOOKUP(J21,[0]!listecat,3)</f>
        <v>Prenoms-Masculins</v>
      </c>
      <c r="J21" s="10" t="s">
        <v>589</v>
      </c>
      <c r="K21" s="10">
        <f>VLOOKUP(J21,[0]!listecat,2)</f>
        <v>4200001</v>
      </c>
      <c r="L21" s="10" t="s">
        <v>1114</v>
      </c>
      <c r="M21" s="10" t="str">
        <f t="shared" si="0"/>
        <v>Prénom Alex – Guide des prénoms – Le Parisien</v>
      </c>
      <c r="N21" s="10">
        <f t="shared" si="8"/>
        <v>45</v>
      </c>
      <c r="P21" s="10">
        <f t="shared" si="9"/>
        <v>0</v>
      </c>
      <c r="Q21" s="10" t="str">
        <f t="shared" si="1"/>
        <v>prénom Alex, prenom Alex, Alex</v>
      </c>
      <c r="R21" s="10" t="str">
        <f t="shared" si="2"/>
        <v>Fiche prénom : Alex</v>
      </c>
      <c r="S21" s="10" t="s">
        <v>1614</v>
      </c>
      <c r="W21" s="10" t="str">
        <f t="shared" si="3"/>
        <v>Alex : Signification et origine du prénom</v>
      </c>
      <c r="Y21" s="10">
        <f t="shared" si="11"/>
        <v>1</v>
      </c>
      <c r="Z21" s="10" t="str">
        <f t="shared" si="4"/>
        <v>Alex : Histoire et caractère du prénom</v>
      </c>
      <c r="AA21" s="11"/>
      <c r="AB21" s="10">
        <f t="shared" si="12"/>
        <v>1</v>
      </c>
      <c r="AC21" s="10" t="str">
        <f t="shared" si="5"/>
        <v>Alex : Popularité du prénom</v>
      </c>
      <c r="AE21" s="10">
        <f t="shared" si="13"/>
        <v>1</v>
      </c>
      <c r="AF21" s="10" t="s">
        <v>2145</v>
      </c>
      <c r="AG21" s="10" t="s">
        <v>2144</v>
      </c>
      <c r="AH21" s="10" t="s">
        <v>2108</v>
      </c>
      <c r="AI21" s="10" t="s">
        <v>2926</v>
      </c>
    </row>
    <row r="22" spans="1:35" x14ac:dyDescent="0.3">
      <c r="A22" s="63"/>
      <c r="B22" s="14" t="s">
        <v>19</v>
      </c>
      <c r="D22" s="10">
        <v>120000</v>
      </c>
      <c r="E22" s="10" t="str">
        <f t="shared" si="14"/>
        <v>00</v>
      </c>
      <c r="F22" s="10">
        <v>20</v>
      </c>
      <c r="G22" s="10" t="str">
        <f t="shared" si="7"/>
        <v>1200000020</v>
      </c>
      <c r="H22" s="16" t="s">
        <v>615</v>
      </c>
      <c r="I22" s="10" t="str">
        <f>VLOOKUP(J22,[0]!listecat,3)</f>
        <v>Prenoms-Feminins</v>
      </c>
      <c r="J22" s="10" t="s">
        <v>591</v>
      </c>
      <c r="K22" s="10">
        <f>VLOOKUP(J22,[0]!listecat,2)</f>
        <v>4200003</v>
      </c>
      <c r="L22" s="10" t="s">
        <v>1577</v>
      </c>
      <c r="M22" s="10" t="str">
        <f t="shared" si="0"/>
        <v>Prénom Alexandra – Guide des prénoms – Le Parisien</v>
      </c>
      <c r="N22" s="10">
        <f t="shared" si="8"/>
        <v>50</v>
      </c>
      <c r="P22" s="10">
        <f t="shared" si="9"/>
        <v>0</v>
      </c>
      <c r="Q22" s="10" t="str">
        <f t="shared" si="1"/>
        <v>prénom Alexandra, prenom Alexandra, Alexandra</v>
      </c>
      <c r="R22" s="10" t="str">
        <f t="shared" si="2"/>
        <v>Fiche prénom : Alexandra</v>
      </c>
      <c r="S22" s="10" t="s">
        <v>1615</v>
      </c>
      <c r="W22" s="10" t="str">
        <f t="shared" si="3"/>
        <v>Alexandra : Signification et origine du prénom</v>
      </c>
      <c r="Y22" s="10">
        <f t="shared" si="11"/>
        <v>1</v>
      </c>
      <c r="Z22" s="10" t="str">
        <f t="shared" si="4"/>
        <v>Alexandra : Histoire et caractère du prénom</v>
      </c>
      <c r="AA22" s="11"/>
      <c r="AB22" s="10">
        <f t="shared" si="12"/>
        <v>1</v>
      </c>
      <c r="AC22" s="10" t="str">
        <f t="shared" si="5"/>
        <v>Alexandra : Popularité du prénom</v>
      </c>
      <c r="AE22" s="10">
        <f t="shared" si="13"/>
        <v>1</v>
      </c>
      <c r="AF22" s="10" t="s">
        <v>2146</v>
      </c>
      <c r="AG22" s="10" t="s">
        <v>2147</v>
      </c>
      <c r="AH22" s="10" t="s">
        <v>2108</v>
      </c>
      <c r="AI22" s="10" t="s">
        <v>2926</v>
      </c>
    </row>
    <row r="23" spans="1:35" x14ac:dyDescent="0.3">
      <c r="A23" s="63"/>
      <c r="B23" s="14" t="s">
        <v>20</v>
      </c>
      <c r="D23" s="10">
        <v>120000</v>
      </c>
      <c r="E23" s="10" t="str">
        <f t="shared" si="14"/>
        <v>00</v>
      </c>
      <c r="F23" s="10">
        <v>21</v>
      </c>
      <c r="G23" s="10" t="str">
        <f t="shared" si="7"/>
        <v>1200000021</v>
      </c>
      <c r="H23" s="16" t="s">
        <v>616</v>
      </c>
      <c r="I23" s="10" t="str">
        <f>VLOOKUP(J23,[0]!listecat,3)</f>
        <v>Prenoms-Masculins</v>
      </c>
      <c r="J23" s="10" t="s">
        <v>589</v>
      </c>
      <c r="K23" s="10">
        <f>VLOOKUP(J23,[0]!listecat,2)</f>
        <v>4200001</v>
      </c>
      <c r="L23" s="10" t="s">
        <v>1115</v>
      </c>
      <c r="M23" s="10" t="str">
        <f t="shared" si="0"/>
        <v>Prénom Alexandre – Guide des prénoms – Le Parisien</v>
      </c>
      <c r="N23" s="10">
        <f t="shared" si="8"/>
        <v>50</v>
      </c>
      <c r="P23" s="10">
        <f t="shared" si="9"/>
        <v>0</v>
      </c>
      <c r="Q23" s="10" t="str">
        <f t="shared" si="1"/>
        <v>prénom Alexandre, prenom Alexandre, Alexandre</v>
      </c>
      <c r="R23" s="10" t="str">
        <f t="shared" si="2"/>
        <v>Fiche prénom : Alexandre</v>
      </c>
      <c r="S23" s="10" t="s">
        <v>1616</v>
      </c>
      <c r="W23" s="10" t="str">
        <f t="shared" si="3"/>
        <v>Alexandre : Signification et origine du prénom</v>
      </c>
      <c r="Y23" s="10">
        <f t="shared" si="11"/>
        <v>1</v>
      </c>
      <c r="Z23" s="10" t="str">
        <f t="shared" si="4"/>
        <v>Alexandre : Histoire et caractère du prénom</v>
      </c>
      <c r="AA23" s="11"/>
      <c r="AB23" s="10">
        <f t="shared" si="12"/>
        <v>1</v>
      </c>
      <c r="AC23" s="10" t="str">
        <f t="shared" si="5"/>
        <v>Alexandre : Popularité du prénom</v>
      </c>
      <c r="AE23" s="10">
        <f t="shared" si="13"/>
        <v>1</v>
      </c>
      <c r="AF23" s="10" t="s">
        <v>2149</v>
      </c>
      <c r="AG23" s="10" t="s">
        <v>2148</v>
      </c>
      <c r="AH23" s="10" t="s">
        <v>2108</v>
      </c>
      <c r="AI23" s="10" t="s">
        <v>2926</v>
      </c>
    </row>
    <row r="24" spans="1:35" x14ac:dyDescent="0.3">
      <c r="A24" s="63"/>
      <c r="B24" s="14" t="s">
        <v>21</v>
      </c>
      <c r="D24" s="10">
        <v>120000</v>
      </c>
      <c r="E24" s="10" t="str">
        <f t="shared" si="14"/>
        <v>00</v>
      </c>
      <c r="F24" s="10">
        <v>22</v>
      </c>
      <c r="G24" s="10" t="str">
        <f t="shared" si="7"/>
        <v>1200000022</v>
      </c>
      <c r="H24" s="16" t="s">
        <v>617</v>
      </c>
      <c r="I24" s="10" t="str">
        <f>VLOOKUP(J24,[0]!listecat,3)</f>
        <v>Prenoms-Masculins</v>
      </c>
      <c r="J24" s="10" t="s">
        <v>589</v>
      </c>
      <c r="K24" s="10">
        <f>VLOOKUP(J24,[0]!listecat,2)</f>
        <v>4200001</v>
      </c>
      <c r="L24" s="10" t="s">
        <v>1116</v>
      </c>
      <c r="M24" s="10" t="str">
        <f t="shared" si="0"/>
        <v>Prénom Alexis – Guide des prénoms – Le Parisien</v>
      </c>
      <c r="N24" s="10">
        <f t="shared" si="8"/>
        <v>47</v>
      </c>
      <c r="P24" s="10">
        <f t="shared" si="9"/>
        <v>0</v>
      </c>
      <c r="Q24" s="10" t="str">
        <f t="shared" si="1"/>
        <v>prénom Alexis, prenom Alexis, Alexis</v>
      </c>
      <c r="R24" s="10" t="str">
        <f t="shared" si="2"/>
        <v>Fiche prénom : Alexis</v>
      </c>
      <c r="S24" s="10" t="s">
        <v>1617</v>
      </c>
      <c r="W24" s="10" t="str">
        <f t="shared" si="3"/>
        <v>Alexis : Signification et origine du prénom</v>
      </c>
      <c r="Y24" s="10">
        <f t="shared" si="11"/>
        <v>1</v>
      </c>
      <c r="Z24" s="10" t="str">
        <f t="shared" si="4"/>
        <v>Alexis : Histoire et caractère du prénom</v>
      </c>
      <c r="AA24" s="11"/>
      <c r="AB24" s="10">
        <f t="shared" si="12"/>
        <v>1</v>
      </c>
      <c r="AC24" s="10" t="str">
        <f t="shared" si="5"/>
        <v>Alexis : Popularité du prénom</v>
      </c>
      <c r="AE24" s="10">
        <f t="shared" si="13"/>
        <v>1</v>
      </c>
      <c r="AF24" s="10" t="s">
        <v>2164</v>
      </c>
      <c r="AG24" s="13" t="s">
        <v>2150</v>
      </c>
      <c r="AH24" s="10" t="s">
        <v>2108</v>
      </c>
      <c r="AI24" s="10" t="s">
        <v>2926</v>
      </c>
    </row>
    <row r="25" spans="1:35" x14ac:dyDescent="0.3">
      <c r="A25" s="63"/>
      <c r="B25" s="14" t="s">
        <v>22</v>
      </c>
      <c r="D25" s="10">
        <v>120000</v>
      </c>
      <c r="E25" s="10" t="str">
        <f t="shared" si="14"/>
        <v>00</v>
      </c>
      <c r="F25" s="10">
        <v>23</v>
      </c>
      <c r="G25" s="10" t="str">
        <f t="shared" si="7"/>
        <v>1200000023</v>
      </c>
      <c r="H25" s="16" t="s">
        <v>618</v>
      </c>
      <c r="I25" s="10" t="str">
        <f>VLOOKUP(J25,[0]!listecat,3)</f>
        <v>Prenoms-Masculins</v>
      </c>
      <c r="J25" s="10" t="s">
        <v>589</v>
      </c>
      <c r="K25" s="10">
        <f>VLOOKUP(J25,[0]!listecat,2)</f>
        <v>4200001</v>
      </c>
      <c r="L25" s="10" t="s">
        <v>1117</v>
      </c>
      <c r="M25" s="10" t="str">
        <f t="shared" si="0"/>
        <v>Prénom Alfred – Guide des prénoms – Le Parisien</v>
      </c>
      <c r="N25" s="10">
        <f t="shared" si="8"/>
        <v>47</v>
      </c>
      <c r="P25" s="10">
        <f t="shared" si="9"/>
        <v>0</v>
      </c>
      <c r="Q25" s="10" t="str">
        <f t="shared" si="1"/>
        <v>prénom Alfred, prenom Alfred, Alfred</v>
      </c>
      <c r="R25" s="10" t="str">
        <f t="shared" si="2"/>
        <v>Fiche prénom : Alfred</v>
      </c>
      <c r="S25" s="10" t="s">
        <v>1618</v>
      </c>
      <c r="W25" s="10" t="str">
        <f t="shared" si="3"/>
        <v>Alfred : Signification et origine du prénom</v>
      </c>
      <c r="Y25" s="10">
        <f t="shared" si="11"/>
        <v>1</v>
      </c>
      <c r="Z25" s="10" t="str">
        <f t="shared" si="4"/>
        <v>Alfred : Histoire et caractère du prénom</v>
      </c>
      <c r="AA25" s="11"/>
      <c r="AB25" s="10">
        <f t="shared" si="12"/>
        <v>1</v>
      </c>
      <c r="AC25" s="10" t="str">
        <f t="shared" si="5"/>
        <v>Alfred : Popularité du prénom</v>
      </c>
      <c r="AE25" s="10">
        <f t="shared" si="13"/>
        <v>1</v>
      </c>
      <c r="AF25" s="10" t="s">
        <v>2136</v>
      </c>
      <c r="AG25" s="10" t="s">
        <v>2151</v>
      </c>
      <c r="AH25" s="10" t="s">
        <v>2108</v>
      </c>
      <c r="AI25" s="10" t="s">
        <v>2926</v>
      </c>
    </row>
    <row r="26" spans="1:35" x14ac:dyDescent="0.3">
      <c r="A26" s="63"/>
      <c r="B26" s="21" t="s">
        <v>23</v>
      </c>
      <c r="D26" s="10">
        <v>120000</v>
      </c>
      <c r="E26" s="10" t="str">
        <f t="shared" si="14"/>
        <v>00</v>
      </c>
      <c r="F26" s="10">
        <v>24</v>
      </c>
      <c r="G26" s="10" t="str">
        <f t="shared" si="7"/>
        <v>1200000024</v>
      </c>
      <c r="H26" s="16" t="s">
        <v>619</v>
      </c>
      <c r="I26" s="10" t="str">
        <f>VLOOKUP(J26,[0]!listecat,3)</f>
        <v>Prenoms-Masculins</v>
      </c>
      <c r="J26" s="10" t="s">
        <v>589</v>
      </c>
      <c r="K26" s="10">
        <f>VLOOKUP(J26,[0]!listecat,2)</f>
        <v>4200001</v>
      </c>
      <c r="L26" s="10" t="s">
        <v>1118</v>
      </c>
      <c r="M26" s="10" t="str">
        <f t="shared" si="0"/>
        <v>Prénom Ali – Guide des prénoms – Le Parisien</v>
      </c>
      <c r="N26" s="10">
        <f t="shared" si="8"/>
        <v>44</v>
      </c>
      <c r="P26" s="10">
        <f t="shared" si="9"/>
        <v>0</v>
      </c>
      <c r="Q26" s="10" t="str">
        <f t="shared" si="1"/>
        <v>prénom Ali, prenom Ali, Ali</v>
      </c>
      <c r="R26" s="10" t="str">
        <f t="shared" si="2"/>
        <v>Fiche prénom : Ali</v>
      </c>
      <c r="S26" s="10" t="s">
        <v>1619</v>
      </c>
      <c r="W26" s="10" t="str">
        <f t="shared" si="3"/>
        <v>Ali : Signification et origine du prénom</v>
      </c>
      <c r="Y26" s="10">
        <f t="shared" si="11"/>
        <v>1</v>
      </c>
      <c r="Z26" s="10" t="str">
        <f t="shared" si="4"/>
        <v>Ali : Histoire et caractère du prénom</v>
      </c>
      <c r="AA26" s="11"/>
      <c r="AB26" s="10">
        <f t="shared" si="12"/>
        <v>1</v>
      </c>
      <c r="AC26" s="10" t="str">
        <f t="shared" si="5"/>
        <v>Ali : Popularité du prénom</v>
      </c>
      <c r="AE26" s="10">
        <f t="shared" si="13"/>
        <v>1</v>
      </c>
    </row>
    <row r="27" spans="1:35" x14ac:dyDescent="0.3">
      <c r="A27" s="63"/>
      <c r="B27" s="14" t="s">
        <v>24</v>
      </c>
      <c r="D27" s="10">
        <v>120000</v>
      </c>
      <c r="E27" s="10" t="str">
        <f t="shared" si="14"/>
        <v>00</v>
      </c>
      <c r="F27" s="10">
        <v>25</v>
      </c>
      <c r="G27" s="10" t="str">
        <f t="shared" si="7"/>
        <v>1200000025</v>
      </c>
      <c r="H27" s="16" t="s">
        <v>620</v>
      </c>
      <c r="I27" s="10" t="str">
        <f>VLOOKUP(J27,[0]!listecat,3)</f>
        <v>Prenoms-Masculins</v>
      </c>
      <c r="J27" s="10" t="s">
        <v>589</v>
      </c>
      <c r="K27" s="10">
        <f>VLOOKUP(J27,[0]!listecat,2)</f>
        <v>4200001</v>
      </c>
      <c r="L27" s="10" t="s">
        <v>1119</v>
      </c>
      <c r="M27" s="10" t="str">
        <f t="shared" si="0"/>
        <v>Prénom Alphonse – Guide des prénoms – Le Parisien</v>
      </c>
      <c r="N27" s="10">
        <f t="shared" si="8"/>
        <v>49</v>
      </c>
      <c r="P27" s="10">
        <f t="shared" si="9"/>
        <v>0</v>
      </c>
      <c r="Q27" s="10" t="str">
        <f t="shared" si="1"/>
        <v>prénom Alphonse, prenom Alphonse, Alphonse</v>
      </c>
      <c r="R27" s="10" t="str">
        <f t="shared" si="2"/>
        <v>Fiche prénom : Alphonse</v>
      </c>
      <c r="S27" s="10" t="s">
        <v>1620</v>
      </c>
      <c r="W27" s="10" t="str">
        <f t="shared" si="3"/>
        <v>Alphonse : Signification et origine du prénom</v>
      </c>
      <c r="Y27" s="10">
        <f t="shared" si="11"/>
        <v>1</v>
      </c>
      <c r="Z27" s="10" t="str">
        <f t="shared" si="4"/>
        <v>Alphonse : Histoire et caractère du prénom</v>
      </c>
      <c r="AA27" s="11"/>
      <c r="AB27" s="10">
        <f t="shared" si="12"/>
        <v>1</v>
      </c>
      <c r="AC27" s="10" t="str">
        <f t="shared" si="5"/>
        <v>Alphonse : Popularité du prénom</v>
      </c>
      <c r="AE27" s="10">
        <f t="shared" si="13"/>
        <v>1</v>
      </c>
      <c r="AF27" s="10" t="s">
        <v>2136</v>
      </c>
      <c r="AG27" s="10" t="s">
        <v>2152</v>
      </c>
      <c r="AH27" s="10" t="s">
        <v>2108</v>
      </c>
      <c r="AI27" s="10" t="s">
        <v>2926</v>
      </c>
    </row>
    <row r="28" spans="1:35" x14ac:dyDescent="0.3">
      <c r="A28" s="64" t="s">
        <v>509</v>
      </c>
      <c r="B28" s="14" t="s">
        <v>25</v>
      </c>
      <c r="D28" s="10">
        <v>120000</v>
      </c>
      <c r="E28" s="10" t="str">
        <f t="shared" si="14"/>
        <v>00</v>
      </c>
      <c r="F28" s="10">
        <v>26</v>
      </c>
      <c r="G28" s="10" t="str">
        <f t="shared" si="7"/>
        <v>1200000026</v>
      </c>
      <c r="H28" s="16" t="s">
        <v>621</v>
      </c>
      <c r="I28" s="10" t="str">
        <f>VLOOKUP(J28,[0]!listecat,3)</f>
        <v>Prenoms-Masculins</v>
      </c>
      <c r="J28" s="10" t="s">
        <v>589</v>
      </c>
      <c r="K28" s="10">
        <f>VLOOKUP(J28,[0]!listecat,2)</f>
        <v>4200001</v>
      </c>
      <c r="L28" s="10" t="s">
        <v>1120</v>
      </c>
      <c r="M28" s="10" t="str">
        <f t="shared" si="0"/>
        <v>Prénom Amar – Guide des prénoms – Le Parisien</v>
      </c>
      <c r="N28" s="10">
        <f t="shared" si="8"/>
        <v>45</v>
      </c>
      <c r="P28" s="10">
        <f t="shared" si="9"/>
        <v>0</v>
      </c>
      <c r="Q28" s="10" t="str">
        <f t="shared" si="1"/>
        <v>prénom Amar, prenom Amar, Amar</v>
      </c>
      <c r="R28" s="10" t="str">
        <f t="shared" si="2"/>
        <v>Fiche prénom : Amar</v>
      </c>
      <c r="S28" s="10" t="s">
        <v>1621</v>
      </c>
      <c r="W28" s="10" t="str">
        <f t="shared" si="3"/>
        <v>Amar : Signification et origine du prénom</v>
      </c>
      <c r="Y28" s="10">
        <f t="shared" si="11"/>
        <v>1</v>
      </c>
      <c r="Z28" s="10" t="str">
        <f t="shared" si="4"/>
        <v>Amar : Histoire et caractère du prénom</v>
      </c>
      <c r="AA28" s="11"/>
      <c r="AB28" s="10">
        <f t="shared" si="12"/>
        <v>1</v>
      </c>
      <c r="AC28" s="10" t="str">
        <f t="shared" si="5"/>
        <v>Amar : Popularité du prénom</v>
      </c>
      <c r="AE28" s="10">
        <f t="shared" si="13"/>
        <v>1</v>
      </c>
      <c r="AF28" s="10" t="s">
        <v>2154</v>
      </c>
      <c r="AG28" s="10" t="s">
        <v>2153</v>
      </c>
      <c r="AH28" s="10" t="s">
        <v>2108</v>
      </c>
      <c r="AI28" s="10" t="s">
        <v>2926</v>
      </c>
    </row>
    <row r="29" spans="1:35" x14ac:dyDescent="0.3">
      <c r="A29" s="65"/>
      <c r="B29" s="14" t="s">
        <v>26</v>
      </c>
      <c r="D29" s="10">
        <v>120000</v>
      </c>
      <c r="E29" s="10" t="str">
        <f t="shared" si="14"/>
        <v>00</v>
      </c>
      <c r="F29" s="10">
        <v>27</v>
      </c>
      <c r="G29" s="10" t="str">
        <f t="shared" si="7"/>
        <v>1200000027</v>
      </c>
      <c r="H29" s="16" t="s">
        <v>622</v>
      </c>
      <c r="I29" s="10" t="str">
        <f>VLOOKUP(J29,[0]!listecat,3)</f>
        <v>Prenoms-Masculins</v>
      </c>
      <c r="J29" s="10" t="s">
        <v>589</v>
      </c>
      <c r="K29" s="10">
        <f>VLOOKUP(J29,[0]!listecat,2)</f>
        <v>4200001</v>
      </c>
      <c r="L29" s="10" t="s">
        <v>1121</v>
      </c>
      <c r="M29" s="10" t="str">
        <f t="shared" si="0"/>
        <v>Prénom Amaury – Guide des prénoms – Le Parisien</v>
      </c>
      <c r="N29" s="10">
        <f t="shared" si="8"/>
        <v>47</v>
      </c>
      <c r="P29" s="10">
        <f t="shared" si="9"/>
        <v>0</v>
      </c>
      <c r="Q29" s="10" t="str">
        <f t="shared" si="1"/>
        <v>prénom Amaury, prenom Amaury, Amaury</v>
      </c>
      <c r="R29" s="10" t="str">
        <f t="shared" si="2"/>
        <v>Fiche prénom : Amaury</v>
      </c>
      <c r="S29" s="10" t="s">
        <v>1622</v>
      </c>
      <c r="W29" s="10" t="str">
        <f t="shared" si="3"/>
        <v>Amaury : Signification et origine du prénom</v>
      </c>
      <c r="Y29" s="10">
        <f t="shared" si="11"/>
        <v>1</v>
      </c>
      <c r="Z29" s="10" t="str">
        <f t="shared" si="4"/>
        <v>Amaury : Histoire et caractère du prénom</v>
      </c>
      <c r="AA29" s="11"/>
      <c r="AB29" s="10">
        <f t="shared" si="12"/>
        <v>1</v>
      </c>
      <c r="AC29" s="10" t="str">
        <f t="shared" si="5"/>
        <v>Amaury : Popularité du prénom</v>
      </c>
      <c r="AE29" s="10">
        <f t="shared" si="13"/>
        <v>1</v>
      </c>
      <c r="AF29" s="10" t="s">
        <v>2156</v>
      </c>
      <c r="AG29" s="10" t="s">
        <v>2155</v>
      </c>
      <c r="AH29" s="10" t="s">
        <v>2108</v>
      </c>
      <c r="AI29" s="10" t="s">
        <v>2926</v>
      </c>
    </row>
    <row r="30" spans="1:35" x14ac:dyDescent="0.3">
      <c r="A30" s="65"/>
      <c r="B30" s="21" t="s">
        <v>27</v>
      </c>
      <c r="D30" s="10">
        <v>120000</v>
      </c>
      <c r="E30" s="10" t="str">
        <f t="shared" si="14"/>
        <v>00</v>
      </c>
      <c r="F30" s="10">
        <v>28</v>
      </c>
      <c r="G30" s="10" t="str">
        <f t="shared" si="7"/>
        <v>1200000028</v>
      </c>
      <c r="H30" s="16" t="s">
        <v>623</v>
      </c>
      <c r="I30" s="10" t="str">
        <f>VLOOKUP(J30,[0]!listecat,3)</f>
        <v>Prenoms-Masculins</v>
      </c>
      <c r="J30" s="10" t="s">
        <v>589</v>
      </c>
      <c r="K30" s="10">
        <f>VLOOKUP(J30,[0]!listecat,2)</f>
        <v>4200001</v>
      </c>
      <c r="L30" s="10" t="s">
        <v>1122</v>
      </c>
      <c r="M30" s="10" t="str">
        <f t="shared" si="0"/>
        <v>Prénom Amine – Guide des prénoms – Le Parisien</v>
      </c>
      <c r="N30" s="10">
        <f t="shared" si="8"/>
        <v>46</v>
      </c>
      <c r="P30" s="10">
        <f t="shared" si="9"/>
        <v>0</v>
      </c>
      <c r="Q30" s="10" t="str">
        <f t="shared" si="1"/>
        <v>prénom Amine, prenom Amine, Amine</v>
      </c>
      <c r="R30" s="10" t="str">
        <f t="shared" si="2"/>
        <v>Fiche prénom : Amine</v>
      </c>
      <c r="S30" s="10" t="s">
        <v>1623</v>
      </c>
      <c r="W30" s="10" t="str">
        <f t="shared" si="3"/>
        <v>Amine : Signification et origine du prénom</v>
      </c>
      <c r="Y30" s="10">
        <f t="shared" si="11"/>
        <v>1</v>
      </c>
      <c r="Z30" s="10" t="str">
        <f t="shared" si="4"/>
        <v>Amine : Histoire et caractère du prénom</v>
      </c>
      <c r="AA30" s="11"/>
      <c r="AB30" s="10">
        <f t="shared" si="12"/>
        <v>1</v>
      </c>
      <c r="AC30" s="10" t="str">
        <f t="shared" si="5"/>
        <v>Amine : Popularité du prénom</v>
      </c>
      <c r="AE30" s="10">
        <f t="shared" si="13"/>
        <v>1</v>
      </c>
    </row>
    <row r="31" spans="1:35" x14ac:dyDescent="0.3">
      <c r="A31" s="65"/>
      <c r="B31" s="14" t="s">
        <v>28</v>
      </c>
      <c r="D31" s="10">
        <v>120000</v>
      </c>
      <c r="E31" s="10" t="str">
        <f t="shared" si="14"/>
        <v>00</v>
      </c>
      <c r="F31" s="10">
        <v>29</v>
      </c>
      <c r="G31" s="10" t="str">
        <f t="shared" si="7"/>
        <v>1200000029</v>
      </c>
      <c r="H31" s="16" t="s">
        <v>624</v>
      </c>
      <c r="I31" s="10" t="str">
        <f>VLOOKUP(J31,[0]!listecat,3)</f>
        <v>Prenoms-Masculins</v>
      </c>
      <c r="J31" s="10" t="s">
        <v>589</v>
      </c>
      <c r="K31" s="10">
        <f>VLOOKUP(J31,[0]!listecat,2)</f>
        <v>4200001</v>
      </c>
      <c r="L31" s="10" t="s">
        <v>1123</v>
      </c>
      <c r="M31" s="10" t="str">
        <f t="shared" si="0"/>
        <v>Prénom Amir – Guide des prénoms – Le Parisien</v>
      </c>
      <c r="N31" s="10">
        <f t="shared" si="8"/>
        <v>45</v>
      </c>
      <c r="P31" s="10">
        <f t="shared" si="9"/>
        <v>0</v>
      </c>
      <c r="Q31" s="10" t="str">
        <f t="shared" si="1"/>
        <v>prénom Amir, prenom Amir, Amir</v>
      </c>
      <c r="R31" s="10" t="str">
        <f t="shared" si="2"/>
        <v>Fiche prénom : Amir</v>
      </c>
      <c r="S31" s="10" t="s">
        <v>1624</v>
      </c>
      <c r="W31" s="10" t="str">
        <f t="shared" si="3"/>
        <v>Amir : Signification et origine du prénom</v>
      </c>
      <c r="Y31" s="10">
        <f t="shared" si="11"/>
        <v>1</v>
      </c>
      <c r="Z31" s="10" t="str">
        <f t="shared" si="4"/>
        <v>Amir : Histoire et caractère du prénom</v>
      </c>
      <c r="AA31" s="11"/>
      <c r="AB31" s="10">
        <f t="shared" si="12"/>
        <v>1</v>
      </c>
      <c r="AC31" s="10" t="str">
        <f t="shared" si="5"/>
        <v>Amir : Popularité du prénom</v>
      </c>
      <c r="AE31" s="10">
        <f t="shared" si="13"/>
        <v>1</v>
      </c>
      <c r="AF31" s="10" t="s">
        <v>2158</v>
      </c>
      <c r="AG31" s="10" t="s">
        <v>2157</v>
      </c>
      <c r="AH31" s="10" t="s">
        <v>2108</v>
      </c>
      <c r="AI31" s="10" t="s">
        <v>2926</v>
      </c>
    </row>
    <row r="32" spans="1:35" x14ac:dyDescent="0.3">
      <c r="A32" s="65"/>
      <c r="B32" s="14" t="s">
        <v>29</v>
      </c>
      <c r="D32" s="10">
        <v>120000</v>
      </c>
      <c r="E32" s="10" t="str">
        <f t="shared" si="14"/>
        <v>00</v>
      </c>
      <c r="F32" s="10">
        <v>30</v>
      </c>
      <c r="G32" s="10" t="str">
        <f t="shared" si="7"/>
        <v>1200000030</v>
      </c>
      <c r="H32" s="16" t="s">
        <v>625</v>
      </c>
      <c r="I32" s="10" t="str">
        <f>VLOOKUP(J32,[0]!listecat,3)</f>
        <v>Prenoms-Masculins</v>
      </c>
      <c r="J32" s="10" t="s">
        <v>589</v>
      </c>
      <c r="K32" s="10">
        <f>VLOOKUP(J32,[0]!listecat,2)</f>
        <v>4200001</v>
      </c>
      <c r="L32" s="10" t="s">
        <v>1124</v>
      </c>
      <c r="M32" s="10" t="str">
        <f t="shared" si="0"/>
        <v>Prénom Anas – Guide des prénoms – Le Parisien</v>
      </c>
      <c r="N32" s="10">
        <f t="shared" si="8"/>
        <v>45</v>
      </c>
      <c r="P32" s="10">
        <f t="shared" si="9"/>
        <v>0</v>
      </c>
      <c r="Q32" s="10" t="str">
        <f t="shared" si="1"/>
        <v>prénom Anas, prenom Anas, Anas</v>
      </c>
      <c r="R32" s="10" t="str">
        <f t="shared" si="2"/>
        <v>Fiche prénom : Anas</v>
      </c>
      <c r="S32" s="10" t="s">
        <v>1625</v>
      </c>
      <c r="W32" s="10" t="str">
        <f t="shared" si="3"/>
        <v>Anas : Signification et origine du prénom</v>
      </c>
      <c r="Y32" s="10">
        <f t="shared" si="11"/>
        <v>1</v>
      </c>
      <c r="Z32" s="10" t="str">
        <f t="shared" si="4"/>
        <v>Anas : Histoire et caractère du prénom</v>
      </c>
      <c r="AA32" s="11"/>
      <c r="AB32" s="10">
        <f t="shared" si="12"/>
        <v>1</v>
      </c>
      <c r="AC32" s="10" t="str">
        <f t="shared" si="5"/>
        <v>Anas : Popularité du prénom</v>
      </c>
      <c r="AE32" s="10">
        <f t="shared" si="13"/>
        <v>1</v>
      </c>
      <c r="AF32" s="10" t="s">
        <v>2161</v>
      </c>
      <c r="AG32" s="10" t="s">
        <v>2159</v>
      </c>
      <c r="AH32" s="13" t="s">
        <v>2160</v>
      </c>
      <c r="AI32" s="13" t="s">
        <v>2930</v>
      </c>
    </row>
    <row r="33" spans="1:35" x14ac:dyDescent="0.3">
      <c r="A33" s="65"/>
      <c r="B33" s="14" t="s">
        <v>30</v>
      </c>
      <c r="D33" s="10">
        <v>120000</v>
      </c>
      <c r="E33" s="10" t="str">
        <f t="shared" si="14"/>
        <v>00</v>
      </c>
      <c r="F33" s="10">
        <v>31</v>
      </c>
      <c r="G33" s="10" t="str">
        <f t="shared" si="7"/>
        <v>1200000031</v>
      </c>
      <c r="H33" s="16" t="s">
        <v>626</v>
      </c>
      <c r="I33" s="10" t="str">
        <f>VLOOKUP(J33,[0]!listecat,3)</f>
        <v>Prenoms-Masculins</v>
      </c>
      <c r="J33" s="10" t="s">
        <v>589</v>
      </c>
      <c r="K33" s="10">
        <f>VLOOKUP(J33,[0]!listecat,2)</f>
        <v>4200001</v>
      </c>
      <c r="L33" s="10" t="s">
        <v>1125</v>
      </c>
      <c r="M33" s="10" t="str">
        <f t="shared" si="0"/>
        <v>Prénom Anatole – Guide des prénoms – Le Parisien</v>
      </c>
      <c r="N33" s="10">
        <f t="shared" si="8"/>
        <v>48</v>
      </c>
      <c r="P33" s="10">
        <f t="shared" si="9"/>
        <v>0</v>
      </c>
      <c r="Q33" s="10" t="str">
        <f t="shared" si="1"/>
        <v>prénom Anatole, prenom Anatole, Anatole</v>
      </c>
      <c r="R33" s="10" t="str">
        <f t="shared" si="2"/>
        <v>Fiche prénom : Anatole</v>
      </c>
      <c r="S33" s="10" t="s">
        <v>1626</v>
      </c>
      <c r="W33" s="10" t="str">
        <f t="shared" si="3"/>
        <v>Anatole : Signification et origine du prénom</v>
      </c>
      <c r="Y33" s="10">
        <f t="shared" si="11"/>
        <v>1</v>
      </c>
      <c r="Z33" s="10" t="str">
        <f t="shared" si="4"/>
        <v>Anatole : Histoire et caractère du prénom</v>
      </c>
      <c r="AA33" s="11"/>
      <c r="AB33" s="10">
        <f t="shared" si="12"/>
        <v>1</v>
      </c>
      <c r="AC33" s="10" t="str">
        <f t="shared" si="5"/>
        <v>Anatole : Popularité du prénom</v>
      </c>
      <c r="AE33" s="10">
        <f t="shared" si="13"/>
        <v>1</v>
      </c>
      <c r="AF33" s="10" t="s">
        <v>2163</v>
      </c>
      <c r="AG33" s="10" t="s">
        <v>2162</v>
      </c>
      <c r="AH33" s="10" t="s">
        <v>2108</v>
      </c>
      <c r="AI33" s="10" t="s">
        <v>2926</v>
      </c>
    </row>
    <row r="34" spans="1:35" x14ac:dyDescent="0.3">
      <c r="A34" s="65"/>
      <c r="B34" s="14" t="s">
        <v>31</v>
      </c>
      <c r="D34" s="10">
        <v>120000</v>
      </c>
      <c r="E34" s="10" t="str">
        <f t="shared" si="14"/>
        <v>00</v>
      </c>
      <c r="F34" s="10">
        <v>32</v>
      </c>
      <c r="G34" s="10" t="str">
        <f t="shared" si="7"/>
        <v>1200000032</v>
      </c>
      <c r="H34" s="16" t="s">
        <v>627</v>
      </c>
      <c r="I34" s="10" t="str">
        <f>VLOOKUP(J34,[0]!listecat,3)</f>
        <v>Prenoms-Masculins</v>
      </c>
      <c r="J34" s="10" t="s">
        <v>589</v>
      </c>
      <c r="K34" s="10">
        <f>VLOOKUP(J34,[0]!listecat,2)</f>
        <v>4200001</v>
      </c>
      <c r="L34" s="10" t="s">
        <v>1126</v>
      </c>
      <c r="M34" s="10" t="str">
        <f t="shared" si="0"/>
        <v>Prénom André – Guide des prénoms – Le Parisien</v>
      </c>
      <c r="N34" s="10">
        <f t="shared" si="8"/>
        <v>46</v>
      </c>
      <c r="P34" s="10">
        <f t="shared" si="9"/>
        <v>0</v>
      </c>
      <c r="Q34" s="10" t="str">
        <f t="shared" si="1"/>
        <v>prénom André, prenom André, André</v>
      </c>
      <c r="R34" s="10" t="str">
        <f t="shared" si="2"/>
        <v>Fiche prénom : André</v>
      </c>
      <c r="S34" s="10" t="s">
        <v>1627</v>
      </c>
      <c r="W34" s="10" t="str">
        <f t="shared" si="3"/>
        <v>André : Signification et origine du prénom</v>
      </c>
      <c r="Y34" s="10">
        <f t="shared" si="11"/>
        <v>1</v>
      </c>
      <c r="Z34" s="10" t="str">
        <f t="shared" si="4"/>
        <v>André : Histoire et caractère du prénom</v>
      </c>
      <c r="AA34" s="11"/>
      <c r="AB34" s="10">
        <f t="shared" si="12"/>
        <v>1</v>
      </c>
      <c r="AC34" s="10" t="str">
        <f t="shared" si="5"/>
        <v>André : Popularité du prénom</v>
      </c>
      <c r="AE34" s="10">
        <f t="shared" si="13"/>
        <v>1</v>
      </c>
      <c r="AF34" s="10" t="s">
        <v>2167</v>
      </c>
      <c r="AG34" s="10" t="s">
        <v>2165</v>
      </c>
      <c r="AH34" s="10" t="s">
        <v>2166</v>
      </c>
      <c r="AI34" s="10" t="s">
        <v>2931</v>
      </c>
    </row>
    <row r="35" spans="1:35" x14ac:dyDescent="0.3">
      <c r="A35" s="65"/>
      <c r="B35" s="14" t="s">
        <v>32</v>
      </c>
      <c r="D35" s="10">
        <v>120000</v>
      </c>
      <c r="E35" s="10" t="str">
        <f t="shared" si="14"/>
        <v>00</v>
      </c>
      <c r="F35" s="10">
        <v>33</v>
      </c>
      <c r="G35" s="10" t="str">
        <f t="shared" si="7"/>
        <v>1200000033</v>
      </c>
      <c r="H35" s="16" t="s">
        <v>628</v>
      </c>
      <c r="I35" s="10" t="str">
        <f>VLOOKUP(J35,[0]!listecat,3)</f>
        <v>Prenoms-Feminins</v>
      </c>
      <c r="J35" s="10" t="s">
        <v>591</v>
      </c>
      <c r="K35" s="10">
        <f>VLOOKUP(J35,[0]!listecat,2)</f>
        <v>4200003</v>
      </c>
      <c r="L35" s="10" t="s">
        <v>1578</v>
      </c>
      <c r="M35" s="10" t="str">
        <f t="shared" si="0"/>
        <v>Prénom Andrea – Guide des prénoms – Le Parisien</v>
      </c>
      <c r="N35" s="10">
        <f t="shared" si="8"/>
        <v>47</v>
      </c>
      <c r="P35" s="10">
        <f t="shared" si="9"/>
        <v>0</v>
      </c>
      <c r="Q35" s="10" t="str">
        <f t="shared" si="1"/>
        <v>prénom Andrea, prenom Andrea, Andrea</v>
      </c>
      <c r="R35" s="10" t="str">
        <f t="shared" si="2"/>
        <v>Fiche prénom : Andrea</v>
      </c>
      <c r="S35" s="10" t="s">
        <v>1628</v>
      </c>
      <c r="W35" s="10" t="str">
        <f t="shared" si="3"/>
        <v>Andrea : Signification et origine du prénom</v>
      </c>
      <c r="Y35" s="10">
        <f t="shared" si="11"/>
        <v>1</v>
      </c>
      <c r="Z35" s="10" t="str">
        <f t="shared" si="4"/>
        <v>Andrea : Histoire et caractère du prénom</v>
      </c>
      <c r="AA35" s="11"/>
      <c r="AB35" s="10">
        <f t="shared" si="12"/>
        <v>1</v>
      </c>
      <c r="AC35" s="10" t="str">
        <f t="shared" si="5"/>
        <v>Andrea : Popularité du prénom</v>
      </c>
      <c r="AE35" s="10">
        <f t="shared" si="13"/>
        <v>1</v>
      </c>
      <c r="AF35" s="10" t="s">
        <v>2168</v>
      </c>
      <c r="AG35" s="10" t="s">
        <v>2169</v>
      </c>
      <c r="AH35" s="10" t="s">
        <v>2170</v>
      </c>
      <c r="AI35" s="10" t="s">
        <v>2932</v>
      </c>
    </row>
    <row r="36" spans="1:35" x14ac:dyDescent="0.3">
      <c r="A36" s="65"/>
      <c r="B36" s="14" t="s">
        <v>33</v>
      </c>
      <c r="D36" s="10">
        <v>120000</v>
      </c>
      <c r="E36" s="10" t="str">
        <f t="shared" si="14"/>
        <v>00</v>
      </c>
      <c r="F36" s="10">
        <v>34</v>
      </c>
      <c r="G36" s="10" t="str">
        <f t="shared" si="7"/>
        <v>1200000034</v>
      </c>
      <c r="H36" s="16" t="s">
        <v>629</v>
      </c>
      <c r="I36" s="10" t="str">
        <f>VLOOKUP(J36,[0]!listecat,3)</f>
        <v>Prenoms-Masculins</v>
      </c>
      <c r="J36" s="10" t="s">
        <v>589</v>
      </c>
      <c r="K36" s="10">
        <f>VLOOKUP(J36,[0]!listecat,2)</f>
        <v>4200001</v>
      </c>
      <c r="L36" s="10" t="s">
        <v>1127</v>
      </c>
      <c r="M36" s="10" t="str">
        <f t="shared" si="0"/>
        <v>Prénom Andy – Guide des prénoms – Le Parisien</v>
      </c>
      <c r="N36" s="10">
        <f t="shared" si="8"/>
        <v>45</v>
      </c>
      <c r="P36" s="10">
        <f t="shared" si="9"/>
        <v>0</v>
      </c>
      <c r="Q36" s="10" t="str">
        <f t="shared" si="1"/>
        <v>prénom Andy, prenom Andy, Andy</v>
      </c>
      <c r="R36" s="10" t="str">
        <f t="shared" si="2"/>
        <v>Fiche prénom : Andy</v>
      </c>
      <c r="S36" s="10" t="s">
        <v>1629</v>
      </c>
      <c r="W36" s="10" t="str">
        <f t="shared" si="3"/>
        <v>Andy : Signification et origine du prénom</v>
      </c>
      <c r="Y36" s="10">
        <f t="shared" si="11"/>
        <v>1</v>
      </c>
      <c r="Z36" s="10" t="str">
        <f t="shared" si="4"/>
        <v>Andy : Histoire et caractère du prénom</v>
      </c>
      <c r="AA36" s="11"/>
      <c r="AB36" s="10">
        <f t="shared" si="12"/>
        <v>1</v>
      </c>
      <c r="AC36" s="10" t="str">
        <f t="shared" si="5"/>
        <v>Andy : Popularité du prénom</v>
      </c>
      <c r="AE36" s="10">
        <f t="shared" si="13"/>
        <v>1</v>
      </c>
      <c r="AF36" s="10" t="s">
        <v>2172</v>
      </c>
      <c r="AG36" s="10" t="s">
        <v>2171</v>
      </c>
      <c r="AH36" s="10" t="s">
        <v>2108</v>
      </c>
      <c r="AI36" s="10" t="s">
        <v>2926</v>
      </c>
    </row>
    <row r="37" spans="1:35" x14ac:dyDescent="0.3">
      <c r="A37" s="65"/>
      <c r="B37" s="14" t="s">
        <v>34</v>
      </c>
      <c r="D37" s="10">
        <v>120000</v>
      </c>
      <c r="E37" s="10" t="str">
        <f t="shared" si="14"/>
        <v>00</v>
      </c>
      <c r="F37" s="10">
        <v>35</v>
      </c>
      <c r="G37" s="10" t="str">
        <f t="shared" si="7"/>
        <v>1200000035</v>
      </c>
      <c r="H37" s="16" t="s">
        <v>630</v>
      </c>
      <c r="I37" s="10" t="str">
        <f>VLOOKUP(J37,[0]!listecat,3)</f>
        <v>Prenoms-Masculins</v>
      </c>
      <c r="J37" s="10" t="s">
        <v>589</v>
      </c>
      <c r="K37" s="10">
        <f>VLOOKUP(J37,[0]!listecat,2)</f>
        <v>4200001</v>
      </c>
      <c r="L37" s="10" t="s">
        <v>1128</v>
      </c>
      <c r="M37" s="10" t="str">
        <f t="shared" si="0"/>
        <v>Prénom Ange – Guide des prénoms – Le Parisien</v>
      </c>
      <c r="N37" s="10">
        <f t="shared" si="8"/>
        <v>45</v>
      </c>
      <c r="P37" s="10">
        <f t="shared" si="9"/>
        <v>0</v>
      </c>
      <c r="Q37" s="10" t="str">
        <f t="shared" si="1"/>
        <v>prénom Ange, prenom Ange, Ange</v>
      </c>
      <c r="R37" s="10" t="str">
        <f t="shared" si="2"/>
        <v>Fiche prénom : Ange</v>
      </c>
      <c r="S37" s="10" t="s">
        <v>1630</v>
      </c>
      <c r="W37" s="10" t="str">
        <f t="shared" si="3"/>
        <v>Ange : Signification et origine du prénom</v>
      </c>
      <c r="Y37" s="10">
        <f t="shared" si="11"/>
        <v>1</v>
      </c>
      <c r="Z37" s="10" t="str">
        <f t="shared" si="4"/>
        <v>Ange : Histoire et caractère du prénom</v>
      </c>
      <c r="AA37" s="11"/>
      <c r="AB37" s="10">
        <f t="shared" si="12"/>
        <v>1</v>
      </c>
      <c r="AC37" s="10" t="str">
        <f t="shared" si="5"/>
        <v>Ange : Popularité du prénom</v>
      </c>
      <c r="AE37" s="10">
        <f t="shared" si="13"/>
        <v>1</v>
      </c>
      <c r="AF37" s="10" t="s">
        <v>2173</v>
      </c>
      <c r="AG37" s="10" t="s">
        <v>2174</v>
      </c>
      <c r="AH37" s="10" t="s">
        <v>2108</v>
      </c>
      <c r="AI37" s="10" t="s">
        <v>2926</v>
      </c>
    </row>
    <row r="38" spans="1:35" x14ac:dyDescent="0.3">
      <c r="A38" s="65"/>
      <c r="B38" s="21" t="s">
        <v>35</v>
      </c>
      <c r="D38" s="10">
        <v>120000</v>
      </c>
      <c r="E38" s="10" t="str">
        <f t="shared" si="14"/>
        <v>00</v>
      </c>
      <c r="F38" s="10">
        <v>36</v>
      </c>
      <c r="G38" s="10" t="str">
        <f t="shared" si="7"/>
        <v>1200000036</v>
      </c>
      <c r="H38" s="16" t="s">
        <v>631</v>
      </c>
      <c r="I38" s="10" t="str">
        <f>VLOOKUP(J38,[0]!listecat,3)</f>
        <v>Prenoms-Masculins</v>
      </c>
      <c r="J38" s="10" t="s">
        <v>589</v>
      </c>
      <c r="K38" s="10">
        <f>VLOOKUP(J38,[0]!listecat,2)</f>
        <v>4200001</v>
      </c>
      <c r="L38" s="10" t="s">
        <v>1129</v>
      </c>
      <c r="M38" s="10" t="str">
        <f t="shared" si="0"/>
        <v>Prénom Angelo – Guide des prénoms – Le Parisien</v>
      </c>
      <c r="N38" s="10">
        <f t="shared" si="8"/>
        <v>47</v>
      </c>
      <c r="P38" s="10">
        <f t="shared" si="9"/>
        <v>0</v>
      </c>
      <c r="Q38" s="10" t="str">
        <f t="shared" si="1"/>
        <v>prénom Angelo, prenom Angelo, Angelo</v>
      </c>
      <c r="R38" s="10" t="str">
        <f t="shared" si="2"/>
        <v>Fiche prénom : Angelo</v>
      </c>
      <c r="S38" s="10" t="s">
        <v>1631</v>
      </c>
      <c r="W38" s="10" t="str">
        <f t="shared" si="3"/>
        <v>Angelo : Signification et origine du prénom</v>
      </c>
      <c r="Y38" s="10">
        <f t="shared" si="11"/>
        <v>1</v>
      </c>
      <c r="Z38" s="10" t="str">
        <f t="shared" si="4"/>
        <v>Angelo : Histoire et caractère du prénom</v>
      </c>
      <c r="AA38" s="11"/>
      <c r="AB38" s="10">
        <f t="shared" si="12"/>
        <v>1</v>
      </c>
      <c r="AC38" s="10" t="str">
        <f t="shared" si="5"/>
        <v>Angelo : Popularité du prénom</v>
      </c>
      <c r="AE38" s="10">
        <f t="shared" si="13"/>
        <v>1</v>
      </c>
    </row>
    <row r="39" spans="1:35" x14ac:dyDescent="0.3">
      <c r="A39" s="65"/>
      <c r="B39" s="14" t="s">
        <v>36</v>
      </c>
      <c r="D39" s="10">
        <v>120000</v>
      </c>
      <c r="E39" s="10" t="str">
        <f t="shared" si="14"/>
        <v>00</v>
      </c>
      <c r="F39" s="10">
        <v>37</v>
      </c>
      <c r="G39" s="10" t="str">
        <f t="shared" si="7"/>
        <v>1200000037</v>
      </c>
      <c r="H39" s="16" t="s">
        <v>632</v>
      </c>
      <c r="I39" s="10" t="str">
        <f>VLOOKUP(J39,[0]!listecat,3)</f>
        <v>Prenoms-Masculins</v>
      </c>
      <c r="J39" s="10" t="s">
        <v>589</v>
      </c>
      <c r="K39" s="10">
        <f>VLOOKUP(J39,[0]!listecat,2)</f>
        <v>4200001</v>
      </c>
      <c r="L39" s="10" t="s">
        <v>1130</v>
      </c>
      <c r="M39" s="10" t="str">
        <f t="shared" si="0"/>
        <v>Prénom Anick – Guide des prénoms – Le Parisien</v>
      </c>
      <c r="N39" s="10">
        <f t="shared" si="8"/>
        <v>46</v>
      </c>
      <c r="P39" s="10">
        <f t="shared" si="9"/>
        <v>0</v>
      </c>
      <c r="Q39" s="10" t="str">
        <f t="shared" si="1"/>
        <v>prénom Anick, prenom Anick, Anick</v>
      </c>
      <c r="R39" s="10" t="str">
        <f t="shared" si="2"/>
        <v>Fiche prénom : Anick</v>
      </c>
      <c r="S39" s="10" t="s">
        <v>1632</v>
      </c>
      <c r="W39" s="10" t="str">
        <f t="shared" si="3"/>
        <v>Anick : Signification et origine du prénom</v>
      </c>
      <c r="Y39" s="10">
        <f t="shared" si="11"/>
        <v>1</v>
      </c>
      <c r="Z39" s="10" t="str">
        <f t="shared" si="4"/>
        <v>Anick : Histoire et caractère du prénom</v>
      </c>
      <c r="AA39" s="11"/>
      <c r="AB39" s="10">
        <f t="shared" si="12"/>
        <v>1</v>
      </c>
      <c r="AC39" s="10" t="str">
        <f t="shared" si="5"/>
        <v>Anick : Popularité du prénom</v>
      </c>
      <c r="AE39" s="10">
        <f t="shared" si="13"/>
        <v>1</v>
      </c>
      <c r="AF39" s="10" t="s">
        <v>2175</v>
      </c>
      <c r="AG39" s="10" t="s">
        <v>2176</v>
      </c>
      <c r="AH39" s="10" t="s">
        <v>2108</v>
      </c>
      <c r="AI39" s="10" t="s">
        <v>2926</v>
      </c>
    </row>
    <row r="40" spans="1:35" x14ac:dyDescent="0.3">
      <c r="A40" s="65"/>
      <c r="B40" s="14" t="s">
        <v>37</v>
      </c>
      <c r="D40" s="10">
        <v>120000</v>
      </c>
      <c r="E40" s="10" t="str">
        <f t="shared" si="14"/>
        <v>00</v>
      </c>
      <c r="F40" s="10">
        <v>38</v>
      </c>
      <c r="G40" s="10" t="str">
        <f t="shared" si="7"/>
        <v>1200000038</v>
      </c>
      <c r="H40" s="16" t="s">
        <v>633</v>
      </c>
      <c r="I40" s="10" t="str">
        <f>VLOOKUP(J40,[0]!listecat,3)</f>
        <v>Prenoms-Masculins</v>
      </c>
      <c r="J40" s="10" t="s">
        <v>589</v>
      </c>
      <c r="K40" s="10">
        <f>VLOOKUP(J40,[0]!listecat,2)</f>
        <v>4200001</v>
      </c>
      <c r="L40" s="10" t="s">
        <v>1131</v>
      </c>
      <c r="M40" s="10" t="str">
        <f t="shared" si="0"/>
        <v>Prénom Anis – Guide des prénoms – Le Parisien</v>
      </c>
      <c r="N40" s="10">
        <f t="shared" si="8"/>
        <v>45</v>
      </c>
      <c r="P40" s="10">
        <f t="shared" si="9"/>
        <v>0</v>
      </c>
      <c r="Q40" s="10" t="str">
        <f t="shared" si="1"/>
        <v>prénom Anis, prenom Anis, Anis</v>
      </c>
      <c r="R40" s="10" t="str">
        <f t="shared" si="2"/>
        <v>Fiche prénom : Anis</v>
      </c>
      <c r="S40" s="10" t="s">
        <v>1633</v>
      </c>
      <c r="W40" s="10" t="str">
        <f t="shared" si="3"/>
        <v>Anis : Signification et origine du prénom</v>
      </c>
      <c r="Y40" s="10">
        <f t="shared" si="11"/>
        <v>1</v>
      </c>
      <c r="Z40" s="10" t="str">
        <f t="shared" si="4"/>
        <v>Anis : Histoire et caractère du prénom</v>
      </c>
      <c r="AA40" s="11"/>
      <c r="AB40" s="10">
        <f t="shared" si="12"/>
        <v>1</v>
      </c>
      <c r="AC40" s="10" t="str">
        <f t="shared" si="5"/>
        <v>Anis : Popularité du prénom</v>
      </c>
      <c r="AE40" s="10">
        <f t="shared" si="13"/>
        <v>1</v>
      </c>
      <c r="AF40" s="10" t="s">
        <v>2179</v>
      </c>
      <c r="AG40" s="10" t="s">
        <v>2177</v>
      </c>
      <c r="AH40" s="13" t="s">
        <v>2178</v>
      </c>
      <c r="AI40" s="13" t="s">
        <v>2933</v>
      </c>
    </row>
    <row r="41" spans="1:35" x14ac:dyDescent="0.3">
      <c r="A41" s="65"/>
      <c r="B41" s="14" t="s">
        <v>38</v>
      </c>
      <c r="D41" s="10">
        <v>120000</v>
      </c>
      <c r="E41" s="10" t="str">
        <f t="shared" si="14"/>
        <v>00</v>
      </c>
      <c r="F41" s="10">
        <v>39</v>
      </c>
      <c r="G41" s="10" t="str">
        <f t="shared" si="7"/>
        <v>1200000039</v>
      </c>
      <c r="H41" s="16" t="s">
        <v>634</v>
      </c>
      <c r="I41" s="10" t="str">
        <f>VLOOKUP(J41,[0]!listecat,3)</f>
        <v>Prenoms-Masculins</v>
      </c>
      <c r="J41" s="10" t="s">
        <v>589</v>
      </c>
      <c r="K41" s="10">
        <f>VLOOKUP(J41,[0]!listecat,2)</f>
        <v>4200001</v>
      </c>
      <c r="L41" s="10" t="s">
        <v>1132</v>
      </c>
      <c r="M41" s="10" t="str">
        <f t="shared" si="0"/>
        <v>Prénom Anthony – Guide des prénoms – Le Parisien</v>
      </c>
      <c r="N41" s="10">
        <f t="shared" si="8"/>
        <v>48</v>
      </c>
      <c r="P41" s="10">
        <f t="shared" si="9"/>
        <v>0</v>
      </c>
      <c r="Q41" s="10" t="str">
        <f t="shared" si="1"/>
        <v>prénom Anthony, prenom Anthony, Anthony</v>
      </c>
      <c r="R41" s="10" t="str">
        <f t="shared" si="2"/>
        <v>Fiche prénom : Anthony</v>
      </c>
      <c r="S41" s="10" t="s">
        <v>1634</v>
      </c>
      <c r="W41" s="10" t="str">
        <f t="shared" si="3"/>
        <v>Anthony : Signification et origine du prénom</v>
      </c>
      <c r="Y41" s="10">
        <f t="shared" si="11"/>
        <v>1</v>
      </c>
      <c r="Z41" s="10" t="str">
        <f t="shared" si="4"/>
        <v>Anthony : Histoire et caractère du prénom</v>
      </c>
      <c r="AA41" s="11"/>
      <c r="AB41" s="10">
        <f t="shared" si="12"/>
        <v>1</v>
      </c>
      <c r="AC41" s="10" t="str">
        <f t="shared" si="5"/>
        <v>Anthony : Popularité du prénom</v>
      </c>
      <c r="AE41" s="10">
        <f t="shared" si="13"/>
        <v>1</v>
      </c>
      <c r="AF41" s="10" t="s">
        <v>2180</v>
      </c>
      <c r="AG41" s="10" t="s">
        <v>2182</v>
      </c>
      <c r="AH41" s="10" t="s">
        <v>2108</v>
      </c>
      <c r="AI41" s="10" t="s">
        <v>2926</v>
      </c>
    </row>
    <row r="42" spans="1:35" x14ac:dyDescent="0.3">
      <c r="A42" s="65"/>
      <c r="B42" s="14" t="s">
        <v>39</v>
      </c>
      <c r="D42" s="10">
        <v>120000</v>
      </c>
      <c r="E42" s="10" t="str">
        <f t="shared" si="14"/>
        <v>00</v>
      </c>
      <c r="F42" s="10">
        <v>40</v>
      </c>
      <c r="G42" s="10" t="str">
        <f t="shared" si="7"/>
        <v>1200000040</v>
      </c>
      <c r="H42" s="16" t="s">
        <v>635</v>
      </c>
      <c r="I42" s="10" t="str">
        <f>VLOOKUP(J42,[0]!listecat,3)</f>
        <v>Prenoms-Masculins</v>
      </c>
      <c r="J42" s="10" t="s">
        <v>589</v>
      </c>
      <c r="K42" s="10">
        <f>VLOOKUP(J42,[0]!listecat,2)</f>
        <v>4200001</v>
      </c>
      <c r="L42" s="10" t="s">
        <v>1133</v>
      </c>
      <c r="M42" s="10" t="str">
        <f t="shared" si="0"/>
        <v>Prénom Antoine – Guide des prénoms – Le Parisien</v>
      </c>
      <c r="N42" s="10">
        <f t="shared" si="8"/>
        <v>48</v>
      </c>
      <c r="P42" s="10">
        <f t="shared" si="9"/>
        <v>0</v>
      </c>
      <c r="Q42" s="10" t="str">
        <f t="shared" si="1"/>
        <v>prénom Antoine, prenom Antoine, Antoine</v>
      </c>
      <c r="R42" s="10" t="str">
        <f t="shared" si="2"/>
        <v>Fiche prénom : Antoine</v>
      </c>
      <c r="S42" s="10" t="s">
        <v>1635</v>
      </c>
      <c r="W42" s="10" t="str">
        <f t="shared" si="3"/>
        <v>Antoine : Signification et origine du prénom</v>
      </c>
      <c r="Y42" s="10">
        <f t="shared" si="11"/>
        <v>1</v>
      </c>
      <c r="Z42" s="10" t="str">
        <f t="shared" si="4"/>
        <v>Antoine : Histoire et caractère du prénom</v>
      </c>
      <c r="AA42" s="11"/>
      <c r="AB42" s="10">
        <f t="shared" si="12"/>
        <v>1</v>
      </c>
      <c r="AC42" s="10" t="str">
        <f t="shared" si="5"/>
        <v>Antoine : Popularité du prénom</v>
      </c>
      <c r="AE42" s="10">
        <f t="shared" si="13"/>
        <v>1</v>
      </c>
      <c r="AF42" s="10" t="s">
        <v>2183</v>
      </c>
      <c r="AG42" s="10" t="s">
        <v>2181</v>
      </c>
      <c r="AH42" s="10" t="s">
        <v>2108</v>
      </c>
      <c r="AI42" s="10" t="s">
        <v>2926</v>
      </c>
    </row>
    <row r="43" spans="1:35" x14ac:dyDescent="0.3">
      <c r="A43" s="65"/>
      <c r="B43" s="14" t="s">
        <v>40</v>
      </c>
      <c r="D43" s="10">
        <v>120000</v>
      </c>
      <c r="E43" s="10" t="str">
        <f t="shared" si="14"/>
        <v>00</v>
      </c>
      <c r="F43" s="10">
        <v>41</v>
      </c>
      <c r="G43" s="10" t="str">
        <f t="shared" si="7"/>
        <v>1200000041</v>
      </c>
      <c r="H43" s="16" t="s">
        <v>636</v>
      </c>
      <c r="I43" s="10" t="str">
        <f>VLOOKUP(J43,[0]!listecat,3)</f>
        <v>Prenoms-Masculins</v>
      </c>
      <c r="J43" s="10" t="s">
        <v>589</v>
      </c>
      <c r="K43" s="10">
        <f>VLOOKUP(J43,[0]!listecat,2)</f>
        <v>4200001</v>
      </c>
      <c r="L43" s="10" t="s">
        <v>1134</v>
      </c>
      <c r="M43" s="10" t="str">
        <f t="shared" si="0"/>
        <v>Prénom Anton – Guide des prénoms – Le Parisien</v>
      </c>
      <c r="N43" s="10">
        <f t="shared" si="8"/>
        <v>46</v>
      </c>
      <c r="P43" s="10">
        <f t="shared" si="9"/>
        <v>0</v>
      </c>
      <c r="Q43" s="10" t="str">
        <f t="shared" si="1"/>
        <v>prénom Anton, prenom Anton, Anton</v>
      </c>
      <c r="R43" s="10" t="str">
        <f t="shared" si="2"/>
        <v>Fiche prénom : Anton</v>
      </c>
      <c r="S43" s="10" t="s">
        <v>1636</v>
      </c>
      <c r="W43" s="10" t="str">
        <f t="shared" si="3"/>
        <v>Anton : Signification et origine du prénom</v>
      </c>
      <c r="Y43" s="10">
        <f t="shared" si="11"/>
        <v>1</v>
      </c>
      <c r="Z43" s="10" t="str">
        <f t="shared" si="4"/>
        <v>Anton : Histoire et caractère du prénom</v>
      </c>
      <c r="AA43" s="11"/>
      <c r="AB43" s="10">
        <f t="shared" si="12"/>
        <v>1</v>
      </c>
      <c r="AC43" s="10" t="str">
        <f t="shared" si="5"/>
        <v>Anton : Popularité du prénom</v>
      </c>
      <c r="AE43" s="10">
        <f t="shared" si="13"/>
        <v>1</v>
      </c>
      <c r="AF43" s="10" t="s">
        <v>2185</v>
      </c>
      <c r="AG43" s="10" t="s">
        <v>2184</v>
      </c>
      <c r="AH43" s="10" t="s">
        <v>2108</v>
      </c>
      <c r="AI43" s="10" t="s">
        <v>2926</v>
      </c>
    </row>
    <row r="44" spans="1:35" x14ac:dyDescent="0.3">
      <c r="A44" s="65"/>
      <c r="B44" s="21" t="s">
        <v>41</v>
      </c>
      <c r="D44" s="10">
        <v>120000</v>
      </c>
      <c r="E44" s="10" t="str">
        <f t="shared" si="14"/>
        <v>00</v>
      </c>
      <c r="F44" s="10">
        <v>42</v>
      </c>
      <c r="G44" s="10" t="str">
        <f t="shared" si="7"/>
        <v>1200000042</v>
      </c>
      <c r="H44" s="16" t="s">
        <v>637</v>
      </c>
      <c r="I44" s="10" t="str">
        <f>VLOOKUP(J44,[0]!listecat,3)</f>
        <v>Prenoms-Masculins</v>
      </c>
      <c r="J44" s="10" t="s">
        <v>589</v>
      </c>
      <c r="K44" s="10">
        <f>VLOOKUP(J44,[0]!listecat,2)</f>
        <v>4200001</v>
      </c>
      <c r="L44" s="10" t="s">
        <v>1135</v>
      </c>
      <c r="M44" s="10" t="str">
        <f t="shared" si="0"/>
        <v>Prénom Antonin – Guide des prénoms – Le Parisien</v>
      </c>
      <c r="N44" s="10">
        <f t="shared" si="8"/>
        <v>48</v>
      </c>
      <c r="P44" s="10">
        <f t="shared" si="9"/>
        <v>0</v>
      </c>
      <c r="Q44" s="10" t="str">
        <f t="shared" si="1"/>
        <v>prénom Antonin, prenom Antonin, Antonin</v>
      </c>
      <c r="R44" s="10" t="str">
        <f t="shared" si="2"/>
        <v>Fiche prénom : Antonin</v>
      </c>
      <c r="S44" s="10" t="s">
        <v>1637</v>
      </c>
      <c r="W44" s="10" t="str">
        <f t="shared" si="3"/>
        <v>Antonin : Signification et origine du prénom</v>
      </c>
      <c r="Y44" s="10">
        <f t="shared" si="11"/>
        <v>1</v>
      </c>
      <c r="Z44" s="10" t="str">
        <f t="shared" si="4"/>
        <v>Antonin : Histoire et caractère du prénom</v>
      </c>
      <c r="AA44" s="11"/>
      <c r="AB44" s="10">
        <f t="shared" si="12"/>
        <v>1</v>
      </c>
      <c r="AC44" s="10" t="str">
        <f t="shared" si="5"/>
        <v>Antonin : Popularité du prénom</v>
      </c>
      <c r="AE44" s="10">
        <f t="shared" si="13"/>
        <v>1</v>
      </c>
    </row>
    <row r="45" spans="1:35" x14ac:dyDescent="0.3">
      <c r="A45" s="65"/>
      <c r="B45" s="14" t="s">
        <v>42</v>
      </c>
      <c r="D45" s="10">
        <v>120000</v>
      </c>
      <c r="E45" s="10" t="str">
        <f t="shared" si="14"/>
        <v>00</v>
      </c>
      <c r="F45" s="10">
        <v>43</v>
      </c>
      <c r="G45" s="10" t="str">
        <f t="shared" si="7"/>
        <v>1200000043</v>
      </c>
      <c r="H45" s="16" t="s">
        <v>638</v>
      </c>
      <c r="I45" s="10" t="str">
        <f>VLOOKUP(J45,[0]!listecat,3)</f>
        <v>Prenoms-Masculins</v>
      </c>
      <c r="J45" s="10" t="s">
        <v>589</v>
      </c>
      <c r="K45" s="10">
        <f>VLOOKUP(J45,[0]!listecat,2)</f>
        <v>4200001</v>
      </c>
      <c r="L45" s="10" t="s">
        <v>1136</v>
      </c>
      <c r="M45" s="10" t="str">
        <f t="shared" si="0"/>
        <v>Prénom Antonio – Guide des prénoms – Le Parisien</v>
      </c>
      <c r="N45" s="10">
        <f t="shared" si="8"/>
        <v>48</v>
      </c>
      <c r="P45" s="10">
        <f t="shared" si="9"/>
        <v>0</v>
      </c>
      <c r="Q45" s="10" t="str">
        <f t="shared" si="1"/>
        <v>prénom Antonio, prenom Antonio, Antonio</v>
      </c>
      <c r="R45" s="10" t="str">
        <f t="shared" si="2"/>
        <v>Fiche prénom : Antonio</v>
      </c>
      <c r="S45" s="10" t="s">
        <v>1638</v>
      </c>
      <c r="W45" s="10" t="str">
        <f t="shared" si="3"/>
        <v>Antonio : Signification et origine du prénom</v>
      </c>
      <c r="Y45" s="10">
        <f t="shared" si="11"/>
        <v>1</v>
      </c>
      <c r="Z45" s="10" t="str">
        <f t="shared" si="4"/>
        <v>Antonio : Histoire et caractère du prénom</v>
      </c>
      <c r="AA45" s="11"/>
      <c r="AB45" s="10">
        <f t="shared" si="12"/>
        <v>1</v>
      </c>
      <c r="AC45" s="10" t="str">
        <f t="shared" si="5"/>
        <v>Antonio : Popularité du prénom</v>
      </c>
      <c r="AE45" s="10">
        <f t="shared" si="13"/>
        <v>1</v>
      </c>
      <c r="AF45" s="10" t="s">
        <v>2190</v>
      </c>
      <c r="AG45" s="10" t="s">
        <v>2189</v>
      </c>
      <c r="AH45" s="10" t="s">
        <v>2108</v>
      </c>
      <c r="AI45" s="10" t="s">
        <v>2926</v>
      </c>
    </row>
    <row r="46" spans="1:35" x14ac:dyDescent="0.3">
      <c r="A46" s="65"/>
      <c r="B46" s="14" t="s">
        <v>43</v>
      </c>
      <c r="D46" s="10">
        <v>120000</v>
      </c>
      <c r="E46" s="10" t="str">
        <f t="shared" si="14"/>
        <v>00</v>
      </c>
      <c r="F46" s="10">
        <v>44</v>
      </c>
      <c r="G46" s="10" t="str">
        <f t="shared" si="7"/>
        <v>1200000044</v>
      </c>
      <c r="H46" s="16" t="s">
        <v>639</v>
      </c>
      <c r="I46" s="10" t="str">
        <f>VLOOKUP(J46,[0]!listecat,3)</f>
        <v>Prenoms-Masculins</v>
      </c>
      <c r="J46" s="10" t="s">
        <v>589</v>
      </c>
      <c r="K46" s="10">
        <f>VLOOKUP(J46,[0]!listecat,2)</f>
        <v>4200001</v>
      </c>
      <c r="L46" s="10" t="s">
        <v>1137</v>
      </c>
      <c r="M46" s="10" t="str">
        <f t="shared" si="0"/>
        <v>Prénom Armand – Guide des prénoms – Le Parisien</v>
      </c>
      <c r="N46" s="10">
        <f t="shared" si="8"/>
        <v>47</v>
      </c>
      <c r="P46" s="10">
        <f t="shared" si="9"/>
        <v>0</v>
      </c>
      <c r="Q46" s="10" t="str">
        <f t="shared" si="1"/>
        <v>prénom Armand, prenom Armand, Armand</v>
      </c>
      <c r="R46" s="10" t="str">
        <f t="shared" si="2"/>
        <v>Fiche prénom : Armand</v>
      </c>
      <c r="S46" s="10" t="s">
        <v>1639</v>
      </c>
      <c r="W46" s="10" t="str">
        <f t="shared" si="3"/>
        <v>Armand : Signification et origine du prénom</v>
      </c>
      <c r="Y46" s="10">
        <f t="shared" si="11"/>
        <v>1</v>
      </c>
      <c r="Z46" s="10" t="str">
        <f t="shared" si="4"/>
        <v>Armand : Histoire et caractère du prénom</v>
      </c>
      <c r="AA46" s="11"/>
      <c r="AB46" s="10">
        <f t="shared" si="12"/>
        <v>1</v>
      </c>
      <c r="AC46" s="10" t="str">
        <f t="shared" si="5"/>
        <v>Armand : Popularité du prénom</v>
      </c>
      <c r="AE46" s="10">
        <f t="shared" si="13"/>
        <v>1</v>
      </c>
      <c r="AF46" s="10" t="s">
        <v>2136</v>
      </c>
      <c r="AG46" s="10" t="s">
        <v>2188</v>
      </c>
      <c r="AH46" s="10" t="s">
        <v>2108</v>
      </c>
      <c r="AI46" s="10" t="s">
        <v>2926</v>
      </c>
    </row>
    <row r="47" spans="1:35" x14ac:dyDescent="0.3">
      <c r="A47" s="65"/>
      <c r="B47" s="14" t="s">
        <v>44</v>
      </c>
      <c r="D47" s="10">
        <v>120000</v>
      </c>
      <c r="E47" s="10" t="str">
        <f t="shared" si="14"/>
        <v>00</v>
      </c>
      <c r="F47" s="10">
        <v>45</v>
      </c>
      <c r="G47" s="10" t="str">
        <f t="shared" si="7"/>
        <v>1200000045</v>
      </c>
      <c r="H47" s="16" t="s">
        <v>640</v>
      </c>
      <c r="I47" s="10" t="str">
        <f>VLOOKUP(J47,[0]!listecat,3)</f>
        <v>Prenoms-Masculins</v>
      </c>
      <c r="J47" s="10" t="s">
        <v>589</v>
      </c>
      <c r="K47" s="10">
        <f>VLOOKUP(J47,[0]!listecat,2)</f>
        <v>4200001</v>
      </c>
      <c r="L47" s="10" t="s">
        <v>1138</v>
      </c>
      <c r="M47" s="10" t="str">
        <f t="shared" si="0"/>
        <v>Prénom Armel – Guide des prénoms – Le Parisien</v>
      </c>
      <c r="N47" s="10">
        <f t="shared" si="8"/>
        <v>46</v>
      </c>
      <c r="P47" s="10">
        <f t="shared" si="9"/>
        <v>0</v>
      </c>
      <c r="Q47" s="10" t="str">
        <f t="shared" si="1"/>
        <v>prénom Armel, prenom Armel, Armel</v>
      </c>
      <c r="R47" s="10" t="str">
        <f t="shared" si="2"/>
        <v>Fiche prénom : Armel</v>
      </c>
      <c r="S47" s="10" t="s">
        <v>1640</v>
      </c>
      <c r="W47" s="10" t="str">
        <f t="shared" si="3"/>
        <v>Armel : Signification et origine du prénom</v>
      </c>
      <c r="Y47" s="10">
        <f t="shared" si="11"/>
        <v>1</v>
      </c>
      <c r="Z47" s="10" t="str">
        <f t="shared" si="4"/>
        <v>Armel : Histoire et caractère du prénom</v>
      </c>
      <c r="AA47" s="11"/>
      <c r="AB47" s="10">
        <f t="shared" si="12"/>
        <v>1</v>
      </c>
      <c r="AC47" s="10" t="str">
        <f t="shared" si="5"/>
        <v>Armel : Popularité du prénom</v>
      </c>
      <c r="AE47" s="10">
        <f t="shared" si="13"/>
        <v>1</v>
      </c>
      <c r="AF47" s="10" t="s">
        <v>2186</v>
      </c>
      <c r="AG47" s="10" t="s">
        <v>2187</v>
      </c>
      <c r="AH47" s="10" t="s">
        <v>2108</v>
      </c>
      <c r="AI47" s="10" t="s">
        <v>2926</v>
      </c>
    </row>
    <row r="48" spans="1:35" x14ac:dyDescent="0.3">
      <c r="A48" s="65"/>
      <c r="B48" s="21" t="s">
        <v>45</v>
      </c>
      <c r="D48" s="10">
        <v>120000</v>
      </c>
      <c r="E48" s="10" t="str">
        <f t="shared" si="14"/>
        <v>00</v>
      </c>
      <c r="F48" s="10">
        <v>46</v>
      </c>
      <c r="G48" s="10" t="str">
        <f t="shared" si="7"/>
        <v>1200000046</v>
      </c>
      <c r="H48" s="16" t="s">
        <v>641</v>
      </c>
      <c r="I48" s="10" t="str">
        <f>VLOOKUP(J48,[0]!listecat,3)</f>
        <v>Prenoms-Masculins</v>
      </c>
      <c r="J48" s="10" t="s">
        <v>589</v>
      </c>
      <c r="K48" s="10">
        <f>VLOOKUP(J48,[0]!listecat,2)</f>
        <v>4200001</v>
      </c>
      <c r="L48" s="10" t="s">
        <v>1139</v>
      </c>
      <c r="M48" s="10" t="str">
        <f t="shared" si="0"/>
        <v>Prénom Arnaud – Guide des prénoms – Le Parisien</v>
      </c>
      <c r="N48" s="10">
        <f t="shared" si="8"/>
        <v>47</v>
      </c>
      <c r="P48" s="10">
        <f t="shared" si="9"/>
        <v>0</v>
      </c>
      <c r="Q48" s="10" t="str">
        <f t="shared" si="1"/>
        <v>prénom Arnaud, prenom Arnaud, Arnaud</v>
      </c>
      <c r="R48" s="10" t="str">
        <f t="shared" si="2"/>
        <v>Fiche prénom : Arnaud</v>
      </c>
      <c r="S48" s="10" t="s">
        <v>1641</v>
      </c>
      <c r="W48" s="10" t="str">
        <f t="shared" si="3"/>
        <v>Arnaud : Signification et origine du prénom</v>
      </c>
      <c r="Y48" s="10">
        <f t="shared" si="11"/>
        <v>1</v>
      </c>
      <c r="Z48" s="10" t="str">
        <f t="shared" si="4"/>
        <v>Arnaud : Histoire et caractère du prénom</v>
      </c>
      <c r="AA48" s="11"/>
      <c r="AB48" s="10">
        <f t="shared" si="12"/>
        <v>1</v>
      </c>
      <c r="AC48" s="10" t="str">
        <f t="shared" si="5"/>
        <v>Arnaud : Popularité du prénom</v>
      </c>
      <c r="AE48" s="10">
        <f t="shared" si="13"/>
        <v>1</v>
      </c>
    </row>
    <row r="49" spans="1:35" x14ac:dyDescent="0.3">
      <c r="A49" s="65"/>
      <c r="B49" s="14" t="s">
        <v>46</v>
      </c>
      <c r="D49" s="10">
        <v>120000</v>
      </c>
      <c r="E49" s="10" t="str">
        <f t="shared" si="14"/>
        <v>00</v>
      </c>
      <c r="F49" s="10">
        <v>47</v>
      </c>
      <c r="G49" s="10" t="str">
        <f t="shared" si="7"/>
        <v>1200000047</v>
      </c>
      <c r="H49" s="16" t="s">
        <v>642</v>
      </c>
      <c r="I49" s="10" t="str">
        <f>VLOOKUP(J49,[0]!listecat,3)</f>
        <v>Prenoms-Masculins</v>
      </c>
      <c r="J49" s="10" t="s">
        <v>589</v>
      </c>
      <c r="K49" s="10">
        <f>VLOOKUP(J49,[0]!listecat,2)</f>
        <v>4200001</v>
      </c>
      <c r="L49" s="10" t="s">
        <v>1140</v>
      </c>
      <c r="M49" s="10" t="str">
        <f t="shared" si="0"/>
        <v>Prénom Arsene – Guide des prénoms – Le Parisien</v>
      </c>
      <c r="N49" s="10">
        <f t="shared" si="8"/>
        <v>47</v>
      </c>
      <c r="P49" s="10">
        <f t="shared" si="9"/>
        <v>0</v>
      </c>
      <c r="Q49" s="10" t="str">
        <f t="shared" si="1"/>
        <v>prénom Arsene, prenom Arsene, Arsene</v>
      </c>
      <c r="R49" s="10" t="str">
        <f t="shared" si="2"/>
        <v>Fiche prénom : Arsene</v>
      </c>
      <c r="S49" s="10" t="s">
        <v>1642</v>
      </c>
      <c r="W49" s="10" t="str">
        <f t="shared" si="3"/>
        <v>Arsene : Signification et origine du prénom</v>
      </c>
      <c r="Y49" s="10">
        <f t="shared" si="11"/>
        <v>1</v>
      </c>
      <c r="Z49" s="10" t="str">
        <f t="shared" si="4"/>
        <v>Arsene : Histoire et caractère du prénom</v>
      </c>
      <c r="AA49" s="11"/>
      <c r="AB49" s="10">
        <f t="shared" si="12"/>
        <v>1</v>
      </c>
      <c r="AC49" s="10" t="str">
        <f t="shared" si="5"/>
        <v>Arsene : Popularité du prénom</v>
      </c>
      <c r="AE49" s="10">
        <f t="shared" si="13"/>
        <v>1</v>
      </c>
      <c r="AF49" s="10" t="s">
        <v>2192</v>
      </c>
      <c r="AG49" s="10" t="s">
        <v>2191</v>
      </c>
      <c r="AH49" s="10" t="s">
        <v>2108</v>
      </c>
      <c r="AI49" s="10" t="s">
        <v>2926</v>
      </c>
    </row>
    <row r="50" spans="1:35" x14ac:dyDescent="0.3">
      <c r="A50" s="65"/>
      <c r="B50" s="14" t="s">
        <v>47</v>
      </c>
      <c r="D50" s="10">
        <v>120000</v>
      </c>
      <c r="E50" s="10" t="str">
        <f t="shared" si="14"/>
        <v>00</v>
      </c>
      <c r="F50" s="10">
        <v>48</v>
      </c>
      <c r="G50" s="10" t="str">
        <f t="shared" si="7"/>
        <v>1200000048</v>
      </c>
      <c r="H50" s="16" t="s">
        <v>643</v>
      </c>
      <c r="I50" s="10" t="str">
        <f>VLOOKUP(J50,[0]!listecat,3)</f>
        <v>Prenoms-Masculins</v>
      </c>
      <c r="J50" s="10" t="s">
        <v>589</v>
      </c>
      <c r="K50" s="10">
        <f>VLOOKUP(J50,[0]!listecat,2)</f>
        <v>4200001</v>
      </c>
      <c r="L50" s="10" t="s">
        <v>1141</v>
      </c>
      <c r="M50" s="10" t="str">
        <f t="shared" si="0"/>
        <v>Prénom Arthur – Guide des prénoms – Le Parisien</v>
      </c>
      <c r="N50" s="10">
        <f t="shared" si="8"/>
        <v>47</v>
      </c>
      <c r="P50" s="10">
        <f t="shared" si="9"/>
        <v>0</v>
      </c>
      <c r="Q50" s="10" t="str">
        <f t="shared" si="1"/>
        <v>prénom Arthur, prenom Arthur, Arthur</v>
      </c>
      <c r="R50" s="10" t="str">
        <f t="shared" si="2"/>
        <v>Fiche prénom : Arthur</v>
      </c>
      <c r="S50" s="10" t="s">
        <v>1643</v>
      </c>
      <c r="W50" s="10" t="str">
        <f t="shared" si="3"/>
        <v>Arthur : Signification et origine du prénom</v>
      </c>
      <c r="Y50" s="10">
        <f t="shared" si="11"/>
        <v>1</v>
      </c>
      <c r="Z50" s="10" t="str">
        <f t="shared" si="4"/>
        <v>Arthur : Histoire et caractère du prénom</v>
      </c>
      <c r="AA50" s="11"/>
      <c r="AB50" s="10">
        <f t="shared" si="12"/>
        <v>1</v>
      </c>
      <c r="AC50" s="10" t="str">
        <f t="shared" si="5"/>
        <v>Arthur : Popularité du prénom</v>
      </c>
      <c r="AE50" s="10">
        <f t="shared" si="13"/>
        <v>1</v>
      </c>
      <c r="AF50" s="10" t="s">
        <v>2194</v>
      </c>
      <c r="AG50" s="10" t="s">
        <v>2193</v>
      </c>
      <c r="AH50" s="10" t="s">
        <v>2108</v>
      </c>
      <c r="AI50" s="10" t="s">
        <v>2926</v>
      </c>
    </row>
    <row r="51" spans="1:35" x14ac:dyDescent="0.3">
      <c r="A51" s="65"/>
      <c r="B51" s="14" t="s">
        <v>48</v>
      </c>
      <c r="D51" s="10">
        <v>120000</v>
      </c>
      <c r="E51" s="10" t="str">
        <f t="shared" si="14"/>
        <v>00</v>
      </c>
      <c r="F51" s="10">
        <v>49</v>
      </c>
      <c r="G51" s="10" t="str">
        <f t="shared" si="7"/>
        <v>1200000049</v>
      </c>
      <c r="H51" s="16" t="s">
        <v>644</v>
      </c>
      <c r="I51" s="10" t="str">
        <f>VLOOKUP(J51,[0]!listecat,3)</f>
        <v>Prenoms-Masculins</v>
      </c>
      <c r="J51" s="10" t="s">
        <v>589</v>
      </c>
      <c r="K51" s="10">
        <f>VLOOKUP(J51,[0]!listecat,2)</f>
        <v>4200001</v>
      </c>
      <c r="L51" s="10" t="s">
        <v>1142</v>
      </c>
      <c r="M51" s="10" t="str">
        <f t="shared" si="0"/>
        <v>Prénom Aubin – Guide des prénoms – Le Parisien</v>
      </c>
      <c r="N51" s="10">
        <f t="shared" si="8"/>
        <v>46</v>
      </c>
      <c r="P51" s="10">
        <f t="shared" si="9"/>
        <v>0</v>
      </c>
      <c r="Q51" s="10" t="str">
        <f t="shared" si="1"/>
        <v>prénom Aubin, prenom Aubin, Aubin</v>
      </c>
      <c r="R51" s="10" t="str">
        <f t="shared" si="2"/>
        <v>Fiche prénom : Aubin</v>
      </c>
      <c r="S51" s="10" t="s">
        <v>1644</v>
      </c>
      <c r="W51" s="10" t="str">
        <f t="shared" si="3"/>
        <v>Aubin : Signification et origine du prénom</v>
      </c>
      <c r="Y51" s="10">
        <f t="shared" si="11"/>
        <v>1</v>
      </c>
      <c r="Z51" s="10" t="str">
        <f t="shared" si="4"/>
        <v>Aubin : Histoire et caractère du prénom</v>
      </c>
      <c r="AA51" s="11"/>
      <c r="AB51" s="10">
        <f t="shared" si="12"/>
        <v>1</v>
      </c>
      <c r="AC51" s="10" t="str">
        <f t="shared" si="5"/>
        <v>Aubin : Popularité du prénom</v>
      </c>
      <c r="AE51" s="10">
        <f t="shared" si="13"/>
        <v>1</v>
      </c>
      <c r="AF51" s="10" t="s">
        <v>2195</v>
      </c>
      <c r="AG51" s="10" t="s">
        <v>2196</v>
      </c>
      <c r="AH51" s="10" t="s">
        <v>2197</v>
      </c>
      <c r="AI51" s="10" t="s">
        <v>2934</v>
      </c>
    </row>
    <row r="52" spans="1:35" x14ac:dyDescent="0.3">
      <c r="A52" s="66"/>
      <c r="B52" s="14" t="s">
        <v>49</v>
      </c>
      <c r="D52" s="10">
        <v>120000</v>
      </c>
      <c r="E52" s="10" t="str">
        <f t="shared" si="14"/>
        <v>00</v>
      </c>
      <c r="F52" s="10">
        <v>50</v>
      </c>
      <c r="G52" s="10" t="str">
        <f t="shared" si="7"/>
        <v>1200000050</v>
      </c>
      <c r="H52" s="16" t="s">
        <v>645</v>
      </c>
      <c r="I52" s="10" t="str">
        <f>VLOOKUP(J52,[0]!listecat,3)</f>
        <v>Prenoms-Masculins</v>
      </c>
      <c r="J52" s="10" t="s">
        <v>589</v>
      </c>
      <c r="K52" s="10">
        <f>VLOOKUP(J52,[0]!listecat,2)</f>
        <v>4200001</v>
      </c>
      <c r="L52" s="10" t="s">
        <v>1143</v>
      </c>
      <c r="M52" s="10" t="str">
        <f t="shared" si="0"/>
        <v>Prénom Auguste – Guide des prénoms – Le Parisien</v>
      </c>
      <c r="N52" s="10">
        <f t="shared" si="8"/>
        <v>48</v>
      </c>
      <c r="P52" s="10">
        <f t="shared" si="9"/>
        <v>0</v>
      </c>
      <c r="Q52" s="10" t="str">
        <f t="shared" si="1"/>
        <v>prénom Auguste, prenom Auguste, Auguste</v>
      </c>
      <c r="R52" s="10" t="str">
        <f t="shared" si="2"/>
        <v>Fiche prénom : Auguste</v>
      </c>
      <c r="S52" s="10" t="s">
        <v>1645</v>
      </c>
      <c r="W52" s="10" t="str">
        <f t="shared" si="3"/>
        <v>Auguste : Signification et origine du prénom</v>
      </c>
      <c r="Y52" s="10">
        <f t="shared" si="11"/>
        <v>1</v>
      </c>
      <c r="Z52" s="10" t="str">
        <f t="shared" si="4"/>
        <v>Auguste : Histoire et caractère du prénom</v>
      </c>
      <c r="AA52" s="11"/>
      <c r="AB52" s="10">
        <f t="shared" si="12"/>
        <v>1</v>
      </c>
      <c r="AC52" s="10" t="str">
        <f t="shared" si="5"/>
        <v>Auguste : Popularité du prénom</v>
      </c>
      <c r="AE52" s="10">
        <f t="shared" si="13"/>
        <v>1</v>
      </c>
      <c r="AF52" s="10" t="s">
        <v>2136</v>
      </c>
      <c r="AG52" s="10" t="s">
        <v>2198</v>
      </c>
      <c r="AH52" s="10" t="s">
        <v>2108</v>
      </c>
      <c r="AI52" s="10" t="s">
        <v>2926</v>
      </c>
    </row>
    <row r="53" spans="1:35" x14ac:dyDescent="0.3">
      <c r="A53" s="67" t="s">
        <v>511</v>
      </c>
      <c r="B53" s="21" t="s">
        <v>50</v>
      </c>
      <c r="D53" s="10">
        <v>120000</v>
      </c>
      <c r="E53" s="10" t="str">
        <f t="shared" si="14"/>
        <v>00</v>
      </c>
      <c r="F53" s="10">
        <v>51</v>
      </c>
      <c r="G53" s="10" t="str">
        <f t="shared" si="7"/>
        <v>1200000051</v>
      </c>
      <c r="H53" s="16" t="s">
        <v>646</v>
      </c>
      <c r="I53" s="10" t="str">
        <f>VLOOKUP(J53,[0]!listecat,3)</f>
        <v>Prenoms-Masculins</v>
      </c>
      <c r="J53" s="10" t="s">
        <v>589</v>
      </c>
      <c r="K53" s="10">
        <f>VLOOKUP(J53,[0]!listecat,2)</f>
        <v>4200001</v>
      </c>
      <c r="L53" s="10" t="s">
        <v>1144</v>
      </c>
      <c r="M53" s="10" t="str">
        <f t="shared" si="0"/>
        <v>Prénom Augustin – Guide des prénoms – Le Parisien</v>
      </c>
      <c r="N53" s="10">
        <f t="shared" si="8"/>
        <v>49</v>
      </c>
      <c r="P53" s="10">
        <f t="shared" si="9"/>
        <v>0</v>
      </c>
      <c r="Q53" s="10" t="str">
        <f t="shared" si="1"/>
        <v>prénom Augustin, prenom Augustin, Augustin</v>
      </c>
      <c r="R53" s="10" t="str">
        <f t="shared" si="2"/>
        <v>Fiche prénom : Augustin</v>
      </c>
      <c r="S53" s="10" t="s">
        <v>1646</v>
      </c>
      <c r="W53" s="10" t="str">
        <f t="shared" si="3"/>
        <v>Augustin : Signification et origine du prénom</v>
      </c>
      <c r="Y53" s="10">
        <f t="shared" si="11"/>
        <v>1</v>
      </c>
      <c r="Z53" s="10" t="str">
        <f t="shared" si="4"/>
        <v>Augustin : Histoire et caractère du prénom</v>
      </c>
      <c r="AA53" s="11"/>
      <c r="AB53" s="10">
        <f t="shared" si="12"/>
        <v>1</v>
      </c>
      <c r="AC53" s="10" t="str">
        <f t="shared" si="5"/>
        <v>Augustin : Popularité du prénom</v>
      </c>
      <c r="AE53" s="10">
        <f t="shared" si="13"/>
        <v>1</v>
      </c>
    </row>
    <row r="54" spans="1:35" x14ac:dyDescent="0.3">
      <c r="A54" s="68"/>
      <c r="B54" s="14" t="s">
        <v>51</v>
      </c>
      <c r="D54" s="10">
        <v>120000</v>
      </c>
      <c r="E54" s="10" t="str">
        <f t="shared" si="14"/>
        <v>00</v>
      </c>
      <c r="F54" s="10">
        <v>52</v>
      </c>
      <c r="G54" s="10" t="str">
        <f t="shared" si="7"/>
        <v>1200000052</v>
      </c>
      <c r="H54" s="16" t="s">
        <v>647</v>
      </c>
      <c r="I54" s="10" t="str">
        <f>VLOOKUP(J54,[0]!listecat,3)</f>
        <v>Prenoms-Masculins</v>
      </c>
      <c r="J54" s="10" t="s">
        <v>589</v>
      </c>
      <c r="K54" s="10">
        <f>VLOOKUP(J54,[0]!listecat,2)</f>
        <v>4200001</v>
      </c>
      <c r="L54" s="10" t="s">
        <v>1145</v>
      </c>
      <c r="M54" s="10" t="str">
        <f t="shared" si="0"/>
        <v>Prénom Aurelien – Guide des prénoms – Le Parisien</v>
      </c>
      <c r="N54" s="10">
        <f t="shared" si="8"/>
        <v>49</v>
      </c>
      <c r="P54" s="10">
        <f t="shared" si="9"/>
        <v>0</v>
      </c>
      <c r="Q54" s="10" t="str">
        <f t="shared" si="1"/>
        <v>prénom Aurelien, prenom Aurelien, Aurelien</v>
      </c>
      <c r="R54" s="10" t="str">
        <f t="shared" si="2"/>
        <v>Fiche prénom : Aurelien</v>
      </c>
      <c r="S54" s="10" t="s">
        <v>1647</v>
      </c>
      <c r="W54" s="10" t="str">
        <f t="shared" si="3"/>
        <v>Aurelien : Signification et origine du prénom</v>
      </c>
      <c r="Y54" s="10">
        <f t="shared" si="11"/>
        <v>1</v>
      </c>
      <c r="Z54" s="10" t="str">
        <f t="shared" si="4"/>
        <v>Aurelien : Histoire et caractère du prénom</v>
      </c>
      <c r="AA54" s="11"/>
      <c r="AB54" s="10">
        <f t="shared" si="12"/>
        <v>1</v>
      </c>
      <c r="AC54" s="10" t="str">
        <f t="shared" si="5"/>
        <v>Aurelien : Popularité du prénom</v>
      </c>
      <c r="AE54" s="10">
        <f t="shared" si="13"/>
        <v>1</v>
      </c>
      <c r="AF54" s="10" t="s">
        <v>2199</v>
      </c>
      <c r="AG54" s="10" t="s">
        <v>2200</v>
      </c>
      <c r="AH54" s="10" t="s">
        <v>2108</v>
      </c>
      <c r="AI54" s="10" t="s">
        <v>2926</v>
      </c>
    </row>
    <row r="55" spans="1:35" x14ac:dyDescent="0.3">
      <c r="A55" s="68"/>
      <c r="B55" s="14" t="s">
        <v>52</v>
      </c>
      <c r="D55" s="10">
        <v>120000</v>
      </c>
      <c r="E55" s="10" t="str">
        <f t="shared" si="14"/>
        <v>00</v>
      </c>
      <c r="F55" s="10">
        <v>53</v>
      </c>
      <c r="G55" s="10" t="str">
        <f t="shared" si="7"/>
        <v>1200000053</v>
      </c>
      <c r="H55" s="16" t="s">
        <v>648</v>
      </c>
      <c r="I55" s="10" t="str">
        <f>VLOOKUP(J55,[0]!listecat,3)</f>
        <v>Prenoms-Masculins</v>
      </c>
      <c r="J55" s="10" t="s">
        <v>589</v>
      </c>
      <c r="K55" s="10">
        <f>VLOOKUP(J55,[0]!listecat,2)</f>
        <v>4200001</v>
      </c>
      <c r="L55" s="10" t="s">
        <v>1146</v>
      </c>
      <c r="M55" s="10" t="str">
        <f t="shared" si="0"/>
        <v>Prénom Axel – Guide des prénoms – Le Parisien</v>
      </c>
      <c r="N55" s="10">
        <f t="shared" si="8"/>
        <v>45</v>
      </c>
      <c r="P55" s="10">
        <f t="shared" si="9"/>
        <v>0</v>
      </c>
      <c r="Q55" s="10" t="str">
        <f t="shared" si="1"/>
        <v>prénom Axel, prenom Axel, Axel</v>
      </c>
      <c r="R55" s="10" t="str">
        <f t="shared" si="2"/>
        <v>Fiche prénom : Axel</v>
      </c>
      <c r="S55" s="10" t="s">
        <v>1648</v>
      </c>
      <c r="W55" s="10" t="str">
        <f t="shared" si="3"/>
        <v>Axel : Signification et origine du prénom</v>
      </c>
      <c r="Y55" s="10">
        <f t="shared" si="11"/>
        <v>1</v>
      </c>
      <c r="Z55" s="10" t="str">
        <f t="shared" si="4"/>
        <v>Axel : Histoire et caractère du prénom</v>
      </c>
      <c r="AA55" s="11"/>
      <c r="AB55" s="10">
        <f t="shared" si="12"/>
        <v>1</v>
      </c>
      <c r="AC55" s="10" t="str">
        <f t="shared" si="5"/>
        <v>Axel : Popularité du prénom</v>
      </c>
      <c r="AE55" s="10">
        <f t="shared" si="13"/>
        <v>1</v>
      </c>
      <c r="AF55" s="10" t="s">
        <v>2203</v>
      </c>
      <c r="AG55" s="10" t="s">
        <v>2201</v>
      </c>
      <c r="AH55" s="10" t="s">
        <v>2202</v>
      </c>
      <c r="AI55" s="10" t="s">
        <v>2935</v>
      </c>
    </row>
    <row r="56" spans="1:35" x14ac:dyDescent="0.3">
      <c r="A56" s="68"/>
      <c r="B56" s="21" t="s">
        <v>53</v>
      </c>
      <c r="D56" s="10">
        <v>120000</v>
      </c>
      <c r="E56" s="10" t="str">
        <f t="shared" si="14"/>
        <v>00</v>
      </c>
      <c r="F56" s="10">
        <v>54</v>
      </c>
      <c r="G56" s="10" t="str">
        <f t="shared" si="7"/>
        <v>1200000054</v>
      </c>
      <c r="H56" s="16" t="s">
        <v>649</v>
      </c>
      <c r="I56" s="10" t="str">
        <f>VLOOKUP(J56,[0]!listecat,3)</f>
        <v>Prenoms-Masculins</v>
      </c>
      <c r="J56" s="10" t="s">
        <v>589</v>
      </c>
      <c r="K56" s="10">
        <f>VLOOKUP(J56,[0]!listecat,2)</f>
        <v>4200001</v>
      </c>
      <c r="L56" s="10" t="s">
        <v>1147</v>
      </c>
      <c r="M56" s="10" t="str">
        <f t="shared" si="0"/>
        <v>Prénom Ayman – Guide des prénoms – Le Parisien</v>
      </c>
      <c r="N56" s="10">
        <f t="shared" si="8"/>
        <v>46</v>
      </c>
      <c r="P56" s="10">
        <f t="shared" si="9"/>
        <v>0</v>
      </c>
      <c r="Q56" s="10" t="str">
        <f t="shared" si="1"/>
        <v>prénom Ayman, prenom Ayman, Ayman</v>
      </c>
      <c r="R56" s="10" t="str">
        <f t="shared" si="2"/>
        <v>Fiche prénom : Ayman</v>
      </c>
      <c r="S56" s="10" t="s">
        <v>1649</v>
      </c>
      <c r="W56" s="10" t="str">
        <f t="shared" si="3"/>
        <v>Ayman : Signification et origine du prénom</v>
      </c>
      <c r="Y56" s="10">
        <f t="shared" si="11"/>
        <v>1</v>
      </c>
      <c r="Z56" s="10" t="str">
        <f t="shared" si="4"/>
        <v>Ayman : Histoire et caractère du prénom</v>
      </c>
      <c r="AA56" s="11"/>
      <c r="AB56" s="10">
        <f t="shared" si="12"/>
        <v>1</v>
      </c>
      <c r="AC56" s="10" t="str">
        <f t="shared" si="5"/>
        <v>Ayman : Popularité du prénom</v>
      </c>
      <c r="AE56" s="10">
        <f t="shared" si="13"/>
        <v>1</v>
      </c>
    </row>
    <row r="57" spans="1:35" x14ac:dyDescent="0.3">
      <c r="A57" s="68"/>
      <c r="B57" s="21" t="s">
        <v>54</v>
      </c>
      <c r="D57" s="10">
        <v>120000</v>
      </c>
      <c r="E57" s="10" t="str">
        <f t="shared" si="14"/>
        <v>00</v>
      </c>
      <c r="F57" s="10">
        <v>55</v>
      </c>
      <c r="G57" s="10" t="str">
        <f t="shared" si="7"/>
        <v>1200000055</v>
      </c>
      <c r="H57" s="16" t="s">
        <v>650</v>
      </c>
      <c r="I57" s="10" t="str">
        <f>VLOOKUP(J57,[0]!listecat,3)</f>
        <v>Prenoms-Masculins</v>
      </c>
      <c r="J57" s="10" t="s">
        <v>589</v>
      </c>
      <c r="K57" s="10">
        <f>VLOOKUP(J57,[0]!listecat,2)</f>
        <v>4200001</v>
      </c>
      <c r="L57" s="10" t="s">
        <v>1148</v>
      </c>
      <c r="M57" s="10" t="str">
        <f t="shared" si="0"/>
        <v>Prénom Aymar  – Guide des prénoms – Le Parisien</v>
      </c>
      <c r="N57" s="10">
        <f t="shared" si="8"/>
        <v>47</v>
      </c>
      <c r="P57" s="10">
        <f t="shared" si="9"/>
        <v>0</v>
      </c>
      <c r="Q57" s="10" t="str">
        <f t="shared" si="1"/>
        <v xml:space="preserve">prénom Aymar , prenom Aymar , Aymar </v>
      </c>
      <c r="R57" s="10" t="str">
        <f t="shared" si="2"/>
        <v xml:space="preserve">Fiche prénom : Aymar </v>
      </c>
      <c r="S57" s="10" t="s">
        <v>1650</v>
      </c>
      <c r="W57" s="10" t="str">
        <f t="shared" si="3"/>
        <v>Aymar  : Signification et origine du prénom</v>
      </c>
      <c r="Y57" s="10">
        <f t="shared" si="11"/>
        <v>1</v>
      </c>
      <c r="Z57" s="10" t="str">
        <f t="shared" si="4"/>
        <v>Aymar  : Histoire et caractère du prénom</v>
      </c>
      <c r="AA57" s="11"/>
      <c r="AB57" s="10">
        <f t="shared" si="12"/>
        <v>1</v>
      </c>
      <c r="AC57" s="10" t="str">
        <f t="shared" si="5"/>
        <v>Aymar  : Popularité du prénom</v>
      </c>
      <c r="AE57" s="10">
        <f t="shared" si="13"/>
        <v>1</v>
      </c>
    </row>
    <row r="58" spans="1:35" x14ac:dyDescent="0.3">
      <c r="A58" s="68"/>
      <c r="B58" s="21" t="s">
        <v>55</v>
      </c>
      <c r="D58" s="10">
        <v>120000</v>
      </c>
      <c r="E58" s="10" t="str">
        <f t="shared" si="14"/>
        <v>00</v>
      </c>
      <c r="F58" s="10">
        <v>56</v>
      </c>
      <c r="G58" s="10" t="str">
        <f t="shared" si="7"/>
        <v>1200000056</v>
      </c>
      <c r="H58" s="16" t="s">
        <v>651</v>
      </c>
      <c r="I58" s="10" t="str">
        <f>VLOOKUP(J58,[0]!listecat,3)</f>
        <v>Prenoms-Masculins</v>
      </c>
      <c r="J58" s="10" t="s">
        <v>589</v>
      </c>
      <c r="K58" s="10">
        <f>VLOOKUP(J58,[0]!listecat,2)</f>
        <v>4200001</v>
      </c>
      <c r="L58" s="10" t="s">
        <v>1149</v>
      </c>
      <c r="M58" s="10" t="str">
        <f t="shared" si="0"/>
        <v>Prénom Aymen – Guide des prénoms – Le Parisien</v>
      </c>
      <c r="N58" s="10">
        <f t="shared" si="8"/>
        <v>46</v>
      </c>
      <c r="P58" s="10">
        <f t="shared" si="9"/>
        <v>0</v>
      </c>
      <c r="Q58" s="10" t="str">
        <f t="shared" si="1"/>
        <v>prénom Aymen, prenom Aymen, Aymen</v>
      </c>
      <c r="R58" s="10" t="str">
        <f t="shared" si="2"/>
        <v>Fiche prénom : Aymen</v>
      </c>
      <c r="S58" s="10" t="s">
        <v>1651</v>
      </c>
      <c r="W58" s="10" t="str">
        <f t="shared" si="3"/>
        <v>Aymen : Signification et origine du prénom</v>
      </c>
      <c r="Y58" s="10">
        <f t="shared" si="11"/>
        <v>1</v>
      </c>
      <c r="Z58" s="10" t="str">
        <f t="shared" si="4"/>
        <v>Aymen : Histoire et caractère du prénom</v>
      </c>
      <c r="AA58" s="11"/>
      <c r="AB58" s="10">
        <f t="shared" si="12"/>
        <v>1</v>
      </c>
      <c r="AC58" s="10" t="str">
        <f t="shared" si="5"/>
        <v>Aymen : Popularité du prénom</v>
      </c>
      <c r="AE58" s="10">
        <f t="shared" si="13"/>
        <v>1</v>
      </c>
    </row>
    <row r="59" spans="1:35" x14ac:dyDescent="0.3">
      <c r="A59" s="68"/>
      <c r="B59" s="21" t="s">
        <v>56</v>
      </c>
      <c r="D59" s="10">
        <v>120000</v>
      </c>
      <c r="E59" s="10" t="str">
        <f t="shared" si="14"/>
        <v>00</v>
      </c>
      <c r="F59" s="10">
        <v>57</v>
      </c>
      <c r="G59" s="10" t="str">
        <f t="shared" si="7"/>
        <v>1200000057</v>
      </c>
      <c r="H59" s="16" t="s">
        <v>652</v>
      </c>
      <c r="I59" s="10" t="str">
        <f>VLOOKUP(J59,[0]!listecat,3)</f>
        <v>Prenoms-Masculins</v>
      </c>
      <c r="J59" s="10" t="s">
        <v>589</v>
      </c>
      <c r="K59" s="10">
        <f>VLOOKUP(J59,[0]!listecat,2)</f>
        <v>4200001</v>
      </c>
      <c r="L59" s="10" t="s">
        <v>1150</v>
      </c>
      <c r="M59" s="10" t="str">
        <f t="shared" si="0"/>
        <v>Prénom Aymeric – Guide des prénoms – Le Parisien</v>
      </c>
      <c r="N59" s="10">
        <f t="shared" si="8"/>
        <v>48</v>
      </c>
      <c r="P59" s="10">
        <f t="shared" si="9"/>
        <v>0</v>
      </c>
      <c r="Q59" s="10" t="str">
        <f t="shared" si="1"/>
        <v>prénom Aymeric, prenom Aymeric, Aymeric</v>
      </c>
      <c r="R59" s="10" t="str">
        <f t="shared" si="2"/>
        <v>Fiche prénom : Aymeric</v>
      </c>
      <c r="S59" s="10" t="s">
        <v>1652</v>
      </c>
      <c r="W59" s="10" t="str">
        <f t="shared" si="3"/>
        <v>Aymeric : Signification et origine du prénom</v>
      </c>
      <c r="Y59" s="10">
        <f t="shared" si="11"/>
        <v>1</v>
      </c>
      <c r="Z59" s="10" t="str">
        <f t="shared" si="4"/>
        <v>Aymeric : Histoire et caractère du prénom</v>
      </c>
      <c r="AA59" s="11"/>
      <c r="AB59" s="10">
        <f t="shared" si="12"/>
        <v>1</v>
      </c>
      <c r="AC59" s="10" t="str">
        <f t="shared" si="5"/>
        <v>Aymeric : Popularité du prénom</v>
      </c>
      <c r="AE59" s="10">
        <f t="shared" si="13"/>
        <v>1</v>
      </c>
    </row>
    <row r="60" spans="1:35" x14ac:dyDescent="0.3">
      <c r="A60" s="68"/>
      <c r="B60" s="21" t="s">
        <v>57</v>
      </c>
      <c r="D60" s="10">
        <v>120000</v>
      </c>
      <c r="E60" s="10" t="str">
        <f t="shared" si="14"/>
        <v>00</v>
      </c>
      <c r="F60" s="10">
        <v>58</v>
      </c>
      <c r="G60" s="10" t="str">
        <f t="shared" si="7"/>
        <v>1200000058</v>
      </c>
      <c r="H60" s="16" t="s">
        <v>653</v>
      </c>
      <c r="I60" s="10" t="str">
        <f>VLOOKUP(J60,[0]!listecat,3)</f>
        <v>Prenoms-Masculins</v>
      </c>
      <c r="J60" s="10" t="s">
        <v>589</v>
      </c>
      <c r="K60" s="10">
        <f>VLOOKUP(J60,[0]!listecat,2)</f>
        <v>4200001</v>
      </c>
      <c r="L60" s="10" t="s">
        <v>1151</v>
      </c>
      <c r="M60" s="10" t="str">
        <f t="shared" si="0"/>
        <v>Prénom Ayoub – Guide des prénoms – Le Parisien</v>
      </c>
      <c r="N60" s="10">
        <f t="shared" si="8"/>
        <v>46</v>
      </c>
      <c r="P60" s="10">
        <f t="shared" si="9"/>
        <v>0</v>
      </c>
      <c r="Q60" s="10" t="str">
        <f t="shared" si="1"/>
        <v>prénom Ayoub, prenom Ayoub, Ayoub</v>
      </c>
      <c r="R60" s="10" t="str">
        <f t="shared" si="2"/>
        <v>Fiche prénom : Ayoub</v>
      </c>
      <c r="S60" s="10" t="s">
        <v>1653</v>
      </c>
      <c r="W60" s="10" t="str">
        <f t="shared" si="3"/>
        <v>Ayoub : Signification et origine du prénom</v>
      </c>
      <c r="Y60" s="10">
        <f t="shared" si="11"/>
        <v>1</v>
      </c>
      <c r="Z60" s="10" t="str">
        <f t="shared" si="4"/>
        <v>Ayoub : Histoire et caractère du prénom</v>
      </c>
      <c r="AA60" s="11"/>
      <c r="AB60" s="10">
        <f t="shared" si="12"/>
        <v>1</v>
      </c>
      <c r="AC60" s="10" t="str">
        <f t="shared" si="5"/>
        <v>Ayoub : Popularité du prénom</v>
      </c>
      <c r="AE60" s="10">
        <f t="shared" si="13"/>
        <v>1</v>
      </c>
    </row>
    <row r="61" spans="1:35" x14ac:dyDescent="0.3">
      <c r="A61" s="68"/>
      <c r="B61" s="14" t="s">
        <v>58</v>
      </c>
      <c r="D61" s="10">
        <v>120000</v>
      </c>
      <c r="E61" s="10" t="str">
        <f t="shared" si="14"/>
        <v>00</v>
      </c>
      <c r="F61" s="10">
        <v>59</v>
      </c>
      <c r="G61" s="10" t="str">
        <f t="shared" si="7"/>
        <v>1200000059</v>
      </c>
      <c r="H61" s="16" t="s">
        <v>654</v>
      </c>
      <c r="I61" s="10" t="str">
        <f>VLOOKUP(J61,[0]!listecat,3)</f>
        <v>Prenoms-Masculins</v>
      </c>
      <c r="J61" s="10" t="s">
        <v>589</v>
      </c>
      <c r="K61" s="10">
        <f>VLOOKUP(J61,[0]!listecat,2)</f>
        <v>4200001</v>
      </c>
      <c r="L61" s="10" t="s">
        <v>1152</v>
      </c>
      <c r="M61" s="10" t="str">
        <f t="shared" si="0"/>
        <v>Prénom Baptiste – Guide des prénoms – Le Parisien</v>
      </c>
      <c r="N61" s="10">
        <f t="shared" si="8"/>
        <v>49</v>
      </c>
      <c r="P61" s="10">
        <f t="shared" si="9"/>
        <v>0</v>
      </c>
      <c r="Q61" s="10" t="str">
        <f t="shared" si="1"/>
        <v>prénom Baptiste, prenom Baptiste, Baptiste</v>
      </c>
      <c r="R61" s="10" t="str">
        <f t="shared" si="2"/>
        <v>Fiche prénom : Baptiste</v>
      </c>
      <c r="S61" s="10" t="s">
        <v>1654</v>
      </c>
      <c r="W61" s="10" t="str">
        <f t="shared" si="3"/>
        <v>Baptiste : Signification et origine du prénom</v>
      </c>
      <c r="Y61" s="10">
        <f t="shared" si="11"/>
        <v>1</v>
      </c>
      <c r="Z61" s="10" t="str">
        <f t="shared" si="4"/>
        <v>Baptiste : Histoire et caractère du prénom</v>
      </c>
      <c r="AA61" s="11"/>
      <c r="AB61" s="10">
        <f t="shared" si="12"/>
        <v>1</v>
      </c>
      <c r="AC61" s="10" t="str">
        <f t="shared" si="5"/>
        <v>Baptiste : Popularité du prénom</v>
      </c>
      <c r="AE61" s="10">
        <f t="shared" si="13"/>
        <v>1</v>
      </c>
      <c r="AF61" s="10" t="s">
        <v>2206</v>
      </c>
      <c r="AG61" s="10" t="s">
        <v>2204</v>
      </c>
      <c r="AH61" s="10" t="s">
        <v>2205</v>
      </c>
      <c r="AI61" s="10" t="s">
        <v>2936</v>
      </c>
    </row>
    <row r="62" spans="1:35" x14ac:dyDescent="0.3">
      <c r="A62" s="68"/>
      <c r="B62" s="21" t="s">
        <v>59</v>
      </c>
      <c r="D62" s="10">
        <v>120000</v>
      </c>
      <c r="E62" s="10" t="str">
        <f t="shared" si="14"/>
        <v>00</v>
      </c>
      <c r="F62" s="10">
        <v>60</v>
      </c>
      <c r="G62" s="10" t="str">
        <f t="shared" si="7"/>
        <v>1200000060</v>
      </c>
      <c r="H62" s="16" t="s">
        <v>655</v>
      </c>
      <c r="I62" s="10" t="str">
        <f>VLOOKUP(J62,[0]!listecat,3)</f>
        <v>Prenoms-Masculins</v>
      </c>
      <c r="J62" s="10" t="s">
        <v>589</v>
      </c>
      <c r="K62" s="10">
        <f>VLOOKUP(J62,[0]!listecat,2)</f>
        <v>4200001</v>
      </c>
      <c r="L62" s="10" t="s">
        <v>1153</v>
      </c>
      <c r="M62" s="10" t="str">
        <f t="shared" si="0"/>
        <v>Prénom Basile – Guide des prénoms – Le Parisien</v>
      </c>
      <c r="N62" s="10">
        <f t="shared" si="8"/>
        <v>47</v>
      </c>
      <c r="P62" s="10">
        <f t="shared" si="9"/>
        <v>0</v>
      </c>
      <c r="Q62" s="10" t="str">
        <f t="shared" si="1"/>
        <v>prénom Basile, prenom Basile, Basile</v>
      </c>
      <c r="R62" s="10" t="str">
        <f t="shared" si="2"/>
        <v>Fiche prénom : Basile</v>
      </c>
      <c r="S62" s="10" t="s">
        <v>1655</v>
      </c>
      <c r="W62" s="10" t="str">
        <f t="shared" si="3"/>
        <v>Basile : Signification et origine du prénom</v>
      </c>
      <c r="Y62" s="10">
        <f t="shared" si="11"/>
        <v>1</v>
      </c>
      <c r="Z62" s="10" t="str">
        <f t="shared" si="4"/>
        <v>Basile : Histoire et caractère du prénom</v>
      </c>
      <c r="AA62" s="11"/>
      <c r="AB62" s="10">
        <f t="shared" si="12"/>
        <v>1</v>
      </c>
      <c r="AC62" s="10" t="str">
        <f t="shared" si="5"/>
        <v>Basile : Popularité du prénom</v>
      </c>
      <c r="AE62" s="10">
        <f t="shared" si="13"/>
        <v>1</v>
      </c>
    </row>
    <row r="63" spans="1:35" x14ac:dyDescent="0.3">
      <c r="A63" s="68"/>
      <c r="B63" s="14" t="s">
        <v>60</v>
      </c>
      <c r="D63" s="10">
        <v>120000</v>
      </c>
      <c r="E63" s="10" t="str">
        <f t="shared" si="14"/>
        <v>00</v>
      </c>
      <c r="F63" s="10">
        <v>61</v>
      </c>
      <c r="G63" s="10" t="str">
        <f t="shared" si="7"/>
        <v>1200000061</v>
      </c>
      <c r="H63" s="16" t="s">
        <v>656</v>
      </c>
      <c r="I63" s="10" t="str">
        <f>VLOOKUP(J63,[0]!listecat,3)</f>
        <v>Prenoms-Masculins</v>
      </c>
      <c r="J63" s="10" t="s">
        <v>589</v>
      </c>
      <c r="K63" s="10">
        <f>VLOOKUP(J63,[0]!listecat,2)</f>
        <v>4200001</v>
      </c>
      <c r="L63" s="10" t="s">
        <v>1154</v>
      </c>
      <c r="M63" s="10" t="str">
        <f t="shared" si="0"/>
        <v>Prénom Bastien – Guide des prénoms – Le Parisien</v>
      </c>
      <c r="N63" s="10">
        <f t="shared" si="8"/>
        <v>48</v>
      </c>
      <c r="P63" s="10">
        <f t="shared" si="9"/>
        <v>0</v>
      </c>
      <c r="Q63" s="10" t="str">
        <f t="shared" si="1"/>
        <v>prénom Bastien, prenom Bastien, Bastien</v>
      </c>
      <c r="R63" s="10" t="str">
        <f t="shared" si="2"/>
        <v>Fiche prénom : Bastien</v>
      </c>
      <c r="S63" s="10" t="s">
        <v>1656</v>
      </c>
      <c r="W63" s="10" t="str">
        <f t="shared" si="3"/>
        <v>Bastien : Signification et origine du prénom</v>
      </c>
      <c r="Y63" s="10">
        <f t="shared" si="11"/>
        <v>1</v>
      </c>
      <c r="Z63" s="10" t="str">
        <f t="shared" si="4"/>
        <v>Bastien : Histoire et caractère du prénom</v>
      </c>
      <c r="AA63" s="11"/>
      <c r="AB63" s="10">
        <f t="shared" si="12"/>
        <v>1</v>
      </c>
      <c r="AC63" s="10" t="str">
        <f t="shared" si="5"/>
        <v>Bastien : Popularité du prénom</v>
      </c>
      <c r="AE63" s="10">
        <f t="shared" si="13"/>
        <v>1</v>
      </c>
      <c r="AF63" s="10" t="s">
        <v>2149</v>
      </c>
      <c r="AG63" s="10" t="s">
        <v>2207</v>
      </c>
      <c r="AH63" s="10" t="s">
        <v>2108</v>
      </c>
      <c r="AI63" s="10" t="s">
        <v>2926</v>
      </c>
    </row>
    <row r="64" spans="1:35" x14ac:dyDescent="0.3">
      <c r="A64" s="68"/>
      <c r="B64" s="14" t="s">
        <v>61</v>
      </c>
      <c r="D64" s="10">
        <v>120000</v>
      </c>
      <c r="E64" s="10" t="str">
        <f t="shared" si="14"/>
        <v>00</v>
      </c>
      <c r="F64" s="10">
        <v>62</v>
      </c>
      <c r="G64" s="10" t="str">
        <f t="shared" si="7"/>
        <v>1200000062</v>
      </c>
      <c r="H64" s="16" t="s">
        <v>657</v>
      </c>
      <c r="I64" s="10" t="str">
        <f>VLOOKUP(J64,[0]!listecat,3)</f>
        <v>Prenoms-Masculins</v>
      </c>
      <c r="J64" s="10" t="s">
        <v>589</v>
      </c>
      <c r="K64" s="10">
        <f>VLOOKUP(J64,[0]!listecat,2)</f>
        <v>4200001</v>
      </c>
      <c r="L64" s="10" t="s">
        <v>1155</v>
      </c>
      <c r="M64" s="10" t="str">
        <f t="shared" si="0"/>
        <v>Prénom Benjamin – Guide des prénoms – Le Parisien</v>
      </c>
      <c r="N64" s="10">
        <f t="shared" si="8"/>
        <v>49</v>
      </c>
      <c r="P64" s="10">
        <f t="shared" si="9"/>
        <v>0</v>
      </c>
      <c r="Q64" s="10" t="str">
        <f t="shared" si="1"/>
        <v>prénom Benjamin, prenom Benjamin, Benjamin</v>
      </c>
      <c r="R64" s="10" t="str">
        <f t="shared" si="2"/>
        <v>Fiche prénom : Benjamin</v>
      </c>
      <c r="S64" s="10" t="s">
        <v>1657</v>
      </c>
      <c r="W64" s="10" t="str">
        <f t="shared" si="3"/>
        <v>Benjamin : Signification et origine du prénom</v>
      </c>
      <c r="Y64" s="10">
        <f t="shared" si="11"/>
        <v>1</v>
      </c>
      <c r="Z64" s="10" t="str">
        <f t="shared" si="4"/>
        <v>Benjamin : Histoire et caractère du prénom</v>
      </c>
      <c r="AA64" s="11"/>
      <c r="AB64" s="10">
        <f t="shared" si="12"/>
        <v>1</v>
      </c>
      <c r="AC64" s="10" t="str">
        <f t="shared" si="5"/>
        <v>Benjamin : Popularité du prénom</v>
      </c>
      <c r="AE64" s="10">
        <f t="shared" si="13"/>
        <v>1</v>
      </c>
      <c r="AF64" s="10" t="s">
        <v>2209</v>
      </c>
      <c r="AG64" s="10" t="s">
        <v>2208</v>
      </c>
      <c r="AH64" s="10" t="s">
        <v>2108</v>
      </c>
      <c r="AI64" s="10" t="s">
        <v>2926</v>
      </c>
    </row>
    <row r="65" spans="1:35" x14ac:dyDescent="0.3">
      <c r="A65" s="68"/>
      <c r="B65" s="14" t="s">
        <v>62</v>
      </c>
      <c r="D65" s="10">
        <v>120000</v>
      </c>
      <c r="E65" s="10" t="str">
        <f t="shared" si="14"/>
        <v>00</v>
      </c>
      <c r="F65" s="10">
        <v>63</v>
      </c>
      <c r="G65" s="10" t="str">
        <f t="shared" si="7"/>
        <v>1200000063</v>
      </c>
      <c r="H65" s="16" t="s">
        <v>658</v>
      </c>
      <c r="I65" s="10" t="str">
        <f>VLOOKUP(J65,[0]!listecat,3)</f>
        <v>Prenoms-Masculins</v>
      </c>
      <c r="J65" s="10" t="s">
        <v>589</v>
      </c>
      <c r="K65" s="10">
        <f>VLOOKUP(J65,[0]!listecat,2)</f>
        <v>4200001</v>
      </c>
      <c r="L65" s="10" t="s">
        <v>1156</v>
      </c>
      <c r="M65" s="10" t="str">
        <f t="shared" si="0"/>
        <v>Prénom Benoit – Guide des prénoms – Le Parisien</v>
      </c>
      <c r="N65" s="10">
        <f t="shared" si="8"/>
        <v>47</v>
      </c>
      <c r="P65" s="10">
        <f t="shared" si="9"/>
        <v>0</v>
      </c>
      <c r="Q65" s="10" t="str">
        <f t="shared" si="1"/>
        <v>prénom Benoit, prenom Benoit, Benoit</v>
      </c>
      <c r="R65" s="10" t="str">
        <f t="shared" si="2"/>
        <v>Fiche prénom : Benoit</v>
      </c>
      <c r="S65" s="10" t="s">
        <v>1658</v>
      </c>
      <c r="W65" s="10" t="str">
        <f t="shared" si="3"/>
        <v>Benoit : Signification et origine du prénom</v>
      </c>
      <c r="Y65" s="10">
        <f t="shared" si="11"/>
        <v>1</v>
      </c>
      <c r="Z65" s="10" t="str">
        <f t="shared" si="4"/>
        <v>Benoit : Histoire et caractère du prénom</v>
      </c>
      <c r="AA65" s="11"/>
      <c r="AB65" s="10">
        <f t="shared" si="12"/>
        <v>1</v>
      </c>
      <c r="AC65" s="10" t="str">
        <f t="shared" si="5"/>
        <v>Benoit : Popularité du prénom</v>
      </c>
      <c r="AE65" s="10">
        <f t="shared" si="13"/>
        <v>1</v>
      </c>
      <c r="AF65" s="10" t="s">
        <v>2267</v>
      </c>
      <c r="AG65" s="10" t="s">
        <v>2210</v>
      </c>
      <c r="AH65" s="10" t="s">
        <v>2108</v>
      </c>
      <c r="AI65" s="10" t="s">
        <v>2926</v>
      </c>
    </row>
    <row r="66" spans="1:35" x14ac:dyDescent="0.3">
      <c r="A66" s="68"/>
      <c r="B66" s="21" t="s">
        <v>63</v>
      </c>
      <c r="D66" s="10">
        <v>120000</v>
      </c>
      <c r="E66" s="10" t="str">
        <f t="shared" si="14"/>
        <v>00</v>
      </c>
      <c r="F66" s="10">
        <v>64</v>
      </c>
      <c r="G66" s="10" t="str">
        <f t="shared" si="7"/>
        <v>1200000064</v>
      </c>
      <c r="H66" s="16" t="s">
        <v>659</v>
      </c>
      <c r="I66" s="10" t="str">
        <f>VLOOKUP(J66,[0]!listecat,3)</f>
        <v>Prenoms-Masculins</v>
      </c>
      <c r="J66" s="10" t="s">
        <v>589</v>
      </c>
      <c r="K66" s="10">
        <f>VLOOKUP(J66,[0]!listecat,2)</f>
        <v>4200001</v>
      </c>
      <c r="L66" s="10" t="s">
        <v>1157</v>
      </c>
      <c r="M66" s="10" t="str">
        <f t="shared" si="0"/>
        <v>Prénom Bernard – Guide des prénoms – Le Parisien</v>
      </c>
      <c r="N66" s="10">
        <f t="shared" si="8"/>
        <v>48</v>
      </c>
      <c r="P66" s="10">
        <f t="shared" si="9"/>
        <v>0</v>
      </c>
      <c r="Q66" s="10" t="str">
        <f t="shared" si="1"/>
        <v>prénom Bernard, prenom Bernard, Bernard</v>
      </c>
      <c r="R66" s="10" t="str">
        <f t="shared" si="2"/>
        <v>Fiche prénom : Bernard</v>
      </c>
      <c r="S66" s="10" t="s">
        <v>1659</v>
      </c>
      <c r="W66" s="10" t="str">
        <f t="shared" si="3"/>
        <v>Bernard : Signification et origine du prénom</v>
      </c>
      <c r="Y66" s="10">
        <f t="shared" si="11"/>
        <v>1</v>
      </c>
      <c r="Z66" s="10" t="str">
        <f t="shared" si="4"/>
        <v>Bernard : Histoire et caractère du prénom</v>
      </c>
      <c r="AA66" s="11"/>
      <c r="AB66" s="10">
        <f t="shared" si="12"/>
        <v>1</v>
      </c>
      <c r="AC66" s="10" t="str">
        <f t="shared" si="5"/>
        <v>Bernard : Popularité du prénom</v>
      </c>
      <c r="AE66" s="10">
        <f t="shared" si="13"/>
        <v>1</v>
      </c>
    </row>
    <row r="67" spans="1:35" x14ac:dyDescent="0.3">
      <c r="A67" s="68"/>
      <c r="B67" s="14" t="s">
        <v>64</v>
      </c>
      <c r="D67" s="10">
        <v>120000</v>
      </c>
      <c r="E67" s="10" t="str">
        <f t="shared" si="14"/>
        <v>00</v>
      </c>
      <c r="F67" s="10">
        <v>65</v>
      </c>
      <c r="G67" s="10" t="str">
        <f t="shared" si="7"/>
        <v>1200000065</v>
      </c>
      <c r="H67" s="16" t="s">
        <v>660</v>
      </c>
      <c r="I67" s="10" t="str">
        <f>VLOOKUP(J67,[0]!listecat,3)</f>
        <v>Prenoms-Masculins</v>
      </c>
      <c r="J67" s="10" t="s">
        <v>589</v>
      </c>
      <c r="K67" s="10">
        <f>VLOOKUP(J67,[0]!listecat,2)</f>
        <v>4200001</v>
      </c>
      <c r="L67" s="10" t="s">
        <v>1158</v>
      </c>
      <c r="M67" s="10" t="str">
        <f t="shared" ref="M67:M130" si="15">"Prénom "&amp;B67&amp;C67&amp;" – Guide des prénoms – Le Parisien"</f>
        <v>Prénom Bertrand  – Guide des prénoms – Le Parisien</v>
      </c>
      <c r="N67" s="10">
        <f t="shared" si="8"/>
        <v>50</v>
      </c>
      <c r="P67" s="10">
        <f t="shared" si="9"/>
        <v>0</v>
      </c>
      <c r="Q67" s="10" t="str">
        <f t="shared" ref="Q67:Q130" si="16">"prénom "&amp;B67&amp;", prenom "&amp;B67&amp;", "&amp;B67</f>
        <v xml:space="preserve">prénom Bertrand , prenom Bertrand , Bertrand </v>
      </c>
      <c r="R67" s="10" t="str">
        <f t="shared" ref="R67:R130" si="17">"Fiche prénom : "&amp;B67</f>
        <v xml:space="preserve">Fiche prénom : Bertrand </v>
      </c>
      <c r="S67" s="10" t="s">
        <v>1660</v>
      </c>
      <c r="W67" s="10" t="str">
        <f t="shared" ref="W67:W130" si="18">B67&amp;" : Signification et origine du prénom"</f>
        <v>Bertrand  : Signification et origine du prénom</v>
      </c>
      <c r="Y67" s="10">
        <f t="shared" si="11"/>
        <v>1</v>
      </c>
      <c r="Z67" s="10" t="str">
        <f t="shared" ref="Z67:Z130" si="19">B67&amp;" : Histoire et caractère du prénom"</f>
        <v>Bertrand  : Histoire et caractère du prénom</v>
      </c>
      <c r="AA67" s="11"/>
      <c r="AB67" s="10">
        <f t="shared" si="12"/>
        <v>1</v>
      </c>
      <c r="AC67" s="10" t="str">
        <f t="shared" ref="AC67:AC130" si="20">B67&amp;" : Popularité du prénom"</f>
        <v>Bertrand  : Popularité du prénom</v>
      </c>
      <c r="AE67" s="10">
        <f t="shared" si="13"/>
        <v>1</v>
      </c>
      <c r="AF67" s="10" t="s">
        <v>2213</v>
      </c>
      <c r="AG67" s="10" t="s">
        <v>2211</v>
      </c>
      <c r="AH67" s="10" t="s">
        <v>2212</v>
      </c>
      <c r="AI67" s="10" t="s">
        <v>2924</v>
      </c>
    </row>
    <row r="68" spans="1:35" x14ac:dyDescent="0.3">
      <c r="A68" s="68"/>
      <c r="B68" s="14" t="s">
        <v>65</v>
      </c>
      <c r="D68" s="10">
        <v>120000</v>
      </c>
      <c r="E68" s="10" t="str">
        <f t="shared" si="14"/>
        <v>00</v>
      </c>
      <c r="F68" s="10">
        <v>66</v>
      </c>
      <c r="G68" s="10" t="str">
        <f t="shared" ref="G68:G131" si="21">D68&amp;E68&amp;F68</f>
        <v>1200000066</v>
      </c>
      <c r="H68" s="16" t="s">
        <v>661</v>
      </c>
      <c r="I68" s="10" t="str">
        <f>VLOOKUP(J68,[0]!listecat,3)</f>
        <v>Prenoms-Masculins</v>
      </c>
      <c r="J68" s="10" t="s">
        <v>589</v>
      </c>
      <c r="K68" s="10">
        <f>VLOOKUP(J68,[0]!listecat,2)</f>
        <v>4200001</v>
      </c>
      <c r="L68" s="10" t="s">
        <v>1159</v>
      </c>
      <c r="M68" s="10" t="str">
        <f t="shared" si="15"/>
        <v>Prénom Bilal – Guide des prénoms – Le Parisien</v>
      </c>
      <c r="N68" s="10">
        <f t="shared" ref="N68:N131" si="22">LEN(M68)</f>
        <v>46</v>
      </c>
      <c r="P68" s="10">
        <f t="shared" ref="P68:P131" si="23">LEN(O68)</f>
        <v>0</v>
      </c>
      <c r="Q68" s="10" t="str">
        <f t="shared" si="16"/>
        <v>prénom Bilal, prenom Bilal, Bilal</v>
      </c>
      <c r="R68" s="10" t="str">
        <f t="shared" si="17"/>
        <v>Fiche prénom : Bilal</v>
      </c>
      <c r="S68" s="10" t="s">
        <v>1661</v>
      </c>
      <c r="W68" s="10" t="str">
        <f t="shared" si="18"/>
        <v>Bilal : Signification et origine du prénom</v>
      </c>
      <c r="Y68" s="10">
        <f t="shared" ref="Y68:Y131" si="24">LEN(TRIM(X68))-LEN(SUBSTITUTE(TRIM(X68)," ",""))+1</f>
        <v>1</v>
      </c>
      <c r="Z68" s="10" t="str">
        <f t="shared" si="19"/>
        <v>Bilal : Histoire et caractère du prénom</v>
      </c>
      <c r="AA68" s="11"/>
      <c r="AB68" s="10">
        <f t="shared" ref="AB68:AB131" si="25">LEN(TRIM(AA68))-LEN(SUBSTITUTE(TRIM(AA68)," ",""))+1</f>
        <v>1</v>
      </c>
      <c r="AC68" s="10" t="str">
        <f t="shared" si="20"/>
        <v>Bilal : Popularité du prénom</v>
      </c>
      <c r="AE68" s="10">
        <f t="shared" ref="AE68:AE131" si="26">LEN(TRIM(AD68))-LEN(SUBSTITUTE(TRIM(AD68)," ",""))+1</f>
        <v>1</v>
      </c>
      <c r="AF68" s="10" t="s">
        <v>2214</v>
      </c>
      <c r="AG68" s="10" t="s">
        <v>2215</v>
      </c>
      <c r="AH68" s="10" t="s">
        <v>2108</v>
      </c>
      <c r="AI68" s="10" t="s">
        <v>2926</v>
      </c>
    </row>
    <row r="69" spans="1:35" x14ac:dyDescent="0.3">
      <c r="A69" s="68"/>
      <c r="B69" s="21" t="s">
        <v>66</v>
      </c>
      <c r="D69" s="10">
        <v>120000</v>
      </c>
      <c r="E69" s="10" t="str">
        <f t="shared" si="14"/>
        <v>00</v>
      </c>
      <c r="F69" s="10">
        <v>67</v>
      </c>
      <c r="G69" s="10" t="str">
        <f t="shared" si="21"/>
        <v>1200000067</v>
      </c>
      <c r="H69" s="16" t="s">
        <v>662</v>
      </c>
      <c r="I69" s="10" t="str">
        <f>VLOOKUP(J69,[0]!listecat,3)</f>
        <v>Prenoms-Masculins</v>
      </c>
      <c r="J69" s="10" t="s">
        <v>589</v>
      </c>
      <c r="K69" s="10">
        <f>VLOOKUP(J69,[0]!listecat,2)</f>
        <v>4200001</v>
      </c>
      <c r="L69" s="10" t="s">
        <v>1160</v>
      </c>
      <c r="M69" s="10" t="str">
        <f t="shared" si="15"/>
        <v>Prénom Bilel – Guide des prénoms – Le Parisien</v>
      </c>
      <c r="N69" s="10">
        <f t="shared" si="22"/>
        <v>46</v>
      </c>
      <c r="P69" s="10">
        <f t="shared" si="23"/>
        <v>0</v>
      </c>
      <c r="Q69" s="10" t="str">
        <f t="shared" si="16"/>
        <v>prénom Bilel, prenom Bilel, Bilel</v>
      </c>
      <c r="R69" s="10" t="str">
        <f t="shared" si="17"/>
        <v>Fiche prénom : Bilel</v>
      </c>
      <c r="S69" s="10" t="s">
        <v>1662</v>
      </c>
      <c r="W69" s="10" t="str">
        <f t="shared" si="18"/>
        <v>Bilel : Signification et origine du prénom</v>
      </c>
      <c r="Y69" s="10">
        <f t="shared" si="24"/>
        <v>1</v>
      </c>
      <c r="Z69" s="10" t="str">
        <f t="shared" si="19"/>
        <v>Bilel : Histoire et caractère du prénom</v>
      </c>
      <c r="AA69" s="11"/>
      <c r="AB69" s="10">
        <f t="shared" si="25"/>
        <v>1</v>
      </c>
      <c r="AC69" s="10" t="str">
        <f t="shared" si="20"/>
        <v>Bilel : Popularité du prénom</v>
      </c>
      <c r="AE69" s="10">
        <f t="shared" si="26"/>
        <v>1</v>
      </c>
      <c r="AH69" s="10" t="s">
        <v>2108</v>
      </c>
      <c r="AI69" s="10" t="s">
        <v>2926</v>
      </c>
    </row>
    <row r="70" spans="1:35" x14ac:dyDescent="0.3">
      <c r="A70" s="68"/>
      <c r="B70" s="14" t="s">
        <v>67</v>
      </c>
      <c r="D70" s="10">
        <v>120000</v>
      </c>
      <c r="E70" s="10" t="str">
        <f t="shared" si="14"/>
        <v>00</v>
      </c>
      <c r="F70" s="10">
        <v>68</v>
      </c>
      <c r="G70" s="10" t="str">
        <f t="shared" si="21"/>
        <v>1200000068</v>
      </c>
      <c r="H70" s="16" t="s">
        <v>663</v>
      </c>
      <c r="I70" s="10" t="str">
        <f>VLOOKUP(J70,[0]!listecat,3)</f>
        <v>Prenoms-Masculins</v>
      </c>
      <c r="J70" s="10" t="s">
        <v>589</v>
      </c>
      <c r="K70" s="10">
        <f>VLOOKUP(J70,[0]!listecat,2)</f>
        <v>4200001</v>
      </c>
      <c r="L70" s="10" t="s">
        <v>1161</v>
      </c>
      <c r="M70" s="10" t="str">
        <f t="shared" si="15"/>
        <v>Prénom Boris – Guide des prénoms – Le Parisien</v>
      </c>
      <c r="N70" s="10">
        <f t="shared" si="22"/>
        <v>46</v>
      </c>
      <c r="P70" s="10">
        <f t="shared" si="23"/>
        <v>0</v>
      </c>
      <c r="Q70" s="10" t="str">
        <f t="shared" si="16"/>
        <v>prénom Boris, prenom Boris, Boris</v>
      </c>
      <c r="R70" s="10" t="str">
        <f t="shared" si="17"/>
        <v>Fiche prénom : Boris</v>
      </c>
      <c r="S70" s="10" t="s">
        <v>1663</v>
      </c>
      <c r="W70" s="10" t="str">
        <f t="shared" si="18"/>
        <v>Boris : Signification et origine du prénom</v>
      </c>
      <c r="Y70" s="10">
        <f t="shared" si="24"/>
        <v>1</v>
      </c>
      <c r="Z70" s="10" t="str">
        <f t="shared" si="19"/>
        <v>Boris : Histoire et caractère du prénom</v>
      </c>
      <c r="AA70" s="11"/>
      <c r="AB70" s="10">
        <f t="shared" si="25"/>
        <v>1</v>
      </c>
      <c r="AC70" s="10" t="str">
        <f t="shared" si="20"/>
        <v>Boris : Popularité du prénom</v>
      </c>
      <c r="AE70" s="10">
        <f t="shared" si="26"/>
        <v>1</v>
      </c>
      <c r="AF70" s="10" t="s">
        <v>2217</v>
      </c>
      <c r="AG70" s="10" t="s">
        <v>2216</v>
      </c>
      <c r="AH70" s="10" t="s">
        <v>2108</v>
      </c>
      <c r="AI70" s="10" t="s">
        <v>2926</v>
      </c>
    </row>
    <row r="71" spans="1:35" x14ac:dyDescent="0.3">
      <c r="A71" s="68"/>
      <c r="B71" s="14" t="s">
        <v>68</v>
      </c>
      <c r="D71" s="10">
        <v>120000</v>
      </c>
      <c r="E71" s="10" t="str">
        <f t="shared" si="14"/>
        <v>00</v>
      </c>
      <c r="F71" s="10">
        <v>69</v>
      </c>
      <c r="G71" s="10" t="str">
        <f t="shared" si="21"/>
        <v>1200000069</v>
      </c>
      <c r="H71" s="16" t="s">
        <v>664</v>
      </c>
      <c r="I71" s="10" t="str">
        <f>VLOOKUP(J71,[0]!listecat,3)</f>
        <v>Prenoms-Masculins</v>
      </c>
      <c r="J71" s="10" t="s">
        <v>589</v>
      </c>
      <c r="K71" s="10">
        <f>VLOOKUP(J71,[0]!listecat,2)</f>
        <v>4200001</v>
      </c>
      <c r="L71" s="10" t="s">
        <v>1162</v>
      </c>
      <c r="M71" s="10" t="str">
        <f t="shared" si="15"/>
        <v>Prénom Brahim – Guide des prénoms – Le Parisien</v>
      </c>
      <c r="N71" s="10">
        <f t="shared" si="22"/>
        <v>47</v>
      </c>
      <c r="P71" s="10">
        <f t="shared" si="23"/>
        <v>0</v>
      </c>
      <c r="Q71" s="10" t="str">
        <f t="shared" si="16"/>
        <v>prénom Brahim, prenom Brahim, Brahim</v>
      </c>
      <c r="R71" s="10" t="str">
        <f t="shared" si="17"/>
        <v>Fiche prénom : Brahim</v>
      </c>
      <c r="S71" s="10" t="s">
        <v>1664</v>
      </c>
      <c r="W71" s="10" t="str">
        <f t="shared" si="18"/>
        <v>Brahim : Signification et origine du prénom</v>
      </c>
      <c r="Y71" s="10">
        <f t="shared" si="24"/>
        <v>1</v>
      </c>
      <c r="Z71" s="10" t="str">
        <f t="shared" si="19"/>
        <v>Brahim : Histoire et caractère du prénom</v>
      </c>
      <c r="AA71" s="11"/>
      <c r="AB71" s="10">
        <f t="shared" si="25"/>
        <v>1</v>
      </c>
      <c r="AC71" s="10" t="str">
        <f t="shared" si="20"/>
        <v>Brahim : Popularité du prénom</v>
      </c>
      <c r="AE71" s="10">
        <f t="shared" si="26"/>
        <v>1</v>
      </c>
      <c r="AF71" s="10" t="s">
        <v>2219</v>
      </c>
      <c r="AG71" s="10" t="s">
        <v>2220</v>
      </c>
      <c r="AH71" s="10" t="s">
        <v>2218</v>
      </c>
      <c r="AI71" s="10" t="s">
        <v>2937</v>
      </c>
    </row>
    <row r="72" spans="1:35" x14ac:dyDescent="0.3">
      <c r="A72" s="68"/>
      <c r="B72" s="14" t="s">
        <v>69</v>
      </c>
      <c r="D72" s="10">
        <v>120000</v>
      </c>
      <c r="E72" s="10" t="str">
        <f t="shared" si="14"/>
        <v>00</v>
      </c>
      <c r="F72" s="10">
        <v>70</v>
      </c>
      <c r="G72" s="10" t="str">
        <f t="shared" si="21"/>
        <v>1200000070</v>
      </c>
      <c r="H72" s="16" t="s">
        <v>665</v>
      </c>
      <c r="I72" s="10" t="str">
        <f>VLOOKUP(J72,[0]!listecat,3)</f>
        <v>Prenoms-Masculins</v>
      </c>
      <c r="J72" s="10" t="s">
        <v>589</v>
      </c>
      <c r="K72" s="10">
        <f>VLOOKUP(J72,[0]!listecat,2)</f>
        <v>4200001</v>
      </c>
      <c r="L72" s="10" t="s">
        <v>1163</v>
      </c>
      <c r="M72" s="10" t="str">
        <f t="shared" si="15"/>
        <v>Prénom Brandon – Guide des prénoms – Le Parisien</v>
      </c>
      <c r="N72" s="10">
        <f t="shared" si="22"/>
        <v>48</v>
      </c>
      <c r="P72" s="10">
        <f t="shared" si="23"/>
        <v>0</v>
      </c>
      <c r="Q72" s="10" t="str">
        <f t="shared" si="16"/>
        <v>prénom Brandon, prenom Brandon, Brandon</v>
      </c>
      <c r="R72" s="10" t="str">
        <f t="shared" si="17"/>
        <v>Fiche prénom : Brandon</v>
      </c>
      <c r="S72" s="10" t="s">
        <v>1665</v>
      </c>
      <c r="W72" s="10" t="str">
        <f t="shared" si="18"/>
        <v>Brandon : Signification et origine du prénom</v>
      </c>
      <c r="Y72" s="10">
        <f t="shared" si="24"/>
        <v>1</v>
      </c>
      <c r="Z72" s="10" t="str">
        <f t="shared" si="19"/>
        <v>Brandon : Histoire et caractère du prénom</v>
      </c>
      <c r="AA72" s="11"/>
      <c r="AB72" s="10">
        <f t="shared" si="25"/>
        <v>1</v>
      </c>
      <c r="AC72" s="10" t="str">
        <f t="shared" si="20"/>
        <v>Brandon : Popularité du prénom</v>
      </c>
      <c r="AE72" s="10">
        <f t="shared" si="26"/>
        <v>1</v>
      </c>
      <c r="AF72" s="10" t="s">
        <v>2221</v>
      </c>
      <c r="AG72" s="10" t="s">
        <v>2222</v>
      </c>
      <c r="AH72" s="10" t="s">
        <v>2108</v>
      </c>
      <c r="AI72" s="10" t="s">
        <v>2926</v>
      </c>
    </row>
    <row r="73" spans="1:35" x14ac:dyDescent="0.3">
      <c r="A73" s="68"/>
      <c r="B73" s="14" t="s">
        <v>70</v>
      </c>
      <c r="D73" s="10">
        <v>120000</v>
      </c>
      <c r="E73" s="10" t="str">
        <f t="shared" si="14"/>
        <v>00</v>
      </c>
      <c r="F73" s="10">
        <v>71</v>
      </c>
      <c r="G73" s="10" t="str">
        <f t="shared" si="21"/>
        <v>1200000071</v>
      </c>
      <c r="H73" s="16" t="s">
        <v>666</v>
      </c>
      <c r="I73" s="10" t="str">
        <f>VLOOKUP(J73,[0]!listecat,3)</f>
        <v>Prenoms-Masculins</v>
      </c>
      <c r="J73" s="10" t="s">
        <v>589</v>
      </c>
      <c r="K73" s="10">
        <f>VLOOKUP(J73,[0]!listecat,2)</f>
        <v>4200001</v>
      </c>
      <c r="L73" s="10" t="s">
        <v>1164</v>
      </c>
      <c r="M73" s="10" t="str">
        <f t="shared" si="15"/>
        <v>Prénom Brice – Guide des prénoms – Le Parisien</v>
      </c>
      <c r="N73" s="10">
        <f t="shared" si="22"/>
        <v>46</v>
      </c>
      <c r="P73" s="10">
        <f t="shared" si="23"/>
        <v>0</v>
      </c>
      <c r="Q73" s="10" t="str">
        <f t="shared" si="16"/>
        <v>prénom Brice, prenom Brice, Brice</v>
      </c>
      <c r="R73" s="10" t="str">
        <f t="shared" si="17"/>
        <v>Fiche prénom : Brice</v>
      </c>
      <c r="S73" s="10" t="s">
        <v>1666</v>
      </c>
      <c r="W73" s="10" t="str">
        <f t="shared" si="18"/>
        <v>Brice : Signification et origine du prénom</v>
      </c>
      <c r="Y73" s="10">
        <f t="shared" si="24"/>
        <v>1</v>
      </c>
      <c r="Z73" s="10" t="str">
        <f t="shared" si="19"/>
        <v>Brice : Histoire et caractère du prénom</v>
      </c>
      <c r="AA73" s="11"/>
      <c r="AB73" s="10">
        <f t="shared" si="25"/>
        <v>1</v>
      </c>
      <c r="AC73" s="10" t="str">
        <f t="shared" si="20"/>
        <v>Brice : Popularité du prénom</v>
      </c>
      <c r="AE73" s="10">
        <f t="shared" si="26"/>
        <v>1</v>
      </c>
      <c r="AF73" s="10" t="s">
        <v>2224</v>
      </c>
      <c r="AG73" s="10" t="s">
        <v>2223</v>
      </c>
      <c r="AH73" s="10" t="s">
        <v>2108</v>
      </c>
      <c r="AI73" s="10" t="s">
        <v>2926</v>
      </c>
    </row>
    <row r="74" spans="1:35" x14ac:dyDescent="0.3">
      <c r="A74" s="68"/>
      <c r="B74" s="14" t="s">
        <v>71</v>
      </c>
      <c r="D74" s="10">
        <v>120000</v>
      </c>
      <c r="E74" s="10" t="str">
        <f t="shared" si="14"/>
        <v>00</v>
      </c>
      <c r="F74" s="10">
        <v>72</v>
      </c>
      <c r="G74" s="10" t="str">
        <f t="shared" si="21"/>
        <v>1200000072</v>
      </c>
      <c r="H74" s="16" t="s">
        <v>667</v>
      </c>
      <c r="I74" s="10" t="str">
        <f>VLOOKUP(J74,[0]!listecat,3)</f>
        <v>Prenoms-Masculins</v>
      </c>
      <c r="J74" s="10" t="s">
        <v>589</v>
      </c>
      <c r="K74" s="10">
        <f>VLOOKUP(J74,[0]!listecat,2)</f>
        <v>4200001</v>
      </c>
      <c r="L74" s="10" t="s">
        <v>1165</v>
      </c>
      <c r="M74" s="10" t="str">
        <f t="shared" si="15"/>
        <v>Prénom Bruno – Guide des prénoms – Le Parisien</v>
      </c>
      <c r="N74" s="10">
        <f t="shared" si="22"/>
        <v>46</v>
      </c>
      <c r="P74" s="10">
        <f t="shared" si="23"/>
        <v>0</v>
      </c>
      <c r="Q74" s="10" t="str">
        <f t="shared" si="16"/>
        <v>prénom Bruno, prenom Bruno, Bruno</v>
      </c>
      <c r="R74" s="10" t="str">
        <f t="shared" si="17"/>
        <v>Fiche prénom : Bruno</v>
      </c>
      <c r="S74" s="10" t="s">
        <v>1667</v>
      </c>
      <c r="W74" s="10" t="str">
        <f t="shared" si="18"/>
        <v>Bruno : Signification et origine du prénom</v>
      </c>
      <c r="Y74" s="10">
        <f t="shared" si="24"/>
        <v>1</v>
      </c>
      <c r="Z74" s="10" t="str">
        <f t="shared" si="19"/>
        <v>Bruno : Histoire et caractère du prénom</v>
      </c>
      <c r="AA74" s="11"/>
      <c r="AB74" s="10">
        <f t="shared" si="25"/>
        <v>1</v>
      </c>
      <c r="AC74" s="10" t="str">
        <f t="shared" si="20"/>
        <v>Bruno : Popularité du prénom</v>
      </c>
      <c r="AE74" s="10">
        <f t="shared" si="26"/>
        <v>1</v>
      </c>
      <c r="AF74" s="10" t="s">
        <v>2226</v>
      </c>
      <c r="AG74" s="10" t="s">
        <v>2225</v>
      </c>
      <c r="AH74" s="10" t="s">
        <v>2108</v>
      </c>
      <c r="AI74" s="10" t="s">
        <v>2926</v>
      </c>
    </row>
    <row r="75" spans="1:35" x14ac:dyDescent="0.3">
      <c r="A75" s="68"/>
      <c r="B75" s="14" t="s">
        <v>72</v>
      </c>
      <c r="D75" s="10">
        <v>120000</v>
      </c>
      <c r="E75" s="10" t="str">
        <f t="shared" si="14"/>
        <v>00</v>
      </c>
      <c r="F75" s="10">
        <v>73</v>
      </c>
      <c r="G75" s="10" t="str">
        <f t="shared" si="21"/>
        <v>1200000073</v>
      </c>
      <c r="H75" s="16" t="s">
        <v>668</v>
      </c>
      <c r="I75" s="10" t="str">
        <f>VLOOKUP(J75,[0]!listecat,3)</f>
        <v>Prenoms-Masculins</v>
      </c>
      <c r="J75" s="10" t="s">
        <v>589</v>
      </c>
      <c r="K75" s="10">
        <f>VLOOKUP(J75,[0]!listecat,2)</f>
        <v>4200001</v>
      </c>
      <c r="L75" s="10" t="s">
        <v>1166</v>
      </c>
      <c r="M75" s="10" t="str">
        <f t="shared" si="15"/>
        <v>Prénom Bryan – Guide des prénoms – Le Parisien</v>
      </c>
      <c r="N75" s="10">
        <f t="shared" si="22"/>
        <v>46</v>
      </c>
      <c r="P75" s="10">
        <f t="shared" si="23"/>
        <v>0</v>
      </c>
      <c r="Q75" s="10" t="str">
        <f t="shared" si="16"/>
        <v>prénom Bryan, prenom Bryan, Bryan</v>
      </c>
      <c r="R75" s="10" t="str">
        <f t="shared" si="17"/>
        <v>Fiche prénom : Bryan</v>
      </c>
      <c r="S75" s="10" t="s">
        <v>1668</v>
      </c>
      <c r="W75" s="10" t="str">
        <f t="shared" si="18"/>
        <v>Bryan : Signification et origine du prénom</v>
      </c>
      <c r="Y75" s="10">
        <f t="shared" si="24"/>
        <v>1</v>
      </c>
      <c r="Z75" s="10" t="str">
        <f t="shared" si="19"/>
        <v>Bryan : Histoire et caractère du prénom</v>
      </c>
      <c r="AA75" s="11"/>
      <c r="AB75" s="10">
        <f t="shared" si="25"/>
        <v>1</v>
      </c>
      <c r="AC75" s="10" t="str">
        <f t="shared" si="20"/>
        <v>Bryan : Popularité du prénom</v>
      </c>
      <c r="AE75" s="10">
        <f t="shared" si="26"/>
        <v>1</v>
      </c>
      <c r="AF75" s="10" t="s">
        <v>2228</v>
      </c>
      <c r="AG75" s="10" t="s">
        <v>2227</v>
      </c>
      <c r="AH75" s="10" t="s">
        <v>2108</v>
      </c>
      <c r="AI75" s="10" t="s">
        <v>2926</v>
      </c>
    </row>
    <row r="76" spans="1:35" x14ac:dyDescent="0.3">
      <c r="A76" s="68"/>
      <c r="B76" s="22" t="s">
        <v>73</v>
      </c>
      <c r="D76" s="10">
        <v>120000</v>
      </c>
      <c r="E76" s="10" t="str">
        <f t="shared" si="14"/>
        <v>00</v>
      </c>
      <c r="F76" s="10">
        <v>74</v>
      </c>
      <c r="G76" s="10" t="str">
        <f t="shared" si="21"/>
        <v>1200000074</v>
      </c>
      <c r="H76" s="16" t="s">
        <v>669</v>
      </c>
      <c r="I76" s="10" t="str">
        <f>VLOOKUP(J76,[0]!listecat,3)</f>
        <v>Prenoms-Masculins</v>
      </c>
      <c r="J76" s="10" t="s">
        <v>589</v>
      </c>
      <c r="K76" s="10">
        <f>VLOOKUP(J76,[0]!listecat,2)</f>
        <v>4200001</v>
      </c>
      <c r="L76" s="10" t="s">
        <v>1167</v>
      </c>
      <c r="M76" s="10" t="str">
        <f t="shared" si="15"/>
        <v>Prénom Calogero – Guide des prénoms – Le Parisien</v>
      </c>
      <c r="N76" s="10">
        <f t="shared" si="22"/>
        <v>49</v>
      </c>
      <c r="P76" s="10">
        <f t="shared" si="23"/>
        <v>0</v>
      </c>
      <c r="Q76" s="10" t="str">
        <f t="shared" si="16"/>
        <v>prénom Calogero, prenom Calogero, Calogero</v>
      </c>
      <c r="R76" s="10" t="str">
        <f t="shared" si="17"/>
        <v>Fiche prénom : Calogero</v>
      </c>
      <c r="S76" s="10" t="s">
        <v>1669</v>
      </c>
      <c r="W76" s="10" t="str">
        <f t="shared" si="18"/>
        <v>Calogero : Signification et origine du prénom</v>
      </c>
      <c r="Y76" s="10">
        <f t="shared" si="24"/>
        <v>1</v>
      </c>
      <c r="Z76" s="10" t="str">
        <f t="shared" si="19"/>
        <v>Calogero : Histoire et caractère du prénom</v>
      </c>
      <c r="AA76" s="11"/>
      <c r="AB76" s="10">
        <f t="shared" si="25"/>
        <v>1</v>
      </c>
      <c r="AC76" s="10" t="str">
        <f t="shared" si="20"/>
        <v>Calogero : Popularité du prénom</v>
      </c>
      <c r="AE76" s="10">
        <f t="shared" si="26"/>
        <v>1</v>
      </c>
    </row>
    <row r="77" spans="1:35" x14ac:dyDescent="0.3">
      <c r="A77" s="69"/>
      <c r="B77" s="21" t="s">
        <v>74</v>
      </c>
      <c r="D77" s="10">
        <v>120000</v>
      </c>
      <c r="E77" s="10" t="str">
        <f t="shared" ref="E77:E101" si="27">"00"</f>
        <v>00</v>
      </c>
      <c r="F77" s="10">
        <v>75</v>
      </c>
      <c r="G77" s="10" t="str">
        <f t="shared" si="21"/>
        <v>1200000075</v>
      </c>
      <c r="H77" s="16" t="s">
        <v>670</v>
      </c>
      <c r="I77" s="10" t="str">
        <f>VLOOKUP(J77,[0]!listecat,3)</f>
        <v>Prenoms-Masculins</v>
      </c>
      <c r="J77" s="10" t="s">
        <v>589</v>
      </c>
      <c r="K77" s="10">
        <f>VLOOKUP(J77,[0]!listecat,2)</f>
        <v>4200001</v>
      </c>
      <c r="L77" s="10" t="s">
        <v>1168</v>
      </c>
      <c r="M77" s="10" t="str">
        <f t="shared" si="15"/>
        <v>Prénom Calvin – Guide des prénoms – Le Parisien</v>
      </c>
      <c r="N77" s="10">
        <f t="shared" si="22"/>
        <v>47</v>
      </c>
      <c r="P77" s="10">
        <f t="shared" si="23"/>
        <v>0</v>
      </c>
      <c r="Q77" s="10" t="str">
        <f t="shared" si="16"/>
        <v>prénom Calvin, prenom Calvin, Calvin</v>
      </c>
      <c r="R77" s="10" t="str">
        <f t="shared" si="17"/>
        <v>Fiche prénom : Calvin</v>
      </c>
      <c r="S77" s="10" t="s">
        <v>1670</v>
      </c>
      <c r="W77" s="10" t="str">
        <f t="shared" si="18"/>
        <v>Calvin : Signification et origine du prénom</v>
      </c>
      <c r="Y77" s="10">
        <f t="shared" si="24"/>
        <v>1</v>
      </c>
      <c r="Z77" s="10" t="str">
        <f t="shared" si="19"/>
        <v>Calvin : Histoire et caractère du prénom</v>
      </c>
      <c r="AA77" s="11"/>
      <c r="AB77" s="10">
        <f t="shared" si="25"/>
        <v>1</v>
      </c>
      <c r="AC77" s="10" t="str">
        <f t="shared" si="20"/>
        <v>Calvin : Popularité du prénom</v>
      </c>
      <c r="AE77" s="10">
        <f t="shared" si="26"/>
        <v>1</v>
      </c>
    </row>
    <row r="78" spans="1:35" x14ac:dyDescent="0.3">
      <c r="A78" s="70" t="s">
        <v>512</v>
      </c>
      <c r="B78" s="14" t="s">
        <v>75</v>
      </c>
      <c r="D78" s="10">
        <v>120000</v>
      </c>
      <c r="E78" s="10" t="str">
        <f t="shared" si="27"/>
        <v>00</v>
      </c>
      <c r="F78" s="10">
        <v>76</v>
      </c>
      <c r="G78" s="10" t="str">
        <f t="shared" si="21"/>
        <v>1200000076</v>
      </c>
      <c r="H78" s="16" t="s">
        <v>671</v>
      </c>
      <c r="I78" s="10" t="str">
        <f>VLOOKUP(J78,[0]!listecat,3)</f>
        <v>Prenoms-Masculins</v>
      </c>
      <c r="J78" s="10" t="s">
        <v>589</v>
      </c>
      <c r="K78" s="10">
        <f>VLOOKUP(J78,[0]!listecat,2)</f>
        <v>4200001</v>
      </c>
      <c r="L78" s="10" t="s">
        <v>1169</v>
      </c>
      <c r="M78" s="10" t="str">
        <f t="shared" si="15"/>
        <v>Prénom Cameron – Guide des prénoms – Le Parisien</v>
      </c>
      <c r="N78" s="10">
        <f t="shared" si="22"/>
        <v>48</v>
      </c>
      <c r="P78" s="10">
        <f t="shared" si="23"/>
        <v>0</v>
      </c>
      <c r="Q78" s="10" t="str">
        <f t="shared" si="16"/>
        <v>prénom Cameron, prenom Cameron, Cameron</v>
      </c>
      <c r="R78" s="10" t="str">
        <f t="shared" si="17"/>
        <v>Fiche prénom : Cameron</v>
      </c>
      <c r="S78" s="10" t="s">
        <v>1671</v>
      </c>
      <c r="W78" s="10" t="str">
        <f t="shared" si="18"/>
        <v>Cameron : Signification et origine du prénom</v>
      </c>
      <c r="Y78" s="10">
        <f t="shared" si="24"/>
        <v>1</v>
      </c>
      <c r="Z78" s="10" t="str">
        <f t="shared" si="19"/>
        <v>Cameron : Histoire et caractère du prénom</v>
      </c>
      <c r="AA78" s="11"/>
      <c r="AB78" s="10">
        <f t="shared" si="25"/>
        <v>1</v>
      </c>
      <c r="AC78" s="10" t="str">
        <f t="shared" si="20"/>
        <v>Cameron : Popularité du prénom</v>
      </c>
      <c r="AE78" s="10">
        <f t="shared" si="26"/>
        <v>1</v>
      </c>
      <c r="AF78" s="10" t="s">
        <v>2132</v>
      </c>
      <c r="AG78" s="10" t="s">
        <v>2229</v>
      </c>
      <c r="AH78" s="10" t="s">
        <v>2108</v>
      </c>
      <c r="AI78" s="10" t="s">
        <v>2926</v>
      </c>
    </row>
    <row r="79" spans="1:35" x14ac:dyDescent="0.3">
      <c r="A79" s="70"/>
      <c r="B79" s="21" t="s">
        <v>76</v>
      </c>
      <c r="D79" s="10">
        <v>120000</v>
      </c>
      <c r="E79" s="10" t="str">
        <f t="shared" si="27"/>
        <v>00</v>
      </c>
      <c r="F79" s="10">
        <v>77</v>
      </c>
      <c r="G79" s="10" t="str">
        <f t="shared" si="21"/>
        <v>1200000077</v>
      </c>
      <c r="H79" s="16" t="s">
        <v>672</v>
      </c>
      <c r="I79" s="10" t="str">
        <f>VLOOKUP(J79,[0]!listecat,3)</f>
        <v>Prenoms-Masculins</v>
      </c>
      <c r="J79" s="10" t="s">
        <v>589</v>
      </c>
      <c r="K79" s="10">
        <f>VLOOKUP(J79,[0]!listecat,2)</f>
        <v>4200001</v>
      </c>
      <c r="L79" s="10" t="s">
        <v>1170</v>
      </c>
      <c r="M79" s="10" t="str">
        <f t="shared" si="15"/>
        <v>Prénom Camille – Guide des prénoms – Le Parisien</v>
      </c>
      <c r="N79" s="10">
        <f t="shared" si="22"/>
        <v>48</v>
      </c>
      <c r="P79" s="10">
        <f t="shared" si="23"/>
        <v>0</v>
      </c>
      <c r="Q79" s="10" t="str">
        <f t="shared" si="16"/>
        <v>prénom Camille, prenom Camille, Camille</v>
      </c>
      <c r="R79" s="10" t="str">
        <f t="shared" si="17"/>
        <v>Fiche prénom : Camille</v>
      </c>
      <c r="S79" s="10" t="s">
        <v>1672</v>
      </c>
      <c r="W79" s="10" t="str">
        <f t="shared" si="18"/>
        <v>Camille : Signification et origine du prénom</v>
      </c>
      <c r="Y79" s="10">
        <f t="shared" si="24"/>
        <v>1</v>
      </c>
      <c r="Z79" s="10" t="str">
        <f t="shared" si="19"/>
        <v>Camille : Histoire et caractère du prénom</v>
      </c>
      <c r="AA79" s="11"/>
      <c r="AB79" s="10">
        <f t="shared" si="25"/>
        <v>1</v>
      </c>
      <c r="AC79" s="10" t="str">
        <f t="shared" si="20"/>
        <v>Camille : Popularité du prénom</v>
      </c>
      <c r="AE79" s="10">
        <f t="shared" si="26"/>
        <v>1</v>
      </c>
    </row>
    <row r="80" spans="1:35" x14ac:dyDescent="0.3">
      <c r="A80" s="70"/>
      <c r="B80" s="21" t="s">
        <v>77</v>
      </c>
      <c r="D80" s="10">
        <v>120000</v>
      </c>
      <c r="E80" s="10" t="str">
        <f t="shared" si="27"/>
        <v>00</v>
      </c>
      <c r="F80" s="10">
        <v>78</v>
      </c>
      <c r="G80" s="10" t="str">
        <f t="shared" si="21"/>
        <v>1200000078</v>
      </c>
      <c r="H80" s="16" t="s">
        <v>673</v>
      </c>
      <c r="I80" s="10" t="str">
        <f>VLOOKUP(J80,[0]!listecat,3)</f>
        <v>Prenoms-Masculins</v>
      </c>
      <c r="J80" s="10" t="s">
        <v>589</v>
      </c>
      <c r="K80" s="10">
        <f>VLOOKUP(J80,[0]!listecat,2)</f>
        <v>4200001</v>
      </c>
      <c r="L80" s="10" t="s">
        <v>1171</v>
      </c>
      <c r="M80" s="10" t="str">
        <f t="shared" si="15"/>
        <v>Prénom Carmelo – Guide des prénoms – Le Parisien</v>
      </c>
      <c r="N80" s="10">
        <f t="shared" si="22"/>
        <v>48</v>
      </c>
      <c r="P80" s="10">
        <f t="shared" si="23"/>
        <v>0</v>
      </c>
      <c r="Q80" s="10" t="str">
        <f t="shared" si="16"/>
        <v>prénom Carmelo, prenom Carmelo, Carmelo</v>
      </c>
      <c r="R80" s="10" t="str">
        <f t="shared" si="17"/>
        <v>Fiche prénom : Carmelo</v>
      </c>
      <c r="S80" s="10" t="s">
        <v>1673</v>
      </c>
      <c r="W80" s="10" t="str">
        <f t="shared" si="18"/>
        <v>Carmelo : Signification et origine du prénom</v>
      </c>
      <c r="Y80" s="10">
        <f t="shared" si="24"/>
        <v>1</v>
      </c>
      <c r="Z80" s="10" t="str">
        <f t="shared" si="19"/>
        <v>Carmelo : Histoire et caractère du prénom</v>
      </c>
      <c r="AA80" s="11"/>
      <c r="AB80" s="10">
        <f t="shared" si="25"/>
        <v>1</v>
      </c>
      <c r="AC80" s="10" t="str">
        <f t="shared" si="20"/>
        <v>Carmelo : Popularité du prénom</v>
      </c>
      <c r="AE80" s="10">
        <f t="shared" si="26"/>
        <v>1</v>
      </c>
    </row>
    <row r="81" spans="1:35" x14ac:dyDescent="0.3">
      <c r="A81" s="70"/>
      <c r="B81" s="21" t="s">
        <v>78</v>
      </c>
      <c r="D81" s="10">
        <v>120000</v>
      </c>
      <c r="E81" s="10" t="str">
        <f t="shared" si="27"/>
        <v>00</v>
      </c>
      <c r="F81" s="10">
        <v>79</v>
      </c>
      <c r="G81" s="10" t="str">
        <f t="shared" si="21"/>
        <v>1200000079</v>
      </c>
      <c r="H81" s="16" t="s">
        <v>674</v>
      </c>
      <c r="I81" s="10" t="str">
        <f>VLOOKUP(J81,[0]!listecat,3)</f>
        <v>Prenoms-Masculins</v>
      </c>
      <c r="J81" s="10" t="s">
        <v>589</v>
      </c>
      <c r="K81" s="10">
        <f>VLOOKUP(J81,[0]!listecat,2)</f>
        <v>4200001</v>
      </c>
      <c r="L81" s="10" t="s">
        <v>1172</v>
      </c>
      <c r="M81" s="10" t="str">
        <f t="shared" si="15"/>
        <v>Prénom Cedric – Guide des prénoms – Le Parisien</v>
      </c>
      <c r="N81" s="10">
        <f t="shared" si="22"/>
        <v>47</v>
      </c>
      <c r="P81" s="10">
        <f t="shared" si="23"/>
        <v>0</v>
      </c>
      <c r="Q81" s="10" t="str">
        <f t="shared" si="16"/>
        <v>prénom Cedric, prenom Cedric, Cedric</v>
      </c>
      <c r="R81" s="10" t="str">
        <f t="shared" si="17"/>
        <v>Fiche prénom : Cedric</v>
      </c>
      <c r="S81" s="10" t="s">
        <v>1674</v>
      </c>
      <c r="W81" s="10" t="str">
        <f t="shared" si="18"/>
        <v>Cedric : Signification et origine du prénom</v>
      </c>
      <c r="Y81" s="10">
        <f t="shared" si="24"/>
        <v>1</v>
      </c>
      <c r="Z81" s="10" t="str">
        <f t="shared" si="19"/>
        <v>Cedric : Histoire et caractère du prénom</v>
      </c>
      <c r="AA81" s="11"/>
      <c r="AB81" s="10">
        <f t="shared" si="25"/>
        <v>1</v>
      </c>
      <c r="AC81" s="10" t="str">
        <f t="shared" si="20"/>
        <v>Cedric : Popularité du prénom</v>
      </c>
      <c r="AE81" s="10">
        <f t="shared" si="26"/>
        <v>1</v>
      </c>
    </row>
    <row r="82" spans="1:35" x14ac:dyDescent="0.3">
      <c r="A82" s="70"/>
      <c r="B82" s="14" t="s">
        <v>79</v>
      </c>
      <c r="D82" s="10">
        <v>120000</v>
      </c>
      <c r="E82" s="10" t="str">
        <f t="shared" si="27"/>
        <v>00</v>
      </c>
      <c r="F82" s="10">
        <v>80</v>
      </c>
      <c r="G82" s="10" t="str">
        <f t="shared" si="21"/>
        <v>1200000080</v>
      </c>
      <c r="H82" s="16" t="s">
        <v>675</v>
      </c>
      <c r="I82" s="10" t="str">
        <f>VLOOKUP(J82,[0]!listecat,3)</f>
        <v>Prenoms-Masculins</v>
      </c>
      <c r="J82" s="10" t="s">
        <v>589</v>
      </c>
      <c r="K82" s="10">
        <f>VLOOKUP(J82,[0]!listecat,2)</f>
        <v>4200001</v>
      </c>
      <c r="L82" s="10" t="s">
        <v>1173</v>
      </c>
      <c r="M82" s="10" t="str">
        <f t="shared" si="15"/>
        <v>Prénom Celian – Guide des prénoms – Le Parisien</v>
      </c>
      <c r="N82" s="10">
        <f t="shared" si="22"/>
        <v>47</v>
      </c>
      <c r="P82" s="10">
        <f t="shared" si="23"/>
        <v>0</v>
      </c>
      <c r="Q82" s="10" t="str">
        <f t="shared" si="16"/>
        <v>prénom Celian, prenom Celian, Celian</v>
      </c>
      <c r="R82" s="10" t="str">
        <f t="shared" si="17"/>
        <v>Fiche prénom : Celian</v>
      </c>
      <c r="S82" s="10" t="s">
        <v>1675</v>
      </c>
      <c r="W82" s="10" t="str">
        <f t="shared" si="18"/>
        <v>Celian : Signification et origine du prénom</v>
      </c>
      <c r="Y82" s="10">
        <f t="shared" si="24"/>
        <v>1</v>
      </c>
      <c r="Z82" s="10" t="str">
        <f t="shared" si="19"/>
        <v>Celian : Histoire et caractère du prénom</v>
      </c>
      <c r="AA82" s="11"/>
      <c r="AB82" s="10">
        <f t="shared" si="25"/>
        <v>1</v>
      </c>
      <c r="AC82" s="10" t="str">
        <f t="shared" si="20"/>
        <v>Celian : Popularité du prénom</v>
      </c>
      <c r="AE82" s="10">
        <f t="shared" si="26"/>
        <v>1</v>
      </c>
      <c r="AF82" s="10" t="s">
        <v>2232</v>
      </c>
      <c r="AG82" s="10" t="s">
        <v>2230</v>
      </c>
      <c r="AH82" s="10" t="s">
        <v>2231</v>
      </c>
      <c r="AI82" s="10" t="s">
        <v>2938</v>
      </c>
    </row>
    <row r="83" spans="1:35" x14ac:dyDescent="0.3">
      <c r="A83" s="70"/>
      <c r="B83" s="14" t="s">
        <v>80</v>
      </c>
      <c r="D83" s="10">
        <v>120000</v>
      </c>
      <c r="E83" s="10" t="str">
        <f t="shared" si="27"/>
        <v>00</v>
      </c>
      <c r="F83" s="10">
        <v>81</v>
      </c>
      <c r="G83" s="10" t="str">
        <f t="shared" si="21"/>
        <v>1200000081</v>
      </c>
      <c r="H83" s="16" t="s">
        <v>676</v>
      </c>
      <c r="I83" s="10" t="str">
        <f>VLOOKUP(J83,[0]!listecat,3)</f>
        <v>Prenoms-Masculins</v>
      </c>
      <c r="J83" s="10" t="s">
        <v>589</v>
      </c>
      <c r="K83" s="10">
        <f>VLOOKUP(J83,[0]!listecat,2)</f>
        <v>4200001</v>
      </c>
      <c r="L83" s="10" t="s">
        <v>1174</v>
      </c>
      <c r="M83" s="10" t="str">
        <f t="shared" si="15"/>
        <v>Prénom Charles – Guide des prénoms – Le Parisien</v>
      </c>
      <c r="N83" s="10">
        <f t="shared" si="22"/>
        <v>48</v>
      </c>
      <c r="P83" s="10">
        <f t="shared" si="23"/>
        <v>0</v>
      </c>
      <c r="Q83" s="10" t="str">
        <f t="shared" si="16"/>
        <v>prénom Charles, prenom Charles, Charles</v>
      </c>
      <c r="R83" s="10" t="str">
        <f t="shared" si="17"/>
        <v>Fiche prénom : Charles</v>
      </c>
      <c r="S83" s="10" t="s">
        <v>1676</v>
      </c>
      <c r="W83" s="10" t="str">
        <f t="shared" si="18"/>
        <v>Charles : Signification et origine du prénom</v>
      </c>
      <c r="Y83" s="10">
        <f t="shared" si="24"/>
        <v>1</v>
      </c>
      <c r="Z83" s="10" t="str">
        <f t="shared" si="19"/>
        <v>Charles : Histoire et caractère du prénom</v>
      </c>
      <c r="AA83" s="11"/>
      <c r="AB83" s="10">
        <f t="shared" si="25"/>
        <v>1</v>
      </c>
      <c r="AC83" s="10" t="str">
        <f t="shared" si="20"/>
        <v>Charles : Popularité du prénom</v>
      </c>
      <c r="AE83" s="10">
        <f t="shared" si="26"/>
        <v>1</v>
      </c>
      <c r="AF83" s="10" t="s">
        <v>2136</v>
      </c>
      <c r="AG83" s="10" t="s">
        <v>2233</v>
      </c>
      <c r="AH83" s="10" t="s">
        <v>2108</v>
      </c>
      <c r="AI83" s="10" t="s">
        <v>2926</v>
      </c>
    </row>
    <row r="84" spans="1:35" x14ac:dyDescent="0.3">
      <c r="A84" s="70"/>
      <c r="B84" s="14" t="s">
        <v>81</v>
      </c>
      <c r="C84" s="10" t="s">
        <v>543</v>
      </c>
      <c r="D84" s="10">
        <v>120000</v>
      </c>
      <c r="E84" s="10" t="str">
        <f t="shared" si="27"/>
        <v>00</v>
      </c>
      <c r="F84" s="10">
        <v>82</v>
      </c>
      <c r="G84" s="10" t="str">
        <f t="shared" si="21"/>
        <v>1200000082</v>
      </c>
      <c r="H84" s="16" t="s">
        <v>677</v>
      </c>
      <c r="I84" s="10" t="str">
        <f>VLOOKUP(J84,[0]!listecat,3)</f>
        <v>Prenoms-Masculins</v>
      </c>
      <c r="J84" s="10" t="s">
        <v>589</v>
      </c>
      <c r="K84" s="10">
        <f>VLOOKUP(J84,[0]!listecat,2)</f>
        <v>4200001</v>
      </c>
      <c r="L84" s="10" t="s">
        <v>1175</v>
      </c>
      <c r="M84" s="10" t="str">
        <f t="shared" si="15"/>
        <v>Prénom Charlie (Charly)  – Guide des prénoms – Le Parisien</v>
      </c>
      <c r="N84" s="10">
        <f t="shared" si="22"/>
        <v>58</v>
      </c>
      <c r="P84" s="10">
        <f t="shared" si="23"/>
        <v>0</v>
      </c>
      <c r="Q84" s="10" t="str">
        <f t="shared" si="16"/>
        <v xml:space="preserve">prénom Charlie , prenom Charlie , Charlie </v>
      </c>
      <c r="R84" s="10" t="str">
        <f t="shared" si="17"/>
        <v xml:space="preserve">Fiche prénom : Charlie </v>
      </c>
      <c r="S84" s="10" t="s">
        <v>1677</v>
      </c>
      <c r="W84" s="10" t="str">
        <f t="shared" si="18"/>
        <v>Charlie  : Signification et origine du prénom</v>
      </c>
      <c r="Y84" s="10">
        <f t="shared" si="24"/>
        <v>1</v>
      </c>
      <c r="Z84" s="10" t="str">
        <f t="shared" si="19"/>
        <v>Charlie  : Histoire et caractère du prénom</v>
      </c>
      <c r="AA84" s="11"/>
      <c r="AB84" s="10">
        <f t="shared" si="25"/>
        <v>1</v>
      </c>
      <c r="AC84" s="10" t="str">
        <f t="shared" si="20"/>
        <v>Charlie  : Popularité du prénom</v>
      </c>
      <c r="AE84" s="10">
        <f t="shared" si="26"/>
        <v>1</v>
      </c>
      <c r="AF84" s="10" t="s">
        <v>2136</v>
      </c>
      <c r="AG84" s="10" t="s">
        <v>2234</v>
      </c>
      <c r="AH84" s="10" t="s">
        <v>2108</v>
      </c>
      <c r="AI84" s="10" t="s">
        <v>2926</v>
      </c>
    </row>
    <row r="85" spans="1:35" x14ac:dyDescent="0.3">
      <c r="A85" s="70"/>
      <c r="B85" s="21" t="s">
        <v>82</v>
      </c>
      <c r="D85" s="10">
        <v>120000</v>
      </c>
      <c r="E85" s="10" t="str">
        <f t="shared" si="27"/>
        <v>00</v>
      </c>
      <c r="F85" s="10">
        <v>83</v>
      </c>
      <c r="G85" s="10" t="str">
        <f t="shared" si="21"/>
        <v>1200000083</v>
      </c>
      <c r="H85" s="16" t="s">
        <v>678</v>
      </c>
      <c r="I85" s="10" t="str">
        <f>VLOOKUP(J85,[0]!listecat,3)</f>
        <v>Prenoms-Masculins</v>
      </c>
      <c r="J85" s="10" t="s">
        <v>589</v>
      </c>
      <c r="K85" s="10">
        <f>VLOOKUP(J85,[0]!listecat,2)</f>
        <v>4200001</v>
      </c>
      <c r="L85" s="10" t="s">
        <v>1176</v>
      </c>
      <c r="M85" s="10" t="str">
        <f t="shared" si="15"/>
        <v>Prénom Cherif – Guide des prénoms – Le Parisien</v>
      </c>
      <c r="N85" s="10">
        <f t="shared" si="22"/>
        <v>47</v>
      </c>
      <c r="P85" s="10">
        <f t="shared" si="23"/>
        <v>0</v>
      </c>
      <c r="Q85" s="10" t="str">
        <f t="shared" si="16"/>
        <v>prénom Cherif, prenom Cherif, Cherif</v>
      </c>
      <c r="R85" s="10" t="str">
        <f t="shared" si="17"/>
        <v>Fiche prénom : Cherif</v>
      </c>
      <c r="S85" s="10" t="s">
        <v>1678</v>
      </c>
      <c r="W85" s="10" t="str">
        <f t="shared" si="18"/>
        <v>Cherif : Signification et origine du prénom</v>
      </c>
      <c r="Y85" s="10">
        <f t="shared" si="24"/>
        <v>1</v>
      </c>
      <c r="Z85" s="10" t="str">
        <f t="shared" si="19"/>
        <v>Cherif : Histoire et caractère du prénom</v>
      </c>
      <c r="AA85" s="11"/>
      <c r="AB85" s="10">
        <f t="shared" si="25"/>
        <v>1</v>
      </c>
      <c r="AC85" s="10" t="str">
        <f t="shared" si="20"/>
        <v>Cherif : Popularité du prénom</v>
      </c>
      <c r="AE85" s="10">
        <f t="shared" si="26"/>
        <v>1</v>
      </c>
    </row>
    <row r="86" spans="1:35" x14ac:dyDescent="0.3">
      <c r="A86" s="70"/>
      <c r="B86" s="21" t="s">
        <v>83</v>
      </c>
      <c r="D86" s="10">
        <v>120000</v>
      </c>
      <c r="E86" s="10" t="str">
        <f t="shared" si="27"/>
        <v>00</v>
      </c>
      <c r="F86" s="10">
        <v>84</v>
      </c>
      <c r="G86" s="10" t="str">
        <f t="shared" si="21"/>
        <v>1200000084</v>
      </c>
      <c r="H86" s="16" t="s">
        <v>679</v>
      </c>
      <c r="I86" s="10" t="str">
        <f>VLOOKUP(J86,[0]!listecat,3)</f>
        <v>Prenoms-Masculins</v>
      </c>
      <c r="J86" s="10" t="s">
        <v>589</v>
      </c>
      <c r="K86" s="10">
        <f>VLOOKUP(J86,[0]!listecat,2)</f>
        <v>4200001</v>
      </c>
      <c r="L86" s="10" t="s">
        <v>1177</v>
      </c>
      <c r="M86" s="10" t="str">
        <f t="shared" si="15"/>
        <v>Prénom Christian – Guide des prénoms – Le Parisien</v>
      </c>
      <c r="N86" s="10">
        <f t="shared" si="22"/>
        <v>50</v>
      </c>
      <c r="P86" s="10">
        <f t="shared" si="23"/>
        <v>0</v>
      </c>
      <c r="Q86" s="10" t="str">
        <f t="shared" si="16"/>
        <v>prénom Christian, prenom Christian, Christian</v>
      </c>
      <c r="R86" s="10" t="str">
        <f t="shared" si="17"/>
        <v>Fiche prénom : Christian</v>
      </c>
      <c r="S86" s="10" t="s">
        <v>1679</v>
      </c>
      <c r="W86" s="10" t="str">
        <f t="shared" si="18"/>
        <v>Christian : Signification et origine du prénom</v>
      </c>
      <c r="Y86" s="10">
        <f t="shared" si="24"/>
        <v>1</v>
      </c>
      <c r="Z86" s="10" t="str">
        <f t="shared" si="19"/>
        <v>Christian : Histoire et caractère du prénom</v>
      </c>
      <c r="AA86" s="11"/>
      <c r="AB86" s="10">
        <f t="shared" si="25"/>
        <v>1</v>
      </c>
      <c r="AC86" s="10" t="str">
        <f t="shared" si="20"/>
        <v>Christian : Popularité du prénom</v>
      </c>
      <c r="AE86" s="10">
        <f t="shared" si="26"/>
        <v>1</v>
      </c>
    </row>
    <row r="87" spans="1:35" x14ac:dyDescent="0.3">
      <c r="A87" s="70"/>
      <c r="B87" s="21" t="s">
        <v>84</v>
      </c>
      <c r="D87" s="10">
        <v>120000</v>
      </c>
      <c r="E87" s="10" t="str">
        <f t="shared" si="27"/>
        <v>00</v>
      </c>
      <c r="F87" s="10">
        <v>85</v>
      </c>
      <c r="G87" s="10" t="str">
        <f t="shared" si="21"/>
        <v>1200000085</v>
      </c>
      <c r="H87" s="16" t="s">
        <v>680</v>
      </c>
      <c r="I87" s="10" t="str">
        <f>VLOOKUP(J87,[0]!listecat,3)</f>
        <v>Prenoms-Masculins</v>
      </c>
      <c r="J87" s="10" t="s">
        <v>589</v>
      </c>
      <c r="K87" s="10">
        <f>VLOOKUP(J87,[0]!listecat,2)</f>
        <v>4200001</v>
      </c>
      <c r="L87" s="10" t="s">
        <v>1178</v>
      </c>
      <c r="M87" s="10" t="str">
        <f t="shared" si="15"/>
        <v>Prénom Christophe – Guide des prénoms – Le Parisien</v>
      </c>
      <c r="N87" s="10">
        <f t="shared" si="22"/>
        <v>51</v>
      </c>
      <c r="P87" s="10">
        <f t="shared" si="23"/>
        <v>0</v>
      </c>
      <c r="Q87" s="10" t="str">
        <f t="shared" si="16"/>
        <v>prénom Christophe, prenom Christophe, Christophe</v>
      </c>
      <c r="R87" s="10" t="str">
        <f t="shared" si="17"/>
        <v>Fiche prénom : Christophe</v>
      </c>
      <c r="S87" s="10" t="s">
        <v>1680</v>
      </c>
      <c r="W87" s="10" t="str">
        <f t="shared" si="18"/>
        <v>Christophe : Signification et origine du prénom</v>
      </c>
      <c r="Y87" s="10">
        <f t="shared" si="24"/>
        <v>1</v>
      </c>
      <c r="Z87" s="10" t="str">
        <f t="shared" si="19"/>
        <v>Christophe : Histoire et caractère du prénom</v>
      </c>
      <c r="AA87" s="11"/>
      <c r="AB87" s="10">
        <f t="shared" si="25"/>
        <v>1</v>
      </c>
      <c r="AC87" s="10" t="str">
        <f t="shared" si="20"/>
        <v>Christophe : Popularité du prénom</v>
      </c>
      <c r="AE87" s="10">
        <f t="shared" si="26"/>
        <v>1</v>
      </c>
    </row>
    <row r="88" spans="1:35" x14ac:dyDescent="0.3">
      <c r="A88" s="70"/>
      <c r="B88" s="14" t="s">
        <v>85</v>
      </c>
      <c r="D88" s="10">
        <v>120000</v>
      </c>
      <c r="E88" s="10" t="str">
        <f t="shared" si="27"/>
        <v>00</v>
      </c>
      <c r="F88" s="10">
        <v>86</v>
      </c>
      <c r="G88" s="10" t="str">
        <f t="shared" si="21"/>
        <v>1200000086</v>
      </c>
      <c r="H88" s="16" t="s">
        <v>681</v>
      </c>
      <c r="I88" s="10" t="str">
        <f>VLOOKUP(J88,[0]!listecat,3)</f>
        <v>Prenoms-Masculins</v>
      </c>
      <c r="J88" s="10" t="s">
        <v>589</v>
      </c>
      <c r="K88" s="10">
        <f>VLOOKUP(J88,[0]!listecat,2)</f>
        <v>4200001</v>
      </c>
      <c r="L88" s="10" t="s">
        <v>1179</v>
      </c>
      <c r="M88" s="10" t="str">
        <f t="shared" si="15"/>
        <v>Prénom Christopher – Guide des prénoms – Le Parisien</v>
      </c>
      <c r="N88" s="10">
        <f t="shared" si="22"/>
        <v>52</v>
      </c>
      <c r="P88" s="10">
        <f t="shared" si="23"/>
        <v>0</v>
      </c>
      <c r="Q88" s="10" t="str">
        <f t="shared" si="16"/>
        <v>prénom Christopher, prenom Christopher, Christopher</v>
      </c>
      <c r="R88" s="10" t="str">
        <f t="shared" si="17"/>
        <v>Fiche prénom : Christopher</v>
      </c>
      <c r="S88" s="10" t="s">
        <v>1681</v>
      </c>
      <c r="W88" s="10" t="str">
        <f t="shared" si="18"/>
        <v>Christopher : Signification et origine du prénom</v>
      </c>
      <c r="Y88" s="10">
        <f t="shared" si="24"/>
        <v>1</v>
      </c>
      <c r="Z88" s="10" t="str">
        <f t="shared" si="19"/>
        <v>Christopher : Histoire et caractère du prénom</v>
      </c>
      <c r="AA88" s="11"/>
      <c r="AB88" s="10">
        <f t="shared" si="25"/>
        <v>1</v>
      </c>
      <c r="AC88" s="10" t="str">
        <f t="shared" si="20"/>
        <v>Christopher : Popularité du prénom</v>
      </c>
      <c r="AE88" s="10">
        <f t="shared" si="26"/>
        <v>1</v>
      </c>
      <c r="AF88" s="10" t="s">
        <v>2236</v>
      </c>
      <c r="AG88" s="10" t="s">
        <v>2235</v>
      </c>
      <c r="AH88" s="10" t="s">
        <v>2108</v>
      </c>
      <c r="AI88" s="10" t="s">
        <v>2926</v>
      </c>
    </row>
    <row r="89" spans="1:35" x14ac:dyDescent="0.3">
      <c r="A89" s="70"/>
      <c r="B89" s="14" t="s">
        <v>86</v>
      </c>
      <c r="D89" s="10">
        <v>120000</v>
      </c>
      <c r="E89" s="10" t="str">
        <f t="shared" si="27"/>
        <v>00</v>
      </c>
      <c r="F89" s="10">
        <v>87</v>
      </c>
      <c r="G89" s="10" t="str">
        <f t="shared" si="21"/>
        <v>1200000087</v>
      </c>
      <c r="H89" s="16" t="s">
        <v>682</v>
      </c>
      <c r="I89" s="10" t="str">
        <f>VLOOKUP(J89,[0]!listecat,3)</f>
        <v>Prenoms-Masculins</v>
      </c>
      <c r="J89" s="10" t="s">
        <v>589</v>
      </c>
      <c r="K89" s="10">
        <f>VLOOKUP(J89,[0]!listecat,2)</f>
        <v>4200001</v>
      </c>
      <c r="L89" s="10" t="s">
        <v>1180</v>
      </c>
      <c r="M89" s="10" t="str">
        <f t="shared" si="15"/>
        <v>Prénom Clara – Guide des prénoms – Le Parisien</v>
      </c>
      <c r="N89" s="10">
        <f t="shared" si="22"/>
        <v>46</v>
      </c>
      <c r="P89" s="10">
        <f t="shared" si="23"/>
        <v>0</v>
      </c>
      <c r="Q89" s="10" t="str">
        <f t="shared" si="16"/>
        <v>prénom Clara, prenom Clara, Clara</v>
      </c>
      <c r="R89" s="10" t="str">
        <f t="shared" si="17"/>
        <v>Fiche prénom : Clara</v>
      </c>
      <c r="S89" s="10" t="s">
        <v>1682</v>
      </c>
      <c r="W89" s="10" t="str">
        <f t="shared" si="18"/>
        <v>Clara : Signification et origine du prénom</v>
      </c>
      <c r="Y89" s="10">
        <f t="shared" si="24"/>
        <v>1</v>
      </c>
      <c r="Z89" s="10" t="str">
        <f t="shared" si="19"/>
        <v>Clara : Histoire et caractère du prénom</v>
      </c>
      <c r="AA89" s="11"/>
      <c r="AB89" s="10">
        <f t="shared" si="25"/>
        <v>1</v>
      </c>
      <c r="AC89" s="10" t="str">
        <f t="shared" si="20"/>
        <v>Clara : Popularité du prénom</v>
      </c>
      <c r="AE89" s="10">
        <f t="shared" si="26"/>
        <v>1</v>
      </c>
      <c r="AF89" s="10" t="s">
        <v>2238</v>
      </c>
      <c r="AG89" s="10" t="s">
        <v>2237</v>
      </c>
      <c r="AH89" s="10" t="s">
        <v>2108</v>
      </c>
      <c r="AI89" s="10" t="s">
        <v>2926</v>
      </c>
    </row>
    <row r="90" spans="1:35" x14ac:dyDescent="0.3">
      <c r="A90" s="70"/>
      <c r="B90" s="21" t="s">
        <v>87</v>
      </c>
      <c r="D90" s="10">
        <v>120000</v>
      </c>
      <c r="E90" s="10" t="str">
        <f t="shared" si="27"/>
        <v>00</v>
      </c>
      <c r="F90" s="10">
        <v>88</v>
      </c>
      <c r="G90" s="10" t="str">
        <f t="shared" si="21"/>
        <v>1200000088</v>
      </c>
      <c r="H90" s="16" t="s">
        <v>683</v>
      </c>
      <c r="I90" s="10" t="str">
        <f>VLOOKUP(J90,[0]!listecat,3)</f>
        <v>Prenoms-Masculins</v>
      </c>
      <c r="J90" s="10" t="s">
        <v>589</v>
      </c>
      <c r="K90" s="10">
        <f>VLOOKUP(J90,[0]!listecat,2)</f>
        <v>4200001</v>
      </c>
      <c r="L90" s="10" t="s">
        <v>1181</v>
      </c>
      <c r="M90" s="10" t="str">
        <f t="shared" si="15"/>
        <v>Prénom Claude – Guide des prénoms – Le Parisien</v>
      </c>
      <c r="N90" s="10">
        <f t="shared" si="22"/>
        <v>47</v>
      </c>
      <c r="P90" s="10">
        <f t="shared" si="23"/>
        <v>0</v>
      </c>
      <c r="Q90" s="10" t="str">
        <f t="shared" si="16"/>
        <v>prénom Claude, prenom Claude, Claude</v>
      </c>
      <c r="R90" s="10" t="str">
        <f t="shared" si="17"/>
        <v>Fiche prénom : Claude</v>
      </c>
      <c r="S90" s="10" t="s">
        <v>1683</v>
      </c>
      <c r="W90" s="10" t="str">
        <f t="shared" si="18"/>
        <v>Claude : Signification et origine du prénom</v>
      </c>
      <c r="Y90" s="10">
        <f t="shared" si="24"/>
        <v>1</v>
      </c>
      <c r="Z90" s="10" t="str">
        <f t="shared" si="19"/>
        <v>Claude : Histoire et caractère du prénom</v>
      </c>
      <c r="AA90" s="11"/>
      <c r="AB90" s="10">
        <f t="shared" si="25"/>
        <v>1</v>
      </c>
      <c r="AC90" s="10" t="str">
        <f t="shared" si="20"/>
        <v>Claude : Popularité du prénom</v>
      </c>
      <c r="AE90" s="10">
        <f t="shared" si="26"/>
        <v>1</v>
      </c>
    </row>
    <row r="91" spans="1:35" x14ac:dyDescent="0.3">
      <c r="A91" s="70"/>
      <c r="B91" s="14" t="s">
        <v>88</v>
      </c>
      <c r="D91" s="10">
        <v>120000</v>
      </c>
      <c r="E91" s="10" t="str">
        <f t="shared" si="27"/>
        <v>00</v>
      </c>
      <c r="F91" s="10">
        <v>89</v>
      </c>
      <c r="G91" s="10" t="str">
        <f t="shared" si="21"/>
        <v>1200000089</v>
      </c>
      <c r="H91" s="16" t="s">
        <v>684</v>
      </c>
      <c r="I91" s="10" t="str">
        <f>VLOOKUP(J91,[0]!listecat,3)</f>
        <v>Prenoms-Masculins</v>
      </c>
      <c r="J91" s="10" t="s">
        <v>589</v>
      </c>
      <c r="K91" s="10">
        <f>VLOOKUP(J91,[0]!listecat,2)</f>
        <v>4200001</v>
      </c>
      <c r="L91" s="10" t="s">
        <v>1182</v>
      </c>
      <c r="M91" s="10" t="str">
        <f t="shared" si="15"/>
        <v>Prénom Claudio – Guide des prénoms – Le Parisien</v>
      </c>
      <c r="N91" s="10">
        <f t="shared" si="22"/>
        <v>48</v>
      </c>
      <c r="P91" s="10">
        <f t="shared" si="23"/>
        <v>0</v>
      </c>
      <c r="Q91" s="10" t="str">
        <f t="shared" si="16"/>
        <v>prénom Claudio, prenom Claudio, Claudio</v>
      </c>
      <c r="R91" s="10" t="str">
        <f t="shared" si="17"/>
        <v>Fiche prénom : Claudio</v>
      </c>
      <c r="S91" s="10" t="s">
        <v>1684</v>
      </c>
      <c r="W91" s="10" t="str">
        <f t="shared" si="18"/>
        <v>Claudio : Signification et origine du prénom</v>
      </c>
      <c r="Y91" s="10">
        <f t="shared" si="24"/>
        <v>1</v>
      </c>
      <c r="Z91" s="10" t="str">
        <f t="shared" si="19"/>
        <v>Claudio : Histoire et caractère du prénom</v>
      </c>
      <c r="AA91" s="11"/>
      <c r="AB91" s="10">
        <f t="shared" si="25"/>
        <v>1</v>
      </c>
      <c r="AC91" s="10" t="str">
        <f t="shared" si="20"/>
        <v>Claudio : Popularité du prénom</v>
      </c>
      <c r="AE91" s="10">
        <f t="shared" si="26"/>
        <v>1</v>
      </c>
      <c r="AF91" s="10" t="s">
        <v>2241</v>
      </c>
      <c r="AG91" s="10" t="s">
        <v>2239</v>
      </c>
      <c r="AH91" s="10" t="s">
        <v>2240</v>
      </c>
      <c r="AI91" s="10" t="s">
        <v>2939</v>
      </c>
    </row>
    <row r="92" spans="1:35" x14ac:dyDescent="0.3">
      <c r="A92" s="70"/>
      <c r="B92" s="14" t="s">
        <v>89</v>
      </c>
      <c r="D92" s="10">
        <v>120000</v>
      </c>
      <c r="E92" s="10" t="str">
        <f t="shared" si="27"/>
        <v>00</v>
      </c>
      <c r="F92" s="10">
        <v>90</v>
      </c>
      <c r="G92" s="10" t="str">
        <f t="shared" si="21"/>
        <v>1200000090</v>
      </c>
      <c r="H92" s="16" t="s">
        <v>685</v>
      </c>
      <c r="I92" s="10" t="str">
        <f>VLOOKUP(J92,[0]!listecat,3)</f>
        <v>Prenoms-Feminins</v>
      </c>
      <c r="J92" s="10" t="s">
        <v>591</v>
      </c>
      <c r="K92" s="10">
        <f>VLOOKUP(J92,[0]!listecat,2)</f>
        <v>4200003</v>
      </c>
      <c r="L92" s="10" t="s">
        <v>1579</v>
      </c>
      <c r="M92" s="10" t="str">
        <f t="shared" si="15"/>
        <v>Prénom Clemence – Guide des prénoms – Le Parisien</v>
      </c>
      <c r="N92" s="10">
        <f t="shared" si="22"/>
        <v>49</v>
      </c>
      <c r="P92" s="10">
        <f t="shared" si="23"/>
        <v>0</v>
      </c>
      <c r="Q92" s="10" t="str">
        <f t="shared" si="16"/>
        <v>prénom Clemence, prenom Clemence, Clemence</v>
      </c>
      <c r="R92" s="10" t="str">
        <f t="shared" si="17"/>
        <v>Fiche prénom : Clemence</v>
      </c>
      <c r="S92" s="10" t="s">
        <v>1685</v>
      </c>
      <c r="W92" s="10" t="str">
        <f t="shared" si="18"/>
        <v>Clemence : Signification et origine du prénom</v>
      </c>
      <c r="Y92" s="10">
        <f t="shared" si="24"/>
        <v>1</v>
      </c>
      <c r="Z92" s="10" t="str">
        <f t="shared" si="19"/>
        <v>Clemence : Histoire et caractère du prénom</v>
      </c>
      <c r="AA92" s="11"/>
      <c r="AB92" s="10">
        <f t="shared" si="25"/>
        <v>1</v>
      </c>
      <c r="AC92" s="10" t="str">
        <f t="shared" si="20"/>
        <v>Clemence : Popularité du prénom</v>
      </c>
      <c r="AE92" s="10">
        <f t="shared" si="26"/>
        <v>1</v>
      </c>
      <c r="AF92" s="10" t="s">
        <v>2242</v>
      </c>
      <c r="AG92" s="10" t="s">
        <v>2243</v>
      </c>
      <c r="AH92" s="10" t="s">
        <v>2108</v>
      </c>
      <c r="AI92" s="10" t="s">
        <v>2926</v>
      </c>
    </row>
    <row r="93" spans="1:35" x14ac:dyDescent="0.3">
      <c r="A93" s="70"/>
      <c r="B93" s="14" t="s">
        <v>90</v>
      </c>
      <c r="D93" s="10">
        <v>120000</v>
      </c>
      <c r="E93" s="10" t="str">
        <f t="shared" si="27"/>
        <v>00</v>
      </c>
      <c r="F93" s="10">
        <v>91</v>
      </c>
      <c r="G93" s="10" t="str">
        <f t="shared" si="21"/>
        <v>1200000091</v>
      </c>
      <c r="H93" s="16" t="s">
        <v>686</v>
      </c>
      <c r="I93" s="10" t="str">
        <f>VLOOKUP(J93,[0]!listecat,3)</f>
        <v>Prenoms-Masculins</v>
      </c>
      <c r="J93" s="10" t="s">
        <v>589</v>
      </c>
      <c r="K93" s="10">
        <f>VLOOKUP(J93,[0]!listecat,2)</f>
        <v>4200001</v>
      </c>
      <c r="L93" s="10" t="s">
        <v>1183</v>
      </c>
      <c r="M93" s="10" t="str">
        <f t="shared" si="15"/>
        <v>Prénom Clement – Guide des prénoms – Le Parisien</v>
      </c>
      <c r="N93" s="10">
        <f t="shared" si="22"/>
        <v>48</v>
      </c>
      <c r="P93" s="10">
        <f t="shared" si="23"/>
        <v>0</v>
      </c>
      <c r="Q93" s="10" t="str">
        <f t="shared" si="16"/>
        <v>prénom Clement, prenom Clement, Clement</v>
      </c>
      <c r="R93" s="10" t="str">
        <f t="shared" si="17"/>
        <v>Fiche prénom : Clement</v>
      </c>
      <c r="S93" s="10" t="s">
        <v>1686</v>
      </c>
      <c r="W93" s="10" t="str">
        <f t="shared" si="18"/>
        <v>Clement : Signification et origine du prénom</v>
      </c>
      <c r="Y93" s="10">
        <f t="shared" si="24"/>
        <v>1</v>
      </c>
      <c r="Z93" s="10" t="str">
        <f t="shared" si="19"/>
        <v>Clement : Histoire et caractère du prénom</v>
      </c>
      <c r="AA93" s="11"/>
      <c r="AB93" s="10">
        <f t="shared" si="25"/>
        <v>1</v>
      </c>
      <c r="AC93" s="10" t="str">
        <f t="shared" si="20"/>
        <v>Clement : Popularité du prénom</v>
      </c>
      <c r="AE93" s="10">
        <f t="shared" si="26"/>
        <v>1</v>
      </c>
      <c r="AF93" s="10" t="s">
        <v>2245</v>
      </c>
      <c r="AG93" s="10" t="s">
        <v>2244</v>
      </c>
      <c r="AH93" s="10" t="s">
        <v>2108</v>
      </c>
      <c r="AI93" s="10" t="s">
        <v>2926</v>
      </c>
    </row>
    <row r="94" spans="1:35" x14ac:dyDescent="0.3">
      <c r="A94" s="70"/>
      <c r="B94" s="14" t="s">
        <v>91</v>
      </c>
      <c r="D94" s="10">
        <v>120000</v>
      </c>
      <c r="E94" s="10" t="str">
        <f t="shared" si="27"/>
        <v>00</v>
      </c>
      <c r="F94" s="10">
        <v>92</v>
      </c>
      <c r="G94" s="10" t="str">
        <f t="shared" si="21"/>
        <v>1200000092</v>
      </c>
      <c r="H94" s="16" t="s">
        <v>687</v>
      </c>
      <c r="I94" s="10" t="str">
        <f>VLOOKUP(J94,[0]!listecat,3)</f>
        <v>Prenoms-Masculins</v>
      </c>
      <c r="J94" s="10" t="s">
        <v>589</v>
      </c>
      <c r="K94" s="10">
        <f>VLOOKUP(J94,[0]!listecat,2)</f>
        <v>4200001</v>
      </c>
      <c r="L94" s="10" t="s">
        <v>1184</v>
      </c>
      <c r="M94" s="10" t="str">
        <f t="shared" si="15"/>
        <v>Prénom Clovis – Guide des prénoms – Le Parisien</v>
      </c>
      <c r="N94" s="10">
        <f t="shared" si="22"/>
        <v>47</v>
      </c>
      <c r="P94" s="10">
        <f t="shared" si="23"/>
        <v>0</v>
      </c>
      <c r="Q94" s="10" t="str">
        <f t="shared" si="16"/>
        <v>prénom Clovis, prenom Clovis, Clovis</v>
      </c>
      <c r="R94" s="10" t="str">
        <f t="shared" si="17"/>
        <v>Fiche prénom : Clovis</v>
      </c>
      <c r="S94" s="10" t="s">
        <v>1687</v>
      </c>
      <c r="W94" s="10" t="str">
        <f t="shared" si="18"/>
        <v>Clovis : Signification et origine du prénom</v>
      </c>
      <c r="Y94" s="10">
        <f t="shared" si="24"/>
        <v>1</v>
      </c>
      <c r="Z94" s="10" t="str">
        <f t="shared" si="19"/>
        <v>Clovis : Histoire et caractère du prénom</v>
      </c>
      <c r="AA94" s="11"/>
      <c r="AB94" s="10">
        <f t="shared" si="25"/>
        <v>1</v>
      </c>
      <c r="AC94" s="10" t="str">
        <f t="shared" si="20"/>
        <v>Clovis : Popularité du prénom</v>
      </c>
      <c r="AE94" s="10">
        <f t="shared" si="26"/>
        <v>1</v>
      </c>
      <c r="AF94" s="10" t="s">
        <v>2250</v>
      </c>
      <c r="AG94" s="10" t="s">
        <v>2249</v>
      </c>
      <c r="AH94" s="10" t="s">
        <v>2108</v>
      </c>
      <c r="AI94" s="10" t="s">
        <v>2926</v>
      </c>
    </row>
    <row r="95" spans="1:35" x14ac:dyDescent="0.3">
      <c r="A95" s="70"/>
      <c r="B95" s="14" t="s">
        <v>92</v>
      </c>
      <c r="D95" s="10">
        <v>120000</v>
      </c>
      <c r="E95" s="10" t="str">
        <f t="shared" si="27"/>
        <v>00</v>
      </c>
      <c r="F95" s="10">
        <v>93</v>
      </c>
      <c r="G95" s="10" t="str">
        <f t="shared" si="21"/>
        <v>1200000093</v>
      </c>
      <c r="H95" s="16" t="s">
        <v>688</v>
      </c>
      <c r="I95" s="10" t="str">
        <f>VLOOKUP(J95,[0]!listecat,3)</f>
        <v>Prenoms-Feminins</v>
      </c>
      <c r="J95" s="10" t="s">
        <v>591</v>
      </c>
      <c r="K95" s="10">
        <f>VLOOKUP(J95,[0]!listecat,2)</f>
        <v>4200003</v>
      </c>
      <c r="L95" s="10" t="s">
        <v>1580</v>
      </c>
      <c r="M95" s="10" t="str">
        <f t="shared" si="15"/>
        <v>Prénom Colette – Guide des prénoms – Le Parisien</v>
      </c>
      <c r="N95" s="10">
        <f t="shared" si="22"/>
        <v>48</v>
      </c>
      <c r="P95" s="10">
        <f t="shared" si="23"/>
        <v>0</v>
      </c>
      <c r="Q95" s="10" t="str">
        <f t="shared" si="16"/>
        <v>prénom Colette, prenom Colette, Colette</v>
      </c>
      <c r="R95" s="10" t="str">
        <f t="shared" si="17"/>
        <v>Fiche prénom : Colette</v>
      </c>
      <c r="S95" s="10" t="s">
        <v>1688</v>
      </c>
      <c r="W95" s="10" t="str">
        <f t="shared" si="18"/>
        <v>Colette : Signification et origine du prénom</v>
      </c>
      <c r="Y95" s="10">
        <f t="shared" si="24"/>
        <v>1</v>
      </c>
      <c r="Z95" s="10" t="str">
        <f t="shared" si="19"/>
        <v>Colette : Histoire et caractère du prénom</v>
      </c>
      <c r="AA95" s="11"/>
      <c r="AB95" s="10">
        <f t="shared" si="25"/>
        <v>1</v>
      </c>
      <c r="AC95" s="10" t="str">
        <f t="shared" si="20"/>
        <v>Colette : Popularité du prénom</v>
      </c>
      <c r="AE95" s="10">
        <f t="shared" si="26"/>
        <v>1</v>
      </c>
      <c r="AF95" s="10" t="s">
        <v>2136</v>
      </c>
      <c r="AG95" s="10" t="s">
        <v>2248</v>
      </c>
      <c r="AH95" s="10" t="s">
        <v>2108</v>
      </c>
      <c r="AI95" s="10" t="s">
        <v>2926</v>
      </c>
    </row>
    <row r="96" spans="1:35" x14ac:dyDescent="0.3">
      <c r="A96" s="70"/>
      <c r="B96" s="14" t="s">
        <v>93</v>
      </c>
      <c r="D96" s="10">
        <v>120000</v>
      </c>
      <c r="E96" s="10" t="str">
        <f t="shared" si="27"/>
        <v>00</v>
      </c>
      <c r="F96" s="10">
        <v>94</v>
      </c>
      <c r="G96" s="10" t="str">
        <f t="shared" si="21"/>
        <v>1200000094</v>
      </c>
      <c r="H96" s="16" t="s">
        <v>689</v>
      </c>
      <c r="I96" s="10" t="str">
        <f>VLOOKUP(J96,[0]!listecat,3)</f>
        <v>Prenoms-Masculins</v>
      </c>
      <c r="J96" s="10" t="s">
        <v>589</v>
      </c>
      <c r="K96" s="10">
        <f>VLOOKUP(J96,[0]!listecat,2)</f>
        <v>4200001</v>
      </c>
      <c r="L96" s="10" t="s">
        <v>1185</v>
      </c>
      <c r="M96" s="10" t="str">
        <f t="shared" si="15"/>
        <v>Prénom Colin – Guide des prénoms – Le Parisien</v>
      </c>
      <c r="N96" s="10">
        <f t="shared" si="22"/>
        <v>46</v>
      </c>
      <c r="P96" s="10">
        <f t="shared" si="23"/>
        <v>0</v>
      </c>
      <c r="Q96" s="10" t="str">
        <f t="shared" si="16"/>
        <v>prénom Colin, prenom Colin, Colin</v>
      </c>
      <c r="R96" s="10" t="str">
        <f t="shared" si="17"/>
        <v>Fiche prénom : Colin</v>
      </c>
      <c r="S96" s="10" t="s">
        <v>1689</v>
      </c>
      <c r="W96" s="10" t="str">
        <f t="shared" si="18"/>
        <v>Colin : Signification et origine du prénom</v>
      </c>
      <c r="Y96" s="10">
        <f t="shared" si="24"/>
        <v>1</v>
      </c>
      <c r="Z96" s="10" t="str">
        <f t="shared" si="19"/>
        <v>Colin : Histoire et caractère du prénom</v>
      </c>
      <c r="AA96" s="11"/>
      <c r="AB96" s="10">
        <f t="shared" si="25"/>
        <v>1</v>
      </c>
      <c r="AC96" s="10" t="str">
        <f t="shared" si="20"/>
        <v>Colin : Popularité du prénom</v>
      </c>
      <c r="AE96" s="10">
        <f t="shared" si="26"/>
        <v>1</v>
      </c>
      <c r="AF96" s="10" t="s">
        <v>2246</v>
      </c>
      <c r="AG96" s="10" t="s">
        <v>2247</v>
      </c>
      <c r="AH96" s="10" t="s">
        <v>2108</v>
      </c>
      <c r="AI96" s="10" t="s">
        <v>2926</v>
      </c>
    </row>
    <row r="97" spans="1:35" x14ac:dyDescent="0.3">
      <c r="A97" s="70"/>
      <c r="B97" s="21" t="s">
        <v>94</v>
      </c>
      <c r="D97" s="10">
        <v>120000</v>
      </c>
      <c r="E97" s="10" t="str">
        <f t="shared" si="27"/>
        <v>00</v>
      </c>
      <c r="F97" s="10">
        <v>95</v>
      </c>
      <c r="G97" s="10" t="str">
        <f t="shared" si="21"/>
        <v>1200000095</v>
      </c>
      <c r="H97" s="16" t="s">
        <v>690</v>
      </c>
      <c r="I97" s="10" t="str">
        <f>VLOOKUP(J97,[0]!listecat,3)</f>
        <v>Prenoms-Masculins</v>
      </c>
      <c r="J97" s="10" t="s">
        <v>589</v>
      </c>
      <c r="K97" s="10">
        <f>VLOOKUP(J97,[0]!listecat,2)</f>
        <v>4200001</v>
      </c>
      <c r="L97" s="10" t="s">
        <v>1186</v>
      </c>
      <c r="M97" s="10" t="str">
        <f t="shared" si="15"/>
        <v>Prénom Come – Guide des prénoms – Le Parisien</v>
      </c>
      <c r="N97" s="10">
        <f t="shared" si="22"/>
        <v>45</v>
      </c>
      <c r="P97" s="10">
        <f t="shared" si="23"/>
        <v>0</v>
      </c>
      <c r="Q97" s="10" t="str">
        <f t="shared" si="16"/>
        <v>prénom Come, prenom Come, Come</v>
      </c>
      <c r="R97" s="10" t="str">
        <f t="shared" si="17"/>
        <v>Fiche prénom : Come</v>
      </c>
      <c r="S97" s="10" t="s">
        <v>1690</v>
      </c>
      <c r="W97" s="10" t="str">
        <f t="shared" si="18"/>
        <v>Come : Signification et origine du prénom</v>
      </c>
      <c r="Y97" s="10">
        <f t="shared" si="24"/>
        <v>1</v>
      </c>
      <c r="Z97" s="10" t="str">
        <f t="shared" si="19"/>
        <v>Come : Histoire et caractère du prénom</v>
      </c>
      <c r="AA97" s="11"/>
      <c r="AB97" s="10">
        <f t="shared" si="25"/>
        <v>1</v>
      </c>
      <c r="AC97" s="10" t="str">
        <f t="shared" si="20"/>
        <v>Come : Popularité du prénom</v>
      </c>
      <c r="AE97" s="10">
        <f t="shared" si="26"/>
        <v>1</v>
      </c>
    </row>
    <row r="98" spans="1:35" x14ac:dyDescent="0.3">
      <c r="A98" s="70"/>
      <c r="B98" s="21" t="s">
        <v>95</v>
      </c>
      <c r="D98" s="10">
        <v>120000</v>
      </c>
      <c r="E98" s="10" t="str">
        <f t="shared" si="27"/>
        <v>00</v>
      </c>
      <c r="F98" s="10">
        <v>96</v>
      </c>
      <c r="G98" s="10" t="str">
        <f t="shared" si="21"/>
        <v>1200000096</v>
      </c>
      <c r="H98" s="16" t="s">
        <v>691</v>
      </c>
      <c r="I98" s="10" t="str">
        <f>VLOOKUP(J98,[0]!listecat,3)</f>
        <v>Prenoms-Masculins</v>
      </c>
      <c r="J98" s="10" t="s">
        <v>589</v>
      </c>
      <c r="K98" s="10">
        <f>VLOOKUP(J98,[0]!listecat,2)</f>
        <v>4200001</v>
      </c>
      <c r="L98" s="10" t="s">
        <v>1187</v>
      </c>
      <c r="M98" s="10" t="str">
        <f t="shared" si="15"/>
        <v>Prénom Corentin – Guide des prénoms – Le Parisien</v>
      </c>
      <c r="N98" s="10">
        <f t="shared" si="22"/>
        <v>49</v>
      </c>
      <c r="P98" s="10">
        <f t="shared" si="23"/>
        <v>0</v>
      </c>
      <c r="Q98" s="10" t="str">
        <f t="shared" si="16"/>
        <v>prénom Corentin, prenom Corentin, Corentin</v>
      </c>
      <c r="R98" s="10" t="str">
        <f t="shared" si="17"/>
        <v>Fiche prénom : Corentin</v>
      </c>
      <c r="S98" s="10" t="s">
        <v>1691</v>
      </c>
      <c r="W98" s="10" t="str">
        <f t="shared" si="18"/>
        <v>Corentin : Signification et origine du prénom</v>
      </c>
      <c r="Y98" s="10">
        <f t="shared" si="24"/>
        <v>1</v>
      </c>
      <c r="Z98" s="10" t="str">
        <f t="shared" si="19"/>
        <v>Corentin : Histoire et caractère du prénom</v>
      </c>
      <c r="AA98" s="11"/>
      <c r="AB98" s="10">
        <f t="shared" si="25"/>
        <v>1</v>
      </c>
      <c r="AC98" s="10" t="str">
        <f t="shared" si="20"/>
        <v>Corentin : Popularité du prénom</v>
      </c>
      <c r="AE98" s="10">
        <f t="shared" si="26"/>
        <v>1</v>
      </c>
    </row>
    <row r="99" spans="1:35" x14ac:dyDescent="0.3">
      <c r="A99" s="70"/>
      <c r="B99" s="14" t="s">
        <v>96</v>
      </c>
      <c r="D99" s="10">
        <v>120000</v>
      </c>
      <c r="E99" s="10" t="str">
        <f t="shared" si="27"/>
        <v>00</v>
      </c>
      <c r="F99" s="10">
        <v>97</v>
      </c>
      <c r="G99" s="10" t="str">
        <f t="shared" si="21"/>
        <v>1200000097</v>
      </c>
      <c r="H99" s="16" t="s">
        <v>692</v>
      </c>
      <c r="I99" s="10" t="str">
        <f>VLOOKUP(J99,[0]!listecat,3)</f>
        <v>Prenoms-Masculins</v>
      </c>
      <c r="J99" s="10" t="s">
        <v>589</v>
      </c>
      <c r="K99" s="10">
        <f>VLOOKUP(J99,[0]!listecat,2)</f>
        <v>4200001</v>
      </c>
      <c r="L99" s="10" t="s">
        <v>1188</v>
      </c>
      <c r="M99" s="10" t="str">
        <f t="shared" si="15"/>
        <v>Prénom Cyprien – Guide des prénoms – Le Parisien</v>
      </c>
      <c r="N99" s="10">
        <f t="shared" si="22"/>
        <v>48</v>
      </c>
      <c r="P99" s="10">
        <f t="shared" si="23"/>
        <v>0</v>
      </c>
      <c r="Q99" s="10" t="str">
        <f t="shared" si="16"/>
        <v>prénom Cyprien, prenom Cyprien, Cyprien</v>
      </c>
      <c r="R99" s="10" t="str">
        <f t="shared" si="17"/>
        <v>Fiche prénom : Cyprien</v>
      </c>
      <c r="S99" s="10" t="s">
        <v>1692</v>
      </c>
      <c r="W99" s="10" t="str">
        <f t="shared" si="18"/>
        <v>Cyprien : Signification et origine du prénom</v>
      </c>
      <c r="Y99" s="10">
        <f t="shared" si="24"/>
        <v>1</v>
      </c>
      <c r="Z99" s="10" t="str">
        <f t="shared" si="19"/>
        <v>Cyprien : Histoire et caractère du prénom</v>
      </c>
      <c r="AA99" s="11"/>
      <c r="AB99" s="10">
        <f t="shared" si="25"/>
        <v>1</v>
      </c>
      <c r="AC99" s="10" t="str">
        <f t="shared" si="20"/>
        <v>Cyprien : Popularité du prénom</v>
      </c>
      <c r="AE99" s="10">
        <f t="shared" si="26"/>
        <v>1</v>
      </c>
      <c r="AF99" s="10" t="s">
        <v>2252</v>
      </c>
      <c r="AG99" s="10" t="s">
        <v>2251</v>
      </c>
      <c r="AH99" s="10" t="s">
        <v>2108</v>
      </c>
      <c r="AI99" s="10" t="s">
        <v>2926</v>
      </c>
    </row>
    <row r="100" spans="1:35" x14ac:dyDescent="0.3">
      <c r="A100" s="70"/>
      <c r="B100" s="21" t="s">
        <v>97</v>
      </c>
      <c r="D100" s="10">
        <v>120000</v>
      </c>
      <c r="E100" s="10" t="str">
        <f t="shared" si="27"/>
        <v>00</v>
      </c>
      <c r="F100" s="10">
        <v>98</v>
      </c>
      <c r="G100" s="10" t="str">
        <f t="shared" si="21"/>
        <v>1200000098</v>
      </c>
      <c r="H100" s="16" t="s">
        <v>693</v>
      </c>
      <c r="I100" s="10" t="str">
        <f>VLOOKUP(J100,[0]!listecat,3)</f>
        <v>Prenoms-Masculins</v>
      </c>
      <c r="J100" s="10" t="s">
        <v>589</v>
      </c>
      <c r="K100" s="10">
        <f>VLOOKUP(J100,[0]!listecat,2)</f>
        <v>4200001</v>
      </c>
      <c r="L100" s="10" t="s">
        <v>1189</v>
      </c>
      <c r="M100" s="10" t="str">
        <f t="shared" si="15"/>
        <v>Prénom Cyril – Guide des prénoms – Le Parisien</v>
      </c>
      <c r="N100" s="10">
        <f t="shared" si="22"/>
        <v>46</v>
      </c>
      <c r="P100" s="10">
        <f t="shared" si="23"/>
        <v>0</v>
      </c>
      <c r="Q100" s="10" t="str">
        <f t="shared" si="16"/>
        <v>prénom Cyril, prenom Cyril, Cyril</v>
      </c>
      <c r="R100" s="10" t="str">
        <f t="shared" si="17"/>
        <v>Fiche prénom : Cyril</v>
      </c>
      <c r="S100" s="10" t="s">
        <v>1693</v>
      </c>
      <c r="W100" s="10" t="str">
        <f t="shared" si="18"/>
        <v>Cyril : Signification et origine du prénom</v>
      </c>
      <c r="Y100" s="10">
        <f t="shared" si="24"/>
        <v>1</v>
      </c>
      <c r="Z100" s="10" t="str">
        <f t="shared" si="19"/>
        <v>Cyril : Histoire et caractère du prénom</v>
      </c>
      <c r="AA100" s="11"/>
      <c r="AB100" s="10">
        <f t="shared" si="25"/>
        <v>1</v>
      </c>
      <c r="AC100" s="10" t="str">
        <f t="shared" si="20"/>
        <v>Cyril : Popularité du prénom</v>
      </c>
      <c r="AE100" s="10">
        <f t="shared" si="26"/>
        <v>1</v>
      </c>
    </row>
    <row r="101" spans="1:35" x14ac:dyDescent="0.3">
      <c r="A101" s="70"/>
      <c r="B101" s="21" t="s">
        <v>98</v>
      </c>
      <c r="D101" s="10">
        <v>120000</v>
      </c>
      <c r="E101" s="10" t="str">
        <f t="shared" si="27"/>
        <v>00</v>
      </c>
      <c r="F101" s="10">
        <v>99</v>
      </c>
      <c r="G101" s="10" t="str">
        <f t="shared" si="21"/>
        <v>1200000099</v>
      </c>
      <c r="H101" s="16" t="s">
        <v>694</v>
      </c>
      <c r="I101" s="10" t="str">
        <f>VLOOKUP(J101,[0]!listecat,3)</f>
        <v>Prenoms-Masculins</v>
      </c>
      <c r="J101" s="10" t="s">
        <v>589</v>
      </c>
      <c r="K101" s="10">
        <f>VLOOKUP(J101,[0]!listecat,2)</f>
        <v>4200001</v>
      </c>
      <c r="L101" s="10" t="s">
        <v>1190</v>
      </c>
      <c r="M101" s="10" t="str">
        <f t="shared" si="15"/>
        <v>Prénom Damien – Guide des prénoms – Le Parisien</v>
      </c>
      <c r="N101" s="10">
        <f t="shared" si="22"/>
        <v>47</v>
      </c>
      <c r="P101" s="10">
        <f t="shared" si="23"/>
        <v>0</v>
      </c>
      <c r="Q101" s="10" t="str">
        <f t="shared" si="16"/>
        <v>prénom Damien, prenom Damien, Damien</v>
      </c>
      <c r="R101" s="10" t="str">
        <f t="shared" si="17"/>
        <v>Fiche prénom : Damien</v>
      </c>
      <c r="S101" s="10" t="s">
        <v>1694</v>
      </c>
      <c r="W101" s="10" t="str">
        <f t="shared" si="18"/>
        <v>Damien : Signification et origine du prénom</v>
      </c>
      <c r="Y101" s="10">
        <f t="shared" si="24"/>
        <v>1</v>
      </c>
      <c r="Z101" s="10" t="str">
        <f t="shared" si="19"/>
        <v>Damien : Histoire et caractère du prénom</v>
      </c>
      <c r="AA101" s="11"/>
      <c r="AB101" s="10">
        <f t="shared" si="25"/>
        <v>1</v>
      </c>
      <c r="AC101" s="10" t="str">
        <f t="shared" si="20"/>
        <v>Damien : Popularité du prénom</v>
      </c>
      <c r="AE101" s="10">
        <f t="shared" si="26"/>
        <v>1</v>
      </c>
    </row>
    <row r="102" spans="1:35" x14ac:dyDescent="0.3">
      <c r="A102" s="70"/>
      <c r="B102" s="14" t="s">
        <v>99</v>
      </c>
      <c r="D102" s="10">
        <v>120000</v>
      </c>
      <c r="E102" s="10" t="str">
        <f>"0"</f>
        <v>0</v>
      </c>
      <c r="F102" s="10">
        <v>100</v>
      </c>
      <c r="G102" s="10" t="str">
        <f t="shared" si="21"/>
        <v>1200000100</v>
      </c>
      <c r="H102" s="16" t="s">
        <v>695</v>
      </c>
      <c r="I102" s="10" t="str">
        <f>VLOOKUP(J102,[0]!listecat,3)</f>
        <v>Prenoms-Masculins</v>
      </c>
      <c r="J102" s="10" t="s">
        <v>589</v>
      </c>
      <c r="K102" s="10">
        <f>VLOOKUP(J102,[0]!listecat,2)</f>
        <v>4200001</v>
      </c>
      <c r="L102" s="10" t="s">
        <v>1191</v>
      </c>
      <c r="M102" s="10" t="str">
        <f t="shared" si="15"/>
        <v>Prénom Daniel – Guide des prénoms – Le Parisien</v>
      </c>
      <c r="N102" s="10">
        <f t="shared" si="22"/>
        <v>47</v>
      </c>
      <c r="P102" s="10">
        <f t="shared" si="23"/>
        <v>0</v>
      </c>
      <c r="Q102" s="10" t="str">
        <f t="shared" si="16"/>
        <v>prénom Daniel, prenom Daniel, Daniel</v>
      </c>
      <c r="R102" s="10" t="str">
        <f t="shared" si="17"/>
        <v>Fiche prénom : Daniel</v>
      </c>
      <c r="S102" s="10" t="s">
        <v>1695</v>
      </c>
      <c r="W102" s="10" t="str">
        <f t="shared" si="18"/>
        <v>Daniel : Signification et origine du prénom</v>
      </c>
      <c r="Y102" s="10">
        <f t="shared" si="24"/>
        <v>1</v>
      </c>
      <c r="Z102" s="10" t="str">
        <f t="shared" si="19"/>
        <v>Daniel : Histoire et caractère du prénom</v>
      </c>
      <c r="AA102" s="11"/>
      <c r="AB102" s="10">
        <f t="shared" si="25"/>
        <v>1</v>
      </c>
      <c r="AC102" s="10" t="str">
        <f t="shared" si="20"/>
        <v>Daniel : Popularité du prénom</v>
      </c>
      <c r="AE102" s="10">
        <f t="shared" si="26"/>
        <v>1</v>
      </c>
      <c r="AF102" s="10" t="s">
        <v>2253</v>
      </c>
      <c r="AG102" s="10" t="s">
        <v>2254</v>
      </c>
      <c r="AH102" s="10" t="s">
        <v>2255</v>
      </c>
      <c r="AI102" s="10" t="s">
        <v>3013</v>
      </c>
    </row>
    <row r="103" spans="1:35" x14ac:dyDescent="0.3">
      <c r="A103" s="71" t="s">
        <v>496</v>
      </c>
      <c r="B103" s="14" t="s">
        <v>100</v>
      </c>
      <c r="D103" s="10">
        <v>120000</v>
      </c>
      <c r="E103" s="10" t="str">
        <f t="shared" ref="E103:E166" si="28">"0"</f>
        <v>0</v>
      </c>
      <c r="F103" s="10">
        <v>101</v>
      </c>
      <c r="G103" s="10" t="str">
        <f t="shared" si="21"/>
        <v>1200000101</v>
      </c>
      <c r="H103" s="16" t="s">
        <v>696</v>
      </c>
      <c r="I103" s="10" t="str">
        <f>VLOOKUP(J103,[0]!listecat,3)</f>
        <v>Prenoms-Feminins</v>
      </c>
      <c r="J103" s="10" t="s">
        <v>591</v>
      </c>
      <c r="K103" s="10">
        <f>VLOOKUP(J103,[0]!listecat,2)</f>
        <v>4200003</v>
      </c>
      <c r="L103" s="10" t="s">
        <v>1581</v>
      </c>
      <c r="M103" s="10" t="str">
        <f t="shared" si="15"/>
        <v>Prénom Daniele – Guide des prénoms – Le Parisien</v>
      </c>
      <c r="N103" s="10">
        <f t="shared" si="22"/>
        <v>48</v>
      </c>
      <c r="P103" s="10">
        <f t="shared" si="23"/>
        <v>0</v>
      </c>
      <c r="Q103" s="10" t="str">
        <f t="shared" si="16"/>
        <v>prénom Daniele, prenom Daniele, Daniele</v>
      </c>
      <c r="R103" s="10" t="str">
        <f t="shared" si="17"/>
        <v>Fiche prénom : Daniele</v>
      </c>
      <c r="S103" s="10" t="s">
        <v>1696</v>
      </c>
      <c r="W103" s="10" t="str">
        <f t="shared" si="18"/>
        <v>Daniele : Signification et origine du prénom</v>
      </c>
      <c r="Y103" s="10">
        <f t="shared" si="24"/>
        <v>1</v>
      </c>
      <c r="Z103" s="10" t="str">
        <f t="shared" si="19"/>
        <v>Daniele : Histoire et caractère du prénom</v>
      </c>
      <c r="AA103" s="11"/>
      <c r="AB103" s="10">
        <f t="shared" si="25"/>
        <v>1</v>
      </c>
      <c r="AC103" s="10" t="str">
        <f t="shared" si="20"/>
        <v>Daniele : Popularité du prénom</v>
      </c>
      <c r="AE103" s="10">
        <f t="shared" si="26"/>
        <v>1</v>
      </c>
      <c r="AF103" s="10" t="s">
        <v>2136</v>
      </c>
      <c r="AG103" s="10" t="s">
        <v>2256</v>
      </c>
      <c r="AH103" s="10" t="s">
        <v>2112</v>
      </c>
      <c r="AI103" s="10" t="s">
        <v>2927</v>
      </c>
    </row>
    <row r="104" spans="1:35" x14ac:dyDescent="0.3">
      <c r="A104" s="71"/>
      <c r="B104" s="14" t="s">
        <v>101</v>
      </c>
      <c r="D104" s="10">
        <v>120000</v>
      </c>
      <c r="E104" s="10" t="str">
        <f t="shared" si="28"/>
        <v>0</v>
      </c>
      <c r="F104" s="10">
        <v>102</v>
      </c>
      <c r="G104" s="10" t="str">
        <f t="shared" si="21"/>
        <v>1200000102</v>
      </c>
      <c r="H104" s="16" t="s">
        <v>697</v>
      </c>
      <c r="I104" s="10" t="str">
        <f>VLOOKUP(J104,[0]!listecat,3)</f>
        <v>Prenoms-Masculins</v>
      </c>
      <c r="J104" s="10" t="s">
        <v>589</v>
      </c>
      <c r="K104" s="10">
        <f>VLOOKUP(J104,[0]!listecat,2)</f>
        <v>4200001</v>
      </c>
      <c r="L104" s="10" t="s">
        <v>1192</v>
      </c>
      <c r="M104" s="10" t="str">
        <f t="shared" si="15"/>
        <v>Prénom Dany – Guide des prénoms – Le Parisien</v>
      </c>
      <c r="N104" s="10">
        <f t="shared" si="22"/>
        <v>45</v>
      </c>
      <c r="P104" s="10">
        <f t="shared" si="23"/>
        <v>0</v>
      </c>
      <c r="Q104" s="10" t="str">
        <f t="shared" si="16"/>
        <v>prénom Dany, prenom Dany, Dany</v>
      </c>
      <c r="R104" s="10" t="str">
        <f t="shared" si="17"/>
        <v>Fiche prénom : Dany</v>
      </c>
      <c r="S104" s="10" t="s">
        <v>1697</v>
      </c>
      <c r="W104" s="10" t="str">
        <f t="shared" si="18"/>
        <v>Dany : Signification et origine du prénom</v>
      </c>
      <c r="Y104" s="10">
        <f t="shared" si="24"/>
        <v>1</v>
      </c>
      <c r="Z104" s="10" t="str">
        <f t="shared" si="19"/>
        <v>Dany : Histoire et caractère du prénom</v>
      </c>
      <c r="AA104" s="11"/>
      <c r="AB104" s="10">
        <f t="shared" si="25"/>
        <v>1</v>
      </c>
      <c r="AC104" s="10" t="str">
        <f t="shared" si="20"/>
        <v>Dany : Popularité du prénom</v>
      </c>
      <c r="AE104" s="10">
        <f t="shared" si="26"/>
        <v>1</v>
      </c>
      <c r="AF104" s="10" t="s">
        <v>2257</v>
      </c>
      <c r="AG104" s="10" t="s">
        <v>2258</v>
      </c>
      <c r="AH104" s="10" t="s">
        <v>2108</v>
      </c>
      <c r="AI104" s="10" t="s">
        <v>2926</v>
      </c>
    </row>
    <row r="105" spans="1:35" x14ac:dyDescent="0.3">
      <c r="A105" s="71"/>
      <c r="B105" s="14" t="s">
        <v>102</v>
      </c>
      <c r="D105" s="10">
        <v>120000</v>
      </c>
      <c r="E105" s="10" t="str">
        <f t="shared" si="28"/>
        <v>0</v>
      </c>
      <c r="F105" s="10">
        <v>103</v>
      </c>
      <c r="G105" s="10" t="str">
        <f t="shared" si="21"/>
        <v>1200000103</v>
      </c>
      <c r="H105" s="16" t="s">
        <v>698</v>
      </c>
      <c r="I105" s="10" t="str">
        <f>VLOOKUP(J105,[0]!listecat,3)</f>
        <v>Prenoms-Masculins</v>
      </c>
      <c r="J105" s="10" t="s">
        <v>589</v>
      </c>
      <c r="K105" s="10">
        <f>VLOOKUP(J105,[0]!listecat,2)</f>
        <v>4200001</v>
      </c>
      <c r="L105" s="10" t="s">
        <v>1193</v>
      </c>
      <c r="M105" s="10" t="str">
        <f t="shared" si="15"/>
        <v>Prénom David – Guide des prénoms – Le Parisien</v>
      </c>
      <c r="N105" s="10">
        <f t="shared" si="22"/>
        <v>46</v>
      </c>
      <c r="P105" s="10">
        <f t="shared" si="23"/>
        <v>0</v>
      </c>
      <c r="Q105" s="10" t="str">
        <f t="shared" si="16"/>
        <v>prénom David, prenom David, David</v>
      </c>
      <c r="R105" s="10" t="str">
        <f t="shared" si="17"/>
        <v>Fiche prénom : David</v>
      </c>
      <c r="S105" s="10" t="s">
        <v>1698</v>
      </c>
      <c r="W105" s="10" t="str">
        <f t="shared" si="18"/>
        <v>David : Signification et origine du prénom</v>
      </c>
      <c r="Y105" s="10">
        <f t="shared" si="24"/>
        <v>1</v>
      </c>
      <c r="Z105" s="10" t="str">
        <f t="shared" si="19"/>
        <v>David : Histoire et caractère du prénom</v>
      </c>
      <c r="AA105" s="11"/>
      <c r="AB105" s="10">
        <f t="shared" si="25"/>
        <v>1</v>
      </c>
      <c r="AC105" s="10" t="str">
        <f t="shared" si="20"/>
        <v>David : Popularité du prénom</v>
      </c>
      <c r="AE105" s="10">
        <f t="shared" si="26"/>
        <v>1</v>
      </c>
      <c r="AF105" s="10" t="s">
        <v>2260</v>
      </c>
      <c r="AG105" s="10" t="s">
        <v>2259</v>
      </c>
      <c r="AH105" s="10" t="s">
        <v>2108</v>
      </c>
      <c r="AI105" s="10" t="s">
        <v>2926</v>
      </c>
    </row>
    <row r="106" spans="1:35" x14ac:dyDescent="0.3">
      <c r="A106" s="71"/>
      <c r="B106" s="14" t="s">
        <v>103</v>
      </c>
      <c r="D106" s="10">
        <v>120000</v>
      </c>
      <c r="E106" s="10" t="str">
        <f t="shared" si="28"/>
        <v>0</v>
      </c>
      <c r="F106" s="10">
        <v>104</v>
      </c>
      <c r="G106" s="10" t="str">
        <f t="shared" si="21"/>
        <v>1200000104</v>
      </c>
      <c r="H106" s="16" t="s">
        <v>699</v>
      </c>
      <c r="I106" s="10" t="str">
        <f>VLOOKUP(J106,[0]!listecat,3)</f>
        <v>Prenoms-Feminins</v>
      </c>
      <c r="J106" s="10" t="s">
        <v>591</v>
      </c>
      <c r="K106" s="10">
        <f>VLOOKUP(J106,[0]!listecat,2)</f>
        <v>4200003</v>
      </c>
      <c r="L106" s="10" t="s">
        <v>1582</v>
      </c>
      <c r="M106" s="10" t="str">
        <f t="shared" si="15"/>
        <v>Prénom Delphine – Guide des prénoms – Le Parisien</v>
      </c>
      <c r="N106" s="10">
        <f t="shared" si="22"/>
        <v>49</v>
      </c>
      <c r="P106" s="10">
        <f t="shared" si="23"/>
        <v>0</v>
      </c>
      <c r="Q106" s="10" t="str">
        <f t="shared" si="16"/>
        <v>prénom Delphine, prenom Delphine, Delphine</v>
      </c>
      <c r="R106" s="10" t="str">
        <f t="shared" si="17"/>
        <v>Fiche prénom : Delphine</v>
      </c>
      <c r="S106" s="10" t="s">
        <v>1699</v>
      </c>
      <c r="W106" s="10" t="str">
        <f t="shared" si="18"/>
        <v>Delphine : Signification et origine du prénom</v>
      </c>
      <c r="Y106" s="10">
        <f t="shared" si="24"/>
        <v>1</v>
      </c>
      <c r="Z106" s="10" t="str">
        <f t="shared" si="19"/>
        <v>Delphine : Histoire et caractère du prénom</v>
      </c>
      <c r="AA106" s="11"/>
      <c r="AB106" s="10">
        <f t="shared" si="25"/>
        <v>1</v>
      </c>
      <c r="AC106" s="10" t="str">
        <f t="shared" si="20"/>
        <v>Delphine : Popularité du prénom</v>
      </c>
      <c r="AE106" s="10">
        <f t="shared" si="26"/>
        <v>1</v>
      </c>
      <c r="AF106" s="10" t="s">
        <v>2262</v>
      </c>
      <c r="AG106" s="10" t="s">
        <v>2261</v>
      </c>
      <c r="AH106" s="10" t="s">
        <v>2108</v>
      </c>
      <c r="AI106" s="10" t="s">
        <v>2926</v>
      </c>
    </row>
    <row r="107" spans="1:35" x14ac:dyDescent="0.3">
      <c r="A107" s="71"/>
      <c r="B107" s="14" t="s">
        <v>104</v>
      </c>
      <c r="D107" s="10">
        <v>120000</v>
      </c>
      <c r="E107" s="10" t="str">
        <f t="shared" si="28"/>
        <v>0</v>
      </c>
      <c r="F107" s="10">
        <v>105</v>
      </c>
      <c r="G107" s="10" t="str">
        <f t="shared" si="21"/>
        <v>1200000105</v>
      </c>
      <c r="H107" s="16" t="s">
        <v>700</v>
      </c>
      <c r="I107" s="10" t="str">
        <f>VLOOKUP(J107,[0]!listecat,3)</f>
        <v>Prenoms-Masculins</v>
      </c>
      <c r="J107" s="10" t="s">
        <v>589</v>
      </c>
      <c r="K107" s="10">
        <f>VLOOKUP(J107,[0]!listecat,2)</f>
        <v>4200001</v>
      </c>
      <c r="L107" s="10" t="s">
        <v>1194</v>
      </c>
      <c r="M107" s="10" t="str">
        <f t="shared" si="15"/>
        <v>Prénom Denis – Guide des prénoms – Le Parisien</v>
      </c>
      <c r="N107" s="10">
        <f t="shared" si="22"/>
        <v>46</v>
      </c>
      <c r="P107" s="10">
        <f t="shared" si="23"/>
        <v>0</v>
      </c>
      <c r="Q107" s="10" t="str">
        <f t="shared" si="16"/>
        <v>prénom Denis, prenom Denis, Denis</v>
      </c>
      <c r="R107" s="10" t="str">
        <f t="shared" si="17"/>
        <v>Fiche prénom : Denis</v>
      </c>
      <c r="S107" s="10" t="s">
        <v>1700</v>
      </c>
      <c r="W107" s="10" t="str">
        <f t="shared" si="18"/>
        <v>Denis : Signification et origine du prénom</v>
      </c>
      <c r="Y107" s="10">
        <f t="shared" si="24"/>
        <v>1</v>
      </c>
      <c r="Z107" s="10" t="str">
        <f t="shared" si="19"/>
        <v>Denis : Histoire et caractère du prénom</v>
      </c>
      <c r="AA107" s="11"/>
      <c r="AB107" s="10">
        <f t="shared" si="25"/>
        <v>1</v>
      </c>
      <c r="AC107" s="10" t="str">
        <f t="shared" si="20"/>
        <v>Denis : Popularité du prénom</v>
      </c>
      <c r="AE107" s="10">
        <f t="shared" si="26"/>
        <v>1</v>
      </c>
      <c r="AF107" s="10" t="s">
        <v>2263</v>
      </c>
      <c r="AG107" s="10" t="s">
        <v>2264</v>
      </c>
      <c r="AH107" s="10" t="s">
        <v>2265</v>
      </c>
      <c r="AI107" s="10" t="s">
        <v>2940</v>
      </c>
    </row>
    <row r="108" spans="1:35" x14ac:dyDescent="0.3">
      <c r="A108" s="71"/>
      <c r="B108" s="14" t="s">
        <v>105</v>
      </c>
      <c r="D108" s="10">
        <v>120000</v>
      </c>
      <c r="E108" s="10" t="str">
        <f t="shared" si="28"/>
        <v>0</v>
      </c>
      <c r="F108" s="10">
        <v>106</v>
      </c>
      <c r="G108" s="10" t="str">
        <f t="shared" si="21"/>
        <v>1200000106</v>
      </c>
      <c r="H108" s="16" t="s">
        <v>701</v>
      </c>
      <c r="I108" s="10" t="str">
        <f>VLOOKUP(J108,[0]!listecat,3)</f>
        <v>Prenoms-Masculins</v>
      </c>
      <c r="J108" s="10" t="s">
        <v>589</v>
      </c>
      <c r="K108" s="10">
        <f>VLOOKUP(J108,[0]!listecat,2)</f>
        <v>4200001</v>
      </c>
      <c r="L108" s="10" t="s">
        <v>1195</v>
      </c>
      <c r="M108" s="10" t="str">
        <f t="shared" si="15"/>
        <v>Prénom Didier – Guide des prénoms – Le Parisien</v>
      </c>
      <c r="N108" s="10">
        <f t="shared" si="22"/>
        <v>47</v>
      </c>
      <c r="P108" s="10">
        <f t="shared" si="23"/>
        <v>0</v>
      </c>
      <c r="Q108" s="10" t="str">
        <f t="shared" si="16"/>
        <v>prénom Didier, prenom Didier, Didier</v>
      </c>
      <c r="R108" s="10" t="str">
        <f t="shared" si="17"/>
        <v>Fiche prénom : Didier</v>
      </c>
      <c r="S108" s="10" t="s">
        <v>1701</v>
      </c>
      <c r="W108" s="10" t="str">
        <f t="shared" si="18"/>
        <v>Didier : Signification et origine du prénom</v>
      </c>
      <c r="Y108" s="10">
        <f t="shared" si="24"/>
        <v>1</v>
      </c>
      <c r="Z108" s="10" t="str">
        <f t="shared" si="19"/>
        <v>Didier : Histoire et caractère du prénom</v>
      </c>
      <c r="AA108" s="11"/>
      <c r="AB108" s="10">
        <f t="shared" si="25"/>
        <v>1</v>
      </c>
      <c r="AC108" s="10" t="str">
        <f t="shared" si="20"/>
        <v>Didier : Popularité du prénom</v>
      </c>
      <c r="AE108" s="10">
        <f t="shared" si="26"/>
        <v>1</v>
      </c>
      <c r="AF108" s="10" t="s">
        <v>2266</v>
      </c>
      <c r="AG108" s="10" t="s">
        <v>2268</v>
      </c>
      <c r="AH108" s="10" t="s">
        <v>2108</v>
      </c>
      <c r="AI108" s="10" t="s">
        <v>2926</v>
      </c>
    </row>
    <row r="109" spans="1:35" x14ac:dyDescent="0.3">
      <c r="A109" s="71"/>
      <c r="B109" s="14" t="s">
        <v>106</v>
      </c>
      <c r="D109" s="10">
        <v>120000</v>
      </c>
      <c r="E109" s="10" t="str">
        <f t="shared" si="28"/>
        <v>0</v>
      </c>
      <c r="F109" s="10">
        <v>107</v>
      </c>
      <c r="G109" s="10" t="str">
        <f t="shared" si="21"/>
        <v>1200000107</v>
      </c>
      <c r="H109" s="16" t="s">
        <v>702</v>
      </c>
      <c r="I109" s="10" t="str">
        <f>VLOOKUP(J109,[0]!listecat,3)</f>
        <v>Prenoms-Masculins</v>
      </c>
      <c r="J109" s="10" t="s">
        <v>589</v>
      </c>
      <c r="K109" s="10">
        <f>VLOOKUP(J109,[0]!listecat,2)</f>
        <v>4200001</v>
      </c>
      <c r="L109" s="10" t="s">
        <v>1196</v>
      </c>
      <c r="M109" s="10" t="str">
        <f t="shared" si="15"/>
        <v>Prénom Diego – Guide des prénoms – Le Parisien</v>
      </c>
      <c r="N109" s="10">
        <f t="shared" si="22"/>
        <v>46</v>
      </c>
      <c r="P109" s="10">
        <f t="shared" si="23"/>
        <v>0</v>
      </c>
      <c r="Q109" s="10" t="str">
        <f t="shared" si="16"/>
        <v>prénom Diego, prenom Diego, Diego</v>
      </c>
      <c r="R109" s="10" t="str">
        <f t="shared" si="17"/>
        <v>Fiche prénom : Diego</v>
      </c>
      <c r="S109" s="10" t="s">
        <v>1702</v>
      </c>
      <c r="W109" s="10" t="str">
        <f t="shared" si="18"/>
        <v>Diego : Signification et origine du prénom</v>
      </c>
      <c r="Y109" s="10">
        <f t="shared" si="24"/>
        <v>1</v>
      </c>
      <c r="Z109" s="10" t="str">
        <f t="shared" si="19"/>
        <v>Diego : Histoire et caractère du prénom</v>
      </c>
      <c r="AA109" s="11"/>
      <c r="AB109" s="10">
        <f t="shared" si="25"/>
        <v>1</v>
      </c>
      <c r="AC109" s="10" t="str">
        <f t="shared" si="20"/>
        <v>Diego : Popularité du prénom</v>
      </c>
      <c r="AE109" s="10">
        <f t="shared" si="26"/>
        <v>1</v>
      </c>
      <c r="AF109" s="10" t="s">
        <v>2270</v>
      </c>
      <c r="AG109" s="10" t="s">
        <v>2269</v>
      </c>
      <c r="AH109" s="10" t="s">
        <v>2108</v>
      </c>
      <c r="AI109" s="10" t="s">
        <v>2926</v>
      </c>
    </row>
    <row r="110" spans="1:35" x14ac:dyDescent="0.3">
      <c r="A110" s="71"/>
      <c r="B110" s="14" t="s">
        <v>107</v>
      </c>
      <c r="D110" s="10">
        <v>120000</v>
      </c>
      <c r="E110" s="10" t="str">
        <f t="shared" si="28"/>
        <v>0</v>
      </c>
      <c r="F110" s="10">
        <v>108</v>
      </c>
      <c r="G110" s="10" t="str">
        <f t="shared" si="21"/>
        <v>1200000108</v>
      </c>
      <c r="H110" s="16" t="s">
        <v>703</v>
      </c>
      <c r="I110" s="10" t="str">
        <f>VLOOKUP(J110,[0]!listecat,3)</f>
        <v>Prenoms-Masculins</v>
      </c>
      <c r="J110" s="10" t="s">
        <v>589</v>
      </c>
      <c r="K110" s="10">
        <f>VLOOKUP(J110,[0]!listecat,2)</f>
        <v>4200001</v>
      </c>
      <c r="L110" s="10" t="s">
        <v>1197</v>
      </c>
      <c r="M110" s="10" t="str">
        <f t="shared" si="15"/>
        <v>Prénom Dimitri – Guide des prénoms – Le Parisien</v>
      </c>
      <c r="N110" s="10">
        <f t="shared" si="22"/>
        <v>48</v>
      </c>
      <c r="P110" s="10">
        <f t="shared" si="23"/>
        <v>0</v>
      </c>
      <c r="Q110" s="10" t="str">
        <f t="shared" si="16"/>
        <v>prénom Dimitri, prenom Dimitri, Dimitri</v>
      </c>
      <c r="R110" s="10" t="str">
        <f t="shared" si="17"/>
        <v>Fiche prénom : Dimitri</v>
      </c>
      <c r="S110" s="10" t="s">
        <v>1703</v>
      </c>
      <c r="W110" s="10" t="str">
        <f t="shared" si="18"/>
        <v>Dimitri : Signification et origine du prénom</v>
      </c>
      <c r="Y110" s="10">
        <f t="shared" si="24"/>
        <v>1</v>
      </c>
      <c r="Z110" s="10" t="str">
        <f t="shared" si="19"/>
        <v>Dimitri : Histoire et caractère du prénom</v>
      </c>
      <c r="AA110" s="11"/>
      <c r="AB110" s="10">
        <f t="shared" si="25"/>
        <v>1</v>
      </c>
      <c r="AC110" s="10" t="str">
        <f t="shared" si="20"/>
        <v>Dimitri : Popularité du prénom</v>
      </c>
      <c r="AE110" s="10">
        <f t="shared" si="26"/>
        <v>1</v>
      </c>
      <c r="AF110" s="10" t="s">
        <v>2136</v>
      </c>
      <c r="AG110" s="10" t="s">
        <v>2271</v>
      </c>
      <c r="AH110" s="10" t="s">
        <v>2108</v>
      </c>
      <c r="AI110" s="10" t="s">
        <v>2926</v>
      </c>
    </row>
    <row r="111" spans="1:35" x14ac:dyDescent="0.3">
      <c r="A111" s="71"/>
      <c r="B111" s="14" t="s">
        <v>108</v>
      </c>
      <c r="D111" s="10">
        <v>120000</v>
      </c>
      <c r="E111" s="10" t="str">
        <f t="shared" si="28"/>
        <v>0</v>
      </c>
      <c r="F111" s="10">
        <v>109</v>
      </c>
      <c r="G111" s="10" t="str">
        <f t="shared" si="21"/>
        <v>1200000109</v>
      </c>
      <c r="H111" s="16" t="s">
        <v>704</v>
      </c>
      <c r="I111" s="10" t="str">
        <f>VLOOKUP(J111,[0]!listecat,3)</f>
        <v>Prenoms-Masculins</v>
      </c>
      <c r="J111" s="10" t="s">
        <v>589</v>
      </c>
      <c r="K111" s="10">
        <f>VLOOKUP(J111,[0]!listecat,2)</f>
        <v>4200001</v>
      </c>
      <c r="L111" s="10" t="s">
        <v>1198</v>
      </c>
      <c r="M111" s="10" t="str">
        <f t="shared" si="15"/>
        <v>Prénom Djamel – Guide des prénoms – Le Parisien</v>
      </c>
      <c r="N111" s="10">
        <f t="shared" si="22"/>
        <v>47</v>
      </c>
      <c r="P111" s="10">
        <f t="shared" si="23"/>
        <v>0</v>
      </c>
      <c r="Q111" s="10" t="str">
        <f t="shared" si="16"/>
        <v>prénom Djamel, prenom Djamel, Djamel</v>
      </c>
      <c r="R111" s="10" t="str">
        <f t="shared" si="17"/>
        <v>Fiche prénom : Djamel</v>
      </c>
      <c r="S111" s="10" t="s">
        <v>1704</v>
      </c>
      <c r="W111" s="10" t="str">
        <f t="shared" si="18"/>
        <v>Djamel : Signification et origine du prénom</v>
      </c>
      <c r="Y111" s="10">
        <f t="shared" si="24"/>
        <v>1</v>
      </c>
      <c r="Z111" s="10" t="str">
        <f t="shared" si="19"/>
        <v>Djamel : Histoire et caractère du prénom</v>
      </c>
      <c r="AA111" s="11"/>
      <c r="AB111" s="10">
        <f t="shared" si="25"/>
        <v>1</v>
      </c>
      <c r="AC111" s="10" t="str">
        <f t="shared" si="20"/>
        <v>Djamel : Popularité du prénom</v>
      </c>
      <c r="AE111" s="10">
        <f t="shared" si="26"/>
        <v>1</v>
      </c>
      <c r="AF111" s="10" t="s">
        <v>2274</v>
      </c>
      <c r="AG111" s="10" t="s">
        <v>2272</v>
      </c>
      <c r="AH111" s="10" t="s">
        <v>2273</v>
      </c>
      <c r="AI111" s="10" t="s">
        <v>2941</v>
      </c>
    </row>
    <row r="112" spans="1:35" x14ac:dyDescent="0.3">
      <c r="A112" s="71"/>
      <c r="B112" s="14" t="s">
        <v>109</v>
      </c>
      <c r="D112" s="10">
        <v>120000</v>
      </c>
      <c r="E112" s="10" t="str">
        <f t="shared" si="28"/>
        <v>0</v>
      </c>
      <c r="F112" s="10">
        <v>110</v>
      </c>
      <c r="G112" s="10" t="str">
        <f t="shared" si="21"/>
        <v>1200000110</v>
      </c>
      <c r="H112" s="16" t="s">
        <v>705</v>
      </c>
      <c r="I112" s="10" t="str">
        <f>VLOOKUP(J112,[0]!listecat,3)</f>
        <v>Prenoms-Masculins</v>
      </c>
      <c r="J112" s="10" t="s">
        <v>589</v>
      </c>
      <c r="K112" s="10">
        <f>VLOOKUP(J112,[0]!listecat,2)</f>
        <v>4200001</v>
      </c>
      <c r="L112" s="10" t="s">
        <v>1199</v>
      </c>
      <c r="M112" s="10" t="str">
        <f t="shared" si="15"/>
        <v>Prénom Djibril – Guide des prénoms – Le Parisien</v>
      </c>
      <c r="N112" s="10">
        <f t="shared" si="22"/>
        <v>48</v>
      </c>
      <c r="P112" s="10">
        <f t="shared" si="23"/>
        <v>0</v>
      </c>
      <c r="Q112" s="10" t="str">
        <f t="shared" si="16"/>
        <v>prénom Djibril, prenom Djibril, Djibril</v>
      </c>
      <c r="R112" s="10" t="str">
        <f t="shared" si="17"/>
        <v>Fiche prénom : Djibril</v>
      </c>
      <c r="S112" s="10" t="s">
        <v>1705</v>
      </c>
      <c r="W112" s="10" t="str">
        <f t="shared" si="18"/>
        <v>Djibril : Signification et origine du prénom</v>
      </c>
      <c r="Y112" s="10">
        <f t="shared" si="24"/>
        <v>1</v>
      </c>
      <c r="Z112" s="10" t="str">
        <f t="shared" si="19"/>
        <v>Djibril : Histoire et caractère du prénom</v>
      </c>
      <c r="AA112" s="11"/>
      <c r="AB112" s="10">
        <f t="shared" si="25"/>
        <v>1</v>
      </c>
      <c r="AC112" s="10" t="str">
        <f t="shared" si="20"/>
        <v>Djibril : Popularité du prénom</v>
      </c>
      <c r="AE112" s="10">
        <f t="shared" si="26"/>
        <v>1</v>
      </c>
      <c r="AF112" s="10" t="s">
        <v>2277</v>
      </c>
      <c r="AG112" s="10" t="s">
        <v>2275</v>
      </c>
      <c r="AH112" s="13" t="s">
        <v>2276</v>
      </c>
      <c r="AI112" s="13" t="s">
        <v>2942</v>
      </c>
    </row>
    <row r="113" spans="1:35" x14ac:dyDescent="0.3">
      <c r="A113" s="71"/>
      <c r="B113" s="14" t="s">
        <v>110</v>
      </c>
      <c r="D113" s="10">
        <v>120000</v>
      </c>
      <c r="E113" s="10" t="str">
        <f t="shared" si="28"/>
        <v>0</v>
      </c>
      <c r="F113" s="10">
        <v>111</v>
      </c>
      <c r="G113" s="10" t="str">
        <f t="shared" si="21"/>
        <v>1200000111</v>
      </c>
      <c r="H113" s="16" t="s">
        <v>706</v>
      </c>
      <c r="I113" s="10" t="str">
        <f>VLOOKUP(J113,[0]!listecat,3)</f>
        <v>Prenoms-Masculins</v>
      </c>
      <c r="J113" s="10" t="s">
        <v>589</v>
      </c>
      <c r="K113" s="10">
        <f>VLOOKUP(J113,[0]!listecat,2)</f>
        <v>4200001</v>
      </c>
      <c r="L113" s="10" t="s">
        <v>1200</v>
      </c>
      <c r="M113" s="10" t="str">
        <f t="shared" si="15"/>
        <v>Prénom Dominique – Guide des prénoms – Le Parisien</v>
      </c>
      <c r="N113" s="10">
        <f t="shared" si="22"/>
        <v>50</v>
      </c>
      <c r="P113" s="10">
        <f t="shared" si="23"/>
        <v>0</v>
      </c>
      <c r="Q113" s="10" t="str">
        <f t="shared" si="16"/>
        <v>prénom Dominique, prenom Dominique, Dominique</v>
      </c>
      <c r="R113" s="10" t="str">
        <f t="shared" si="17"/>
        <v>Fiche prénom : Dominique</v>
      </c>
      <c r="S113" s="10" t="s">
        <v>1706</v>
      </c>
      <c r="W113" s="10" t="str">
        <f t="shared" si="18"/>
        <v>Dominique : Signification et origine du prénom</v>
      </c>
      <c r="Y113" s="10">
        <f t="shared" si="24"/>
        <v>1</v>
      </c>
      <c r="Z113" s="10" t="str">
        <f t="shared" si="19"/>
        <v>Dominique : Histoire et caractère du prénom</v>
      </c>
      <c r="AA113" s="11"/>
      <c r="AB113" s="10">
        <f t="shared" si="25"/>
        <v>1</v>
      </c>
      <c r="AC113" s="10" t="str">
        <f t="shared" si="20"/>
        <v>Dominique : Popularité du prénom</v>
      </c>
      <c r="AE113" s="10">
        <f t="shared" si="26"/>
        <v>1</v>
      </c>
      <c r="AF113" s="10" t="s">
        <v>2279</v>
      </c>
      <c r="AG113" s="10" t="s">
        <v>2278</v>
      </c>
      <c r="AH113" s="10" t="s">
        <v>2108</v>
      </c>
      <c r="AI113" s="10" t="s">
        <v>2926</v>
      </c>
    </row>
    <row r="114" spans="1:35" x14ac:dyDescent="0.3">
      <c r="A114" s="71"/>
      <c r="B114" s="14" t="s">
        <v>111</v>
      </c>
      <c r="D114" s="10">
        <v>120000</v>
      </c>
      <c r="E114" s="10" t="str">
        <f t="shared" si="28"/>
        <v>0</v>
      </c>
      <c r="F114" s="10">
        <v>112</v>
      </c>
      <c r="G114" s="10" t="str">
        <f t="shared" si="21"/>
        <v>1200000112</v>
      </c>
      <c r="H114" s="16" t="s">
        <v>707</v>
      </c>
      <c r="I114" s="10" t="str">
        <f>VLOOKUP(J114,[0]!listecat,3)</f>
        <v>Prenoms-Masculins</v>
      </c>
      <c r="J114" s="10" t="s">
        <v>589</v>
      </c>
      <c r="K114" s="10">
        <f>VLOOKUP(J114,[0]!listecat,2)</f>
        <v>4200001</v>
      </c>
      <c r="L114" s="10" t="s">
        <v>1201</v>
      </c>
      <c r="M114" s="10" t="str">
        <f t="shared" si="15"/>
        <v>Prénom Dorian – Guide des prénoms – Le Parisien</v>
      </c>
      <c r="N114" s="10">
        <f t="shared" si="22"/>
        <v>47</v>
      </c>
      <c r="P114" s="10">
        <f t="shared" si="23"/>
        <v>0</v>
      </c>
      <c r="Q114" s="10" t="str">
        <f t="shared" si="16"/>
        <v>prénom Dorian, prenom Dorian, Dorian</v>
      </c>
      <c r="R114" s="10" t="str">
        <f t="shared" si="17"/>
        <v>Fiche prénom : Dorian</v>
      </c>
      <c r="S114" s="10" t="s">
        <v>1707</v>
      </c>
      <c r="W114" s="10" t="str">
        <f t="shared" si="18"/>
        <v>Dorian : Signification et origine du prénom</v>
      </c>
      <c r="Y114" s="10">
        <f t="shared" si="24"/>
        <v>1</v>
      </c>
      <c r="Z114" s="10" t="str">
        <f t="shared" si="19"/>
        <v>Dorian : Histoire et caractère du prénom</v>
      </c>
      <c r="AA114" s="11"/>
      <c r="AB114" s="10">
        <f t="shared" si="25"/>
        <v>1</v>
      </c>
      <c r="AC114" s="10" t="str">
        <f t="shared" si="20"/>
        <v>Dorian : Popularité du prénom</v>
      </c>
      <c r="AE114" s="10">
        <f t="shared" si="26"/>
        <v>1</v>
      </c>
      <c r="AF114" s="10" t="s">
        <v>2282</v>
      </c>
      <c r="AG114" s="10" t="s">
        <v>2280</v>
      </c>
      <c r="AH114" s="10" t="s">
        <v>2281</v>
      </c>
      <c r="AI114" s="10" t="s">
        <v>2943</v>
      </c>
    </row>
    <row r="115" spans="1:35" x14ac:dyDescent="0.3">
      <c r="A115" s="71"/>
      <c r="B115" s="21" t="s">
        <v>112</v>
      </c>
      <c r="D115" s="10">
        <v>120000</v>
      </c>
      <c r="E115" s="10" t="str">
        <f t="shared" si="28"/>
        <v>0</v>
      </c>
      <c r="F115" s="10">
        <v>113</v>
      </c>
      <c r="G115" s="10" t="str">
        <f t="shared" si="21"/>
        <v>1200000113</v>
      </c>
      <c r="H115" s="16" t="s">
        <v>708</v>
      </c>
      <c r="I115" s="10" t="str">
        <f>VLOOKUP(J115,[0]!listecat,3)</f>
        <v>Prenoms-Masculins</v>
      </c>
      <c r="J115" s="10" t="s">
        <v>589</v>
      </c>
      <c r="K115" s="10">
        <f>VLOOKUP(J115,[0]!listecat,2)</f>
        <v>4200001</v>
      </c>
      <c r="L115" s="10" t="s">
        <v>1202</v>
      </c>
      <c r="M115" s="10" t="str">
        <f t="shared" si="15"/>
        <v>Prénom Dylan – Guide des prénoms – Le Parisien</v>
      </c>
      <c r="N115" s="10">
        <f t="shared" si="22"/>
        <v>46</v>
      </c>
      <c r="P115" s="10">
        <f t="shared" si="23"/>
        <v>0</v>
      </c>
      <c r="Q115" s="10" t="str">
        <f t="shared" si="16"/>
        <v>prénom Dylan, prenom Dylan, Dylan</v>
      </c>
      <c r="R115" s="10" t="str">
        <f t="shared" si="17"/>
        <v>Fiche prénom : Dylan</v>
      </c>
      <c r="S115" s="10" t="s">
        <v>1708</v>
      </c>
      <c r="W115" s="10" t="str">
        <f t="shared" si="18"/>
        <v>Dylan : Signification et origine du prénom</v>
      </c>
      <c r="Y115" s="10">
        <f t="shared" si="24"/>
        <v>1</v>
      </c>
      <c r="Z115" s="10" t="str">
        <f t="shared" si="19"/>
        <v>Dylan : Histoire et caractère du prénom</v>
      </c>
      <c r="AA115" s="11"/>
      <c r="AB115" s="10">
        <f t="shared" si="25"/>
        <v>1</v>
      </c>
      <c r="AC115" s="10" t="str">
        <f t="shared" si="20"/>
        <v>Dylan : Popularité du prénom</v>
      </c>
      <c r="AE115" s="10">
        <f t="shared" si="26"/>
        <v>1</v>
      </c>
    </row>
    <row r="116" spans="1:35" x14ac:dyDescent="0.3">
      <c r="A116" s="71"/>
      <c r="B116" s="14" t="s">
        <v>113</v>
      </c>
      <c r="D116" s="10">
        <v>120000</v>
      </c>
      <c r="E116" s="10" t="str">
        <f t="shared" si="28"/>
        <v>0</v>
      </c>
      <c r="F116" s="10">
        <v>114</v>
      </c>
      <c r="G116" s="10" t="str">
        <f t="shared" si="21"/>
        <v>1200000114</v>
      </c>
      <c r="H116" s="16" t="s">
        <v>709</v>
      </c>
      <c r="I116" s="10" t="str">
        <f>VLOOKUP(J116,[0]!listecat,3)</f>
        <v>Prenoms-Masculins</v>
      </c>
      <c r="J116" s="10" t="s">
        <v>589</v>
      </c>
      <c r="K116" s="10">
        <f>VLOOKUP(J116,[0]!listecat,2)</f>
        <v>4200001</v>
      </c>
      <c r="L116" s="10" t="s">
        <v>1203</v>
      </c>
      <c r="M116" s="10" t="str">
        <f t="shared" si="15"/>
        <v>Prénom Eddie – Guide des prénoms – Le Parisien</v>
      </c>
      <c r="N116" s="10">
        <f t="shared" si="22"/>
        <v>46</v>
      </c>
      <c r="P116" s="10">
        <f t="shared" si="23"/>
        <v>0</v>
      </c>
      <c r="Q116" s="10" t="str">
        <f t="shared" si="16"/>
        <v>prénom Eddie, prenom Eddie, Eddie</v>
      </c>
      <c r="R116" s="10" t="str">
        <f t="shared" si="17"/>
        <v>Fiche prénom : Eddie</v>
      </c>
      <c r="S116" s="10" t="s">
        <v>1709</v>
      </c>
      <c r="W116" s="10" t="str">
        <f t="shared" si="18"/>
        <v>Eddie : Signification et origine du prénom</v>
      </c>
      <c r="Y116" s="10">
        <f t="shared" si="24"/>
        <v>1</v>
      </c>
      <c r="Z116" s="10" t="str">
        <f t="shared" si="19"/>
        <v>Eddie : Histoire et caractère du prénom</v>
      </c>
      <c r="AA116" s="11"/>
      <c r="AB116" s="10">
        <f t="shared" si="25"/>
        <v>1</v>
      </c>
      <c r="AC116" s="10" t="str">
        <f t="shared" si="20"/>
        <v>Eddie : Popularité du prénom</v>
      </c>
      <c r="AE116" s="10">
        <f t="shared" si="26"/>
        <v>1</v>
      </c>
      <c r="AF116" s="10" t="s">
        <v>2284</v>
      </c>
      <c r="AG116" s="10" t="s">
        <v>2283</v>
      </c>
      <c r="AH116" s="10" t="s">
        <v>2108</v>
      </c>
      <c r="AI116" s="10" t="s">
        <v>2926</v>
      </c>
    </row>
    <row r="117" spans="1:35" x14ac:dyDescent="0.3">
      <c r="A117" s="71"/>
      <c r="B117" s="14" t="s">
        <v>114</v>
      </c>
      <c r="D117" s="10">
        <v>120000</v>
      </c>
      <c r="E117" s="10" t="str">
        <f t="shared" si="28"/>
        <v>0</v>
      </c>
      <c r="F117" s="10">
        <v>115</v>
      </c>
      <c r="G117" s="10" t="str">
        <f t="shared" si="21"/>
        <v>1200000115</v>
      </c>
      <c r="H117" s="16" t="s">
        <v>710</v>
      </c>
      <c r="I117" s="10" t="str">
        <f>VLOOKUP(J117,[0]!listecat,3)</f>
        <v>Prenoms-Masculins</v>
      </c>
      <c r="J117" s="10" t="s">
        <v>589</v>
      </c>
      <c r="K117" s="10">
        <f>VLOOKUP(J117,[0]!listecat,2)</f>
        <v>4200001</v>
      </c>
      <c r="L117" s="10" t="s">
        <v>1204</v>
      </c>
      <c r="M117" s="10" t="str">
        <f t="shared" si="15"/>
        <v>Prénom Eddy – Guide des prénoms – Le Parisien</v>
      </c>
      <c r="N117" s="10">
        <f t="shared" si="22"/>
        <v>45</v>
      </c>
      <c r="P117" s="10">
        <f t="shared" si="23"/>
        <v>0</v>
      </c>
      <c r="Q117" s="10" t="str">
        <f t="shared" si="16"/>
        <v>prénom Eddy, prenom Eddy, Eddy</v>
      </c>
      <c r="R117" s="10" t="str">
        <f t="shared" si="17"/>
        <v>Fiche prénom : Eddy</v>
      </c>
      <c r="S117" s="10" t="s">
        <v>1710</v>
      </c>
      <c r="W117" s="10" t="str">
        <f t="shared" si="18"/>
        <v>Eddy : Signification et origine du prénom</v>
      </c>
      <c r="Y117" s="10">
        <f t="shared" si="24"/>
        <v>1</v>
      </c>
      <c r="Z117" s="10" t="str">
        <f t="shared" si="19"/>
        <v>Eddy : Histoire et caractère du prénom</v>
      </c>
      <c r="AA117" s="11"/>
      <c r="AB117" s="10">
        <f t="shared" si="25"/>
        <v>1</v>
      </c>
      <c r="AC117" s="10" t="str">
        <f t="shared" si="20"/>
        <v>Eddy : Popularité du prénom</v>
      </c>
      <c r="AE117" s="10">
        <f t="shared" si="26"/>
        <v>1</v>
      </c>
      <c r="AF117" s="10" t="s">
        <v>2133</v>
      </c>
      <c r="AG117" s="10" t="s">
        <v>2285</v>
      </c>
      <c r="AH117" s="10" t="s">
        <v>2108</v>
      </c>
      <c r="AI117" s="10" t="s">
        <v>2926</v>
      </c>
    </row>
    <row r="118" spans="1:35" x14ac:dyDescent="0.3">
      <c r="A118" s="71"/>
      <c r="B118" s="21" t="s">
        <v>115</v>
      </c>
      <c r="D118" s="10">
        <v>120000</v>
      </c>
      <c r="E118" s="10" t="str">
        <f t="shared" si="28"/>
        <v>0</v>
      </c>
      <c r="F118" s="10">
        <v>116</v>
      </c>
      <c r="G118" s="10" t="str">
        <f t="shared" si="21"/>
        <v>1200000116</v>
      </c>
      <c r="H118" s="16" t="s">
        <v>711</v>
      </c>
      <c r="I118" s="10" t="str">
        <f>VLOOKUP(J118,[0]!listecat,3)</f>
        <v>Prenoms-Masculins</v>
      </c>
      <c r="J118" s="10" t="s">
        <v>589</v>
      </c>
      <c r="K118" s="10">
        <f>VLOOKUP(J118,[0]!listecat,2)</f>
        <v>4200001</v>
      </c>
      <c r="L118" s="10" t="s">
        <v>1205</v>
      </c>
      <c r="M118" s="10" t="str">
        <f t="shared" si="15"/>
        <v>Prénom Eden – Guide des prénoms – Le Parisien</v>
      </c>
      <c r="N118" s="10">
        <f t="shared" si="22"/>
        <v>45</v>
      </c>
      <c r="P118" s="10">
        <f t="shared" si="23"/>
        <v>0</v>
      </c>
      <c r="Q118" s="10" t="str">
        <f t="shared" si="16"/>
        <v>prénom Eden, prenom Eden, Eden</v>
      </c>
      <c r="R118" s="10" t="str">
        <f t="shared" si="17"/>
        <v>Fiche prénom : Eden</v>
      </c>
      <c r="S118" s="10" t="s">
        <v>1711</v>
      </c>
      <c r="W118" s="10" t="str">
        <f t="shared" si="18"/>
        <v>Eden : Signification et origine du prénom</v>
      </c>
      <c r="Y118" s="10">
        <f t="shared" si="24"/>
        <v>1</v>
      </c>
      <c r="Z118" s="10" t="str">
        <f t="shared" si="19"/>
        <v>Eden : Histoire et caractère du prénom</v>
      </c>
      <c r="AA118" s="11"/>
      <c r="AB118" s="10">
        <f t="shared" si="25"/>
        <v>1</v>
      </c>
      <c r="AC118" s="10" t="str">
        <f t="shared" si="20"/>
        <v>Eden : Popularité du prénom</v>
      </c>
      <c r="AE118" s="10">
        <f t="shared" si="26"/>
        <v>1</v>
      </c>
    </row>
    <row r="119" spans="1:35" x14ac:dyDescent="0.3">
      <c r="A119" s="71"/>
      <c r="B119" s="14" t="s">
        <v>116</v>
      </c>
      <c r="D119" s="10">
        <v>120000</v>
      </c>
      <c r="E119" s="10" t="str">
        <f t="shared" si="28"/>
        <v>0</v>
      </c>
      <c r="F119" s="10">
        <v>117</v>
      </c>
      <c r="G119" s="10" t="str">
        <f t="shared" si="21"/>
        <v>1200000117</v>
      </c>
      <c r="H119" s="16" t="s">
        <v>712</v>
      </c>
      <c r="I119" s="10" t="str">
        <f>VLOOKUP(J119,[0]!listecat,3)</f>
        <v>Prenoms-Masculins</v>
      </c>
      <c r="J119" s="10" t="s">
        <v>589</v>
      </c>
      <c r="K119" s="10">
        <f>VLOOKUP(J119,[0]!listecat,2)</f>
        <v>4200001</v>
      </c>
      <c r="L119" s="10" t="s">
        <v>1206</v>
      </c>
      <c r="M119" s="10" t="str">
        <f t="shared" si="15"/>
        <v>Prénom Edgar – Guide des prénoms – Le Parisien</v>
      </c>
      <c r="N119" s="10">
        <f t="shared" si="22"/>
        <v>46</v>
      </c>
      <c r="P119" s="10">
        <f t="shared" si="23"/>
        <v>0</v>
      </c>
      <c r="Q119" s="10" t="str">
        <f t="shared" si="16"/>
        <v>prénom Edgar, prenom Edgar, Edgar</v>
      </c>
      <c r="R119" s="10" t="str">
        <f t="shared" si="17"/>
        <v>Fiche prénom : Edgar</v>
      </c>
      <c r="S119" s="10" t="s">
        <v>1712</v>
      </c>
      <c r="W119" s="10" t="str">
        <f t="shared" si="18"/>
        <v>Edgar : Signification et origine du prénom</v>
      </c>
      <c r="Y119" s="10">
        <f t="shared" si="24"/>
        <v>1</v>
      </c>
      <c r="Z119" s="10" t="str">
        <f t="shared" si="19"/>
        <v>Edgar : Histoire et caractère du prénom</v>
      </c>
      <c r="AA119" s="11"/>
      <c r="AB119" s="10">
        <f t="shared" si="25"/>
        <v>1</v>
      </c>
      <c r="AC119" s="10" t="str">
        <f t="shared" si="20"/>
        <v>Edgar : Popularité du prénom</v>
      </c>
      <c r="AE119" s="10">
        <f t="shared" si="26"/>
        <v>1</v>
      </c>
      <c r="AF119" s="10" t="s">
        <v>2287</v>
      </c>
      <c r="AG119" s="10" t="s">
        <v>2286</v>
      </c>
      <c r="AH119" s="10" t="s">
        <v>2108</v>
      </c>
      <c r="AI119" s="10" t="s">
        <v>2926</v>
      </c>
    </row>
    <row r="120" spans="1:35" x14ac:dyDescent="0.3">
      <c r="A120" s="71"/>
      <c r="B120" s="14" t="s">
        <v>117</v>
      </c>
      <c r="D120" s="10">
        <v>120000</v>
      </c>
      <c r="E120" s="10" t="str">
        <f t="shared" si="28"/>
        <v>0</v>
      </c>
      <c r="F120" s="10">
        <v>118</v>
      </c>
      <c r="G120" s="10" t="str">
        <f t="shared" si="21"/>
        <v>1200000118</v>
      </c>
      <c r="H120" s="16" t="s">
        <v>713</v>
      </c>
      <c r="I120" s="10" t="str">
        <f>VLOOKUP(J120,[0]!listecat,3)</f>
        <v>Prenoms-Masculins</v>
      </c>
      <c r="J120" s="10" t="s">
        <v>589</v>
      </c>
      <c r="K120" s="10">
        <f>VLOOKUP(J120,[0]!listecat,2)</f>
        <v>4200001</v>
      </c>
      <c r="L120" s="10" t="s">
        <v>1207</v>
      </c>
      <c r="M120" s="10" t="str">
        <f t="shared" si="15"/>
        <v>Prénom Edmond – Guide des prénoms – Le Parisien</v>
      </c>
      <c r="N120" s="10">
        <f t="shared" si="22"/>
        <v>47</v>
      </c>
      <c r="P120" s="10">
        <f t="shared" si="23"/>
        <v>0</v>
      </c>
      <c r="Q120" s="10" t="str">
        <f t="shared" si="16"/>
        <v>prénom Edmond, prenom Edmond, Edmond</v>
      </c>
      <c r="R120" s="10" t="str">
        <f t="shared" si="17"/>
        <v>Fiche prénom : Edmond</v>
      </c>
      <c r="S120" s="10" t="s">
        <v>1713</v>
      </c>
      <c r="W120" s="10" t="str">
        <f t="shared" si="18"/>
        <v>Edmond : Signification et origine du prénom</v>
      </c>
      <c r="Y120" s="10">
        <f t="shared" si="24"/>
        <v>1</v>
      </c>
      <c r="Z120" s="10" t="str">
        <f t="shared" si="19"/>
        <v>Edmond : Histoire et caractère du prénom</v>
      </c>
      <c r="AA120" s="11"/>
      <c r="AB120" s="10">
        <f t="shared" si="25"/>
        <v>1</v>
      </c>
      <c r="AC120" s="10" t="str">
        <f t="shared" si="20"/>
        <v>Edmond : Popularité du prénom</v>
      </c>
      <c r="AE120" s="10">
        <f t="shared" si="26"/>
        <v>1</v>
      </c>
      <c r="AF120" s="10" t="s">
        <v>2136</v>
      </c>
      <c r="AG120" s="10" t="s">
        <v>2288</v>
      </c>
      <c r="AH120" s="10" t="s">
        <v>2112</v>
      </c>
      <c r="AI120" s="10" t="s">
        <v>2927</v>
      </c>
    </row>
    <row r="121" spans="1:35" x14ac:dyDescent="0.3">
      <c r="A121" s="71"/>
      <c r="B121" s="14" t="s">
        <v>118</v>
      </c>
      <c r="D121" s="10">
        <v>120000</v>
      </c>
      <c r="E121" s="10" t="str">
        <f t="shared" si="28"/>
        <v>0</v>
      </c>
      <c r="F121" s="10">
        <v>119</v>
      </c>
      <c r="G121" s="10" t="str">
        <f t="shared" si="21"/>
        <v>1200000119</v>
      </c>
      <c r="H121" s="16" t="s">
        <v>714</v>
      </c>
      <c r="I121" s="10" t="str">
        <f>VLOOKUP(J121,[0]!listecat,3)</f>
        <v>Prenoms-Masculins</v>
      </c>
      <c r="J121" s="10" t="s">
        <v>589</v>
      </c>
      <c r="K121" s="10">
        <f>VLOOKUP(J121,[0]!listecat,2)</f>
        <v>4200001</v>
      </c>
      <c r="L121" s="10" t="s">
        <v>1208</v>
      </c>
      <c r="M121" s="10" t="str">
        <f t="shared" si="15"/>
        <v>Prénom Edouard – Guide des prénoms – Le Parisien</v>
      </c>
      <c r="N121" s="10">
        <f t="shared" si="22"/>
        <v>48</v>
      </c>
      <c r="P121" s="10">
        <f t="shared" si="23"/>
        <v>0</v>
      </c>
      <c r="Q121" s="10" t="str">
        <f t="shared" si="16"/>
        <v>prénom Edouard, prenom Edouard, Edouard</v>
      </c>
      <c r="R121" s="10" t="str">
        <f t="shared" si="17"/>
        <v>Fiche prénom : Edouard</v>
      </c>
      <c r="S121" s="10" t="s">
        <v>1714</v>
      </c>
      <c r="W121" s="10" t="str">
        <f t="shared" si="18"/>
        <v>Edouard : Signification et origine du prénom</v>
      </c>
      <c r="Y121" s="10">
        <f t="shared" si="24"/>
        <v>1</v>
      </c>
      <c r="Z121" s="10" t="str">
        <f t="shared" si="19"/>
        <v>Edouard : Histoire et caractère du prénom</v>
      </c>
      <c r="AA121" s="11"/>
      <c r="AB121" s="10">
        <f t="shared" si="25"/>
        <v>1</v>
      </c>
      <c r="AC121" s="10" t="str">
        <f t="shared" si="20"/>
        <v>Edouard : Popularité du prénom</v>
      </c>
      <c r="AE121" s="10">
        <f t="shared" si="26"/>
        <v>1</v>
      </c>
      <c r="AF121" s="10" t="s">
        <v>2289</v>
      </c>
      <c r="AG121" s="10" t="s">
        <v>2290</v>
      </c>
      <c r="AH121" s="10" t="s">
        <v>2291</v>
      </c>
      <c r="AI121" s="10" t="s">
        <v>2944</v>
      </c>
    </row>
    <row r="122" spans="1:35" x14ac:dyDescent="0.3">
      <c r="A122" s="71"/>
      <c r="B122" s="14" t="s">
        <v>119</v>
      </c>
      <c r="D122" s="10">
        <v>120000</v>
      </c>
      <c r="E122" s="10" t="str">
        <f t="shared" si="28"/>
        <v>0</v>
      </c>
      <c r="F122" s="10">
        <v>120</v>
      </c>
      <c r="G122" s="10" t="str">
        <f t="shared" si="21"/>
        <v>1200000120</v>
      </c>
      <c r="H122" s="16" t="s">
        <v>715</v>
      </c>
      <c r="I122" s="10" t="str">
        <f>VLOOKUP(J122,[0]!listecat,3)</f>
        <v>Prenoms-Masculins</v>
      </c>
      <c r="J122" s="10" t="s">
        <v>589</v>
      </c>
      <c r="K122" s="10">
        <f>VLOOKUP(J122,[0]!listecat,2)</f>
        <v>4200001</v>
      </c>
      <c r="L122" s="10" t="s">
        <v>1209</v>
      </c>
      <c r="M122" s="10" t="str">
        <f t="shared" si="15"/>
        <v>Prénom Elias – Guide des prénoms – Le Parisien</v>
      </c>
      <c r="N122" s="10">
        <f t="shared" si="22"/>
        <v>46</v>
      </c>
      <c r="P122" s="10">
        <f t="shared" si="23"/>
        <v>0</v>
      </c>
      <c r="Q122" s="10" t="str">
        <f t="shared" si="16"/>
        <v>prénom Elias, prenom Elias, Elias</v>
      </c>
      <c r="R122" s="10" t="str">
        <f t="shared" si="17"/>
        <v>Fiche prénom : Elias</v>
      </c>
      <c r="S122" s="10" t="s">
        <v>1715</v>
      </c>
      <c r="W122" s="10" t="str">
        <f t="shared" si="18"/>
        <v>Elias : Signification et origine du prénom</v>
      </c>
      <c r="Y122" s="10">
        <f t="shared" si="24"/>
        <v>1</v>
      </c>
      <c r="Z122" s="10" t="str">
        <f t="shared" si="19"/>
        <v>Elias : Histoire et caractère du prénom</v>
      </c>
      <c r="AA122" s="11"/>
      <c r="AB122" s="10">
        <f t="shared" si="25"/>
        <v>1</v>
      </c>
      <c r="AC122" s="10" t="str">
        <f t="shared" si="20"/>
        <v>Elias : Popularité du prénom</v>
      </c>
      <c r="AE122" s="10">
        <f t="shared" si="26"/>
        <v>1</v>
      </c>
      <c r="AF122" s="10" t="s">
        <v>2293</v>
      </c>
      <c r="AG122" s="10" t="s">
        <v>2292</v>
      </c>
      <c r="AH122" s="10" t="s">
        <v>2108</v>
      </c>
      <c r="AI122" s="10" t="s">
        <v>2926</v>
      </c>
    </row>
    <row r="123" spans="1:35" x14ac:dyDescent="0.3">
      <c r="A123" s="71"/>
      <c r="B123" s="14" t="s">
        <v>120</v>
      </c>
      <c r="D123" s="10">
        <v>120000</v>
      </c>
      <c r="E123" s="10" t="str">
        <f t="shared" si="28"/>
        <v>0</v>
      </c>
      <c r="F123" s="10">
        <v>121</v>
      </c>
      <c r="G123" s="10" t="str">
        <f t="shared" si="21"/>
        <v>1200000121</v>
      </c>
      <c r="H123" s="16" t="s">
        <v>716</v>
      </c>
      <c r="I123" s="10" t="str">
        <f>VLOOKUP(J123,[0]!listecat,3)</f>
        <v>Prenoms-Masculins</v>
      </c>
      <c r="J123" s="10" t="s">
        <v>589</v>
      </c>
      <c r="K123" s="10">
        <f>VLOOKUP(J123,[0]!listecat,2)</f>
        <v>4200001</v>
      </c>
      <c r="L123" s="10" t="s">
        <v>1210</v>
      </c>
      <c r="M123" s="10" t="str">
        <f t="shared" si="15"/>
        <v>Prénom Elie – Guide des prénoms – Le Parisien</v>
      </c>
      <c r="N123" s="10">
        <f t="shared" si="22"/>
        <v>45</v>
      </c>
      <c r="P123" s="10">
        <f t="shared" si="23"/>
        <v>0</v>
      </c>
      <c r="Q123" s="10" t="str">
        <f t="shared" si="16"/>
        <v>prénom Elie, prenom Elie, Elie</v>
      </c>
      <c r="R123" s="10" t="str">
        <f t="shared" si="17"/>
        <v>Fiche prénom : Elie</v>
      </c>
      <c r="S123" s="10" t="s">
        <v>1716</v>
      </c>
      <c r="W123" s="10" t="str">
        <f t="shared" si="18"/>
        <v>Elie : Signification et origine du prénom</v>
      </c>
      <c r="Y123" s="10">
        <f t="shared" si="24"/>
        <v>1</v>
      </c>
      <c r="Z123" s="10" t="str">
        <f t="shared" si="19"/>
        <v>Elie : Histoire et caractère du prénom</v>
      </c>
      <c r="AA123" s="11"/>
      <c r="AB123" s="10">
        <f t="shared" si="25"/>
        <v>1</v>
      </c>
      <c r="AC123" s="10" t="str">
        <f t="shared" si="20"/>
        <v>Elie : Popularité du prénom</v>
      </c>
      <c r="AE123" s="10">
        <f t="shared" si="26"/>
        <v>1</v>
      </c>
      <c r="AF123" s="10" t="s">
        <v>2295</v>
      </c>
      <c r="AG123" s="10" t="s">
        <v>2294</v>
      </c>
      <c r="AH123" s="10" t="s">
        <v>2108</v>
      </c>
      <c r="AI123" s="10" t="s">
        <v>2926</v>
      </c>
    </row>
    <row r="124" spans="1:35" x14ac:dyDescent="0.3">
      <c r="A124" s="71"/>
      <c r="B124" s="14" t="s">
        <v>121</v>
      </c>
      <c r="D124" s="10">
        <v>120000</v>
      </c>
      <c r="E124" s="10" t="str">
        <f t="shared" si="28"/>
        <v>0</v>
      </c>
      <c r="F124" s="10">
        <v>122</v>
      </c>
      <c r="G124" s="10" t="str">
        <f t="shared" si="21"/>
        <v>1200000122</v>
      </c>
      <c r="H124" s="16" t="s">
        <v>717</v>
      </c>
      <c r="I124" s="10" t="str">
        <f>VLOOKUP(J124,[0]!listecat,3)</f>
        <v>Prenoms-Masculins</v>
      </c>
      <c r="J124" s="10" t="s">
        <v>589</v>
      </c>
      <c r="K124" s="10">
        <f>VLOOKUP(J124,[0]!listecat,2)</f>
        <v>4200001</v>
      </c>
      <c r="L124" s="10" t="s">
        <v>1211</v>
      </c>
      <c r="M124" s="10" t="str">
        <f t="shared" si="15"/>
        <v>Prénom Elif – Guide des prénoms – Le Parisien</v>
      </c>
      <c r="N124" s="10">
        <f t="shared" si="22"/>
        <v>45</v>
      </c>
      <c r="P124" s="10">
        <f t="shared" si="23"/>
        <v>0</v>
      </c>
      <c r="Q124" s="10" t="str">
        <f t="shared" si="16"/>
        <v>prénom Elif, prenom Elif, Elif</v>
      </c>
      <c r="R124" s="10" t="str">
        <f t="shared" si="17"/>
        <v>Fiche prénom : Elif</v>
      </c>
      <c r="S124" s="10" t="s">
        <v>1717</v>
      </c>
      <c r="W124" s="10" t="str">
        <f t="shared" si="18"/>
        <v>Elif : Signification et origine du prénom</v>
      </c>
      <c r="Y124" s="10">
        <f t="shared" si="24"/>
        <v>1</v>
      </c>
      <c r="Z124" s="10" t="str">
        <f t="shared" si="19"/>
        <v>Elif : Histoire et caractère du prénom</v>
      </c>
      <c r="AA124" s="11"/>
      <c r="AB124" s="10">
        <f t="shared" si="25"/>
        <v>1</v>
      </c>
      <c r="AC124" s="10" t="str">
        <f t="shared" si="20"/>
        <v>Elif : Popularité du prénom</v>
      </c>
      <c r="AE124" s="10">
        <f t="shared" si="26"/>
        <v>1</v>
      </c>
      <c r="AF124" s="10" t="s">
        <v>2297</v>
      </c>
      <c r="AG124" s="10" t="s">
        <v>2296</v>
      </c>
      <c r="AH124" s="10" t="s">
        <v>2108</v>
      </c>
      <c r="AI124" s="10" t="s">
        <v>2926</v>
      </c>
    </row>
    <row r="125" spans="1:35" x14ac:dyDescent="0.3">
      <c r="A125" s="71"/>
      <c r="B125" s="14" t="s">
        <v>122</v>
      </c>
      <c r="D125" s="10">
        <v>120000</v>
      </c>
      <c r="E125" s="10" t="str">
        <f t="shared" si="28"/>
        <v>0</v>
      </c>
      <c r="F125" s="10">
        <v>123</v>
      </c>
      <c r="G125" s="10" t="str">
        <f t="shared" si="21"/>
        <v>1200000123</v>
      </c>
      <c r="H125" s="16" t="s">
        <v>718</v>
      </c>
      <c r="I125" s="10" t="str">
        <f>VLOOKUP(J125,[0]!listecat,3)</f>
        <v>Prenoms-Masculins</v>
      </c>
      <c r="J125" s="10" t="s">
        <v>589</v>
      </c>
      <c r="K125" s="10">
        <f>VLOOKUP(J125,[0]!listecat,2)</f>
        <v>4200001</v>
      </c>
      <c r="L125" s="10" t="s">
        <v>1212</v>
      </c>
      <c r="M125" s="10" t="str">
        <f t="shared" si="15"/>
        <v>Prénom Elio – Guide des prénoms – Le Parisien</v>
      </c>
      <c r="N125" s="10">
        <f t="shared" si="22"/>
        <v>45</v>
      </c>
      <c r="P125" s="10">
        <f t="shared" si="23"/>
        <v>0</v>
      </c>
      <c r="Q125" s="10" t="str">
        <f t="shared" si="16"/>
        <v>prénom Elio, prenom Elio, Elio</v>
      </c>
      <c r="R125" s="10" t="str">
        <f t="shared" si="17"/>
        <v>Fiche prénom : Elio</v>
      </c>
      <c r="S125" s="10" t="s">
        <v>1718</v>
      </c>
      <c r="W125" s="10" t="str">
        <f t="shared" si="18"/>
        <v>Elio : Signification et origine du prénom</v>
      </c>
      <c r="Y125" s="10">
        <f t="shared" si="24"/>
        <v>1</v>
      </c>
      <c r="Z125" s="10" t="str">
        <f t="shared" si="19"/>
        <v>Elio : Histoire et caractère du prénom</v>
      </c>
      <c r="AA125" s="11"/>
      <c r="AB125" s="10">
        <f t="shared" si="25"/>
        <v>1</v>
      </c>
      <c r="AC125" s="10" t="str">
        <f t="shared" si="20"/>
        <v>Elio : Popularité du prénom</v>
      </c>
      <c r="AE125" s="10">
        <f t="shared" si="26"/>
        <v>1</v>
      </c>
      <c r="AF125" s="10" t="s">
        <v>2136</v>
      </c>
      <c r="AG125" s="10" t="s">
        <v>2298</v>
      </c>
      <c r="AH125" s="10" t="s">
        <v>2108</v>
      </c>
      <c r="AI125" s="10" t="s">
        <v>2926</v>
      </c>
    </row>
    <row r="126" spans="1:35" x14ac:dyDescent="0.3">
      <c r="A126" s="71"/>
      <c r="B126" s="14" t="s">
        <v>123</v>
      </c>
      <c r="C126" s="10" t="s">
        <v>553</v>
      </c>
      <c r="D126" s="10">
        <v>120000</v>
      </c>
      <c r="E126" s="10" t="str">
        <f t="shared" si="28"/>
        <v>0</v>
      </c>
      <c r="F126" s="10">
        <v>124</v>
      </c>
      <c r="G126" s="10" t="str">
        <f t="shared" si="21"/>
        <v>1200000124</v>
      </c>
      <c r="H126" s="16" t="s">
        <v>719</v>
      </c>
      <c r="I126" s="10" t="str">
        <f>VLOOKUP(J126,[0]!listecat,3)</f>
        <v>Prenoms-Masculins</v>
      </c>
      <c r="J126" s="10" t="s">
        <v>589</v>
      </c>
      <c r="K126" s="10">
        <f>VLOOKUP(J126,[0]!listecat,2)</f>
        <v>4200001</v>
      </c>
      <c r="L126" s="10" t="s">
        <v>1213</v>
      </c>
      <c r="M126" s="10" t="str">
        <f t="shared" si="15"/>
        <v>Prénom Eliot(Eliott, Elliot)  – Guide des prénoms – Le Parisien</v>
      </c>
      <c r="N126" s="10">
        <f t="shared" si="22"/>
        <v>63</v>
      </c>
      <c r="P126" s="10">
        <f t="shared" si="23"/>
        <v>0</v>
      </c>
      <c r="Q126" s="10" t="str">
        <f t="shared" si="16"/>
        <v>prénom Eliot, prenom Eliot, Eliot</v>
      </c>
      <c r="R126" s="10" t="str">
        <f t="shared" si="17"/>
        <v>Fiche prénom : Eliot</v>
      </c>
      <c r="S126" s="10" t="s">
        <v>1719</v>
      </c>
      <c r="W126" s="10" t="str">
        <f t="shared" si="18"/>
        <v>Eliot : Signification et origine du prénom</v>
      </c>
      <c r="Y126" s="10">
        <f t="shared" si="24"/>
        <v>1</v>
      </c>
      <c r="Z126" s="10" t="str">
        <f t="shared" si="19"/>
        <v>Eliot : Histoire et caractère du prénom</v>
      </c>
      <c r="AA126" s="11"/>
      <c r="AB126" s="10">
        <f t="shared" si="25"/>
        <v>1</v>
      </c>
      <c r="AC126" s="10" t="str">
        <f t="shared" si="20"/>
        <v>Eliot : Popularité du prénom</v>
      </c>
      <c r="AE126" s="10">
        <f t="shared" si="26"/>
        <v>1</v>
      </c>
      <c r="AF126" s="10" t="s">
        <v>2301</v>
      </c>
      <c r="AG126" s="10" t="s">
        <v>2299</v>
      </c>
      <c r="AH126" s="13" t="s">
        <v>2300</v>
      </c>
      <c r="AI126" s="13" t="s">
        <v>2945</v>
      </c>
    </row>
    <row r="127" spans="1:35" x14ac:dyDescent="0.3">
      <c r="A127" s="71"/>
      <c r="B127" s="17" t="s">
        <v>124</v>
      </c>
      <c r="D127" s="10">
        <v>120000</v>
      </c>
      <c r="E127" s="10" t="str">
        <f t="shared" si="28"/>
        <v>0</v>
      </c>
      <c r="F127" s="10">
        <v>125</v>
      </c>
      <c r="G127" s="10" t="str">
        <f t="shared" si="21"/>
        <v>1200000125</v>
      </c>
      <c r="H127" s="16" t="s">
        <v>720</v>
      </c>
      <c r="I127" s="10" t="str">
        <f>VLOOKUP(J127,[0]!listecat,3)</f>
        <v>Prenoms-Masculins</v>
      </c>
      <c r="J127" s="10" t="s">
        <v>589</v>
      </c>
      <c r="K127" s="10">
        <f>VLOOKUP(J127,[0]!listecat,2)</f>
        <v>4200001</v>
      </c>
      <c r="L127" s="10" t="s">
        <v>1214</v>
      </c>
      <c r="M127" s="10" t="str">
        <f t="shared" si="15"/>
        <v>Prénom Eloan – Guide des prénoms – Le Parisien</v>
      </c>
      <c r="N127" s="10">
        <f t="shared" si="22"/>
        <v>46</v>
      </c>
      <c r="P127" s="10">
        <f t="shared" si="23"/>
        <v>0</v>
      </c>
      <c r="Q127" s="10" t="str">
        <f t="shared" si="16"/>
        <v>prénom Eloan, prenom Eloan, Eloan</v>
      </c>
      <c r="R127" s="10" t="str">
        <f t="shared" si="17"/>
        <v>Fiche prénom : Eloan</v>
      </c>
      <c r="S127" s="10" t="s">
        <v>1720</v>
      </c>
      <c r="W127" s="10" t="str">
        <f t="shared" si="18"/>
        <v>Eloan : Signification et origine du prénom</v>
      </c>
      <c r="Y127" s="10">
        <f t="shared" si="24"/>
        <v>1</v>
      </c>
      <c r="Z127" s="10" t="str">
        <f t="shared" si="19"/>
        <v>Eloan : Histoire et caractère du prénom</v>
      </c>
      <c r="AA127" s="11"/>
      <c r="AB127" s="10">
        <f t="shared" si="25"/>
        <v>1</v>
      </c>
      <c r="AC127" s="10" t="str">
        <f t="shared" si="20"/>
        <v>Eloan : Popularité du prénom</v>
      </c>
      <c r="AE127" s="10">
        <f t="shared" si="26"/>
        <v>1</v>
      </c>
    </row>
    <row r="128" spans="1:35" x14ac:dyDescent="0.3">
      <c r="A128" s="61" t="s">
        <v>498</v>
      </c>
      <c r="B128" s="14" t="s">
        <v>125</v>
      </c>
      <c r="D128" s="10">
        <v>120000</v>
      </c>
      <c r="E128" s="10" t="str">
        <f t="shared" si="28"/>
        <v>0</v>
      </c>
      <c r="F128" s="10">
        <v>126</v>
      </c>
      <c r="G128" s="10" t="str">
        <f t="shared" si="21"/>
        <v>1200000126</v>
      </c>
      <c r="H128" s="16" t="s">
        <v>721</v>
      </c>
      <c r="I128" s="10" t="str">
        <f>VLOOKUP(J128,[0]!listecat,3)</f>
        <v>Prenoms-Masculins</v>
      </c>
      <c r="J128" s="10" t="s">
        <v>589</v>
      </c>
      <c r="K128" s="10">
        <f>VLOOKUP(J128,[0]!listecat,2)</f>
        <v>4200001</v>
      </c>
      <c r="L128" s="10" t="s">
        <v>1215</v>
      </c>
      <c r="M128" s="10" t="str">
        <f t="shared" si="15"/>
        <v>Prénom Elouan – Guide des prénoms – Le Parisien</v>
      </c>
      <c r="N128" s="10">
        <f t="shared" si="22"/>
        <v>47</v>
      </c>
      <c r="P128" s="10">
        <f t="shared" si="23"/>
        <v>0</v>
      </c>
      <c r="Q128" s="10" t="str">
        <f t="shared" si="16"/>
        <v>prénom Elouan, prenom Elouan, Elouan</v>
      </c>
      <c r="R128" s="10" t="str">
        <f t="shared" si="17"/>
        <v>Fiche prénom : Elouan</v>
      </c>
      <c r="S128" s="10" t="s">
        <v>1721</v>
      </c>
      <c r="W128" s="10" t="str">
        <f t="shared" si="18"/>
        <v>Elouan : Signification et origine du prénom</v>
      </c>
      <c r="Y128" s="10">
        <f t="shared" si="24"/>
        <v>1</v>
      </c>
      <c r="Z128" s="10" t="str">
        <f t="shared" si="19"/>
        <v>Elouan : Histoire et caractère du prénom</v>
      </c>
      <c r="AA128" s="11"/>
      <c r="AB128" s="10">
        <f t="shared" si="25"/>
        <v>1</v>
      </c>
      <c r="AC128" s="10" t="str">
        <f t="shared" si="20"/>
        <v>Elouan : Popularité du prénom</v>
      </c>
      <c r="AE128" s="10">
        <f t="shared" si="26"/>
        <v>1</v>
      </c>
      <c r="AF128" s="10" t="s">
        <v>2303</v>
      </c>
      <c r="AG128" s="10" t="s">
        <v>2302</v>
      </c>
      <c r="AH128" s="10" t="s">
        <v>2108</v>
      </c>
      <c r="AI128" s="10" t="s">
        <v>2926</v>
      </c>
    </row>
    <row r="129" spans="1:35" x14ac:dyDescent="0.3">
      <c r="A129" s="62"/>
      <c r="B129" s="14" t="s">
        <v>126</v>
      </c>
      <c r="D129" s="10">
        <v>120000</v>
      </c>
      <c r="E129" s="10" t="str">
        <f t="shared" si="28"/>
        <v>0</v>
      </c>
      <c r="F129" s="10">
        <v>127</v>
      </c>
      <c r="G129" s="10" t="str">
        <f t="shared" si="21"/>
        <v>1200000127</v>
      </c>
      <c r="H129" s="16" t="s">
        <v>722</v>
      </c>
      <c r="I129" s="10" t="str">
        <f>VLOOKUP(J129,[0]!listecat,3)</f>
        <v>Prenoms-Masculins</v>
      </c>
      <c r="J129" s="10" t="s">
        <v>589</v>
      </c>
      <c r="K129" s="10">
        <f>VLOOKUP(J129,[0]!listecat,2)</f>
        <v>4200001</v>
      </c>
      <c r="L129" s="10" t="s">
        <v>1216</v>
      </c>
      <c r="M129" s="10" t="str">
        <f t="shared" si="15"/>
        <v>Prénom Elyes – Guide des prénoms – Le Parisien</v>
      </c>
      <c r="N129" s="10">
        <f t="shared" si="22"/>
        <v>46</v>
      </c>
      <c r="P129" s="10">
        <f t="shared" si="23"/>
        <v>0</v>
      </c>
      <c r="Q129" s="10" t="str">
        <f t="shared" si="16"/>
        <v>prénom Elyes, prenom Elyes, Elyes</v>
      </c>
      <c r="R129" s="10" t="str">
        <f t="shared" si="17"/>
        <v>Fiche prénom : Elyes</v>
      </c>
      <c r="S129" s="10" t="s">
        <v>1722</v>
      </c>
      <c r="W129" s="10" t="str">
        <f t="shared" si="18"/>
        <v>Elyes : Signification et origine du prénom</v>
      </c>
      <c r="Y129" s="10">
        <f t="shared" si="24"/>
        <v>1</v>
      </c>
      <c r="Z129" s="10" t="str">
        <f t="shared" si="19"/>
        <v>Elyes : Histoire et caractère du prénom</v>
      </c>
      <c r="AA129" s="11"/>
      <c r="AB129" s="10">
        <f t="shared" si="25"/>
        <v>1</v>
      </c>
      <c r="AC129" s="10" t="str">
        <f t="shared" si="20"/>
        <v>Elyes : Popularité du prénom</v>
      </c>
      <c r="AE129" s="10">
        <f t="shared" si="26"/>
        <v>1</v>
      </c>
      <c r="AF129" s="10" t="s">
        <v>2236</v>
      </c>
      <c r="AG129" s="10" t="s">
        <v>2304</v>
      </c>
      <c r="AH129" s="10" t="s">
        <v>2108</v>
      </c>
      <c r="AI129" s="10" t="s">
        <v>2926</v>
      </c>
    </row>
    <row r="130" spans="1:35" x14ac:dyDescent="0.3">
      <c r="A130" s="62"/>
      <c r="B130" s="14" t="s">
        <v>127</v>
      </c>
      <c r="D130" s="10">
        <v>120000</v>
      </c>
      <c r="E130" s="10" t="str">
        <f t="shared" si="28"/>
        <v>0</v>
      </c>
      <c r="F130" s="10">
        <v>128</v>
      </c>
      <c r="G130" s="10" t="str">
        <f t="shared" si="21"/>
        <v>1200000128</v>
      </c>
      <c r="H130" s="16" t="s">
        <v>723</v>
      </c>
      <c r="I130" s="10" t="str">
        <f>VLOOKUP(J130,[0]!listecat,3)</f>
        <v>Prenoms-Masculins</v>
      </c>
      <c r="J130" s="10" t="s">
        <v>589</v>
      </c>
      <c r="K130" s="10">
        <f>VLOOKUP(J130,[0]!listecat,2)</f>
        <v>4200001</v>
      </c>
      <c r="L130" s="10" t="s">
        <v>1217</v>
      </c>
      <c r="M130" s="10" t="str">
        <f t="shared" si="15"/>
        <v>Prénom Emile – Guide des prénoms – Le Parisien</v>
      </c>
      <c r="N130" s="10">
        <f t="shared" si="22"/>
        <v>46</v>
      </c>
      <c r="P130" s="10">
        <f t="shared" si="23"/>
        <v>0</v>
      </c>
      <c r="Q130" s="10" t="str">
        <f t="shared" si="16"/>
        <v>prénom Emile, prenom Emile, Emile</v>
      </c>
      <c r="R130" s="10" t="str">
        <f t="shared" si="17"/>
        <v>Fiche prénom : Emile</v>
      </c>
      <c r="S130" s="10" t="s">
        <v>1723</v>
      </c>
      <c r="W130" s="10" t="str">
        <f t="shared" si="18"/>
        <v>Emile : Signification et origine du prénom</v>
      </c>
      <c r="Y130" s="10">
        <f t="shared" si="24"/>
        <v>1</v>
      </c>
      <c r="Z130" s="10" t="str">
        <f t="shared" si="19"/>
        <v>Emile : Histoire et caractère du prénom</v>
      </c>
      <c r="AA130" s="11"/>
      <c r="AB130" s="10">
        <f t="shared" si="25"/>
        <v>1</v>
      </c>
      <c r="AC130" s="10" t="str">
        <f t="shared" si="20"/>
        <v>Emile : Popularité du prénom</v>
      </c>
      <c r="AE130" s="10">
        <f t="shared" si="26"/>
        <v>1</v>
      </c>
      <c r="AF130" s="10" t="s">
        <v>2136</v>
      </c>
      <c r="AG130" s="10" t="s">
        <v>2306</v>
      </c>
      <c r="AH130" s="10" t="s">
        <v>2108</v>
      </c>
      <c r="AI130" s="10" t="s">
        <v>2926</v>
      </c>
    </row>
    <row r="131" spans="1:35" x14ac:dyDescent="0.3">
      <c r="A131" s="62"/>
      <c r="B131" s="14" t="s">
        <v>128</v>
      </c>
      <c r="D131" s="10">
        <v>120000</v>
      </c>
      <c r="E131" s="10" t="str">
        <f t="shared" si="28"/>
        <v>0</v>
      </c>
      <c r="F131" s="10">
        <v>129</v>
      </c>
      <c r="G131" s="10" t="str">
        <f t="shared" si="21"/>
        <v>1200000129</v>
      </c>
      <c r="H131" s="16" t="s">
        <v>724</v>
      </c>
      <c r="I131" s="10" t="str">
        <f>VLOOKUP(J131,[0]!listecat,3)</f>
        <v>Prenoms-Masculins</v>
      </c>
      <c r="J131" s="10" t="s">
        <v>589</v>
      </c>
      <c r="K131" s="10">
        <f>VLOOKUP(J131,[0]!listecat,2)</f>
        <v>4200001</v>
      </c>
      <c r="L131" s="10" t="s">
        <v>1218</v>
      </c>
      <c r="M131" s="10" t="str">
        <f t="shared" ref="M131:M194" si="29">"Prénom "&amp;B131&amp;C131&amp;" – Guide des prénoms – Le Parisien"</f>
        <v>Prénom Emilien – Guide des prénoms – Le Parisien</v>
      </c>
      <c r="N131" s="10">
        <f t="shared" si="22"/>
        <v>48</v>
      </c>
      <c r="P131" s="10">
        <f t="shared" si="23"/>
        <v>0</v>
      </c>
      <c r="Q131" s="10" t="str">
        <f t="shared" ref="Q131:Q194" si="30">"prénom "&amp;B131&amp;", prenom "&amp;B131&amp;", "&amp;B131</f>
        <v>prénom Emilien, prenom Emilien, Emilien</v>
      </c>
      <c r="R131" s="10" t="str">
        <f t="shared" ref="R131:R194" si="31">"Fiche prénom : "&amp;B131</f>
        <v>Fiche prénom : Emilien</v>
      </c>
      <c r="S131" s="10" t="s">
        <v>1724</v>
      </c>
      <c r="W131" s="10" t="str">
        <f t="shared" ref="W131:W194" si="32">B131&amp;" : Signification et origine du prénom"</f>
        <v>Emilien : Signification et origine du prénom</v>
      </c>
      <c r="Y131" s="10">
        <f t="shared" si="24"/>
        <v>1</v>
      </c>
      <c r="Z131" s="10" t="str">
        <f t="shared" ref="Z131:Z194" si="33">B131&amp;" : Histoire et caractère du prénom"</f>
        <v>Emilien : Histoire et caractère du prénom</v>
      </c>
      <c r="AA131" s="11"/>
      <c r="AB131" s="10">
        <f t="shared" si="25"/>
        <v>1</v>
      </c>
      <c r="AC131" s="10" t="str">
        <f t="shared" ref="AC131:AC194" si="34">B131&amp;" : Popularité du prénom"</f>
        <v>Emilien : Popularité du prénom</v>
      </c>
      <c r="AE131" s="10">
        <f t="shared" si="26"/>
        <v>1</v>
      </c>
      <c r="AF131" s="10" t="s">
        <v>2136</v>
      </c>
      <c r="AG131" s="10" t="s">
        <v>2305</v>
      </c>
      <c r="AH131" s="10" t="s">
        <v>2108</v>
      </c>
      <c r="AI131" s="10" t="s">
        <v>2926</v>
      </c>
    </row>
    <row r="132" spans="1:35" x14ac:dyDescent="0.3">
      <c r="A132" s="62"/>
      <c r="B132" s="14" t="s">
        <v>129</v>
      </c>
      <c r="D132" s="10">
        <v>120000</v>
      </c>
      <c r="E132" s="10" t="str">
        <f t="shared" si="28"/>
        <v>0</v>
      </c>
      <c r="F132" s="10">
        <v>130</v>
      </c>
      <c r="G132" s="10" t="str">
        <f t="shared" ref="G132:G195" si="35">D132&amp;E132&amp;F132</f>
        <v>1200000130</v>
      </c>
      <c r="H132" s="16" t="s">
        <v>725</v>
      </c>
      <c r="I132" s="10" t="str">
        <f>VLOOKUP(J132,[0]!listecat,3)</f>
        <v>Prenoms-Masculins</v>
      </c>
      <c r="J132" s="10" t="s">
        <v>589</v>
      </c>
      <c r="K132" s="10">
        <f>VLOOKUP(J132,[0]!listecat,2)</f>
        <v>4200001</v>
      </c>
      <c r="L132" s="10" t="s">
        <v>1219</v>
      </c>
      <c r="M132" s="10" t="str">
        <f t="shared" si="29"/>
        <v>Prénom Emir – Guide des prénoms – Le Parisien</v>
      </c>
      <c r="N132" s="10">
        <f t="shared" ref="N132:N195" si="36">LEN(M132)</f>
        <v>45</v>
      </c>
      <c r="P132" s="10">
        <f t="shared" ref="P132:P195" si="37">LEN(O132)</f>
        <v>0</v>
      </c>
      <c r="Q132" s="10" t="str">
        <f t="shared" si="30"/>
        <v>prénom Emir, prenom Emir, Emir</v>
      </c>
      <c r="R132" s="10" t="str">
        <f t="shared" si="31"/>
        <v>Fiche prénom : Emir</v>
      </c>
      <c r="S132" s="10" t="s">
        <v>1725</v>
      </c>
      <c r="W132" s="10" t="str">
        <f t="shared" si="32"/>
        <v>Emir : Signification et origine du prénom</v>
      </c>
      <c r="Y132" s="10">
        <f t="shared" ref="Y132:Y195" si="38">LEN(TRIM(X132))-LEN(SUBSTITUTE(TRIM(X132)," ",""))+1</f>
        <v>1</v>
      </c>
      <c r="Z132" s="10" t="str">
        <f t="shared" si="33"/>
        <v>Emir : Histoire et caractère du prénom</v>
      </c>
      <c r="AA132" s="11"/>
      <c r="AB132" s="10">
        <f t="shared" ref="AB132:AB195" si="39">LEN(TRIM(AA132))-LEN(SUBSTITUTE(TRIM(AA132)," ",""))+1</f>
        <v>1</v>
      </c>
      <c r="AC132" s="10" t="str">
        <f t="shared" si="34"/>
        <v>Emir : Popularité du prénom</v>
      </c>
      <c r="AE132" s="10">
        <f t="shared" ref="AE132:AE195" si="40">LEN(TRIM(AD132))-LEN(SUBSTITUTE(TRIM(AD132)," ",""))+1</f>
        <v>1</v>
      </c>
      <c r="AF132" s="10" t="s">
        <v>2308</v>
      </c>
      <c r="AG132" s="10" t="s">
        <v>2307</v>
      </c>
      <c r="AH132" s="10" t="s">
        <v>2108</v>
      </c>
      <c r="AI132" s="10" t="s">
        <v>2926</v>
      </c>
    </row>
    <row r="133" spans="1:35" x14ac:dyDescent="0.3">
      <c r="A133" s="62"/>
      <c r="B133" s="14" t="s">
        <v>130</v>
      </c>
      <c r="D133" s="10">
        <v>120000</v>
      </c>
      <c r="E133" s="10" t="str">
        <f t="shared" si="28"/>
        <v>0</v>
      </c>
      <c r="F133" s="10">
        <v>131</v>
      </c>
      <c r="G133" s="10" t="str">
        <f t="shared" si="35"/>
        <v>1200000131</v>
      </c>
      <c r="H133" s="16" t="s">
        <v>726</v>
      </c>
      <c r="I133" s="10" t="str">
        <f>VLOOKUP(J133,[0]!listecat,3)</f>
        <v>Prenoms-Masculins</v>
      </c>
      <c r="J133" s="10" t="s">
        <v>589</v>
      </c>
      <c r="K133" s="10">
        <f>VLOOKUP(J133,[0]!listecat,2)</f>
        <v>4200001</v>
      </c>
      <c r="L133" s="10" t="s">
        <v>1220</v>
      </c>
      <c r="M133" s="10" t="str">
        <f t="shared" si="29"/>
        <v>Prénom Emmanuel – Guide des prénoms – Le Parisien</v>
      </c>
      <c r="N133" s="10">
        <f t="shared" si="36"/>
        <v>49</v>
      </c>
      <c r="P133" s="10">
        <f t="shared" si="37"/>
        <v>0</v>
      </c>
      <c r="Q133" s="10" t="str">
        <f t="shared" si="30"/>
        <v>prénom Emmanuel, prenom Emmanuel, Emmanuel</v>
      </c>
      <c r="R133" s="10" t="str">
        <f t="shared" si="31"/>
        <v>Fiche prénom : Emmanuel</v>
      </c>
      <c r="S133" s="10" t="s">
        <v>1726</v>
      </c>
      <c r="W133" s="10" t="str">
        <f t="shared" si="32"/>
        <v>Emmanuel : Signification et origine du prénom</v>
      </c>
      <c r="Y133" s="10">
        <f t="shared" si="38"/>
        <v>1</v>
      </c>
      <c r="Z133" s="10" t="str">
        <f t="shared" si="33"/>
        <v>Emmanuel : Histoire et caractère du prénom</v>
      </c>
      <c r="AA133" s="11"/>
      <c r="AB133" s="10">
        <f t="shared" si="39"/>
        <v>1</v>
      </c>
      <c r="AC133" s="10" t="str">
        <f t="shared" si="34"/>
        <v>Emmanuel : Popularité du prénom</v>
      </c>
      <c r="AE133" s="10">
        <f t="shared" si="40"/>
        <v>1</v>
      </c>
      <c r="AF133" s="10" t="s">
        <v>2136</v>
      </c>
      <c r="AG133" s="10" t="s">
        <v>2309</v>
      </c>
      <c r="AH133" s="10" t="s">
        <v>2108</v>
      </c>
      <c r="AI133" s="10" t="s">
        <v>2926</v>
      </c>
    </row>
    <row r="134" spans="1:35" x14ac:dyDescent="0.3">
      <c r="A134" s="62"/>
      <c r="B134" s="14" t="s">
        <v>131</v>
      </c>
      <c r="D134" s="10">
        <v>120000</v>
      </c>
      <c r="E134" s="10" t="str">
        <f t="shared" si="28"/>
        <v>0</v>
      </c>
      <c r="F134" s="10">
        <v>132</v>
      </c>
      <c r="G134" s="10" t="str">
        <f t="shared" si="35"/>
        <v>1200000132</v>
      </c>
      <c r="H134" s="16" t="s">
        <v>727</v>
      </c>
      <c r="I134" s="10" t="str">
        <f>VLOOKUP(J134,[0]!listecat,3)</f>
        <v>Prenoms-Masculins</v>
      </c>
      <c r="J134" s="10" t="s">
        <v>589</v>
      </c>
      <c r="K134" s="10">
        <f>VLOOKUP(J134,[0]!listecat,2)</f>
        <v>4200001</v>
      </c>
      <c r="L134" s="10" t="s">
        <v>1221</v>
      </c>
      <c r="M134" s="10" t="str">
        <f t="shared" si="29"/>
        <v>Prénom Enzo – Guide des prénoms – Le Parisien</v>
      </c>
      <c r="N134" s="10">
        <f t="shared" si="36"/>
        <v>45</v>
      </c>
      <c r="P134" s="10">
        <f t="shared" si="37"/>
        <v>0</v>
      </c>
      <c r="Q134" s="10" t="str">
        <f t="shared" si="30"/>
        <v>prénom Enzo, prenom Enzo, Enzo</v>
      </c>
      <c r="R134" s="10" t="str">
        <f t="shared" si="31"/>
        <v>Fiche prénom : Enzo</v>
      </c>
      <c r="S134" s="10" t="s">
        <v>1727</v>
      </c>
      <c r="W134" s="10" t="str">
        <f t="shared" si="32"/>
        <v>Enzo : Signification et origine du prénom</v>
      </c>
      <c r="Y134" s="10">
        <f t="shared" si="38"/>
        <v>1</v>
      </c>
      <c r="Z134" s="10" t="str">
        <f t="shared" si="33"/>
        <v>Enzo : Histoire et caractère du prénom</v>
      </c>
      <c r="AA134" s="11"/>
      <c r="AB134" s="10">
        <f t="shared" si="39"/>
        <v>1</v>
      </c>
      <c r="AC134" s="10" t="str">
        <f t="shared" si="34"/>
        <v>Enzo : Popularité du prénom</v>
      </c>
      <c r="AE134" s="10">
        <f t="shared" si="40"/>
        <v>1</v>
      </c>
      <c r="AF134" s="10" t="s">
        <v>2136</v>
      </c>
      <c r="AG134" s="10" t="s">
        <v>2310</v>
      </c>
      <c r="AH134" s="10" t="s">
        <v>2108</v>
      </c>
      <c r="AI134" s="10" t="s">
        <v>2926</v>
      </c>
    </row>
    <row r="135" spans="1:35" x14ac:dyDescent="0.3">
      <c r="A135" s="62"/>
      <c r="B135" s="14" t="s">
        <v>132</v>
      </c>
      <c r="C135" s="10" t="s">
        <v>554</v>
      </c>
      <c r="D135" s="10">
        <v>120000</v>
      </c>
      <c r="E135" s="10" t="str">
        <f t="shared" si="28"/>
        <v>0</v>
      </c>
      <c r="F135" s="10">
        <v>133</v>
      </c>
      <c r="G135" s="10" t="str">
        <f t="shared" si="35"/>
        <v>1200000133</v>
      </c>
      <c r="H135" s="16" t="s">
        <v>728</v>
      </c>
      <c r="I135" s="10" t="str">
        <f>VLOOKUP(J135,[0]!listecat,3)</f>
        <v>Prenoms-Masculins</v>
      </c>
      <c r="J135" s="10" t="s">
        <v>589</v>
      </c>
      <c r="K135" s="10">
        <f>VLOOKUP(J135,[0]!listecat,2)</f>
        <v>4200001</v>
      </c>
      <c r="L135" s="10" t="s">
        <v>1222</v>
      </c>
      <c r="M135" s="10" t="str">
        <f t="shared" si="29"/>
        <v>Prénom Eric(Erick, Erik)  – Guide des prénoms – Le Parisien</v>
      </c>
      <c r="N135" s="10">
        <f t="shared" si="36"/>
        <v>59</v>
      </c>
      <c r="P135" s="10">
        <f t="shared" si="37"/>
        <v>0</v>
      </c>
      <c r="Q135" s="10" t="str">
        <f t="shared" si="30"/>
        <v>prénom Eric, prenom Eric, Eric</v>
      </c>
      <c r="R135" s="10" t="str">
        <f t="shared" si="31"/>
        <v>Fiche prénom : Eric</v>
      </c>
      <c r="S135" s="10" t="s">
        <v>1728</v>
      </c>
      <c r="W135" s="10" t="str">
        <f t="shared" si="32"/>
        <v>Eric : Signification et origine du prénom</v>
      </c>
      <c r="Y135" s="10">
        <f t="shared" si="38"/>
        <v>1</v>
      </c>
      <c r="Z135" s="10" t="str">
        <f t="shared" si="33"/>
        <v>Eric : Histoire et caractère du prénom</v>
      </c>
      <c r="AA135" s="11"/>
      <c r="AB135" s="10">
        <f t="shared" si="39"/>
        <v>1</v>
      </c>
      <c r="AC135" s="10" t="str">
        <f t="shared" si="34"/>
        <v>Eric : Popularité du prénom</v>
      </c>
      <c r="AE135" s="10">
        <f t="shared" si="40"/>
        <v>1</v>
      </c>
      <c r="AF135" s="10" t="s">
        <v>2312</v>
      </c>
      <c r="AG135" s="10" t="s">
        <v>2311</v>
      </c>
      <c r="AH135" s="10" t="s">
        <v>2108</v>
      </c>
      <c r="AI135" s="10" t="s">
        <v>2926</v>
      </c>
    </row>
    <row r="136" spans="1:35" x14ac:dyDescent="0.3">
      <c r="A136" s="62"/>
      <c r="B136" s="14" t="s">
        <v>133</v>
      </c>
      <c r="D136" s="10">
        <v>120000</v>
      </c>
      <c r="E136" s="10" t="str">
        <f t="shared" si="28"/>
        <v>0</v>
      </c>
      <c r="F136" s="10">
        <v>134</v>
      </c>
      <c r="G136" s="10" t="str">
        <f t="shared" si="35"/>
        <v>1200000134</v>
      </c>
      <c r="H136" s="16" t="s">
        <v>729</v>
      </c>
      <c r="I136" s="10" t="str">
        <f>VLOOKUP(J136,[0]!listecat,3)</f>
        <v>Prenoms-Masculins</v>
      </c>
      <c r="J136" s="10" t="s">
        <v>589</v>
      </c>
      <c r="K136" s="10">
        <f>VLOOKUP(J136,[0]!listecat,2)</f>
        <v>4200001</v>
      </c>
      <c r="L136" s="10" t="s">
        <v>1223</v>
      </c>
      <c r="M136" s="10" t="str">
        <f t="shared" si="29"/>
        <v>Prénom Ernest – Guide des prénoms – Le Parisien</v>
      </c>
      <c r="N136" s="10">
        <f t="shared" si="36"/>
        <v>47</v>
      </c>
      <c r="P136" s="10">
        <f t="shared" si="37"/>
        <v>0</v>
      </c>
      <c r="Q136" s="10" t="str">
        <f t="shared" si="30"/>
        <v>prénom Ernest, prenom Ernest, Ernest</v>
      </c>
      <c r="R136" s="10" t="str">
        <f t="shared" si="31"/>
        <v>Fiche prénom : Ernest</v>
      </c>
      <c r="S136" s="10" t="s">
        <v>1729</v>
      </c>
      <c r="W136" s="10" t="str">
        <f t="shared" si="32"/>
        <v>Ernest : Signification et origine du prénom</v>
      </c>
      <c r="Y136" s="10">
        <f t="shared" si="38"/>
        <v>1</v>
      </c>
      <c r="Z136" s="10" t="str">
        <f t="shared" si="33"/>
        <v>Ernest : Histoire et caractère du prénom</v>
      </c>
      <c r="AA136" s="11"/>
      <c r="AB136" s="10">
        <f t="shared" si="39"/>
        <v>1</v>
      </c>
      <c r="AC136" s="10" t="str">
        <f t="shared" si="34"/>
        <v>Ernest : Popularité du prénom</v>
      </c>
      <c r="AE136" s="10">
        <f t="shared" si="40"/>
        <v>1</v>
      </c>
      <c r="AF136" s="10" t="s">
        <v>2136</v>
      </c>
      <c r="AG136" s="10" t="s">
        <v>2313</v>
      </c>
      <c r="AH136" s="10" t="s">
        <v>2108</v>
      </c>
      <c r="AI136" s="10" t="s">
        <v>2926</v>
      </c>
    </row>
    <row r="137" spans="1:35" x14ac:dyDescent="0.3">
      <c r="A137" s="62"/>
      <c r="B137" s="14" t="s">
        <v>134</v>
      </c>
      <c r="D137" s="10">
        <v>120000</v>
      </c>
      <c r="E137" s="10" t="str">
        <f t="shared" si="28"/>
        <v>0</v>
      </c>
      <c r="F137" s="10">
        <v>135</v>
      </c>
      <c r="G137" s="10" t="str">
        <f t="shared" si="35"/>
        <v>1200000135</v>
      </c>
      <c r="H137" s="16" t="s">
        <v>730</v>
      </c>
      <c r="I137" s="10" t="str">
        <f>VLOOKUP(J137,[0]!listecat,3)</f>
        <v>Prenoms-Masculins</v>
      </c>
      <c r="J137" s="10" t="s">
        <v>589</v>
      </c>
      <c r="K137" s="10">
        <f>VLOOKUP(J137,[0]!listecat,2)</f>
        <v>4200001</v>
      </c>
      <c r="L137" s="10" t="s">
        <v>1224</v>
      </c>
      <c r="M137" s="10" t="str">
        <f t="shared" si="29"/>
        <v>Prénom Erwan – Guide des prénoms – Le Parisien</v>
      </c>
      <c r="N137" s="10">
        <f t="shared" si="36"/>
        <v>46</v>
      </c>
      <c r="P137" s="10">
        <f t="shared" si="37"/>
        <v>0</v>
      </c>
      <c r="Q137" s="10" t="str">
        <f t="shared" si="30"/>
        <v>prénom Erwan, prenom Erwan, Erwan</v>
      </c>
      <c r="R137" s="10" t="str">
        <f t="shared" si="31"/>
        <v>Fiche prénom : Erwan</v>
      </c>
      <c r="S137" s="10" t="s">
        <v>1730</v>
      </c>
      <c r="W137" s="10" t="str">
        <f t="shared" si="32"/>
        <v>Erwan : Signification et origine du prénom</v>
      </c>
      <c r="Y137" s="10">
        <f t="shared" si="38"/>
        <v>1</v>
      </c>
      <c r="Z137" s="10" t="str">
        <f t="shared" si="33"/>
        <v>Erwan : Histoire et caractère du prénom</v>
      </c>
      <c r="AA137" s="11"/>
      <c r="AB137" s="10">
        <f t="shared" si="39"/>
        <v>1</v>
      </c>
      <c r="AC137" s="10" t="str">
        <f t="shared" si="34"/>
        <v>Erwan : Popularité du prénom</v>
      </c>
      <c r="AE137" s="10">
        <f t="shared" si="40"/>
        <v>1</v>
      </c>
      <c r="AF137" s="10" t="s">
        <v>2136</v>
      </c>
      <c r="AG137" s="10" t="s">
        <v>2314</v>
      </c>
      <c r="AH137" s="10" t="s">
        <v>2108</v>
      </c>
      <c r="AI137" s="10" t="s">
        <v>2926</v>
      </c>
    </row>
    <row r="138" spans="1:35" x14ac:dyDescent="0.3">
      <c r="A138" s="62"/>
      <c r="B138" s="14" t="s">
        <v>135</v>
      </c>
      <c r="D138" s="10">
        <v>120000</v>
      </c>
      <c r="E138" s="10" t="str">
        <f t="shared" si="28"/>
        <v>0</v>
      </c>
      <c r="F138" s="10">
        <v>136</v>
      </c>
      <c r="G138" s="10" t="str">
        <f t="shared" si="35"/>
        <v>1200000136</v>
      </c>
      <c r="H138" s="16" t="s">
        <v>731</v>
      </c>
      <c r="I138" s="10" t="str">
        <f>VLOOKUP(J138,[0]!listecat,3)</f>
        <v>Prenoms-Masculins</v>
      </c>
      <c r="J138" s="10" t="s">
        <v>589</v>
      </c>
      <c r="K138" s="10">
        <f>VLOOKUP(J138,[0]!listecat,2)</f>
        <v>4200001</v>
      </c>
      <c r="L138" s="10" t="s">
        <v>1225</v>
      </c>
      <c r="M138" s="10" t="str">
        <f t="shared" si="29"/>
        <v>Prénom Esteban – Guide des prénoms – Le Parisien</v>
      </c>
      <c r="N138" s="10">
        <f t="shared" si="36"/>
        <v>48</v>
      </c>
      <c r="P138" s="10">
        <f t="shared" si="37"/>
        <v>0</v>
      </c>
      <c r="Q138" s="10" t="str">
        <f t="shared" si="30"/>
        <v>prénom Esteban, prenom Esteban, Esteban</v>
      </c>
      <c r="R138" s="10" t="str">
        <f t="shared" si="31"/>
        <v>Fiche prénom : Esteban</v>
      </c>
      <c r="S138" s="10" t="s">
        <v>1731</v>
      </c>
      <c r="W138" s="10" t="str">
        <f t="shared" si="32"/>
        <v>Esteban : Signification et origine du prénom</v>
      </c>
      <c r="Y138" s="10">
        <f t="shared" si="38"/>
        <v>1</v>
      </c>
      <c r="Z138" s="10" t="str">
        <f t="shared" si="33"/>
        <v>Esteban : Histoire et caractère du prénom</v>
      </c>
      <c r="AA138" s="11"/>
      <c r="AB138" s="10">
        <f t="shared" si="39"/>
        <v>1</v>
      </c>
      <c r="AC138" s="10" t="str">
        <f t="shared" si="34"/>
        <v>Esteban : Popularité du prénom</v>
      </c>
      <c r="AE138" s="10">
        <f t="shared" si="40"/>
        <v>1</v>
      </c>
      <c r="AF138" s="10" t="s">
        <v>2136</v>
      </c>
      <c r="AG138" s="10" t="s">
        <v>2315</v>
      </c>
      <c r="AH138" s="10" t="s">
        <v>2108</v>
      </c>
      <c r="AI138" s="10" t="s">
        <v>2926</v>
      </c>
    </row>
    <row r="139" spans="1:35" x14ac:dyDescent="0.3">
      <c r="A139" s="62"/>
      <c r="B139" s="14" t="s">
        <v>136</v>
      </c>
      <c r="D139" s="10">
        <v>120000</v>
      </c>
      <c r="E139" s="10" t="str">
        <f t="shared" si="28"/>
        <v>0</v>
      </c>
      <c r="F139" s="10">
        <v>137</v>
      </c>
      <c r="G139" s="10" t="str">
        <f t="shared" si="35"/>
        <v>1200000137</v>
      </c>
      <c r="H139" s="16" t="s">
        <v>732</v>
      </c>
      <c r="I139" s="10" t="str">
        <f>VLOOKUP(J139,[0]!listecat,3)</f>
        <v>Prenoms-Masculins</v>
      </c>
      <c r="J139" s="10" t="s">
        <v>589</v>
      </c>
      <c r="K139" s="10">
        <f>VLOOKUP(J139,[0]!listecat,2)</f>
        <v>4200001</v>
      </c>
      <c r="L139" s="10" t="s">
        <v>1226</v>
      </c>
      <c r="M139" s="10" t="str">
        <f t="shared" si="29"/>
        <v>Prénom Ethan – Guide des prénoms – Le Parisien</v>
      </c>
      <c r="N139" s="10">
        <f t="shared" si="36"/>
        <v>46</v>
      </c>
      <c r="P139" s="10">
        <f t="shared" si="37"/>
        <v>0</v>
      </c>
      <c r="Q139" s="10" t="str">
        <f t="shared" si="30"/>
        <v>prénom Ethan, prenom Ethan, Ethan</v>
      </c>
      <c r="R139" s="10" t="str">
        <f t="shared" si="31"/>
        <v>Fiche prénom : Ethan</v>
      </c>
      <c r="S139" s="10" t="s">
        <v>1732</v>
      </c>
      <c r="W139" s="10" t="str">
        <f t="shared" si="32"/>
        <v>Ethan : Signification et origine du prénom</v>
      </c>
      <c r="Y139" s="10">
        <f t="shared" si="38"/>
        <v>1</v>
      </c>
      <c r="Z139" s="10" t="str">
        <f t="shared" si="33"/>
        <v>Ethan : Histoire et caractère du prénom</v>
      </c>
      <c r="AA139" s="11"/>
      <c r="AB139" s="10">
        <f t="shared" si="39"/>
        <v>1</v>
      </c>
      <c r="AC139" s="10" t="str">
        <f t="shared" si="34"/>
        <v>Ethan : Popularité du prénom</v>
      </c>
      <c r="AE139" s="10">
        <f t="shared" si="40"/>
        <v>1</v>
      </c>
      <c r="AF139" s="10" t="s">
        <v>2246</v>
      </c>
      <c r="AG139" s="10" t="s">
        <v>2316</v>
      </c>
      <c r="AH139" s="10" t="s">
        <v>2108</v>
      </c>
      <c r="AI139" s="10" t="s">
        <v>2926</v>
      </c>
    </row>
    <row r="140" spans="1:35" x14ac:dyDescent="0.3">
      <c r="A140" s="62"/>
      <c r="B140" s="14" t="s">
        <v>137</v>
      </c>
      <c r="D140" s="10">
        <v>120000</v>
      </c>
      <c r="E140" s="10" t="str">
        <f t="shared" si="28"/>
        <v>0</v>
      </c>
      <c r="F140" s="10">
        <v>138</v>
      </c>
      <c r="G140" s="10" t="str">
        <f t="shared" si="35"/>
        <v>1200000138</v>
      </c>
      <c r="H140" s="16" t="s">
        <v>733</v>
      </c>
      <c r="I140" s="10" t="str">
        <f>VLOOKUP(J140,[0]!listecat,3)</f>
        <v>Prenoms-Masculins</v>
      </c>
      <c r="J140" s="10" t="s">
        <v>589</v>
      </c>
      <c r="K140" s="10">
        <f>VLOOKUP(J140,[0]!listecat,2)</f>
        <v>4200001</v>
      </c>
      <c r="L140" s="10" t="s">
        <v>1227</v>
      </c>
      <c r="M140" s="10" t="str">
        <f t="shared" si="29"/>
        <v>Prénom Etienne – Guide des prénoms – Le Parisien</v>
      </c>
      <c r="N140" s="10">
        <f t="shared" si="36"/>
        <v>48</v>
      </c>
      <c r="P140" s="10">
        <f t="shared" si="37"/>
        <v>0</v>
      </c>
      <c r="Q140" s="10" t="str">
        <f t="shared" si="30"/>
        <v>prénom Etienne, prenom Etienne, Etienne</v>
      </c>
      <c r="R140" s="10" t="str">
        <f t="shared" si="31"/>
        <v>Fiche prénom : Etienne</v>
      </c>
      <c r="S140" s="10" t="s">
        <v>1733</v>
      </c>
      <c r="W140" s="10" t="str">
        <f t="shared" si="32"/>
        <v>Etienne : Signification et origine du prénom</v>
      </c>
      <c r="Y140" s="10">
        <f t="shared" si="38"/>
        <v>1</v>
      </c>
      <c r="Z140" s="10" t="str">
        <f t="shared" si="33"/>
        <v>Etienne : Histoire et caractère du prénom</v>
      </c>
      <c r="AA140" s="11"/>
      <c r="AB140" s="10">
        <f t="shared" si="39"/>
        <v>1</v>
      </c>
      <c r="AC140" s="10" t="str">
        <f t="shared" si="34"/>
        <v>Etienne : Popularité du prénom</v>
      </c>
      <c r="AE140" s="10">
        <f t="shared" si="40"/>
        <v>1</v>
      </c>
      <c r="AF140" s="10" t="s">
        <v>2136</v>
      </c>
      <c r="AG140" s="10" t="s">
        <v>2317</v>
      </c>
      <c r="AH140" s="10" t="s">
        <v>2108</v>
      </c>
      <c r="AI140" s="10" t="s">
        <v>2926</v>
      </c>
    </row>
    <row r="141" spans="1:35" x14ac:dyDescent="0.3">
      <c r="A141" s="62"/>
      <c r="B141" s="14" t="s">
        <v>138</v>
      </c>
      <c r="D141" s="10">
        <v>120000</v>
      </c>
      <c r="E141" s="10" t="str">
        <f t="shared" si="28"/>
        <v>0</v>
      </c>
      <c r="F141" s="10">
        <v>139</v>
      </c>
      <c r="G141" s="10" t="str">
        <f t="shared" si="35"/>
        <v>1200000139</v>
      </c>
      <c r="H141" s="16" t="s">
        <v>734</v>
      </c>
      <c r="I141" s="10" t="str">
        <f>VLOOKUP(J141,[0]!listecat,3)</f>
        <v>Prenoms-Masculins</v>
      </c>
      <c r="J141" s="10" t="s">
        <v>589</v>
      </c>
      <c r="K141" s="10">
        <f>VLOOKUP(J141,[0]!listecat,2)</f>
        <v>4200001</v>
      </c>
      <c r="L141" s="10" t="s">
        <v>1228</v>
      </c>
      <c r="M141" s="10" t="str">
        <f t="shared" si="29"/>
        <v>Prénom Eugene – Guide des prénoms – Le Parisien</v>
      </c>
      <c r="N141" s="10">
        <f t="shared" si="36"/>
        <v>47</v>
      </c>
      <c r="P141" s="10">
        <f t="shared" si="37"/>
        <v>0</v>
      </c>
      <c r="Q141" s="10" t="str">
        <f t="shared" si="30"/>
        <v>prénom Eugene, prenom Eugene, Eugene</v>
      </c>
      <c r="R141" s="10" t="str">
        <f t="shared" si="31"/>
        <v>Fiche prénom : Eugene</v>
      </c>
      <c r="S141" s="10" t="s">
        <v>1734</v>
      </c>
      <c r="W141" s="10" t="str">
        <f t="shared" si="32"/>
        <v>Eugene : Signification et origine du prénom</v>
      </c>
      <c r="Y141" s="10">
        <f t="shared" si="38"/>
        <v>1</v>
      </c>
      <c r="Z141" s="10" t="str">
        <f t="shared" si="33"/>
        <v>Eugene : Histoire et caractère du prénom</v>
      </c>
      <c r="AA141" s="11"/>
      <c r="AB141" s="10">
        <f t="shared" si="39"/>
        <v>1</v>
      </c>
      <c r="AC141" s="10" t="str">
        <f t="shared" si="34"/>
        <v>Eugene : Popularité du prénom</v>
      </c>
      <c r="AE141" s="10">
        <f t="shared" si="40"/>
        <v>1</v>
      </c>
      <c r="AF141" s="10" t="s">
        <v>2136</v>
      </c>
      <c r="AG141" s="10" t="s">
        <v>2318</v>
      </c>
      <c r="AH141" s="10" t="s">
        <v>2108</v>
      </c>
      <c r="AI141" s="10" t="s">
        <v>2926</v>
      </c>
    </row>
    <row r="142" spans="1:35" x14ac:dyDescent="0.3">
      <c r="A142" s="62"/>
      <c r="B142" s="14" t="s">
        <v>523</v>
      </c>
      <c r="C142" s="10" t="s">
        <v>544</v>
      </c>
      <c r="D142" s="10">
        <v>120000</v>
      </c>
      <c r="E142" s="10" t="str">
        <f t="shared" si="28"/>
        <v>0</v>
      </c>
      <c r="F142" s="10">
        <v>140</v>
      </c>
      <c r="G142" s="10" t="str">
        <f t="shared" si="35"/>
        <v>1200000140</v>
      </c>
      <c r="H142" s="16" t="s">
        <v>735</v>
      </c>
      <c r="I142" s="10" t="str">
        <f>VLOOKUP(J142,[0]!listecat,3)</f>
        <v>Prenoms-Masculins</v>
      </c>
      <c r="J142" s="10" t="s">
        <v>589</v>
      </c>
      <c r="K142" s="10">
        <f>VLOOKUP(J142,[0]!listecat,2)</f>
        <v>4200001</v>
      </c>
      <c r="L142" s="10" t="s">
        <v>1229</v>
      </c>
      <c r="M142" s="10" t="str">
        <f t="shared" si="29"/>
        <v>Prénom Evan (Evann)  – Guide des prénoms – Le Parisien</v>
      </c>
      <c r="N142" s="10">
        <f t="shared" si="36"/>
        <v>54</v>
      </c>
      <c r="P142" s="10">
        <f t="shared" si="37"/>
        <v>0</v>
      </c>
      <c r="Q142" s="10" t="str">
        <f t="shared" si="30"/>
        <v xml:space="preserve">prénom Evan , prenom Evan , Evan </v>
      </c>
      <c r="R142" s="10" t="str">
        <f t="shared" si="31"/>
        <v xml:space="preserve">Fiche prénom : Evan </v>
      </c>
      <c r="S142" s="10" t="s">
        <v>1735</v>
      </c>
      <c r="W142" s="10" t="str">
        <f t="shared" si="32"/>
        <v>Evan  : Signification et origine du prénom</v>
      </c>
      <c r="Y142" s="10">
        <f t="shared" si="38"/>
        <v>1</v>
      </c>
      <c r="Z142" s="10" t="str">
        <f t="shared" si="33"/>
        <v>Evan  : Histoire et caractère du prénom</v>
      </c>
      <c r="AA142" s="11"/>
      <c r="AB142" s="10">
        <f t="shared" si="39"/>
        <v>1</v>
      </c>
      <c r="AC142" s="10" t="str">
        <f t="shared" si="34"/>
        <v>Evan  : Popularité du prénom</v>
      </c>
      <c r="AE142" s="10">
        <f t="shared" si="40"/>
        <v>1</v>
      </c>
      <c r="AF142" s="10" t="s">
        <v>2320</v>
      </c>
      <c r="AG142" s="10" t="s">
        <v>2319</v>
      </c>
      <c r="AH142" s="10" t="s">
        <v>2108</v>
      </c>
      <c r="AI142" s="10" t="s">
        <v>2926</v>
      </c>
    </row>
    <row r="143" spans="1:35" x14ac:dyDescent="0.3">
      <c r="A143" s="62"/>
      <c r="B143" s="14" t="s">
        <v>139</v>
      </c>
      <c r="D143" s="10">
        <v>120000</v>
      </c>
      <c r="E143" s="10" t="str">
        <f>"0"</f>
        <v>0</v>
      </c>
      <c r="F143" s="10">
        <v>141</v>
      </c>
      <c r="G143" s="10" t="str">
        <f t="shared" si="35"/>
        <v>1200000141</v>
      </c>
      <c r="H143" s="16" t="s">
        <v>736</v>
      </c>
      <c r="I143" s="10" t="str">
        <f>VLOOKUP(J143,[0]!listecat,3)</f>
        <v>Prenoms-Feminins</v>
      </c>
      <c r="J143" s="10" t="s">
        <v>591</v>
      </c>
      <c r="K143" s="10">
        <f>VLOOKUP(J143,[0]!listecat,2)</f>
        <v>4200003</v>
      </c>
      <c r="L143" s="10" t="s">
        <v>1583</v>
      </c>
      <c r="M143" s="10" t="str">
        <f t="shared" si="29"/>
        <v>Prénom Eve – Guide des prénoms – Le Parisien</v>
      </c>
      <c r="N143" s="10">
        <f t="shared" si="36"/>
        <v>44</v>
      </c>
      <c r="P143" s="10">
        <f t="shared" si="37"/>
        <v>0</v>
      </c>
      <c r="Q143" s="10" t="str">
        <f t="shared" si="30"/>
        <v>prénom Eve, prenom Eve, Eve</v>
      </c>
      <c r="R143" s="10" t="str">
        <f t="shared" si="31"/>
        <v>Fiche prénom : Eve</v>
      </c>
      <c r="S143" s="10" t="s">
        <v>1736</v>
      </c>
      <c r="W143" s="10" t="str">
        <f t="shared" si="32"/>
        <v>Eve : Signification et origine du prénom</v>
      </c>
      <c r="Y143" s="10">
        <f t="shared" si="38"/>
        <v>1</v>
      </c>
      <c r="Z143" s="10" t="str">
        <f t="shared" si="33"/>
        <v>Eve : Histoire et caractère du prénom</v>
      </c>
      <c r="AA143" s="11"/>
      <c r="AB143" s="10">
        <f t="shared" si="39"/>
        <v>1</v>
      </c>
      <c r="AC143" s="10" t="str">
        <f t="shared" si="34"/>
        <v>Eve : Popularité du prénom</v>
      </c>
      <c r="AE143" s="10">
        <f t="shared" si="40"/>
        <v>1</v>
      </c>
      <c r="AF143" s="10" t="s">
        <v>2322</v>
      </c>
      <c r="AG143" s="10" t="s">
        <v>2321</v>
      </c>
      <c r="AH143" s="10" t="s">
        <v>2108</v>
      </c>
      <c r="AI143" s="10" t="s">
        <v>2926</v>
      </c>
    </row>
    <row r="144" spans="1:35" x14ac:dyDescent="0.3">
      <c r="A144" s="62"/>
      <c r="B144" s="14" t="s">
        <v>140</v>
      </c>
      <c r="D144" s="10">
        <v>120000</v>
      </c>
      <c r="E144" s="10" t="str">
        <f t="shared" si="28"/>
        <v>0</v>
      </c>
      <c r="F144" s="10">
        <v>142</v>
      </c>
      <c r="G144" s="10" t="str">
        <f t="shared" si="35"/>
        <v>1200000142</v>
      </c>
      <c r="H144" s="16" t="s">
        <v>737</v>
      </c>
      <c r="I144" s="10" t="str">
        <f>VLOOKUP(J144,[0]!listecat,3)</f>
        <v>Prenoms-Masculins</v>
      </c>
      <c r="J144" s="10" t="s">
        <v>589</v>
      </c>
      <c r="K144" s="10">
        <f>VLOOKUP(J144,[0]!listecat,2)</f>
        <v>4200001</v>
      </c>
      <c r="L144" s="10" t="s">
        <v>1230</v>
      </c>
      <c r="M144" s="10" t="str">
        <f t="shared" si="29"/>
        <v>Prénom Ewan – Guide des prénoms – Le Parisien</v>
      </c>
      <c r="N144" s="10">
        <f t="shared" si="36"/>
        <v>45</v>
      </c>
      <c r="P144" s="10">
        <f t="shared" si="37"/>
        <v>0</v>
      </c>
      <c r="Q144" s="10" t="str">
        <f t="shared" si="30"/>
        <v>prénom Ewan, prenom Ewan, Ewan</v>
      </c>
      <c r="R144" s="10" t="str">
        <f t="shared" si="31"/>
        <v>Fiche prénom : Ewan</v>
      </c>
      <c r="S144" s="10" t="s">
        <v>1737</v>
      </c>
      <c r="W144" s="10" t="str">
        <f t="shared" si="32"/>
        <v>Ewan : Signification et origine du prénom</v>
      </c>
      <c r="Y144" s="10">
        <f t="shared" si="38"/>
        <v>1</v>
      </c>
      <c r="Z144" s="10" t="str">
        <f t="shared" si="33"/>
        <v>Ewan : Histoire et caractère du prénom</v>
      </c>
      <c r="AA144" s="11"/>
      <c r="AB144" s="10">
        <f t="shared" si="39"/>
        <v>1</v>
      </c>
      <c r="AC144" s="10" t="str">
        <f t="shared" si="34"/>
        <v>Ewan : Popularité du prénom</v>
      </c>
      <c r="AE144" s="10">
        <f t="shared" si="40"/>
        <v>1</v>
      </c>
      <c r="AF144" s="10" t="s">
        <v>2324</v>
      </c>
      <c r="AG144" s="10" t="s">
        <v>2323</v>
      </c>
      <c r="AH144" s="10" t="s">
        <v>2108</v>
      </c>
      <c r="AI144" s="10" t="s">
        <v>2926</v>
      </c>
    </row>
    <row r="145" spans="1:35" x14ac:dyDescent="0.3">
      <c r="A145" s="62"/>
      <c r="B145" s="14" t="s">
        <v>141</v>
      </c>
      <c r="D145" s="10">
        <v>120000</v>
      </c>
      <c r="E145" s="10" t="str">
        <f t="shared" si="28"/>
        <v>0</v>
      </c>
      <c r="F145" s="10">
        <v>143</v>
      </c>
      <c r="G145" s="10" t="str">
        <f t="shared" si="35"/>
        <v>1200000143</v>
      </c>
      <c r="H145" s="16" t="s">
        <v>738</v>
      </c>
      <c r="I145" s="10" t="str">
        <f>VLOOKUP(J145,[0]!listecat,3)</f>
        <v>Prenoms-Masculins</v>
      </c>
      <c r="J145" s="10" t="s">
        <v>589</v>
      </c>
      <c r="K145" s="10">
        <f>VLOOKUP(J145,[0]!listecat,2)</f>
        <v>4200001</v>
      </c>
      <c r="L145" s="10" t="s">
        <v>1231</v>
      </c>
      <c r="M145" s="10" t="str">
        <f t="shared" si="29"/>
        <v>Prénom Ewen – Guide des prénoms – Le Parisien</v>
      </c>
      <c r="N145" s="10">
        <f t="shared" si="36"/>
        <v>45</v>
      </c>
      <c r="P145" s="10">
        <f t="shared" si="37"/>
        <v>0</v>
      </c>
      <c r="Q145" s="10" t="str">
        <f t="shared" si="30"/>
        <v>prénom Ewen, prenom Ewen, Ewen</v>
      </c>
      <c r="R145" s="10" t="str">
        <f t="shared" si="31"/>
        <v>Fiche prénom : Ewen</v>
      </c>
      <c r="S145" s="10" t="s">
        <v>1738</v>
      </c>
      <c r="W145" s="10" t="str">
        <f t="shared" si="32"/>
        <v>Ewen : Signification et origine du prénom</v>
      </c>
      <c r="Y145" s="10">
        <f t="shared" si="38"/>
        <v>1</v>
      </c>
      <c r="Z145" s="10" t="str">
        <f t="shared" si="33"/>
        <v>Ewen : Histoire et caractère du prénom</v>
      </c>
      <c r="AA145" s="11"/>
      <c r="AB145" s="10">
        <f t="shared" si="39"/>
        <v>1</v>
      </c>
      <c r="AC145" s="10" t="str">
        <f t="shared" si="34"/>
        <v>Ewen : Popularité du prénom</v>
      </c>
      <c r="AE145" s="10">
        <f t="shared" si="40"/>
        <v>1</v>
      </c>
      <c r="AF145" s="10" t="s">
        <v>2326</v>
      </c>
      <c r="AG145" s="10" t="s">
        <v>2325</v>
      </c>
      <c r="AH145" s="10" t="s">
        <v>2300</v>
      </c>
      <c r="AI145" s="10" t="s">
        <v>2945</v>
      </c>
    </row>
    <row r="146" spans="1:35" x14ac:dyDescent="0.3">
      <c r="A146" s="62"/>
      <c r="B146" s="14" t="s">
        <v>142</v>
      </c>
      <c r="D146" s="10">
        <v>120000</v>
      </c>
      <c r="E146" s="10" t="str">
        <f t="shared" si="28"/>
        <v>0</v>
      </c>
      <c r="F146" s="10">
        <v>144</v>
      </c>
      <c r="G146" s="10" t="str">
        <f t="shared" si="35"/>
        <v>1200000144</v>
      </c>
      <c r="H146" s="16" t="s">
        <v>739</v>
      </c>
      <c r="I146" s="10" t="str">
        <f>VLOOKUP(J146,[0]!listecat,3)</f>
        <v>Prenoms-Masculins</v>
      </c>
      <c r="J146" s="10" t="s">
        <v>589</v>
      </c>
      <c r="K146" s="10">
        <f>VLOOKUP(J146,[0]!listecat,2)</f>
        <v>4200001</v>
      </c>
      <c r="L146" s="10" t="s">
        <v>1232</v>
      </c>
      <c r="M146" s="10" t="str">
        <f t="shared" si="29"/>
        <v>Prénom Ezio – Guide des prénoms – Le Parisien</v>
      </c>
      <c r="N146" s="10">
        <f t="shared" si="36"/>
        <v>45</v>
      </c>
      <c r="P146" s="10">
        <f t="shared" si="37"/>
        <v>0</v>
      </c>
      <c r="Q146" s="10" t="str">
        <f t="shared" si="30"/>
        <v>prénom Ezio, prenom Ezio, Ezio</v>
      </c>
      <c r="R146" s="10" t="str">
        <f t="shared" si="31"/>
        <v>Fiche prénom : Ezio</v>
      </c>
      <c r="S146" s="10" t="s">
        <v>1739</v>
      </c>
      <c r="W146" s="10" t="str">
        <f t="shared" si="32"/>
        <v>Ezio : Signification et origine du prénom</v>
      </c>
      <c r="Y146" s="10">
        <f t="shared" si="38"/>
        <v>1</v>
      </c>
      <c r="Z146" s="10" t="str">
        <f t="shared" si="33"/>
        <v>Ezio : Histoire et caractère du prénom</v>
      </c>
      <c r="AA146" s="11"/>
      <c r="AB146" s="10">
        <f t="shared" si="39"/>
        <v>1</v>
      </c>
      <c r="AC146" s="10" t="str">
        <f t="shared" si="34"/>
        <v>Ezio : Popularité du prénom</v>
      </c>
      <c r="AE146" s="10">
        <f t="shared" si="40"/>
        <v>1</v>
      </c>
      <c r="AF146" s="10" t="s">
        <v>2136</v>
      </c>
      <c r="AG146" s="10" t="s">
        <v>2327</v>
      </c>
      <c r="AH146" s="10" t="s">
        <v>2108</v>
      </c>
      <c r="AI146" s="10" t="s">
        <v>2926</v>
      </c>
    </row>
    <row r="147" spans="1:35" x14ac:dyDescent="0.3">
      <c r="A147" s="62"/>
      <c r="B147" s="14" t="s">
        <v>143</v>
      </c>
      <c r="D147" s="10">
        <v>120000</v>
      </c>
      <c r="E147" s="10" t="str">
        <f t="shared" si="28"/>
        <v>0</v>
      </c>
      <c r="F147" s="10">
        <v>145</v>
      </c>
      <c r="G147" s="10" t="str">
        <f t="shared" si="35"/>
        <v>1200000145</v>
      </c>
      <c r="H147" s="16" t="s">
        <v>740</v>
      </c>
      <c r="I147" s="10" t="str">
        <f>VLOOKUP(J147,[0]!listecat,3)</f>
        <v>Prenoms-Masculins</v>
      </c>
      <c r="J147" s="10" t="s">
        <v>589</v>
      </c>
      <c r="K147" s="10">
        <f>VLOOKUP(J147,[0]!listecat,2)</f>
        <v>4200001</v>
      </c>
      <c r="L147" s="10" t="s">
        <v>1233</v>
      </c>
      <c r="M147" s="10" t="str">
        <f t="shared" si="29"/>
        <v>Prénom Fabien – Guide des prénoms – Le Parisien</v>
      </c>
      <c r="N147" s="10">
        <f t="shared" si="36"/>
        <v>47</v>
      </c>
      <c r="P147" s="10">
        <f t="shared" si="37"/>
        <v>0</v>
      </c>
      <c r="Q147" s="10" t="str">
        <f t="shared" si="30"/>
        <v>prénom Fabien, prenom Fabien, Fabien</v>
      </c>
      <c r="R147" s="10" t="str">
        <f t="shared" si="31"/>
        <v>Fiche prénom : Fabien</v>
      </c>
      <c r="S147" s="10" t="s">
        <v>1740</v>
      </c>
      <c r="W147" s="10" t="str">
        <f t="shared" si="32"/>
        <v>Fabien : Signification et origine du prénom</v>
      </c>
      <c r="Y147" s="10">
        <f t="shared" si="38"/>
        <v>1</v>
      </c>
      <c r="Z147" s="10" t="str">
        <f t="shared" si="33"/>
        <v>Fabien : Histoire et caractère du prénom</v>
      </c>
      <c r="AA147" s="11"/>
      <c r="AB147" s="10">
        <f t="shared" si="39"/>
        <v>1</v>
      </c>
      <c r="AC147" s="10" t="str">
        <f t="shared" si="34"/>
        <v>Fabien : Popularité du prénom</v>
      </c>
      <c r="AE147" s="10">
        <f t="shared" si="40"/>
        <v>1</v>
      </c>
      <c r="AF147" s="10" t="s">
        <v>2329</v>
      </c>
      <c r="AG147" s="10" t="s">
        <v>2328</v>
      </c>
      <c r="AH147" s="10" t="s">
        <v>2108</v>
      </c>
      <c r="AI147" s="10" t="s">
        <v>2926</v>
      </c>
    </row>
    <row r="148" spans="1:35" x14ac:dyDescent="0.3">
      <c r="A148" s="62"/>
      <c r="B148" s="14" t="s">
        <v>144</v>
      </c>
      <c r="D148" s="10">
        <v>120000</v>
      </c>
      <c r="E148" s="10" t="str">
        <f t="shared" si="28"/>
        <v>0</v>
      </c>
      <c r="F148" s="10">
        <v>146</v>
      </c>
      <c r="G148" s="10" t="str">
        <f t="shared" si="35"/>
        <v>1200000146</v>
      </c>
      <c r="H148" s="16" t="s">
        <v>741</v>
      </c>
      <c r="I148" s="10" t="str">
        <f>VLOOKUP(J148,[0]!listecat,3)</f>
        <v>Prenoms-Masculins</v>
      </c>
      <c r="J148" s="10" t="s">
        <v>589</v>
      </c>
      <c r="K148" s="10">
        <f>VLOOKUP(J148,[0]!listecat,2)</f>
        <v>4200001</v>
      </c>
      <c r="L148" s="10" t="s">
        <v>1234</v>
      </c>
      <c r="M148" s="10" t="str">
        <f t="shared" si="29"/>
        <v>Prénom Fabio – Guide des prénoms – Le Parisien</v>
      </c>
      <c r="N148" s="10">
        <f t="shared" si="36"/>
        <v>46</v>
      </c>
      <c r="P148" s="10">
        <f t="shared" si="37"/>
        <v>0</v>
      </c>
      <c r="Q148" s="10" t="str">
        <f t="shared" si="30"/>
        <v>prénom Fabio, prenom Fabio, Fabio</v>
      </c>
      <c r="R148" s="10" t="str">
        <f t="shared" si="31"/>
        <v>Fiche prénom : Fabio</v>
      </c>
      <c r="S148" s="10" t="s">
        <v>1741</v>
      </c>
      <c r="W148" s="10" t="str">
        <f t="shared" si="32"/>
        <v>Fabio : Signification et origine du prénom</v>
      </c>
      <c r="Y148" s="10">
        <f t="shared" si="38"/>
        <v>1</v>
      </c>
      <c r="Z148" s="10" t="str">
        <f t="shared" si="33"/>
        <v>Fabio : Histoire et caractère du prénom</v>
      </c>
      <c r="AA148" s="11"/>
      <c r="AB148" s="10">
        <f t="shared" si="39"/>
        <v>1</v>
      </c>
      <c r="AC148" s="10" t="str">
        <f t="shared" si="34"/>
        <v>Fabio : Popularité du prénom</v>
      </c>
      <c r="AE148" s="10">
        <f t="shared" si="40"/>
        <v>1</v>
      </c>
      <c r="AF148" s="10" t="s">
        <v>2331</v>
      </c>
      <c r="AG148" s="10" t="s">
        <v>2330</v>
      </c>
      <c r="AH148" s="10" t="s">
        <v>2108</v>
      </c>
      <c r="AI148" s="10" t="s">
        <v>2926</v>
      </c>
    </row>
    <row r="149" spans="1:35" x14ac:dyDescent="0.3">
      <c r="A149" s="62"/>
      <c r="B149" s="14" t="s">
        <v>145</v>
      </c>
      <c r="D149" s="10">
        <v>120000</v>
      </c>
      <c r="E149" s="10" t="str">
        <f t="shared" si="28"/>
        <v>0</v>
      </c>
      <c r="F149" s="10">
        <v>147</v>
      </c>
      <c r="G149" s="10" t="str">
        <f t="shared" si="35"/>
        <v>1200000147</v>
      </c>
      <c r="H149" s="16" t="s">
        <v>742</v>
      </c>
      <c r="I149" s="10" t="str">
        <f>VLOOKUP(J149,[0]!listecat,3)</f>
        <v>Prenoms-Masculins</v>
      </c>
      <c r="J149" s="10" t="s">
        <v>589</v>
      </c>
      <c r="K149" s="10">
        <f>VLOOKUP(J149,[0]!listecat,2)</f>
        <v>4200001</v>
      </c>
      <c r="L149" s="10" t="s">
        <v>1235</v>
      </c>
      <c r="M149" s="10" t="str">
        <f t="shared" si="29"/>
        <v>Prénom Fabrice – Guide des prénoms – Le Parisien</v>
      </c>
      <c r="N149" s="10">
        <f t="shared" si="36"/>
        <v>48</v>
      </c>
      <c r="P149" s="10">
        <f t="shared" si="37"/>
        <v>0</v>
      </c>
      <c r="Q149" s="10" t="str">
        <f t="shared" si="30"/>
        <v>prénom Fabrice, prenom Fabrice, Fabrice</v>
      </c>
      <c r="R149" s="10" t="str">
        <f t="shared" si="31"/>
        <v>Fiche prénom : Fabrice</v>
      </c>
      <c r="S149" s="10" t="s">
        <v>1742</v>
      </c>
      <c r="W149" s="10" t="str">
        <f t="shared" si="32"/>
        <v>Fabrice : Signification et origine du prénom</v>
      </c>
      <c r="Y149" s="10">
        <f t="shared" si="38"/>
        <v>1</v>
      </c>
      <c r="Z149" s="10" t="str">
        <f t="shared" si="33"/>
        <v>Fabrice : Histoire et caractère du prénom</v>
      </c>
      <c r="AA149" s="11"/>
      <c r="AB149" s="10">
        <f t="shared" si="39"/>
        <v>1</v>
      </c>
      <c r="AC149" s="10" t="str">
        <f t="shared" si="34"/>
        <v>Fabrice : Popularité du prénom</v>
      </c>
      <c r="AE149" s="10">
        <f t="shared" si="40"/>
        <v>1</v>
      </c>
      <c r="AF149" s="10" t="s">
        <v>2333</v>
      </c>
      <c r="AG149" s="10" t="s">
        <v>2332</v>
      </c>
      <c r="AH149" s="10" t="s">
        <v>2108</v>
      </c>
      <c r="AI149" s="10" t="s">
        <v>2926</v>
      </c>
    </row>
    <row r="150" spans="1:35" x14ac:dyDescent="0.3">
      <c r="A150" s="62"/>
      <c r="B150" s="14" t="s">
        <v>146</v>
      </c>
      <c r="D150" s="10">
        <v>120000</v>
      </c>
      <c r="E150" s="10" t="str">
        <f t="shared" si="28"/>
        <v>0</v>
      </c>
      <c r="F150" s="10">
        <v>148</v>
      </c>
      <c r="G150" s="10" t="str">
        <f t="shared" si="35"/>
        <v>1200000148</v>
      </c>
      <c r="H150" s="16" t="s">
        <v>743</v>
      </c>
      <c r="I150" s="10" t="str">
        <f>VLOOKUP(J150,[0]!listecat,3)</f>
        <v>Prenoms-Masculins</v>
      </c>
      <c r="J150" s="10" t="s">
        <v>589</v>
      </c>
      <c r="K150" s="10">
        <f>VLOOKUP(J150,[0]!listecat,2)</f>
        <v>4200001</v>
      </c>
      <c r="L150" s="10" t="s">
        <v>1236</v>
      </c>
      <c r="M150" s="10" t="str">
        <f t="shared" si="29"/>
        <v>Prénom Fares – Guide des prénoms – Le Parisien</v>
      </c>
      <c r="N150" s="10">
        <f t="shared" si="36"/>
        <v>46</v>
      </c>
      <c r="P150" s="10">
        <f t="shared" si="37"/>
        <v>0</v>
      </c>
      <c r="Q150" s="10" t="str">
        <f t="shared" si="30"/>
        <v>prénom Fares, prenom Fares, Fares</v>
      </c>
      <c r="R150" s="10" t="str">
        <f t="shared" si="31"/>
        <v>Fiche prénom : Fares</v>
      </c>
      <c r="S150" s="10" t="s">
        <v>1743</v>
      </c>
      <c r="W150" s="10" t="str">
        <f t="shared" si="32"/>
        <v>Fares : Signification et origine du prénom</v>
      </c>
      <c r="Y150" s="10">
        <f t="shared" si="38"/>
        <v>1</v>
      </c>
      <c r="Z150" s="10" t="str">
        <f t="shared" si="33"/>
        <v>Fares : Histoire et caractère du prénom</v>
      </c>
      <c r="AA150" s="11"/>
      <c r="AB150" s="10">
        <f t="shared" si="39"/>
        <v>1</v>
      </c>
      <c r="AC150" s="10" t="str">
        <f t="shared" si="34"/>
        <v>Fares : Popularité du prénom</v>
      </c>
      <c r="AE150" s="10">
        <f t="shared" si="40"/>
        <v>1</v>
      </c>
      <c r="AF150" s="10" t="s">
        <v>2336</v>
      </c>
      <c r="AG150" s="10" t="s">
        <v>2334</v>
      </c>
      <c r="AH150" s="10" t="s">
        <v>2335</v>
      </c>
      <c r="AI150" s="10" t="s">
        <v>2946</v>
      </c>
    </row>
    <row r="151" spans="1:35" x14ac:dyDescent="0.3">
      <c r="A151" s="62"/>
      <c r="B151" s="14" t="s">
        <v>147</v>
      </c>
      <c r="D151" s="10">
        <v>120000</v>
      </c>
      <c r="E151" s="10" t="str">
        <f t="shared" si="28"/>
        <v>0</v>
      </c>
      <c r="F151" s="10">
        <v>149</v>
      </c>
      <c r="G151" s="10" t="str">
        <f t="shared" si="35"/>
        <v>1200000149</v>
      </c>
      <c r="H151" s="16" t="s">
        <v>744</v>
      </c>
      <c r="I151" s="10" t="str">
        <f>VLOOKUP(J151,[0]!listecat,3)</f>
        <v>Prenoms-Masculins</v>
      </c>
      <c r="J151" s="10" t="s">
        <v>589</v>
      </c>
      <c r="K151" s="10">
        <f>VLOOKUP(J151,[0]!listecat,2)</f>
        <v>4200001</v>
      </c>
      <c r="L151" s="10" t="s">
        <v>1237</v>
      </c>
      <c r="M151" s="10" t="str">
        <f t="shared" si="29"/>
        <v>Prénom Farid – Guide des prénoms – Le Parisien</v>
      </c>
      <c r="N151" s="10">
        <f t="shared" si="36"/>
        <v>46</v>
      </c>
      <c r="P151" s="10">
        <f t="shared" si="37"/>
        <v>0</v>
      </c>
      <c r="Q151" s="10" t="str">
        <f t="shared" si="30"/>
        <v>prénom Farid, prenom Farid, Farid</v>
      </c>
      <c r="R151" s="10" t="str">
        <f t="shared" si="31"/>
        <v>Fiche prénom : Farid</v>
      </c>
      <c r="S151" s="10" t="s">
        <v>1744</v>
      </c>
      <c r="W151" s="10" t="str">
        <f t="shared" si="32"/>
        <v>Farid : Signification et origine du prénom</v>
      </c>
      <c r="Y151" s="10">
        <f t="shared" si="38"/>
        <v>1</v>
      </c>
      <c r="Z151" s="10" t="str">
        <f t="shared" si="33"/>
        <v>Farid : Histoire et caractère du prénom</v>
      </c>
      <c r="AA151" s="11"/>
      <c r="AB151" s="10">
        <f t="shared" si="39"/>
        <v>1</v>
      </c>
      <c r="AC151" s="10" t="str">
        <f t="shared" si="34"/>
        <v>Farid : Popularité du prénom</v>
      </c>
      <c r="AE151" s="10">
        <f t="shared" si="40"/>
        <v>1</v>
      </c>
      <c r="AF151" s="10" t="s">
        <v>2338</v>
      </c>
      <c r="AG151" s="10" t="s">
        <v>2337</v>
      </c>
      <c r="AH151" s="10" t="s">
        <v>2108</v>
      </c>
      <c r="AI151" s="10" t="s">
        <v>2926</v>
      </c>
    </row>
    <row r="152" spans="1:35" x14ac:dyDescent="0.3">
      <c r="A152" s="62"/>
      <c r="B152" s="14" t="s">
        <v>148</v>
      </c>
      <c r="D152" s="10">
        <v>120000</v>
      </c>
      <c r="E152" s="10" t="str">
        <f t="shared" si="28"/>
        <v>0</v>
      </c>
      <c r="F152" s="10">
        <v>150</v>
      </c>
      <c r="G152" s="10" t="str">
        <f t="shared" si="35"/>
        <v>1200000150</v>
      </c>
      <c r="H152" s="16" t="s">
        <v>745</v>
      </c>
      <c r="I152" s="10" t="str">
        <f>VLOOKUP(J152,[0]!listecat,3)</f>
        <v>Prenoms-Masculins</v>
      </c>
      <c r="J152" s="10" t="s">
        <v>589</v>
      </c>
      <c r="K152" s="10">
        <f>VLOOKUP(J152,[0]!listecat,2)</f>
        <v>4200001</v>
      </c>
      <c r="L152" s="10" t="s">
        <v>1238</v>
      </c>
      <c r="M152" s="10" t="str">
        <f t="shared" si="29"/>
        <v>Prénom Felix – Guide des prénoms – Le Parisien</v>
      </c>
      <c r="N152" s="10">
        <f t="shared" si="36"/>
        <v>46</v>
      </c>
      <c r="P152" s="10">
        <f t="shared" si="37"/>
        <v>0</v>
      </c>
      <c r="Q152" s="10" t="str">
        <f t="shared" si="30"/>
        <v>prénom Felix, prenom Felix, Felix</v>
      </c>
      <c r="R152" s="10" t="str">
        <f t="shared" si="31"/>
        <v>Fiche prénom : Felix</v>
      </c>
      <c r="S152" s="10" t="s">
        <v>1745</v>
      </c>
      <c r="W152" s="10" t="str">
        <f t="shared" si="32"/>
        <v>Felix : Signification et origine du prénom</v>
      </c>
      <c r="Y152" s="10">
        <f t="shared" si="38"/>
        <v>1</v>
      </c>
      <c r="Z152" s="10" t="str">
        <f t="shared" si="33"/>
        <v>Felix : Histoire et caractère du prénom</v>
      </c>
      <c r="AA152" s="11"/>
      <c r="AB152" s="10">
        <f t="shared" si="39"/>
        <v>1</v>
      </c>
      <c r="AC152" s="10" t="str">
        <f t="shared" si="34"/>
        <v>Felix : Popularité du prénom</v>
      </c>
      <c r="AE152" s="10">
        <f t="shared" si="40"/>
        <v>1</v>
      </c>
      <c r="AF152" s="10" t="s">
        <v>2136</v>
      </c>
      <c r="AG152" s="10" t="s">
        <v>2339</v>
      </c>
      <c r="AH152" s="10" t="s">
        <v>2108</v>
      </c>
      <c r="AI152" s="10" t="s">
        <v>2926</v>
      </c>
    </row>
    <row r="153" spans="1:35" x14ac:dyDescent="0.3">
      <c r="A153" s="49" t="s">
        <v>497</v>
      </c>
      <c r="B153" s="14" t="s">
        <v>149</v>
      </c>
      <c r="D153" s="10">
        <v>120000</v>
      </c>
      <c r="E153" s="10" t="str">
        <f t="shared" si="28"/>
        <v>0</v>
      </c>
      <c r="F153" s="10">
        <v>151</v>
      </c>
      <c r="G153" s="10" t="str">
        <f t="shared" si="35"/>
        <v>1200000151</v>
      </c>
      <c r="H153" s="16" t="s">
        <v>746</v>
      </c>
      <c r="I153" s="10" t="str">
        <f>VLOOKUP(J153,[0]!listecat,3)</f>
        <v>Prenoms-Masculins</v>
      </c>
      <c r="J153" s="10" t="s">
        <v>589</v>
      </c>
      <c r="K153" s="10">
        <f>VLOOKUP(J153,[0]!listecat,2)</f>
        <v>4200001</v>
      </c>
      <c r="L153" s="10" t="s">
        <v>1239</v>
      </c>
      <c r="M153" s="10" t="str">
        <f t="shared" si="29"/>
        <v>Prénom Fernand – Guide des prénoms – Le Parisien</v>
      </c>
      <c r="N153" s="10">
        <f t="shared" si="36"/>
        <v>48</v>
      </c>
      <c r="P153" s="10">
        <f t="shared" si="37"/>
        <v>0</v>
      </c>
      <c r="Q153" s="10" t="str">
        <f t="shared" si="30"/>
        <v>prénom Fernand, prenom Fernand, Fernand</v>
      </c>
      <c r="R153" s="10" t="str">
        <f t="shared" si="31"/>
        <v>Fiche prénom : Fernand</v>
      </c>
      <c r="S153" s="10" t="s">
        <v>1746</v>
      </c>
      <c r="W153" s="10" t="str">
        <f t="shared" si="32"/>
        <v>Fernand : Signification et origine du prénom</v>
      </c>
      <c r="Y153" s="10">
        <f t="shared" si="38"/>
        <v>1</v>
      </c>
      <c r="Z153" s="10" t="str">
        <f t="shared" si="33"/>
        <v>Fernand : Histoire et caractère du prénom</v>
      </c>
      <c r="AA153" s="11"/>
      <c r="AB153" s="10">
        <f t="shared" si="39"/>
        <v>1</v>
      </c>
      <c r="AC153" s="10" t="str">
        <f t="shared" si="34"/>
        <v>Fernand : Popularité du prénom</v>
      </c>
      <c r="AE153" s="10">
        <f t="shared" si="40"/>
        <v>1</v>
      </c>
      <c r="AF153" s="10" t="s">
        <v>2136</v>
      </c>
      <c r="AG153" s="10" t="s">
        <v>2340</v>
      </c>
      <c r="AH153" s="10" t="s">
        <v>2108</v>
      </c>
      <c r="AI153" s="10" t="s">
        <v>2926</v>
      </c>
    </row>
    <row r="154" spans="1:35" x14ac:dyDescent="0.3">
      <c r="A154" s="49"/>
      <c r="B154" s="14" t="s">
        <v>150</v>
      </c>
      <c r="D154" s="10">
        <v>120000</v>
      </c>
      <c r="E154" s="10" t="str">
        <f t="shared" si="28"/>
        <v>0</v>
      </c>
      <c r="F154" s="10">
        <v>152</v>
      </c>
      <c r="G154" s="10" t="str">
        <f t="shared" si="35"/>
        <v>1200000152</v>
      </c>
      <c r="H154" s="16" t="s">
        <v>747</v>
      </c>
      <c r="I154" s="10" t="str">
        <f>VLOOKUP(J154,[0]!listecat,3)</f>
        <v>Prenoms-Feminins</v>
      </c>
      <c r="J154" s="10" t="s">
        <v>591</v>
      </c>
      <c r="K154" s="10">
        <f>VLOOKUP(J154,[0]!listecat,2)</f>
        <v>4200003</v>
      </c>
      <c r="L154" s="10" t="s">
        <v>1584</v>
      </c>
      <c r="M154" s="10" t="str">
        <f t="shared" si="29"/>
        <v>Prénom Flora – Guide des prénoms – Le Parisien</v>
      </c>
      <c r="N154" s="10">
        <f t="shared" si="36"/>
        <v>46</v>
      </c>
      <c r="P154" s="10">
        <f t="shared" si="37"/>
        <v>0</v>
      </c>
      <c r="Q154" s="10" t="str">
        <f t="shared" si="30"/>
        <v>prénom Flora, prenom Flora, Flora</v>
      </c>
      <c r="R154" s="10" t="str">
        <f t="shared" si="31"/>
        <v>Fiche prénom : Flora</v>
      </c>
      <c r="S154" s="10" t="s">
        <v>1747</v>
      </c>
      <c r="W154" s="10" t="str">
        <f t="shared" si="32"/>
        <v>Flora : Signification et origine du prénom</v>
      </c>
      <c r="Y154" s="10">
        <f t="shared" si="38"/>
        <v>1</v>
      </c>
      <c r="Z154" s="10" t="str">
        <f t="shared" si="33"/>
        <v>Flora : Histoire et caractère du prénom</v>
      </c>
      <c r="AA154" s="11"/>
      <c r="AB154" s="10">
        <f t="shared" si="39"/>
        <v>1</v>
      </c>
      <c r="AC154" s="10" t="str">
        <f t="shared" si="34"/>
        <v>Flora : Popularité du prénom</v>
      </c>
      <c r="AE154" s="10">
        <f t="shared" si="40"/>
        <v>1</v>
      </c>
      <c r="AF154" s="10" t="s">
        <v>2342</v>
      </c>
      <c r="AG154" s="10" t="s">
        <v>2341</v>
      </c>
      <c r="AH154" s="10" t="s">
        <v>2108</v>
      </c>
      <c r="AI154" s="10" t="s">
        <v>2926</v>
      </c>
    </row>
    <row r="155" spans="1:35" x14ac:dyDescent="0.3">
      <c r="A155" s="49"/>
      <c r="B155" s="14" t="s">
        <v>151</v>
      </c>
      <c r="D155" s="10">
        <v>120000</v>
      </c>
      <c r="E155" s="10" t="str">
        <f t="shared" si="28"/>
        <v>0</v>
      </c>
      <c r="F155" s="10">
        <v>153</v>
      </c>
      <c r="G155" s="10" t="str">
        <f t="shared" si="35"/>
        <v>1200000153</v>
      </c>
      <c r="H155" s="16" t="s">
        <v>748</v>
      </c>
      <c r="I155" s="10" t="str">
        <f>VLOOKUP(J155,[0]!listecat,3)</f>
        <v>Prenoms-Feminins</v>
      </c>
      <c r="J155" s="10" t="s">
        <v>591</v>
      </c>
      <c r="K155" s="10">
        <f>VLOOKUP(J155,[0]!listecat,2)</f>
        <v>4200003</v>
      </c>
      <c r="L155" s="10" t="s">
        <v>1585</v>
      </c>
      <c r="M155" s="10" t="str">
        <f t="shared" si="29"/>
        <v>Prénom Florence – Guide des prénoms – Le Parisien</v>
      </c>
      <c r="N155" s="10">
        <f t="shared" si="36"/>
        <v>49</v>
      </c>
      <c r="P155" s="10">
        <f t="shared" si="37"/>
        <v>0</v>
      </c>
      <c r="Q155" s="10" t="str">
        <f t="shared" si="30"/>
        <v>prénom Florence, prenom Florence, Florence</v>
      </c>
      <c r="R155" s="10" t="str">
        <f t="shared" si="31"/>
        <v>Fiche prénom : Florence</v>
      </c>
      <c r="S155" s="10" t="s">
        <v>1748</v>
      </c>
      <c r="W155" s="10" t="str">
        <f t="shared" si="32"/>
        <v>Florence : Signification et origine du prénom</v>
      </c>
      <c r="Y155" s="10">
        <f t="shared" si="38"/>
        <v>1</v>
      </c>
      <c r="Z155" s="10" t="str">
        <f t="shared" si="33"/>
        <v>Florence : Histoire et caractère du prénom</v>
      </c>
      <c r="AA155" s="11"/>
      <c r="AB155" s="10">
        <f t="shared" si="39"/>
        <v>1</v>
      </c>
      <c r="AC155" s="10" t="str">
        <f t="shared" si="34"/>
        <v>Florence : Popularité du prénom</v>
      </c>
      <c r="AE155" s="10">
        <f t="shared" si="40"/>
        <v>1</v>
      </c>
      <c r="AF155" s="10" t="s">
        <v>2133</v>
      </c>
      <c r="AG155" s="10" t="s">
        <v>2343</v>
      </c>
      <c r="AH155" s="10" t="s">
        <v>2108</v>
      </c>
      <c r="AI155" s="10" t="s">
        <v>2926</v>
      </c>
    </row>
    <row r="156" spans="1:35" x14ac:dyDescent="0.3">
      <c r="A156" s="49"/>
      <c r="B156" s="14" t="s">
        <v>152</v>
      </c>
      <c r="D156" s="10">
        <v>120000</v>
      </c>
      <c r="E156" s="10" t="str">
        <f t="shared" si="28"/>
        <v>0</v>
      </c>
      <c r="F156" s="10">
        <v>154</v>
      </c>
      <c r="G156" s="10" t="str">
        <f t="shared" si="35"/>
        <v>1200000154</v>
      </c>
      <c r="H156" s="16" t="s">
        <v>749</v>
      </c>
      <c r="I156" s="10" t="str">
        <f>VLOOKUP(J156,[0]!listecat,3)</f>
        <v>Prenoms-Masculins</v>
      </c>
      <c r="J156" s="10" t="s">
        <v>589</v>
      </c>
      <c r="K156" s="10">
        <f>VLOOKUP(J156,[0]!listecat,2)</f>
        <v>4200001</v>
      </c>
      <c r="L156" s="10" t="s">
        <v>1240</v>
      </c>
      <c r="M156" s="10" t="str">
        <f t="shared" si="29"/>
        <v>Prénom Florent – Guide des prénoms – Le Parisien</v>
      </c>
      <c r="N156" s="10">
        <f t="shared" si="36"/>
        <v>48</v>
      </c>
      <c r="P156" s="10">
        <f t="shared" si="37"/>
        <v>0</v>
      </c>
      <c r="Q156" s="10" t="str">
        <f t="shared" si="30"/>
        <v>prénom Florent, prenom Florent, Florent</v>
      </c>
      <c r="R156" s="10" t="str">
        <f t="shared" si="31"/>
        <v>Fiche prénom : Florent</v>
      </c>
      <c r="S156" s="10" t="s">
        <v>1749</v>
      </c>
      <c r="W156" s="10" t="str">
        <f t="shared" si="32"/>
        <v>Florent : Signification et origine du prénom</v>
      </c>
      <c r="Y156" s="10">
        <f t="shared" si="38"/>
        <v>1</v>
      </c>
      <c r="Z156" s="10" t="str">
        <f t="shared" si="33"/>
        <v>Florent : Histoire et caractère du prénom</v>
      </c>
      <c r="AA156" s="11"/>
      <c r="AB156" s="10">
        <f t="shared" si="39"/>
        <v>1</v>
      </c>
      <c r="AC156" s="10" t="str">
        <f t="shared" si="34"/>
        <v>Florent : Popularité du prénom</v>
      </c>
      <c r="AE156" s="10">
        <f t="shared" si="40"/>
        <v>1</v>
      </c>
      <c r="AF156" s="10" t="s">
        <v>2345</v>
      </c>
      <c r="AG156" s="10" t="s">
        <v>2344</v>
      </c>
      <c r="AH156" s="10" t="s">
        <v>2108</v>
      </c>
      <c r="AI156" s="10" t="s">
        <v>2926</v>
      </c>
    </row>
    <row r="157" spans="1:35" x14ac:dyDescent="0.3">
      <c r="A157" s="49"/>
      <c r="B157" s="14" t="s">
        <v>153</v>
      </c>
      <c r="D157" s="10">
        <v>120000</v>
      </c>
      <c r="E157" s="10" t="str">
        <f t="shared" si="28"/>
        <v>0</v>
      </c>
      <c r="F157" s="10">
        <v>155</v>
      </c>
      <c r="G157" s="10" t="str">
        <f t="shared" si="35"/>
        <v>1200000155</v>
      </c>
      <c r="H157" s="16" t="s">
        <v>750</v>
      </c>
      <c r="I157" s="10" t="str">
        <f>VLOOKUP(J157,[0]!listecat,3)</f>
        <v>Prenoms-Masculins</v>
      </c>
      <c r="J157" s="10" t="s">
        <v>589</v>
      </c>
      <c r="K157" s="10">
        <f>VLOOKUP(J157,[0]!listecat,2)</f>
        <v>4200001</v>
      </c>
      <c r="L157" s="10" t="s">
        <v>1241</v>
      </c>
      <c r="M157" s="10" t="str">
        <f t="shared" si="29"/>
        <v>Prénom Florian – Guide des prénoms – Le Parisien</v>
      </c>
      <c r="N157" s="10">
        <f t="shared" si="36"/>
        <v>48</v>
      </c>
      <c r="P157" s="10">
        <f t="shared" si="37"/>
        <v>0</v>
      </c>
      <c r="Q157" s="10" t="str">
        <f t="shared" si="30"/>
        <v>prénom Florian, prenom Florian, Florian</v>
      </c>
      <c r="R157" s="10" t="str">
        <f t="shared" si="31"/>
        <v>Fiche prénom : Florian</v>
      </c>
      <c r="S157" s="10" t="s">
        <v>1750</v>
      </c>
      <c r="W157" s="10" t="str">
        <f t="shared" si="32"/>
        <v>Florian : Signification et origine du prénom</v>
      </c>
      <c r="Y157" s="10">
        <f t="shared" si="38"/>
        <v>1</v>
      </c>
      <c r="Z157" s="10" t="str">
        <f t="shared" si="33"/>
        <v>Florian : Histoire et caractère du prénom</v>
      </c>
      <c r="AA157" s="11"/>
      <c r="AB157" s="10">
        <f t="shared" si="39"/>
        <v>1</v>
      </c>
      <c r="AC157" s="10" t="str">
        <f t="shared" si="34"/>
        <v>Florian : Popularité du prénom</v>
      </c>
      <c r="AE157" s="10">
        <f t="shared" si="40"/>
        <v>1</v>
      </c>
      <c r="AF157" s="10" t="s">
        <v>2348</v>
      </c>
      <c r="AG157" s="10" t="s">
        <v>2346</v>
      </c>
      <c r="AH157" s="10" t="s">
        <v>2347</v>
      </c>
      <c r="AI157" s="10" t="s">
        <v>2947</v>
      </c>
    </row>
    <row r="158" spans="1:35" x14ac:dyDescent="0.3">
      <c r="A158" s="49"/>
      <c r="B158" s="14" t="s">
        <v>154</v>
      </c>
      <c r="D158" s="10">
        <v>120000</v>
      </c>
      <c r="E158" s="10" t="str">
        <f t="shared" si="28"/>
        <v>0</v>
      </c>
      <c r="F158" s="10">
        <v>156</v>
      </c>
      <c r="G158" s="10" t="str">
        <f t="shared" si="35"/>
        <v>1200000156</v>
      </c>
      <c r="H158" s="16" t="s">
        <v>751</v>
      </c>
      <c r="I158" s="10" t="str">
        <f>VLOOKUP(J158,[0]!listecat,3)</f>
        <v>Prenoms-Masculins</v>
      </c>
      <c r="J158" s="10" t="s">
        <v>589</v>
      </c>
      <c r="K158" s="10">
        <f>VLOOKUP(J158,[0]!listecat,2)</f>
        <v>4200001</v>
      </c>
      <c r="L158" s="10" t="s">
        <v>1242</v>
      </c>
      <c r="M158" s="10" t="str">
        <f t="shared" si="29"/>
        <v>Prénom Francesco – Guide des prénoms – Le Parisien</v>
      </c>
      <c r="N158" s="10">
        <f t="shared" si="36"/>
        <v>50</v>
      </c>
      <c r="P158" s="10">
        <f t="shared" si="37"/>
        <v>0</v>
      </c>
      <c r="Q158" s="10" t="str">
        <f t="shared" si="30"/>
        <v>prénom Francesco, prenom Francesco, Francesco</v>
      </c>
      <c r="R158" s="10" t="str">
        <f t="shared" si="31"/>
        <v>Fiche prénom : Francesco</v>
      </c>
      <c r="S158" s="10" t="s">
        <v>1751</v>
      </c>
      <c r="W158" s="10" t="str">
        <f t="shared" si="32"/>
        <v>Francesco : Signification et origine du prénom</v>
      </c>
      <c r="Y158" s="10">
        <f t="shared" si="38"/>
        <v>1</v>
      </c>
      <c r="Z158" s="10" t="str">
        <f t="shared" si="33"/>
        <v>Francesco : Histoire et caractère du prénom</v>
      </c>
      <c r="AA158" s="11"/>
      <c r="AB158" s="10">
        <f t="shared" si="39"/>
        <v>1</v>
      </c>
      <c r="AC158" s="10" t="str">
        <f t="shared" si="34"/>
        <v>Francesco : Popularité du prénom</v>
      </c>
      <c r="AE158" s="10">
        <f t="shared" si="40"/>
        <v>1</v>
      </c>
      <c r="AF158" s="10" t="s">
        <v>2350</v>
      </c>
      <c r="AG158" s="10" t="s">
        <v>2349</v>
      </c>
      <c r="AH158" s="10" t="s">
        <v>2108</v>
      </c>
      <c r="AI158" s="10" t="s">
        <v>2926</v>
      </c>
    </row>
    <row r="159" spans="1:35" x14ac:dyDescent="0.3">
      <c r="A159" s="49"/>
      <c r="B159" s="14" t="s">
        <v>155</v>
      </c>
      <c r="D159" s="10">
        <v>120000</v>
      </c>
      <c r="E159" s="10" t="str">
        <f t="shared" si="28"/>
        <v>0</v>
      </c>
      <c r="F159" s="10">
        <v>157</v>
      </c>
      <c r="G159" s="10" t="str">
        <f t="shared" si="35"/>
        <v>1200000157</v>
      </c>
      <c r="H159" s="16" t="s">
        <v>752</v>
      </c>
      <c r="I159" s="10" t="str">
        <f>VLOOKUP(J159,[0]!listecat,3)</f>
        <v>Prenoms-Masculins</v>
      </c>
      <c r="J159" s="10" t="s">
        <v>589</v>
      </c>
      <c r="K159" s="10">
        <f>VLOOKUP(J159,[0]!listecat,2)</f>
        <v>4200001</v>
      </c>
      <c r="L159" s="10" t="s">
        <v>1243</v>
      </c>
      <c r="M159" s="10" t="str">
        <f t="shared" si="29"/>
        <v>Prénom Francis – Guide des prénoms – Le Parisien</v>
      </c>
      <c r="N159" s="10">
        <f t="shared" si="36"/>
        <v>48</v>
      </c>
      <c r="P159" s="10">
        <f t="shared" si="37"/>
        <v>0</v>
      </c>
      <c r="Q159" s="10" t="str">
        <f t="shared" si="30"/>
        <v>prénom Francis, prenom Francis, Francis</v>
      </c>
      <c r="R159" s="10" t="str">
        <f t="shared" si="31"/>
        <v>Fiche prénom : Francis</v>
      </c>
      <c r="S159" s="10" t="s">
        <v>1752</v>
      </c>
      <c r="W159" s="10" t="str">
        <f t="shared" si="32"/>
        <v>Francis : Signification et origine du prénom</v>
      </c>
      <c r="Y159" s="10">
        <f t="shared" si="38"/>
        <v>1</v>
      </c>
      <c r="Z159" s="10" t="str">
        <f t="shared" si="33"/>
        <v>Francis : Histoire et caractère du prénom</v>
      </c>
      <c r="AA159" s="11"/>
      <c r="AB159" s="10">
        <f t="shared" si="39"/>
        <v>1</v>
      </c>
      <c r="AC159" s="10" t="str">
        <f t="shared" si="34"/>
        <v>Francis : Popularité du prénom</v>
      </c>
      <c r="AE159" s="10">
        <f t="shared" si="40"/>
        <v>1</v>
      </c>
      <c r="AF159" s="10" t="s">
        <v>2352</v>
      </c>
      <c r="AG159" s="10" t="s">
        <v>2351</v>
      </c>
      <c r="AH159" s="10" t="s">
        <v>2108</v>
      </c>
      <c r="AI159" s="10" t="s">
        <v>2926</v>
      </c>
    </row>
    <row r="160" spans="1:35" x14ac:dyDescent="0.3">
      <c r="A160" s="49"/>
      <c r="B160" s="21" t="s">
        <v>156</v>
      </c>
      <c r="D160" s="10">
        <v>120000</v>
      </c>
      <c r="E160" s="10" t="str">
        <f t="shared" si="28"/>
        <v>0</v>
      </c>
      <c r="F160" s="10">
        <v>158</v>
      </c>
      <c r="G160" s="10" t="str">
        <f t="shared" si="35"/>
        <v>1200000158</v>
      </c>
      <c r="H160" s="16" t="s">
        <v>753</v>
      </c>
      <c r="I160" s="10" t="str">
        <f>VLOOKUP(J160,[0]!listecat,3)</f>
        <v>Prenoms-Masculins</v>
      </c>
      <c r="J160" s="10" t="s">
        <v>589</v>
      </c>
      <c r="K160" s="10">
        <f>VLOOKUP(J160,[0]!listecat,2)</f>
        <v>4200001</v>
      </c>
      <c r="L160" s="10" t="s">
        <v>1244</v>
      </c>
      <c r="M160" s="10" t="str">
        <f t="shared" si="29"/>
        <v>Prénom Francisco – Guide des prénoms – Le Parisien</v>
      </c>
      <c r="N160" s="10">
        <f t="shared" si="36"/>
        <v>50</v>
      </c>
      <c r="P160" s="10">
        <f t="shared" si="37"/>
        <v>0</v>
      </c>
      <c r="Q160" s="10" t="str">
        <f t="shared" si="30"/>
        <v>prénom Francisco, prenom Francisco, Francisco</v>
      </c>
      <c r="R160" s="10" t="str">
        <f t="shared" si="31"/>
        <v>Fiche prénom : Francisco</v>
      </c>
      <c r="S160" s="10" t="s">
        <v>1753</v>
      </c>
      <c r="W160" s="10" t="str">
        <f t="shared" si="32"/>
        <v>Francisco : Signification et origine du prénom</v>
      </c>
      <c r="Y160" s="10">
        <f t="shared" si="38"/>
        <v>1</v>
      </c>
      <c r="Z160" s="10" t="str">
        <f t="shared" si="33"/>
        <v>Francisco : Histoire et caractère du prénom</v>
      </c>
      <c r="AA160" s="11"/>
      <c r="AB160" s="10">
        <f t="shared" si="39"/>
        <v>1</v>
      </c>
      <c r="AC160" s="10" t="str">
        <f t="shared" si="34"/>
        <v>Francisco : Popularité du prénom</v>
      </c>
      <c r="AE160" s="10">
        <f t="shared" si="40"/>
        <v>1</v>
      </c>
    </row>
    <row r="161" spans="1:35" x14ac:dyDescent="0.3">
      <c r="A161" s="49"/>
      <c r="B161" s="14" t="s">
        <v>157</v>
      </c>
      <c r="D161" s="10">
        <v>120000</v>
      </c>
      <c r="E161" s="10" t="str">
        <f t="shared" si="28"/>
        <v>0</v>
      </c>
      <c r="F161" s="10">
        <v>159</v>
      </c>
      <c r="G161" s="10" t="str">
        <f t="shared" si="35"/>
        <v>1200000159</v>
      </c>
      <c r="H161" s="16" t="s">
        <v>754</v>
      </c>
      <c r="I161" s="10" t="str">
        <f>VLOOKUP(J161,[0]!listecat,3)</f>
        <v>Prenoms-Masculins</v>
      </c>
      <c r="J161" s="10" t="s">
        <v>589</v>
      </c>
      <c r="K161" s="10">
        <f>VLOOKUP(J161,[0]!listecat,2)</f>
        <v>4200001</v>
      </c>
      <c r="L161" s="10" t="s">
        <v>1245</v>
      </c>
      <c r="M161" s="10" t="str">
        <f t="shared" si="29"/>
        <v>Prénom Franck – Guide des prénoms – Le Parisien</v>
      </c>
      <c r="N161" s="10">
        <f t="shared" si="36"/>
        <v>47</v>
      </c>
      <c r="P161" s="10">
        <f t="shared" si="37"/>
        <v>0</v>
      </c>
      <c r="Q161" s="10" t="str">
        <f t="shared" si="30"/>
        <v>prénom Franck, prenom Franck, Franck</v>
      </c>
      <c r="R161" s="10" t="str">
        <f t="shared" si="31"/>
        <v>Fiche prénom : Franck</v>
      </c>
      <c r="S161" s="10" t="s">
        <v>1754</v>
      </c>
      <c r="W161" s="10" t="str">
        <f t="shared" si="32"/>
        <v>Franck : Signification et origine du prénom</v>
      </c>
      <c r="Y161" s="10">
        <f t="shared" si="38"/>
        <v>1</v>
      </c>
      <c r="Z161" s="10" t="str">
        <f t="shared" si="33"/>
        <v>Franck : Histoire et caractère du prénom</v>
      </c>
      <c r="AA161" s="11"/>
      <c r="AB161" s="10">
        <f t="shared" si="39"/>
        <v>1</v>
      </c>
      <c r="AC161" s="10" t="str">
        <f t="shared" si="34"/>
        <v>Franck : Popularité du prénom</v>
      </c>
      <c r="AE161" s="10">
        <f t="shared" si="40"/>
        <v>1</v>
      </c>
      <c r="AF161" s="10" t="s">
        <v>2354</v>
      </c>
      <c r="AG161" s="10" t="s">
        <v>2353</v>
      </c>
      <c r="AH161" s="10" t="s">
        <v>2108</v>
      </c>
      <c r="AI161" s="10" t="s">
        <v>2926</v>
      </c>
    </row>
    <row r="162" spans="1:35" x14ac:dyDescent="0.3">
      <c r="A162" s="49"/>
      <c r="B162" s="14" t="s">
        <v>158</v>
      </c>
      <c r="D162" s="10">
        <v>120000</v>
      </c>
      <c r="E162" s="10" t="str">
        <f t="shared" si="28"/>
        <v>0</v>
      </c>
      <c r="F162" s="10">
        <v>160</v>
      </c>
      <c r="G162" s="10" t="str">
        <f t="shared" si="35"/>
        <v>1200000160</v>
      </c>
      <c r="H162" s="16" t="s">
        <v>755</v>
      </c>
      <c r="I162" s="10" t="str">
        <f>VLOOKUP(J162,[0]!listecat,3)</f>
        <v>Prenoms-Masculins</v>
      </c>
      <c r="J162" s="10" t="s">
        <v>589</v>
      </c>
      <c r="K162" s="10">
        <f>VLOOKUP(J162,[0]!listecat,2)</f>
        <v>4200001</v>
      </c>
      <c r="L162" s="10" t="s">
        <v>1246</v>
      </c>
      <c r="M162" s="10" t="str">
        <f t="shared" si="29"/>
        <v>Prénom Franco – Guide des prénoms – Le Parisien</v>
      </c>
      <c r="N162" s="10">
        <f t="shared" si="36"/>
        <v>47</v>
      </c>
      <c r="P162" s="10">
        <f t="shared" si="37"/>
        <v>0</v>
      </c>
      <c r="Q162" s="10" t="str">
        <f t="shared" si="30"/>
        <v>prénom Franco, prenom Franco, Franco</v>
      </c>
      <c r="R162" s="10" t="str">
        <f t="shared" si="31"/>
        <v>Fiche prénom : Franco</v>
      </c>
      <c r="S162" s="10" t="s">
        <v>1755</v>
      </c>
      <c r="W162" s="10" t="str">
        <f t="shared" si="32"/>
        <v>Franco : Signification et origine du prénom</v>
      </c>
      <c r="Y162" s="10">
        <f t="shared" si="38"/>
        <v>1</v>
      </c>
      <c r="Z162" s="10" t="str">
        <f t="shared" si="33"/>
        <v>Franco : Histoire et caractère du prénom</v>
      </c>
      <c r="AA162" s="11"/>
      <c r="AB162" s="10">
        <f t="shared" si="39"/>
        <v>1</v>
      </c>
      <c r="AC162" s="10" t="str">
        <f t="shared" si="34"/>
        <v>Franco : Popularité du prénom</v>
      </c>
      <c r="AE162" s="10">
        <f t="shared" si="40"/>
        <v>1</v>
      </c>
      <c r="AF162" s="10" t="s">
        <v>2136</v>
      </c>
      <c r="AG162" s="10" t="s">
        <v>2355</v>
      </c>
      <c r="AH162" s="10" t="s">
        <v>2108</v>
      </c>
      <c r="AI162" s="10" t="s">
        <v>2926</v>
      </c>
    </row>
    <row r="163" spans="1:35" x14ac:dyDescent="0.3">
      <c r="A163" s="49"/>
      <c r="B163" s="14" t="s">
        <v>159</v>
      </c>
      <c r="D163" s="10">
        <v>120000</v>
      </c>
      <c r="E163" s="10" t="str">
        <f t="shared" si="28"/>
        <v>0</v>
      </c>
      <c r="F163" s="10">
        <v>161</v>
      </c>
      <c r="G163" s="10" t="str">
        <f t="shared" si="35"/>
        <v>1200000161</v>
      </c>
      <c r="H163" s="16" t="s">
        <v>756</v>
      </c>
      <c r="I163" s="10" t="str">
        <f>VLOOKUP(J163,[0]!listecat,3)</f>
        <v>Prenoms-Masculins</v>
      </c>
      <c r="J163" s="10" t="s">
        <v>589</v>
      </c>
      <c r="K163" s="10">
        <f>VLOOKUP(J163,[0]!listecat,2)</f>
        <v>4200001</v>
      </c>
      <c r="L163" s="10" t="s">
        <v>1247</v>
      </c>
      <c r="M163" s="10" t="str">
        <f t="shared" si="29"/>
        <v>Prénom Francois – Guide des prénoms – Le Parisien</v>
      </c>
      <c r="N163" s="10">
        <f t="shared" si="36"/>
        <v>49</v>
      </c>
      <c r="P163" s="10">
        <f t="shared" si="37"/>
        <v>0</v>
      </c>
      <c r="Q163" s="10" t="str">
        <f t="shared" si="30"/>
        <v>prénom Francois, prenom Francois, Francois</v>
      </c>
      <c r="R163" s="10" t="str">
        <f t="shared" si="31"/>
        <v>Fiche prénom : Francois</v>
      </c>
      <c r="S163" s="10" t="s">
        <v>1756</v>
      </c>
      <c r="W163" s="10" t="str">
        <f t="shared" si="32"/>
        <v>Francois : Signification et origine du prénom</v>
      </c>
      <c r="Y163" s="10">
        <f t="shared" si="38"/>
        <v>1</v>
      </c>
      <c r="Z163" s="10" t="str">
        <f t="shared" si="33"/>
        <v>Francois : Histoire et caractère du prénom</v>
      </c>
      <c r="AA163" s="11"/>
      <c r="AB163" s="10">
        <f t="shared" si="39"/>
        <v>1</v>
      </c>
      <c r="AC163" s="10" t="str">
        <f t="shared" si="34"/>
        <v>Francois : Popularité du prénom</v>
      </c>
      <c r="AE163" s="10">
        <f t="shared" si="40"/>
        <v>1</v>
      </c>
      <c r="AF163" s="10" t="s">
        <v>2357</v>
      </c>
      <c r="AG163" s="10" t="s">
        <v>2356</v>
      </c>
      <c r="AH163" s="10" t="s">
        <v>2108</v>
      </c>
      <c r="AI163" s="10" t="s">
        <v>2926</v>
      </c>
    </row>
    <row r="164" spans="1:35" x14ac:dyDescent="0.3">
      <c r="A164" s="49"/>
      <c r="B164" s="14" t="s">
        <v>160</v>
      </c>
      <c r="D164" s="10">
        <v>120000</v>
      </c>
      <c r="E164" s="10" t="str">
        <f t="shared" si="28"/>
        <v>0</v>
      </c>
      <c r="F164" s="10">
        <v>162</v>
      </c>
      <c r="G164" s="10" t="str">
        <f t="shared" si="35"/>
        <v>1200000162</v>
      </c>
      <c r="H164" s="16" t="s">
        <v>757</v>
      </c>
      <c r="I164" s="10" t="str">
        <f>VLOOKUP(J164,[0]!listecat,3)</f>
        <v>Prenoms-Masculins</v>
      </c>
      <c r="J164" s="10" t="s">
        <v>589</v>
      </c>
      <c r="K164" s="10">
        <f>VLOOKUP(J164,[0]!listecat,2)</f>
        <v>4200001</v>
      </c>
      <c r="L164" s="10" t="s">
        <v>1248</v>
      </c>
      <c r="M164" s="10" t="str">
        <f t="shared" si="29"/>
        <v>Prénom Frank – Guide des prénoms – Le Parisien</v>
      </c>
      <c r="N164" s="10">
        <f t="shared" si="36"/>
        <v>46</v>
      </c>
      <c r="P164" s="10">
        <f t="shared" si="37"/>
        <v>0</v>
      </c>
      <c r="Q164" s="10" t="str">
        <f t="shared" si="30"/>
        <v>prénom Frank, prenom Frank, Frank</v>
      </c>
      <c r="R164" s="10" t="str">
        <f t="shared" si="31"/>
        <v>Fiche prénom : Frank</v>
      </c>
      <c r="S164" s="10" t="s">
        <v>1757</v>
      </c>
      <c r="W164" s="10" t="str">
        <f t="shared" si="32"/>
        <v>Frank : Signification et origine du prénom</v>
      </c>
      <c r="Y164" s="10">
        <f t="shared" si="38"/>
        <v>1</v>
      </c>
      <c r="Z164" s="10" t="str">
        <f t="shared" si="33"/>
        <v>Frank : Histoire et caractère du prénom</v>
      </c>
      <c r="AA164" s="11"/>
      <c r="AB164" s="10">
        <f t="shared" si="39"/>
        <v>1</v>
      </c>
      <c r="AC164" s="10" t="str">
        <f t="shared" si="34"/>
        <v>Frank : Popularité du prénom</v>
      </c>
      <c r="AE164" s="10">
        <f t="shared" si="40"/>
        <v>1</v>
      </c>
      <c r="AF164" s="10" t="s">
        <v>2136</v>
      </c>
      <c r="AG164" s="10" t="s">
        <v>2358</v>
      </c>
      <c r="AH164" s="10" t="s">
        <v>2108</v>
      </c>
      <c r="AI164" s="10" t="s">
        <v>2926</v>
      </c>
    </row>
    <row r="165" spans="1:35" x14ac:dyDescent="0.3">
      <c r="A165" s="49"/>
      <c r="B165" s="14" t="s">
        <v>161</v>
      </c>
      <c r="D165" s="10">
        <v>120000</v>
      </c>
      <c r="E165" s="10" t="str">
        <f t="shared" si="28"/>
        <v>0</v>
      </c>
      <c r="F165" s="10">
        <v>163</v>
      </c>
      <c r="G165" s="10" t="str">
        <f t="shared" si="35"/>
        <v>1200000163</v>
      </c>
      <c r="H165" s="16" t="s">
        <v>758</v>
      </c>
      <c r="I165" s="10" t="str">
        <f>VLOOKUP(J165,[0]!listecat,3)</f>
        <v>Prenoms-Masculins</v>
      </c>
      <c r="J165" s="10" t="s">
        <v>589</v>
      </c>
      <c r="K165" s="10">
        <f>VLOOKUP(J165,[0]!listecat,2)</f>
        <v>4200001</v>
      </c>
      <c r="L165" s="10" t="s">
        <v>1249</v>
      </c>
      <c r="M165" s="10" t="str">
        <f t="shared" si="29"/>
        <v>Prénom Frantz – Guide des prénoms – Le Parisien</v>
      </c>
      <c r="N165" s="10">
        <f t="shared" si="36"/>
        <v>47</v>
      </c>
      <c r="P165" s="10">
        <f t="shared" si="37"/>
        <v>0</v>
      </c>
      <c r="Q165" s="10" t="str">
        <f t="shared" si="30"/>
        <v>prénom Frantz, prenom Frantz, Frantz</v>
      </c>
      <c r="R165" s="10" t="str">
        <f t="shared" si="31"/>
        <v>Fiche prénom : Frantz</v>
      </c>
      <c r="S165" s="10" t="s">
        <v>1758</v>
      </c>
      <c r="W165" s="10" t="str">
        <f t="shared" si="32"/>
        <v>Frantz : Signification et origine du prénom</v>
      </c>
      <c r="Y165" s="10">
        <f t="shared" si="38"/>
        <v>1</v>
      </c>
      <c r="Z165" s="10" t="str">
        <f t="shared" si="33"/>
        <v>Frantz : Histoire et caractère du prénom</v>
      </c>
      <c r="AA165" s="11"/>
      <c r="AB165" s="10">
        <f t="shared" si="39"/>
        <v>1</v>
      </c>
      <c r="AC165" s="10" t="str">
        <f t="shared" si="34"/>
        <v>Frantz : Popularité du prénom</v>
      </c>
      <c r="AE165" s="10">
        <f t="shared" si="40"/>
        <v>1</v>
      </c>
      <c r="AF165" s="10" t="s">
        <v>2360</v>
      </c>
      <c r="AG165" s="10" t="s">
        <v>2359</v>
      </c>
      <c r="AH165" s="10" t="s">
        <v>2108</v>
      </c>
      <c r="AI165" s="10" t="s">
        <v>2926</v>
      </c>
    </row>
    <row r="166" spans="1:35" x14ac:dyDescent="0.3">
      <c r="A166" s="49"/>
      <c r="B166" s="14" t="s">
        <v>162</v>
      </c>
      <c r="D166" s="10">
        <v>120000</v>
      </c>
      <c r="E166" s="10" t="str">
        <f t="shared" si="28"/>
        <v>0</v>
      </c>
      <c r="F166" s="10">
        <v>164</v>
      </c>
      <c r="G166" s="10" t="str">
        <f t="shared" si="35"/>
        <v>1200000164</v>
      </c>
      <c r="H166" s="16" t="s">
        <v>759</v>
      </c>
      <c r="I166" s="10" t="str">
        <f>VLOOKUP(J166,[0]!listecat,3)</f>
        <v>Prenoms-Masculins</v>
      </c>
      <c r="J166" s="10" t="s">
        <v>589</v>
      </c>
      <c r="K166" s="10">
        <f>VLOOKUP(J166,[0]!listecat,2)</f>
        <v>4200001</v>
      </c>
      <c r="L166" s="10" t="s">
        <v>1250</v>
      </c>
      <c r="M166" s="10" t="str">
        <f t="shared" si="29"/>
        <v>Prénom Fred – Guide des prénoms – Le Parisien</v>
      </c>
      <c r="N166" s="10">
        <f t="shared" si="36"/>
        <v>45</v>
      </c>
      <c r="P166" s="10">
        <f t="shared" si="37"/>
        <v>0</v>
      </c>
      <c r="Q166" s="10" t="str">
        <f t="shared" si="30"/>
        <v>prénom Fred, prenom Fred, Fred</v>
      </c>
      <c r="R166" s="10" t="str">
        <f t="shared" si="31"/>
        <v>Fiche prénom : Fred</v>
      </c>
      <c r="S166" s="10" t="s">
        <v>1759</v>
      </c>
      <c r="W166" s="10" t="str">
        <f t="shared" si="32"/>
        <v>Fred : Signification et origine du prénom</v>
      </c>
      <c r="Y166" s="10">
        <f t="shared" si="38"/>
        <v>1</v>
      </c>
      <c r="Z166" s="10" t="str">
        <f t="shared" si="33"/>
        <v>Fred : Histoire et caractère du prénom</v>
      </c>
      <c r="AA166" s="11"/>
      <c r="AB166" s="10">
        <f t="shared" si="39"/>
        <v>1</v>
      </c>
      <c r="AC166" s="10" t="str">
        <f t="shared" si="34"/>
        <v>Fred : Popularité du prénom</v>
      </c>
      <c r="AE166" s="10">
        <f t="shared" si="40"/>
        <v>1</v>
      </c>
      <c r="AF166" s="10" t="s">
        <v>2136</v>
      </c>
      <c r="AG166" s="10" t="s">
        <v>2361</v>
      </c>
      <c r="AH166" s="10" t="s">
        <v>2108</v>
      </c>
      <c r="AI166" s="10" t="s">
        <v>2926</v>
      </c>
    </row>
    <row r="167" spans="1:35" x14ac:dyDescent="0.3">
      <c r="A167" s="49"/>
      <c r="B167" s="14" t="s">
        <v>163</v>
      </c>
      <c r="D167" s="10">
        <v>120000</v>
      </c>
      <c r="E167" s="10" t="str">
        <f t="shared" ref="E167:E230" si="41">"0"</f>
        <v>0</v>
      </c>
      <c r="F167" s="10">
        <v>165</v>
      </c>
      <c r="G167" s="10" t="str">
        <f t="shared" si="35"/>
        <v>1200000165</v>
      </c>
      <c r="H167" s="16" t="s">
        <v>760</v>
      </c>
      <c r="I167" s="10" t="str">
        <f>VLOOKUP(J167,[0]!listecat,3)</f>
        <v>Prenoms-Masculins</v>
      </c>
      <c r="J167" s="10" t="s">
        <v>589</v>
      </c>
      <c r="K167" s="10">
        <f>VLOOKUP(J167,[0]!listecat,2)</f>
        <v>4200001</v>
      </c>
      <c r="L167" s="10" t="s">
        <v>1251</v>
      </c>
      <c r="M167" s="10" t="str">
        <f t="shared" si="29"/>
        <v>Prénom Frederic – Guide des prénoms – Le Parisien</v>
      </c>
      <c r="N167" s="10">
        <f t="shared" si="36"/>
        <v>49</v>
      </c>
      <c r="P167" s="10">
        <f t="shared" si="37"/>
        <v>0</v>
      </c>
      <c r="Q167" s="10" t="str">
        <f t="shared" si="30"/>
        <v>prénom Frederic, prenom Frederic, Frederic</v>
      </c>
      <c r="R167" s="10" t="str">
        <f t="shared" si="31"/>
        <v>Fiche prénom : Frederic</v>
      </c>
      <c r="S167" s="10" t="s">
        <v>1760</v>
      </c>
      <c r="W167" s="10" t="str">
        <f t="shared" si="32"/>
        <v>Frederic : Signification et origine du prénom</v>
      </c>
      <c r="Y167" s="10">
        <f t="shared" si="38"/>
        <v>1</v>
      </c>
      <c r="Z167" s="10" t="str">
        <f t="shared" si="33"/>
        <v>Frederic : Histoire et caractère du prénom</v>
      </c>
      <c r="AA167" s="11"/>
      <c r="AB167" s="10">
        <f t="shared" si="39"/>
        <v>1</v>
      </c>
      <c r="AC167" s="10" t="str">
        <f t="shared" si="34"/>
        <v>Frederic : Popularité du prénom</v>
      </c>
      <c r="AE167" s="10">
        <f t="shared" si="40"/>
        <v>1</v>
      </c>
      <c r="AF167" s="10" t="s">
        <v>2136</v>
      </c>
      <c r="AG167" s="10" t="s">
        <v>2362</v>
      </c>
      <c r="AH167" s="10" t="s">
        <v>2108</v>
      </c>
      <c r="AI167" s="10" t="s">
        <v>2926</v>
      </c>
    </row>
    <row r="168" spans="1:35" x14ac:dyDescent="0.3">
      <c r="A168" s="49"/>
      <c r="B168" s="14" t="s">
        <v>164</v>
      </c>
      <c r="C168" s="10" t="s">
        <v>574</v>
      </c>
      <c r="D168" s="10">
        <v>120000</v>
      </c>
      <c r="E168" s="10" t="str">
        <f t="shared" si="41"/>
        <v>0</v>
      </c>
      <c r="F168" s="10">
        <v>166</v>
      </c>
      <c r="G168" s="10" t="str">
        <f t="shared" si="35"/>
        <v>1200000166</v>
      </c>
      <c r="H168" s="16" t="s">
        <v>761</v>
      </c>
      <c r="I168" s="10" t="str">
        <f>VLOOKUP(J168,[0]!listecat,3)</f>
        <v>Prenoms-Masculins</v>
      </c>
      <c r="J168" s="10" t="s">
        <v>589</v>
      </c>
      <c r="K168" s="10">
        <f>VLOOKUP(J168,[0]!listecat,2)</f>
        <v>4200001</v>
      </c>
      <c r="L168" s="10" t="s">
        <v>1252</v>
      </c>
      <c r="M168" s="10" t="str">
        <f t="shared" si="29"/>
        <v>Prénom Fredy (Freddy)  – Guide des prénoms – Le Parisien</v>
      </c>
      <c r="N168" s="10">
        <f t="shared" si="36"/>
        <v>56</v>
      </c>
      <c r="P168" s="10">
        <f t="shared" si="37"/>
        <v>0</v>
      </c>
      <c r="Q168" s="10" t="str">
        <f t="shared" si="30"/>
        <v>prénom Fredy, prenom Fredy, Fredy</v>
      </c>
      <c r="R168" s="10" t="str">
        <f t="shared" si="31"/>
        <v>Fiche prénom : Fredy</v>
      </c>
      <c r="S168" s="10" t="s">
        <v>1761</v>
      </c>
      <c r="W168" s="10" t="str">
        <f t="shared" si="32"/>
        <v>Fredy : Signification et origine du prénom</v>
      </c>
      <c r="Y168" s="10">
        <f t="shared" si="38"/>
        <v>1</v>
      </c>
      <c r="Z168" s="10" t="str">
        <f t="shared" si="33"/>
        <v>Fredy : Histoire et caractère du prénom</v>
      </c>
      <c r="AA168" s="11"/>
      <c r="AB168" s="10">
        <f t="shared" si="39"/>
        <v>1</v>
      </c>
      <c r="AC168" s="10" t="str">
        <f t="shared" si="34"/>
        <v>Fredy : Popularité du prénom</v>
      </c>
      <c r="AE168" s="10">
        <f t="shared" si="40"/>
        <v>1</v>
      </c>
      <c r="AF168" s="10" t="s">
        <v>2364</v>
      </c>
      <c r="AG168" s="10" t="s">
        <v>2363</v>
      </c>
      <c r="AH168" s="10" t="s">
        <v>2108</v>
      </c>
      <c r="AI168" s="10" t="s">
        <v>2926</v>
      </c>
    </row>
    <row r="169" spans="1:35" x14ac:dyDescent="0.3">
      <c r="A169" s="49"/>
      <c r="B169" s="14" t="s">
        <v>165</v>
      </c>
      <c r="D169" s="10">
        <v>120000</v>
      </c>
      <c r="E169" s="10" t="str">
        <f t="shared" si="41"/>
        <v>0</v>
      </c>
      <c r="F169" s="10">
        <v>167</v>
      </c>
      <c r="G169" s="10" t="str">
        <f t="shared" si="35"/>
        <v>1200000167</v>
      </c>
      <c r="H169" s="16" t="s">
        <v>762</v>
      </c>
      <c r="I169" s="10" t="str">
        <f>VLOOKUP(J169,[0]!listecat,3)</f>
        <v>Prenoms-Masculins</v>
      </c>
      <c r="J169" s="10" t="s">
        <v>589</v>
      </c>
      <c r="K169" s="10">
        <f>VLOOKUP(J169,[0]!listecat,2)</f>
        <v>4200001</v>
      </c>
      <c r="L169" s="10" t="s">
        <v>1253</v>
      </c>
      <c r="M169" s="10" t="str">
        <f t="shared" si="29"/>
        <v>Prénom Gabin – Guide des prénoms – Le Parisien</v>
      </c>
      <c r="N169" s="10">
        <f t="shared" si="36"/>
        <v>46</v>
      </c>
      <c r="P169" s="10">
        <f t="shared" si="37"/>
        <v>0</v>
      </c>
      <c r="Q169" s="10" t="str">
        <f t="shared" si="30"/>
        <v>prénom Gabin, prenom Gabin, Gabin</v>
      </c>
      <c r="R169" s="10" t="str">
        <f t="shared" si="31"/>
        <v>Fiche prénom : Gabin</v>
      </c>
      <c r="S169" s="10" t="s">
        <v>1762</v>
      </c>
      <c r="W169" s="10" t="str">
        <f t="shared" si="32"/>
        <v>Gabin : Signification et origine du prénom</v>
      </c>
      <c r="Y169" s="10">
        <f t="shared" si="38"/>
        <v>1</v>
      </c>
      <c r="Z169" s="10" t="str">
        <f t="shared" si="33"/>
        <v>Gabin : Histoire et caractère du prénom</v>
      </c>
      <c r="AA169" s="11"/>
      <c r="AB169" s="10">
        <f t="shared" si="39"/>
        <v>1</v>
      </c>
      <c r="AC169" s="10" t="str">
        <f t="shared" si="34"/>
        <v>Gabin : Popularité du prénom</v>
      </c>
      <c r="AE169" s="10">
        <f t="shared" si="40"/>
        <v>1</v>
      </c>
      <c r="AF169" s="10" t="s">
        <v>2367</v>
      </c>
      <c r="AG169" s="10" t="s">
        <v>2365</v>
      </c>
      <c r="AH169" s="13" t="s">
        <v>2366</v>
      </c>
      <c r="AI169" s="13" t="s">
        <v>2919</v>
      </c>
    </row>
    <row r="170" spans="1:35" x14ac:dyDescent="0.3">
      <c r="A170" s="49"/>
      <c r="B170" s="14" t="s">
        <v>166</v>
      </c>
      <c r="D170" s="10">
        <v>120000</v>
      </c>
      <c r="E170" s="10" t="str">
        <f t="shared" si="41"/>
        <v>0</v>
      </c>
      <c r="F170" s="10">
        <v>168</v>
      </c>
      <c r="G170" s="10" t="str">
        <f t="shared" si="35"/>
        <v>1200000168</v>
      </c>
      <c r="H170" s="16" t="s">
        <v>763</v>
      </c>
      <c r="I170" s="10" t="str">
        <f>VLOOKUP(J170,[0]!listecat,3)</f>
        <v>Prenoms-Masculins</v>
      </c>
      <c r="J170" s="10" t="s">
        <v>589</v>
      </c>
      <c r="K170" s="10">
        <f>VLOOKUP(J170,[0]!listecat,2)</f>
        <v>4200001</v>
      </c>
      <c r="L170" s="10" t="s">
        <v>1254</v>
      </c>
      <c r="M170" s="10" t="str">
        <f t="shared" si="29"/>
        <v>Prénom Gabriel – Guide des prénoms – Le Parisien</v>
      </c>
      <c r="N170" s="10">
        <f t="shared" si="36"/>
        <v>48</v>
      </c>
      <c r="P170" s="10">
        <f t="shared" si="37"/>
        <v>0</v>
      </c>
      <c r="Q170" s="10" t="str">
        <f t="shared" si="30"/>
        <v>prénom Gabriel, prenom Gabriel, Gabriel</v>
      </c>
      <c r="R170" s="10" t="str">
        <f t="shared" si="31"/>
        <v>Fiche prénom : Gabriel</v>
      </c>
      <c r="S170" s="10" t="s">
        <v>1763</v>
      </c>
      <c r="W170" s="10" t="str">
        <f t="shared" si="32"/>
        <v>Gabriel : Signification et origine du prénom</v>
      </c>
      <c r="Y170" s="10">
        <f t="shared" si="38"/>
        <v>1</v>
      </c>
      <c r="Z170" s="10" t="str">
        <f t="shared" si="33"/>
        <v>Gabriel : Histoire et caractère du prénom</v>
      </c>
      <c r="AA170" s="11"/>
      <c r="AB170" s="10">
        <f t="shared" si="39"/>
        <v>1</v>
      </c>
      <c r="AC170" s="10" t="str">
        <f t="shared" si="34"/>
        <v>Gabriel : Popularité du prénom</v>
      </c>
      <c r="AE170" s="10">
        <f t="shared" si="40"/>
        <v>1</v>
      </c>
      <c r="AF170" s="10" t="s">
        <v>2369</v>
      </c>
      <c r="AG170" s="10" t="s">
        <v>2368</v>
      </c>
      <c r="AH170" s="10" t="s">
        <v>2108</v>
      </c>
      <c r="AI170" s="10" t="s">
        <v>2926</v>
      </c>
    </row>
    <row r="171" spans="1:35" x14ac:dyDescent="0.3">
      <c r="A171" s="49"/>
      <c r="B171" s="14" t="s">
        <v>167</v>
      </c>
      <c r="D171" s="10">
        <v>120000</v>
      </c>
      <c r="E171" s="10" t="str">
        <f t="shared" si="41"/>
        <v>0</v>
      </c>
      <c r="F171" s="10">
        <v>169</v>
      </c>
      <c r="G171" s="10" t="str">
        <f t="shared" si="35"/>
        <v>1200000169</v>
      </c>
      <c r="H171" s="16" t="s">
        <v>764</v>
      </c>
      <c r="I171" s="10" t="str">
        <f>VLOOKUP(J171,[0]!listecat,3)</f>
        <v>Prenoms-Masculins</v>
      </c>
      <c r="J171" s="10" t="s">
        <v>589</v>
      </c>
      <c r="K171" s="10">
        <f>VLOOKUP(J171,[0]!listecat,2)</f>
        <v>4200001</v>
      </c>
      <c r="L171" s="10" t="s">
        <v>1255</v>
      </c>
      <c r="M171" s="10" t="str">
        <f t="shared" si="29"/>
        <v>Prénom Gael – Guide des prénoms – Le Parisien</v>
      </c>
      <c r="N171" s="10">
        <f t="shared" si="36"/>
        <v>45</v>
      </c>
      <c r="P171" s="10">
        <f t="shared" si="37"/>
        <v>0</v>
      </c>
      <c r="Q171" s="10" t="str">
        <f t="shared" si="30"/>
        <v>prénom Gael, prenom Gael, Gael</v>
      </c>
      <c r="R171" s="10" t="str">
        <f t="shared" si="31"/>
        <v>Fiche prénom : Gael</v>
      </c>
      <c r="S171" s="10" t="s">
        <v>1764</v>
      </c>
      <c r="W171" s="10" t="str">
        <f t="shared" si="32"/>
        <v>Gael : Signification et origine du prénom</v>
      </c>
      <c r="Y171" s="10">
        <f t="shared" si="38"/>
        <v>1</v>
      </c>
      <c r="Z171" s="10" t="str">
        <f t="shared" si="33"/>
        <v>Gael : Histoire et caractère du prénom</v>
      </c>
      <c r="AA171" s="11"/>
      <c r="AB171" s="10">
        <f t="shared" si="39"/>
        <v>1</v>
      </c>
      <c r="AC171" s="10" t="str">
        <f t="shared" si="34"/>
        <v>Gael : Popularité du prénom</v>
      </c>
      <c r="AE171" s="10">
        <f t="shared" si="40"/>
        <v>1</v>
      </c>
      <c r="AF171" s="10" t="s">
        <v>2333</v>
      </c>
      <c r="AG171" s="10" t="s">
        <v>2370</v>
      </c>
      <c r="AH171" s="10" t="s">
        <v>2108</v>
      </c>
      <c r="AI171" s="10" t="s">
        <v>2926</v>
      </c>
    </row>
    <row r="172" spans="1:35" x14ac:dyDescent="0.3">
      <c r="A172" s="49"/>
      <c r="B172" s="14" t="s">
        <v>168</v>
      </c>
      <c r="D172" s="10">
        <v>120000</v>
      </c>
      <c r="E172" s="10" t="str">
        <f t="shared" si="41"/>
        <v>0</v>
      </c>
      <c r="F172" s="10">
        <v>170</v>
      </c>
      <c r="G172" s="10" t="str">
        <f t="shared" si="35"/>
        <v>1200000170</v>
      </c>
      <c r="H172" s="16" t="s">
        <v>765</v>
      </c>
      <c r="I172" s="10" t="str">
        <f>VLOOKUP(J172,[0]!listecat,3)</f>
        <v>Prenoms-Masculins</v>
      </c>
      <c r="J172" s="10" t="s">
        <v>589</v>
      </c>
      <c r="K172" s="10">
        <f>VLOOKUP(J172,[0]!listecat,2)</f>
        <v>4200001</v>
      </c>
      <c r="L172" s="10" t="s">
        <v>1256</v>
      </c>
      <c r="M172" s="10" t="str">
        <f t="shared" si="29"/>
        <v>Prénom Gaetan – Guide des prénoms – Le Parisien</v>
      </c>
      <c r="N172" s="10">
        <f t="shared" si="36"/>
        <v>47</v>
      </c>
      <c r="P172" s="10">
        <f t="shared" si="37"/>
        <v>0</v>
      </c>
      <c r="Q172" s="10" t="str">
        <f t="shared" si="30"/>
        <v>prénom Gaetan, prenom Gaetan, Gaetan</v>
      </c>
      <c r="R172" s="10" t="str">
        <f t="shared" si="31"/>
        <v>Fiche prénom : Gaetan</v>
      </c>
      <c r="S172" s="10" t="s">
        <v>1765</v>
      </c>
      <c r="W172" s="10" t="str">
        <f t="shared" si="32"/>
        <v>Gaetan : Signification et origine du prénom</v>
      </c>
      <c r="Y172" s="10">
        <f t="shared" si="38"/>
        <v>1</v>
      </c>
      <c r="Z172" s="10" t="str">
        <f t="shared" si="33"/>
        <v>Gaetan : Histoire et caractère du prénom</v>
      </c>
      <c r="AA172" s="11"/>
      <c r="AB172" s="10">
        <f t="shared" si="39"/>
        <v>1</v>
      </c>
      <c r="AC172" s="10" t="str">
        <f t="shared" si="34"/>
        <v>Gaetan : Popularité du prénom</v>
      </c>
      <c r="AE172" s="10">
        <f t="shared" si="40"/>
        <v>1</v>
      </c>
      <c r="AF172" s="10" t="s">
        <v>2113</v>
      </c>
      <c r="AG172" s="10" t="s">
        <v>2371</v>
      </c>
      <c r="AH172" s="10" t="s">
        <v>2108</v>
      </c>
      <c r="AI172" s="10" t="s">
        <v>2926</v>
      </c>
    </row>
    <row r="173" spans="1:35" x14ac:dyDescent="0.3">
      <c r="A173" s="49"/>
      <c r="B173" s="14" t="s">
        <v>169</v>
      </c>
      <c r="D173" s="10">
        <v>120000</v>
      </c>
      <c r="E173" s="10" t="str">
        <f t="shared" si="41"/>
        <v>0</v>
      </c>
      <c r="F173" s="10">
        <v>171</v>
      </c>
      <c r="G173" s="10" t="str">
        <f t="shared" si="35"/>
        <v>1200000171</v>
      </c>
      <c r="H173" s="16" t="s">
        <v>766</v>
      </c>
      <c r="I173" s="10" t="str">
        <f>VLOOKUP(J173,[0]!listecat,3)</f>
        <v>Prenoms-Masculins</v>
      </c>
      <c r="J173" s="10" t="s">
        <v>589</v>
      </c>
      <c r="K173" s="10">
        <f>VLOOKUP(J173,[0]!listecat,2)</f>
        <v>4200001</v>
      </c>
      <c r="L173" s="10" t="s">
        <v>1257</v>
      </c>
      <c r="M173" s="10" t="str">
        <f t="shared" si="29"/>
        <v>Prénom Gaspard – Guide des prénoms – Le Parisien</v>
      </c>
      <c r="N173" s="10">
        <f t="shared" si="36"/>
        <v>48</v>
      </c>
      <c r="P173" s="10">
        <f t="shared" si="37"/>
        <v>0</v>
      </c>
      <c r="Q173" s="10" t="str">
        <f t="shared" si="30"/>
        <v>prénom Gaspard, prenom Gaspard, Gaspard</v>
      </c>
      <c r="R173" s="10" t="str">
        <f t="shared" si="31"/>
        <v>Fiche prénom : Gaspard</v>
      </c>
      <c r="S173" s="10" t="s">
        <v>1766</v>
      </c>
      <c r="W173" s="10" t="str">
        <f t="shared" si="32"/>
        <v>Gaspard : Signification et origine du prénom</v>
      </c>
      <c r="Y173" s="10">
        <f t="shared" si="38"/>
        <v>1</v>
      </c>
      <c r="Z173" s="10" t="str">
        <f t="shared" si="33"/>
        <v>Gaspard : Histoire et caractère du prénom</v>
      </c>
      <c r="AA173" s="11"/>
      <c r="AB173" s="10">
        <f t="shared" si="39"/>
        <v>1</v>
      </c>
      <c r="AC173" s="10" t="str">
        <f t="shared" si="34"/>
        <v>Gaspard : Popularité du prénom</v>
      </c>
      <c r="AE173" s="10">
        <f t="shared" si="40"/>
        <v>1</v>
      </c>
      <c r="AF173" s="10" t="s">
        <v>2133</v>
      </c>
      <c r="AG173" s="10" t="s">
        <v>2372</v>
      </c>
      <c r="AH173" s="10" t="s">
        <v>2108</v>
      </c>
      <c r="AI173" s="10" t="s">
        <v>2926</v>
      </c>
    </row>
    <row r="174" spans="1:35" x14ac:dyDescent="0.3">
      <c r="A174" s="49"/>
      <c r="B174" s="14" t="s">
        <v>170</v>
      </c>
      <c r="D174" s="10">
        <v>120000</v>
      </c>
      <c r="E174" s="10" t="str">
        <f t="shared" si="41"/>
        <v>0</v>
      </c>
      <c r="F174" s="10">
        <v>172</v>
      </c>
      <c r="G174" s="10" t="str">
        <f t="shared" si="35"/>
        <v>1200000172</v>
      </c>
      <c r="H174" s="16" t="s">
        <v>767</v>
      </c>
      <c r="I174" s="10" t="str">
        <f>VLOOKUP(J174,[0]!listecat,3)</f>
        <v>Prenoms-Masculins</v>
      </c>
      <c r="J174" s="10" t="s">
        <v>589</v>
      </c>
      <c r="K174" s="10">
        <f>VLOOKUP(J174,[0]!listecat,2)</f>
        <v>4200001</v>
      </c>
      <c r="L174" s="10" t="s">
        <v>1258</v>
      </c>
      <c r="M174" s="10" t="str">
        <f t="shared" si="29"/>
        <v>Prénom Gaston – Guide des prénoms – Le Parisien</v>
      </c>
      <c r="N174" s="10">
        <f t="shared" si="36"/>
        <v>47</v>
      </c>
      <c r="P174" s="10">
        <f t="shared" si="37"/>
        <v>0</v>
      </c>
      <c r="Q174" s="10" t="str">
        <f t="shared" si="30"/>
        <v>prénom Gaston, prenom Gaston, Gaston</v>
      </c>
      <c r="R174" s="10" t="str">
        <f t="shared" si="31"/>
        <v>Fiche prénom : Gaston</v>
      </c>
      <c r="S174" s="10" t="s">
        <v>1767</v>
      </c>
      <c r="W174" s="10" t="str">
        <f t="shared" si="32"/>
        <v>Gaston : Signification et origine du prénom</v>
      </c>
      <c r="Y174" s="10">
        <f t="shared" si="38"/>
        <v>1</v>
      </c>
      <c r="Z174" s="10" t="str">
        <f t="shared" si="33"/>
        <v>Gaston : Histoire et caractère du prénom</v>
      </c>
      <c r="AA174" s="11"/>
      <c r="AB174" s="10">
        <f t="shared" si="39"/>
        <v>1</v>
      </c>
      <c r="AC174" s="10" t="str">
        <f t="shared" si="34"/>
        <v>Gaston : Popularité du prénom</v>
      </c>
      <c r="AE174" s="10">
        <f t="shared" si="40"/>
        <v>1</v>
      </c>
      <c r="AF174" s="10" t="s">
        <v>2136</v>
      </c>
      <c r="AG174" s="10" t="s">
        <v>2373</v>
      </c>
      <c r="AH174" s="10" t="s">
        <v>2108</v>
      </c>
      <c r="AI174" s="10" t="s">
        <v>2926</v>
      </c>
    </row>
    <row r="175" spans="1:35" x14ac:dyDescent="0.3">
      <c r="A175" s="49"/>
      <c r="B175" s="14" t="s">
        <v>171</v>
      </c>
      <c r="D175" s="10">
        <v>120000</v>
      </c>
      <c r="E175" s="10" t="str">
        <f t="shared" si="41"/>
        <v>0</v>
      </c>
      <c r="F175" s="10">
        <v>173</v>
      </c>
      <c r="G175" s="10" t="str">
        <f t="shared" si="35"/>
        <v>1200000173</v>
      </c>
      <c r="H175" s="16" t="s">
        <v>768</v>
      </c>
      <c r="I175" s="10" t="str">
        <f>VLOOKUP(J175,[0]!listecat,3)</f>
        <v>Prenoms-Masculins</v>
      </c>
      <c r="J175" s="10" t="s">
        <v>589</v>
      </c>
      <c r="K175" s="10">
        <f>VLOOKUP(J175,[0]!listecat,2)</f>
        <v>4200001</v>
      </c>
      <c r="L175" s="10" t="s">
        <v>1259</v>
      </c>
      <c r="M175" s="10" t="str">
        <f t="shared" si="29"/>
        <v>Prénom Gauthier – Guide des prénoms – Le Parisien</v>
      </c>
      <c r="N175" s="10">
        <f t="shared" si="36"/>
        <v>49</v>
      </c>
      <c r="P175" s="10">
        <f t="shared" si="37"/>
        <v>0</v>
      </c>
      <c r="Q175" s="10" t="str">
        <f t="shared" si="30"/>
        <v>prénom Gauthier, prenom Gauthier, Gauthier</v>
      </c>
      <c r="R175" s="10" t="str">
        <f t="shared" si="31"/>
        <v>Fiche prénom : Gauthier</v>
      </c>
      <c r="S175" s="10" t="s">
        <v>1768</v>
      </c>
      <c r="W175" s="10" t="str">
        <f t="shared" si="32"/>
        <v>Gauthier : Signification et origine du prénom</v>
      </c>
      <c r="Y175" s="10">
        <f t="shared" si="38"/>
        <v>1</v>
      </c>
      <c r="Z175" s="10" t="str">
        <f t="shared" si="33"/>
        <v>Gauthier : Histoire et caractère du prénom</v>
      </c>
      <c r="AA175" s="11"/>
      <c r="AB175" s="10">
        <f t="shared" si="39"/>
        <v>1</v>
      </c>
      <c r="AC175" s="10" t="str">
        <f t="shared" si="34"/>
        <v>Gauthier : Popularité du prénom</v>
      </c>
      <c r="AE175" s="10">
        <f t="shared" si="40"/>
        <v>1</v>
      </c>
      <c r="AF175" s="10" t="s">
        <v>2384</v>
      </c>
      <c r="AG175" s="10" t="s">
        <v>2374</v>
      </c>
      <c r="AH175" s="10" t="s">
        <v>2108</v>
      </c>
      <c r="AI175" s="10" t="s">
        <v>2926</v>
      </c>
    </row>
    <row r="176" spans="1:35" x14ac:dyDescent="0.3">
      <c r="A176" s="49"/>
      <c r="B176" s="14" t="s">
        <v>172</v>
      </c>
      <c r="D176" s="10">
        <v>120000</v>
      </c>
      <c r="E176" s="10" t="str">
        <f t="shared" si="41"/>
        <v>0</v>
      </c>
      <c r="F176" s="10">
        <v>174</v>
      </c>
      <c r="G176" s="10" t="str">
        <f t="shared" si="35"/>
        <v>1200000174</v>
      </c>
      <c r="H176" s="16" t="s">
        <v>769</v>
      </c>
      <c r="I176" s="10" t="str">
        <f>VLOOKUP(J176,[0]!listecat,3)</f>
        <v>Prenoms-Masculins</v>
      </c>
      <c r="J176" s="10" t="s">
        <v>589</v>
      </c>
      <c r="K176" s="10">
        <f>VLOOKUP(J176,[0]!listecat,2)</f>
        <v>4200001</v>
      </c>
      <c r="L176" s="10" t="s">
        <v>1260</v>
      </c>
      <c r="M176" s="10" t="str">
        <f t="shared" si="29"/>
        <v>Prénom Geoffrey – Guide des prénoms – Le Parisien</v>
      </c>
      <c r="N176" s="10">
        <f t="shared" si="36"/>
        <v>49</v>
      </c>
      <c r="P176" s="10">
        <f t="shared" si="37"/>
        <v>0</v>
      </c>
      <c r="Q176" s="10" t="str">
        <f t="shared" si="30"/>
        <v>prénom Geoffrey, prenom Geoffrey, Geoffrey</v>
      </c>
      <c r="R176" s="10" t="str">
        <f t="shared" si="31"/>
        <v>Fiche prénom : Geoffrey</v>
      </c>
      <c r="S176" s="10" t="s">
        <v>1769</v>
      </c>
      <c r="W176" s="10" t="str">
        <f t="shared" si="32"/>
        <v>Geoffrey : Signification et origine du prénom</v>
      </c>
      <c r="Y176" s="10">
        <f t="shared" si="38"/>
        <v>1</v>
      </c>
      <c r="Z176" s="10" t="str">
        <f t="shared" si="33"/>
        <v>Geoffrey : Histoire et caractère du prénom</v>
      </c>
      <c r="AA176" s="11"/>
      <c r="AB176" s="10">
        <f t="shared" si="39"/>
        <v>1</v>
      </c>
      <c r="AC176" s="10" t="str">
        <f t="shared" si="34"/>
        <v>Geoffrey : Popularité du prénom</v>
      </c>
      <c r="AE176" s="10">
        <f t="shared" si="40"/>
        <v>1</v>
      </c>
      <c r="AF176" s="10" t="s">
        <v>2376</v>
      </c>
      <c r="AG176" s="10" t="s">
        <v>2375</v>
      </c>
      <c r="AH176" s="10" t="s">
        <v>2108</v>
      </c>
      <c r="AI176" s="10" t="s">
        <v>2926</v>
      </c>
    </row>
    <row r="177" spans="1:35" x14ac:dyDescent="0.3">
      <c r="A177" s="49"/>
      <c r="B177" s="14" t="s">
        <v>173</v>
      </c>
      <c r="D177" s="10">
        <v>120000</v>
      </c>
      <c r="E177" s="10" t="str">
        <f t="shared" si="41"/>
        <v>0</v>
      </c>
      <c r="F177" s="10">
        <v>175</v>
      </c>
      <c r="G177" s="10" t="str">
        <f t="shared" si="35"/>
        <v>1200000175</v>
      </c>
      <c r="H177" s="16" t="s">
        <v>770</v>
      </c>
      <c r="I177" s="10" t="str">
        <f>VLOOKUP(J177,[0]!listecat,3)</f>
        <v>Prenoms-Masculins</v>
      </c>
      <c r="J177" s="10" t="s">
        <v>589</v>
      </c>
      <c r="K177" s="10">
        <f>VLOOKUP(J177,[0]!listecat,2)</f>
        <v>4200001</v>
      </c>
      <c r="L177" s="10" t="s">
        <v>1261</v>
      </c>
      <c r="M177" s="10" t="str">
        <f t="shared" si="29"/>
        <v>Prénom Georges – Guide des prénoms – Le Parisien</v>
      </c>
      <c r="N177" s="10">
        <f t="shared" si="36"/>
        <v>48</v>
      </c>
      <c r="P177" s="10">
        <f t="shared" si="37"/>
        <v>0</v>
      </c>
      <c r="Q177" s="10" t="str">
        <f t="shared" si="30"/>
        <v>prénom Georges, prenom Georges, Georges</v>
      </c>
      <c r="R177" s="10" t="str">
        <f t="shared" si="31"/>
        <v>Fiche prénom : Georges</v>
      </c>
      <c r="S177" s="10" t="s">
        <v>1770</v>
      </c>
      <c r="W177" s="10" t="str">
        <f t="shared" si="32"/>
        <v>Georges : Signification et origine du prénom</v>
      </c>
      <c r="Y177" s="10">
        <f t="shared" si="38"/>
        <v>1</v>
      </c>
      <c r="Z177" s="10" t="str">
        <f t="shared" si="33"/>
        <v>Georges : Histoire et caractère du prénom</v>
      </c>
      <c r="AA177" s="11"/>
      <c r="AB177" s="10">
        <f t="shared" si="39"/>
        <v>1</v>
      </c>
      <c r="AC177" s="10" t="str">
        <f t="shared" si="34"/>
        <v>Georges : Popularité du prénom</v>
      </c>
      <c r="AE177" s="10">
        <f t="shared" si="40"/>
        <v>1</v>
      </c>
      <c r="AF177" s="10" t="s">
        <v>2136</v>
      </c>
      <c r="AG177" s="10" t="s">
        <v>2377</v>
      </c>
      <c r="AH177" s="10" t="s">
        <v>2108</v>
      </c>
      <c r="AI177" s="10" t="s">
        <v>2926</v>
      </c>
    </row>
    <row r="178" spans="1:35" x14ac:dyDescent="0.3">
      <c r="A178" s="50" t="s">
        <v>499</v>
      </c>
      <c r="B178" s="14" t="s">
        <v>174</v>
      </c>
      <c r="D178" s="10">
        <v>120000</v>
      </c>
      <c r="E178" s="10" t="str">
        <f t="shared" si="41"/>
        <v>0</v>
      </c>
      <c r="F178" s="10">
        <v>176</v>
      </c>
      <c r="G178" s="10" t="str">
        <f t="shared" si="35"/>
        <v>1200000176</v>
      </c>
      <c r="H178" s="16" t="s">
        <v>771</v>
      </c>
      <c r="I178" s="10" t="str">
        <f>VLOOKUP(J178,[0]!listecat,3)</f>
        <v>Prenoms-Masculins</v>
      </c>
      <c r="J178" s="10" t="s">
        <v>589</v>
      </c>
      <c r="K178" s="10">
        <f>VLOOKUP(J178,[0]!listecat,2)</f>
        <v>4200001</v>
      </c>
      <c r="L178" s="10" t="s">
        <v>1262</v>
      </c>
      <c r="M178" s="10" t="str">
        <f t="shared" si="29"/>
        <v>Prénom Gerald – Guide des prénoms – Le Parisien</v>
      </c>
      <c r="N178" s="10">
        <f t="shared" si="36"/>
        <v>47</v>
      </c>
      <c r="P178" s="10">
        <f t="shared" si="37"/>
        <v>0</v>
      </c>
      <c r="Q178" s="10" t="str">
        <f t="shared" si="30"/>
        <v>prénom Gerald, prenom Gerald, Gerald</v>
      </c>
      <c r="R178" s="10" t="str">
        <f t="shared" si="31"/>
        <v>Fiche prénom : Gerald</v>
      </c>
      <c r="S178" s="10" t="s">
        <v>1771</v>
      </c>
      <c r="W178" s="10" t="str">
        <f t="shared" si="32"/>
        <v>Gerald : Signification et origine du prénom</v>
      </c>
      <c r="Y178" s="10">
        <f t="shared" si="38"/>
        <v>1</v>
      </c>
      <c r="Z178" s="10" t="str">
        <f t="shared" si="33"/>
        <v>Gerald : Histoire et caractère du prénom</v>
      </c>
      <c r="AA178" s="11"/>
      <c r="AB178" s="10">
        <f t="shared" si="39"/>
        <v>1</v>
      </c>
      <c r="AC178" s="10" t="str">
        <f t="shared" si="34"/>
        <v>Gerald : Popularité du prénom</v>
      </c>
      <c r="AE178" s="10">
        <f t="shared" si="40"/>
        <v>1</v>
      </c>
      <c r="AF178" s="10" t="s">
        <v>2386</v>
      </c>
      <c r="AG178" s="10" t="s">
        <v>2378</v>
      </c>
      <c r="AH178" s="10" t="s">
        <v>2108</v>
      </c>
      <c r="AI178" s="10" t="s">
        <v>2926</v>
      </c>
    </row>
    <row r="179" spans="1:35" x14ac:dyDescent="0.3">
      <c r="A179" s="51"/>
      <c r="B179" s="14" t="s">
        <v>175</v>
      </c>
      <c r="D179" s="10">
        <v>120000</v>
      </c>
      <c r="E179" s="10" t="str">
        <f t="shared" si="41"/>
        <v>0</v>
      </c>
      <c r="F179" s="10">
        <v>177</v>
      </c>
      <c r="G179" s="10" t="str">
        <f t="shared" si="35"/>
        <v>1200000177</v>
      </c>
      <c r="H179" s="16" t="s">
        <v>772</v>
      </c>
      <c r="I179" s="10" t="str">
        <f>VLOOKUP(J179,[0]!listecat,3)</f>
        <v>Prenoms-Masculins</v>
      </c>
      <c r="J179" s="10" t="s">
        <v>589</v>
      </c>
      <c r="K179" s="10">
        <f>VLOOKUP(J179,[0]!listecat,2)</f>
        <v>4200001</v>
      </c>
      <c r="L179" s="10" t="s">
        <v>1263</v>
      </c>
      <c r="M179" s="10" t="str">
        <f t="shared" si="29"/>
        <v>Prénom Gerard – Guide des prénoms – Le Parisien</v>
      </c>
      <c r="N179" s="10">
        <f t="shared" si="36"/>
        <v>47</v>
      </c>
      <c r="P179" s="10">
        <f t="shared" si="37"/>
        <v>0</v>
      </c>
      <c r="Q179" s="10" t="str">
        <f t="shared" si="30"/>
        <v>prénom Gerard, prenom Gerard, Gerard</v>
      </c>
      <c r="R179" s="10" t="str">
        <f t="shared" si="31"/>
        <v>Fiche prénom : Gerard</v>
      </c>
      <c r="S179" s="10" t="s">
        <v>1772</v>
      </c>
      <c r="W179" s="10" t="str">
        <f t="shared" si="32"/>
        <v>Gerard : Signification et origine du prénom</v>
      </c>
      <c r="Y179" s="10">
        <f t="shared" si="38"/>
        <v>1</v>
      </c>
      <c r="Z179" s="10" t="str">
        <f t="shared" si="33"/>
        <v>Gerard : Histoire et caractère du prénom</v>
      </c>
      <c r="AA179" s="11"/>
      <c r="AB179" s="10">
        <f t="shared" si="39"/>
        <v>1</v>
      </c>
      <c r="AC179" s="10" t="str">
        <f t="shared" si="34"/>
        <v>Gerard : Popularité du prénom</v>
      </c>
      <c r="AE179" s="10">
        <f t="shared" si="40"/>
        <v>1</v>
      </c>
      <c r="AF179" s="10" t="s">
        <v>2385</v>
      </c>
      <c r="AG179" s="10" t="s">
        <v>2379</v>
      </c>
      <c r="AH179" s="10" t="s">
        <v>2108</v>
      </c>
      <c r="AI179" s="10" t="s">
        <v>2926</v>
      </c>
    </row>
    <row r="180" spans="1:35" x14ac:dyDescent="0.3">
      <c r="A180" s="51"/>
      <c r="B180" s="14" t="s">
        <v>176</v>
      </c>
      <c r="D180" s="10">
        <v>120000</v>
      </c>
      <c r="E180" s="10" t="str">
        <f t="shared" si="41"/>
        <v>0</v>
      </c>
      <c r="F180" s="10">
        <v>178</v>
      </c>
      <c r="G180" s="10" t="str">
        <f t="shared" si="35"/>
        <v>1200000178</v>
      </c>
      <c r="H180" s="16" t="s">
        <v>773</v>
      </c>
      <c r="I180" s="10" t="str">
        <f>VLOOKUP(J180,[0]!listecat,3)</f>
        <v>Prenoms-Masculins</v>
      </c>
      <c r="J180" s="10" t="s">
        <v>589</v>
      </c>
      <c r="K180" s="10">
        <f>VLOOKUP(J180,[0]!listecat,2)</f>
        <v>4200001</v>
      </c>
      <c r="L180" s="10" t="s">
        <v>1264</v>
      </c>
      <c r="M180" s="10" t="str">
        <f t="shared" si="29"/>
        <v>Prénom Germain – Guide des prénoms – Le Parisien</v>
      </c>
      <c r="N180" s="10">
        <f t="shared" si="36"/>
        <v>48</v>
      </c>
      <c r="P180" s="10">
        <f t="shared" si="37"/>
        <v>0</v>
      </c>
      <c r="Q180" s="10" t="str">
        <f t="shared" si="30"/>
        <v>prénom Germain, prenom Germain, Germain</v>
      </c>
      <c r="R180" s="10" t="str">
        <f t="shared" si="31"/>
        <v>Fiche prénom : Germain</v>
      </c>
      <c r="S180" s="10" t="s">
        <v>1773</v>
      </c>
      <c r="W180" s="10" t="str">
        <f t="shared" si="32"/>
        <v>Germain : Signification et origine du prénom</v>
      </c>
      <c r="Y180" s="10">
        <f t="shared" si="38"/>
        <v>1</v>
      </c>
      <c r="Z180" s="10" t="str">
        <f t="shared" si="33"/>
        <v>Germain : Histoire et caractère du prénom</v>
      </c>
      <c r="AA180" s="11"/>
      <c r="AB180" s="10">
        <f t="shared" si="39"/>
        <v>1</v>
      </c>
      <c r="AC180" s="10" t="str">
        <f t="shared" si="34"/>
        <v>Germain : Popularité du prénom</v>
      </c>
      <c r="AE180" s="10">
        <f t="shared" si="40"/>
        <v>1</v>
      </c>
      <c r="AF180" s="10" t="s">
        <v>2136</v>
      </c>
      <c r="AG180" s="10" t="s">
        <v>2380</v>
      </c>
      <c r="AH180" s="10" t="s">
        <v>2108</v>
      </c>
      <c r="AI180" s="10" t="s">
        <v>2926</v>
      </c>
    </row>
    <row r="181" spans="1:35" x14ac:dyDescent="0.3">
      <c r="A181" s="51"/>
      <c r="B181" s="14" t="s">
        <v>177</v>
      </c>
      <c r="D181" s="10">
        <v>120000</v>
      </c>
      <c r="E181" s="10" t="str">
        <f t="shared" si="41"/>
        <v>0</v>
      </c>
      <c r="F181" s="10">
        <v>179</v>
      </c>
      <c r="G181" s="10" t="str">
        <f t="shared" si="35"/>
        <v>1200000179</v>
      </c>
      <c r="H181" s="16" t="s">
        <v>774</v>
      </c>
      <c r="I181" s="10" t="str">
        <f>VLOOKUP(J181,[0]!listecat,3)</f>
        <v>Prenoms-Masculins</v>
      </c>
      <c r="J181" s="10" t="s">
        <v>589</v>
      </c>
      <c r="K181" s="10">
        <f>VLOOKUP(J181,[0]!listecat,2)</f>
        <v>4200001</v>
      </c>
      <c r="L181" s="10" t="s">
        <v>1265</v>
      </c>
      <c r="M181" s="10" t="str">
        <f t="shared" si="29"/>
        <v>Prénom Gervais – Guide des prénoms – Le Parisien</v>
      </c>
      <c r="N181" s="10">
        <f t="shared" si="36"/>
        <v>48</v>
      </c>
      <c r="P181" s="10">
        <f t="shared" si="37"/>
        <v>0</v>
      </c>
      <c r="Q181" s="10" t="str">
        <f t="shared" si="30"/>
        <v>prénom Gervais, prenom Gervais, Gervais</v>
      </c>
      <c r="R181" s="10" t="str">
        <f t="shared" si="31"/>
        <v>Fiche prénom : Gervais</v>
      </c>
      <c r="S181" s="10" t="s">
        <v>1774</v>
      </c>
      <c r="W181" s="10" t="str">
        <f t="shared" si="32"/>
        <v>Gervais : Signification et origine du prénom</v>
      </c>
      <c r="Y181" s="10">
        <f t="shared" si="38"/>
        <v>1</v>
      </c>
      <c r="Z181" s="10" t="str">
        <f t="shared" si="33"/>
        <v>Gervais : Histoire et caractère du prénom</v>
      </c>
      <c r="AA181" s="11"/>
      <c r="AB181" s="10">
        <f t="shared" si="39"/>
        <v>1</v>
      </c>
      <c r="AC181" s="10" t="str">
        <f t="shared" si="34"/>
        <v>Gervais : Popularité du prénom</v>
      </c>
      <c r="AE181" s="10">
        <f t="shared" si="40"/>
        <v>1</v>
      </c>
      <c r="AF181" s="10" t="s">
        <v>2382</v>
      </c>
      <c r="AG181" s="10" t="s">
        <v>2381</v>
      </c>
      <c r="AH181" s="10" t="s">
        <v>2108</v>
      </c>
      <c r="AI181" s="10" t="s">
        <v>2926</v>
      </c>
    </row>
    <row r="182" spans="1:35" x14ac:dyDescent="0.3">
      <c r="A182" s="51"/>
      <c r="B182" s="14" t="s">
        <v>178</v>
      </c>
      <c r="D182" s="10">
        <v>120000</v>
      </c>
      <c r="E182" s="10" t="str">
        <f t="shared" si="41"/>
        <v>0</v>
      </c>
      <c r="F182" s="10">
        <v>180</v>
      </c>
      <c r="G182" s="10" t="str">
        <f t="shared" si="35"/>
        <v>1200000180</v>
      </c>
      <c r="H182" s="16" t="s">
        <v>775</v>
      </c>
      <c r="I182" s="10" t="str">
        <f>VLOOKUP(J182,[0]!listecat,3)</f>
        <v>Prenoms-Masculins</v>
      </c>
      <c r="J182" s="10" t="s">
        <v>589</v>
      </c>
      <c r="K182" s="10">
        <f>VLOOKUP(J182,[0]!listecat,2)</f>
        <v>4200001</v>
      </c>
      <c r="L182" s="10" t="s">
        <v>1266</v>
      </c>
      <c r="M182" s="10" t="str">
        <f t="shared" si="29"/>
        <v>Prénom Gianni – Guide des prénoms – Le Parisien</v>
      </c>
      <c r="N182" s="10">
        <f t="shared" si="36"/>
        <v>47</v>
      </c>
      <c r="P182" s="10">
        <f t="shared" si="37"/>
        <v>0</v>
      </c>
      <c r="Q182" s="10" t="str">
        <f t="shared" si="30"/>
        <v>prénom Gianni, prenom Gianni, Gianni</v>
      </c>
      <c r="R182" s="10" t="str">
        <f t="shared" si="31"/>
        <v>Fiche prénom : Gianni</v>
      </c>
      <c r="S182" s="10" t="s">
        <v>1775</v>
      </c>
      <c r="W182" s="10" t="str">
        <f t="shared" si="32"/>
        <v>Gianni : Signification et origine du prénom</v>
      </c>
      <c r="Y182" s="10">
        <f t="shared" si="38"/>
        <v>1</v>
      </c>
      <c r="Z182" s="10" t="str">
        <f t="shared" si="33"/>
        <v>Gianni : Histoire et caractère du prénom</v>
      </c>
      <c r="AA182" s="11"/>
      <c r="AB182" s="10">
        <f t="shared" si="39"/>
        <v>1</v>
      </c>
      <c r="AC182" s="10" t="str">
        <f t="shared" si="34"/>
        <v>Gianni : Popularité du prénom</v>
      </c>
      <c r="AE182" s="10">
        <f t="shared" si="40"/>
        <v>1</v>
      </c>
      <c r="AF182" s="10" t="s">
        <v>2387</v>
      </c>
      <c r="AG182" s="10" t="s">
        <v>2383</v>
      </c>
      <c r="AH182" s="10" t="s">
        <v>2108</v>
      </c>
      <c r="AI182" s="10" t="s">
        <v>2926</v>
      </c>
    </row>
    <row r="183" spans="1:35" x14ac:dyDescent="0.3">
      <c r="A183" s="51"/>
      <c r="B183" s="14" t="s">
        <v>179</v>
      </c>
      <c r="D183" s="10">
        <v>120000</v>
      </c>
      <c r="E183" s="10" t="str">
        <f t="shared" si="41"/>
        <v>0</v>
      </c>
      <c r="F183" s="10">
        <v>181</v>
      </c>
      <c r="G183" s="10" t="str">
        <f t="shared" si="35"/>
        <v>1200000181</v>
      </c>
      <c r="H183" s="16" t="s">
        <v>776</v>
      </c>
      <c r="I183" s="10" t="str">
        <f>VLOOKUP(J183,[0]!listecat,3)</f>
        <v>Prenoms-Masculins</v>
      </c>
      <c r="J183" s="10" t="s">
        <v>589</v>
      </c>
      <c r="K183" s="10">
        <f>VLOOKUP(J183,[0]!listecat,2)</f>
        <v>4200001</v>
      </c>
      <c r="L183" s="10" t="s">
        <v>1267</v>
      </c>
      <c r="M183" s="10" t="str">
        <f t="shared" si="29"/>
        <v>Prénom Gil – Guide des prénoms – Le Parisien</v>
      </c>
      <c r="N183" s="10">
        <f t="shared" si="36"/>
        <v>44</v>
      </c>
      <c r="P183" s="10">
        <f t="shared" si="37"/>
        <v>0</v>
      </c>
      <c r="Q183" s="10" t="str">
        <f t="shared" si="30"/>
        <v>prénom Gil, prenom Gil, Gil</v>
      </c>
      <c r="R183" s="10" t="str">
        <f t="shared" si="31"/>
        <v>Fiche prénom : Gil</v>
      </c>
      <c r="S183" s="10" t="s">
        <v>1776</v>
      </c>
      <c r="W183" s="10" t="str">
        <f t="shared" si="32"/>
        <v>Gil : Signification et origine du prénom</v>
      </c>
      <c r="Y183" s="10">
        <f t="shared" si="38"/>
        <v>1</v>
      </c>
      <c r="Z183" s="10" t="str">
        <f t="shared" si="33"/>
        <v>Gil : Histoire et caractère du prénom</v>
      </c>
      <c r="AA183" s="11"/>
      <c r="AB183" s="10">
        <f t="shared" si="39"/>
        <v>1</v>
      </c>
      <c r="AC183" s="10" t="str">
        <f t="shared" si="34"/>
        <v>Gil : Popularité du prénom</v>
      </c>
      <c r="AE183" s="10">
        <f t="shared" si="40"/>
        <v>1</v>
      </c>
      <c r="AF183" s="10" t="s">
        <v>2136</v>
      </c>
      <c r="AG183" s="10" t="s">
        <v>2388</v>
      </c>
      <c r="AH183" s="10" t="s">
        <v>2108</v>
      </c>
      <c r="AI183" s="10" t="s">
        <v>2926</v>
      </c>
    </row>
    <row r="184" spans="1:35" x14ac:dyDescent="0.3">
      <c r="A184" s="51"/>
      <c r="B184" s="14" t="s">
        <v>180</v>
      </c>
      <c r="D184" s="10">
        <v>120000</v>
      </c>
      <c r="E184" s="10" t="str">
        <f t="shared" si="41"/>
        <v>0</v>
      </c>
      <c r="F184" s="10">
        <v>182</v>
      </c>
      <c r="G184" s="10" t="str">
        <f t="shared" si="35"/>
        <v>1200000182</v>
      </c>
      <c r="H184" s="16" t="s">
        <v>777</v>
      </c>
      <c r="I184" s="10" t="str">
        <f>VLOOKUP(J184,[0]!listecat,3)</f>
        <v>Prenoms-Masculins</v>
      </c>
      <c r="J184" s="10" t="s">
        <v>589</v>
      </c>
      <c r="K184" s="10">
        <f>VLOOKUP(J184,[0]!listecat,2)</f>
        <v>4200001</v>
      </c>
      <c r="L184" s="10" t="s">
        <v>1268</v>
      </c>
      <c r="M184" s="10" t="str">
        <f t="shared" si="29"/>
        <v>Prénom Gilbert – Guide des prénoms – Le Parisien</v>
      </c>
      <c r="N184" s="10">
        <f t="shared" si="36"/>
        <v>48</v>
      </c>
      <c r="P184" s="10">
        <f t="shared" si="37"/>
        <v>0</v>
      </c>
      <c r="Q184" s="10" t="str">
        <f t="shared" si="30"/>
        <v>prénom Gilbert, prenom Gilbert, Gilbert</v>
      </c>
      <c r="R184" s="10" t="str">
        <f t="shared" si="31"/>
        <v>Fiche prénom : Gilbert</v>
      </c>
      <c r="S184" s="10" t="s">
        <v>1777</v>
      </c>
      <c r="W184" s="10" t="str">
        <f t="shared" si="32"/>
        <v>Gilbert : Signification et origine du prénom</v>
      </c>
      <c r="Y184" s="10">
        <f t="shared" si="38"/>
        <v>1</v>
      </c>
      <c r="Z184" s="10" t="str">
        <f t="shared" si="33"/>
        <v>Gilbert : Histoire et caractère du prénom</v>
      </c>
      <c r="AA184" s="11"/>
      <c r="AB184" s="10">
        <f t="shared" si="39"/>
        <v>1</v>
      </c>
      <c r="AC184" s="10" t="str">
        <f t="shared" si="34"/>
        <v>Gilbert : Popularité du prénom</v>
      </c>
      <c r="AE184" s="10">
        <f t="shared" si="40"/>
        <v>1</v>
      </c>
      <c r="AF184" s="10" t="s">
        <v>2389</v>
      </c>
      <c r="AG184" s="10" t="s">
        <v>2390</v>
      </c>
      <c r="AH184" s="10" t="s">
        <v>2108</v>
      </c>
      <c r="AI184" s="10" t="s">
        <v>2926</v>
      </c>
    </row>
    <row r="185" spans="1:35" x14ac:dyDescent="0.3">
      <c r="A185" s="51"/>
      <c r="B185" s="14" t="s">
        <v>181</v>
      </c>
      <c r="D185" s="10">
        <v>120000</v>
      </c>
      <c r="E185" s="10" t="str">
        <f t="shared" si="41"/>
        <v>0</v>
      </c>
      <c r="F185" s="10">
        <v>183</v>
      </c>
      <c r="G185" s="10" t="str">
        <f t="shared" si="35"/>
        <v>1200000183</v>
      </c>
      <c r="H185" s="16" t="s">
        <v>778</v>
      </c>
      <c r="I185" s="10" t="str">
        <f>VLOOKUP(J185,[0]!listecat,3)</f>
        <v>Prenoms-Masculins</v>
      </c>
      <c r="J185" s="10" t="s">
        <v>589</v>
      </c>
      <c r="K185" s="10">
        <f>VLOOKUP(J185,[0]!listecat,2)</f>
        <v>4200001</v>
      </c>
      <c r="L185" s="10" t="s">
        <v>1269</v>
      </c>
      <c r="M185" s="10" t="str">
        <f t="shared" si="29"/>
        <v>Prénom Gildas – Guide des prénoms – Le Parisien</v>
      </c>
      <c r="N185" s="10">
        <f t="shared" si="36"/>
        <v>47</v>
      </c>
      <c r="P185" s="10">
        <f t="shared" si="37"/>
        <v>0</v>
      </c>
      <c r="Q185" s="10" t="str">
        <f t="shared" si="30"/>
        <v>prénom Gildas, prenom Gildas, Gildas</v>
      </c>
      <c r="R185" s="10" t="str">
        <f t="shared" si="31"/>
        <v>Fiche prénom : Gildas</v>
      </c>
      <c r="S185" s="10" t="s">
        <v>1778</v>
      </c>
      <c r="W185" s="10" t="str">
        <f t="shared" si="32"/>
        <v>Gildas : Signification et origine du prénom</v>
      </c>
      <c r="Y185" s="10">
        <f t="shared" si="38"/>
        <v>1</v>
      </c>
      <c r="Z185" s="10" t="str">
        <f t="shared" si="33"/>
        <v>Gildas : Histoire et caractère du prénom</v>
      </c>
      <c r="AA185" s="11"/>
      <c r="AB185" s="10">
        <f t="shared" si="39"/>
        <v>1</v>
      </c>
      <c r="AC185" s="10" t="str">
        <f t="shared" si="34"/>
        <v>Gildas : Popularité du prénom</v>
      </c>
      <c r="AE185" s="10">
        <f t="shared" si="40"/>
        <v>1</v>
      </c>
      <c r="AF185" s="10" t="s">
        <v>2392</v>
      </c>
      <c r="AG185" s="10" t="s">
        <v>2391</v>
      </c>
      <c r="AH185" s="10" t="s">
        <v>2108</v>
      </c>
      <c r="AI185" s="10" t="s">
        <v>2926</v>
      </c>
    </row>
    <row r="186" spans="1:35" x14ac:dyDescent="0.3">
      <c r="A186" s="51"/>
      <c r="B186" s="14" t="s">
        <v>182</v>
      </c>
      <c r="D186" s="10">
        <v>120000</v>
      </c>
      <c r="E186" s="10" t="str">
        <f t="shared" si="41"/>
        <v>0</v>
      </c>
      <c r="F186" s="10">
        <v>184</v>
      </c>
      <c r="G186" s="10" t="str">
        <f t="shared" si="35"/>
        <v>1200000184</v>
      </c>
      <c r="H186" s="16" t="s">
        <v>779</v>
      </c>
      <c r="I186" s="10" t="str">
        <f>VLOOKUP(J186,[0]!listecat,3)</f>
        <v>Prenoms-Masculins</v>
      </c>
      <c r="J186" s="10" t="s">
        <v>589</v>
      </c>
      <c r="K186" s="10">
        <f>VLOOKUP(J186,[0]!listecat,2)</f>
        <v>4200001</v>
      </c>
      <c r="L186" s="10" t="s">
        <v>1270</v>
      </c>
      <c r="M186" s="10" t="str">
        <f t="shared" si="29"/>
        <v>Prénom Gilles – Guide des prénoms – Le Parisien</v>
      </c>
      <c r="N186" s="10">
        <f t="shared" si="36"/>
        <v>47</v>
      </c>
      <c r="P186" s="10">
        <f t="shared" si="37"/>
        <v>0</v>
      </c>
      <c r="Q186" s="10" t="str">
        <f t="shared" si="30"/>
        <v>prénom Gilles, prenom Gilles, Gilles</v>
      </c>
      <c r="R186" s="10" t="str">
        <f t="shared" si="31"/>
        <v>Fiche prénom : Gilles</v>
      </c>
      <c r="S186" s="10" t="s">
        <v>1779</v>
      </c>
      <c r="W186" s="10" t="str">
        <f t="shared" si="32"/>
        <v>Gilles : Signification et origine du prénom</v>
      </c>
      <c r="Y186" s="10">
        <f t="shared" si="38"/>
        <v>1</v>
      </c>
      <c r="Z186" s="10" t="str">
        <f t="shared" si="33"/>
        <v>Gilles : Histoire et caractère du prénom</v>
      </c>
      <c r="AA186" s="11"/>
      <c r="AB186" s="10">
        <f t="shared" si="39"/>
        <v>1</v>
      </c>
      <c r="AC186" s="10" t="str">
        <f t="shared" si="34"/>
        <v>Gilles : Popularité du prénom</v>
      </c>
      <c r="AE186" s="10">
        <f t="shared" si="40"/>
        <v>1</v>
      </c>
      <c r="AF186" s="10" t="s">
        <v>2394</v>
      </c>
      <c r="AG186" s="10" t="s">
        <v>2393</v>
      </c>
      <c r="AH186" s="10" t="s">
        <v>2108</v>
      </c>
      <c r="AI186" s="10" t="s">
        <v>2926</v>
      </c>
    </row>
    <row r="187" spans="1:35" x14ac:dyDescent="0.3">
      <c r="A187" s="51"/>
      <c r="B187" s="14" t="s">
        <v>183</v>
      </c>
      <c r="D187" s="10">
        <v>120000</v>
      </c>
      <c r="E187" s="10" t="str">
        <f t="shared" si="41"/>
        <v>0</v>
      </c>
      <c r="F187" s="10">
        <v>185</v>
      </c>
      <c r="G187" s="10" t="str">
        <f t="shared" si="35"/>
        <v>1200000185</v>
      </c>
      <c r="H187" s="16" t="s">
        <v>780</v>
      </c>
      <c r="I187" s="10" t="str">
        <f>VLOOKUP(J187,[0]!listecat,3)</f>
        <v>Prenoms-Masculins</v>
      </c>
      <c r="J187" s="10" t="s">
        <v>589</v>
      </c>
      <c r="K187" s="10">
        <f>VLOOKUP(J187,[0]!listecat,2)</f>
        <v>4200001</v>
      </c>
      <c r="L187" s="10" t="s">
        <v>1271</v>
      </c>
      <c r="M187" s="10" t="str">
        <f t="shared" si="29"/>
        <v>Prénom Gino – Guide des prénoms – Le Parisien</v>
      </c>
      <c r="N187" s="10">
        <f t="shared" si="36"/>
        <v>45</v>
      </c>
      <c r="P187" s="10">
        <f t="shared" si="37"/>
        <v>0</v>
      </c>
      <c r="Q187" s="10" t="str">
        <f t="shared" si="30"/>
        <v>prénom Gino, prenom Gino, Gino</v>
      </c>
      <c r="R187" s="10" t="str">
        <f t="shared" si="31"/>
        <v>Fiche prénom : Gino</v>
      </c>
      <c r="S187" s="10" t="s">
        <v>1780</v>
      </c>
      <c r="W187" s="10" t="str">
        <f t="shared" si="32"/>
        <v>Gino : Signification et origine du prénom</v>
      </c>
      <c r="Y187" s="10">
        <f t="shared" si="38"/>
        <v>1</v>
      </c>
      <c r="Z187" s="10" t="str">
        <f t="shared" si="33"/>
        <v>Gino : Histoire et caractère du prénom</v>
      </c>
      <c r="AA187" s="11"/>
      <c r="AB187" s="10">
        <f t="shared" si="39"/>
        <v>1</v>
      </c>
      <c r="AC187" s="10" t="str">
        <f t="shared" si="34"/>
        <v>Gino : Popularité du prénom</v>
      </c>
      <c r="AE187" s="10">
        <f t="shared" si="40"/>
        <v>1</v>
      </c>
      <c r="AF187" s="10" t="s">
        <v>2136</v>
      </c>
      <c r="AG187" s="18" t="s">
        <v>2395</v>
      </c>
      <c r="AH187" s="10" t="s">
        <v>2108</v>
      </c>
      <c r="AI187" s="10" t="s">
        <v>2926</v>
      </c>
    </row>
    <row r="188" spans="1:35" x14ac:dyDescent="0.3">
      <c r="A188" s="51"/>
      <c r="B188" s="14" t="s">
        <v>184</v>
      </c>
      <c r="D188" s="10">
        <v>120000</v>
      </c>
      <c r="E188" s="10" t="str">
        <f t="shared" si="41"/>
        <v>0</v>
      </c>
      <c r="F188" s="10">
        <v>186</v>
      </c>
      <c r="G188" s="10" t="str">
        <f t="shared" si="35"/>
        <v>1200000186</v>
      </c>
      <c r="H188" s="16" t="s">
        <v>781</v>
      </c>
      <c r="I188" s="10" t="str">
        <f>VLOOKUP(J188,[0]!listecat,3)</f>
        <v>Prenoms-Masculins</v>
      </c>
      <c r="J188" s="10" t="s">
        <v>589</v>
      </c>
      <c r="K188" s="10">
        <f>VLOOKUP(J188,[0]!listecat,2)</f>
        <v>4200001</v>
      </c>
      <c r="L188" s="10" t="s">
        <v>1272</v>
      </c>
      <c r="M188" s="10" t="str">
        <f t="shared" si="29"/>
        <v>Prénom Giovanni – Guide des prénoms – Le Parisien</v>
      </c>
      <c r="N188" s="10">
        <f t="shared" si="36"/>
        <v>49</v>
      </c>
      <c r="P188" s="10">
        <f t="shared" si="37"/>
        <v>0</v>
      </c>
      <c r="Q188" s="10" t="str">
        <f t="shared" si="30"/>
        <v>prénom Giovanni, prenom Giovanni, Giovanni</v>
      </c>
      <c r="R188" s="10" t="str">
        <f t="shared" si="31"/>
        <v>Fiche prénom : Giovanni</v>
      </c>
      <c r="S188" s="10" t="s">
        <v>1781</v>
      </c>
      <c r="W188" s="10" t="str">
        <f t="shared" si="32"/>
        <v>Giovanni : Signification et origine du prénom</v>
      </c>
      <c r="Y188" s="10">
        <f t="shared" si="38"/>
        <v>1</v>
      </c>
      <c r="Z188" s="10" t="str">
        <f t="shared" si="33"/>
        <v>Giovanni : Histoire et caractère du prénom</v>
      </c>
      <c r="AA188" s="11"/>
      <c r="AB188" s="10">
        <f t="shared" si="39"/>
        <v>1</v>
      </c>
      <c r="AC188" s="10" t="str">
        <f t="shared" si="34"/>
        <v>Giovanni : Popularité du prénom</v>
      </c>
      <c r="AE188" s="10">
        <f t="shared" si="40"/>
        <v>1</v>
      </c>
      <c r="AF188" s="10" t="s">
        <v>2136</v>
      </c>
      <c r="AG188" s="10" t="s">
        <v>2396</v>
      </c>
      <c r="AH188" s="10" t="s">
        <v>2108</v>
      </c>
      <c r="AI188" s="10" t="s">
        <v>2926</v>
      </c>
    </row>
    <row r="189" spans="1:35" x14ac:dyDescent="0.3">
      <c r="A189" s="51"/>
      <c r="B189" s="14" t="s">
        <v>185</v>
      </c>
      <c r="D189" s="10">
        <v>120000</v>
      </c>
      <c r="E189" s="10" t="str">
        <f t="shared" si="41"/>
        <v>0</v>
      </c>
      <c r="F189" s="10">
        <v>187</v>
      </c>
      <c r="G189" s="10" t="str">
        <f t="shared" si="35"/>
        <v>1200000187</v>
      </c>
      <c r="H189" s="16" t="s">
        <v>782</v>
      </c>
      <c r="I189" s="10" t="str">
        <f>VLOOKUP(J189,[0]!listecat,3)</f>
        <v>Prenoms-Masculins</v>
      </c>
      <c r="J189" s="10" t="s">
        <v>589</v>
      </c>
      <c r="K189" s="10">
        <f>VLOOKUP(J189,[0]!listecat,2)</f>
        <v>4200001</v>
      </c>
      <c r="L189" s="10" t="s">
        <v>1273</v>
      </c>
      <c r="M189" s="10" t="str">
        <f t="shared" si="29"/>
        <v>Prénom Giuseppe – Guide des prénoms – Le Parisien</v>
      </c>
      <c r="N189" s="10">
        <f t="shared" si="36"/>
        <v>49</v>
      </c>
      <c r="P189" s="10">
        <f t="shared" si="37"/>
        <v>0</v>
      </c>
      <c r="Q189" s="10" t="str">
        <f t="shared" si="30"/>
        <v>prénom Giuseppe, prenom Giuseppe, Giuseppe</v>
      </c>
      <c r="R189" s="10" t="str">
        <f t="shared" si="31"/>
        <v>Fiche prénom : Giuseppe</v>
      </c>
      <c r="S189" s="10" t="s">
        <v>1782</v>
      </c>
      <c r="W189" s="10" t="str">
        <f t="shared" si="32"/>
        <v>Giuseppe : Signification et origine du prénom</v>
      </c>
      <c r="Y189" s="10">
        <f t="shared" si="38"/>
        <v>1</v>
      </c>
      <c r="Z189" s="10" t="str">
        <f t="shared" si="33"/>
        <v>Giuseppe : Histoire et caractère du prénom</v>
      </c>
      <c r="AA189" s="11"/>
      <c r="AB189" s="10">
        <f t="shared" si="39"/>
        <v>1</v>
      </c>
      <c r="AC189" s="10" t="str">
        <f t="shared" si="34"/>
        <v>Giuseppe : Popularité du prénom</v>
      </c>
      <c r="AE189" s="10">
        <f t="shared" si="40"/>
        <v>1</v>
      </c>
      <c r="AF189" s="10" t="s">
        <v>2136</v>
      </c>
      <c r="AG189" s="10" t="s">
        <v>2397</v>
      </c>
      <c r="AH189" s="10" t="s">
        <v>2108</v>
      </c>
      <c r="AI189" s="10" t="s">
        <v>2926</v>
      </c>
    </row>
    <row r="190" spans="1:35" x14ac:dyDescent="0.3">
      <c r="A190" s="51"/>
      <c r="B190" s="14" t="s">
        <v>186</v>
      </c>
      <c r="D190" s="10">
        <v>120000</v>
      </c>
      <c r="E190" s="10" t="str">
        <f t="shared" si="41"/>
        <v>0</v>
      </c>
      <c r="F190" s="10">
        <v>188</v>
      </c>
      <c r="G190" s="10" t="str">
        <f t="shared" si="35"/>
        <v>1200000188</v>
      </c>
      <c r="H190" s="16" t="s">
        <v>783</v>
      </c>
      <c r="I190" s="10" t="str">
        <f>VLOOKUP(J190,[0]!listecat,3)</f>
        <v>Prenoms-Feminins</v>
      </c>
      <c r="J190" s="10" t="s">
        <v>591</v>
      </c>
      <c r="K190" s="10">
        <f>VLOOKUP(J190,[0]!listecat,2)</f>
        <v>4200003</v>
      </c>
      <c r="L190" s="10" t="s">
        <v>1586</v>
      </c>
      <c r="M190" s="10" t="str">
        <f t="shared" si="29"/>
        <v>Prénom Gladys – Guide des prénoms – Le Parisien</v>
      </c>
      <c r="N190" s="10">
        <f t="shared" si="36"/>
        <v>47</v>
      </c>
      <c r="P190" s="10">
        <f t="shared" si="37"/>
        <v>0</v>
      </c>
      <c r="Q190" s="10" t="str">
        <f t="shared" si="30"/>
        <v>prénom Gladys, prenom Gladys, Gladys</v>
      </c>
      <c r="R190" s="10" t="str">
        <f t="shared" si="31"/>
        <v>Fiche prénom : Gladys</v>
      </c>
      <c r="S190" s="10" t="s">
        <v>1783</v>
      </c>
      <c r="W190" s="10" t="str">
        <f t="shared" si="32"/>
        <v>Gladys : Signification et origine du prénom</v>
      </c>
      <c r="Y190" s="10">
        <f t="shared" si="38"/>
        <v>1</v>
      </c>
      <c r="Z190" s="10" t="str">
        <f t="shared" si="33"/>
        <v>Gladys : Histoire et caractère du prénom</v>
      </c>
      <c r="AA190" s="11"/>
      <c r="AB190" s="10">
        <f t="shared" si="39"/>
        <v>1</v>
      </c>
      <c r="AC190" s="10" t="str">
        <f t="shared" si="34"/>
        <v>Gladys : Popularité du prénom</v>
      </c>
      <c r="AE190" s="10">
        <f t="shared" si="40"/>
        <v>1</v>
      </c>
      <c r="AF190" s="10" t="s">
        <v>2136</v>
      </c>
      <c r="AG190" s="10" t="s">
        <v>2398</v>
      </c>
      <c r="AH190" s="10" t="s">
        <v>2108</v>
      </c>
      <c r="AI190" s="10" t="s">
        <v>2926</v>
      </c>
    </row>
    <row r="191" spans="1:35" x14ac:dyDescent="0.3">
      <c r="A191" s="51"/>
      <c r="B191" s="14" t="s">
        <v>187</v>
      </c>
      <c r="D191" s="10">
        <v>120000</v>
      </c>
      <c r="E191" s="10" t="str">
        <f t="shared" si="41"/>
        <v>0</v>
      </c>
      <c r="F191" s="10">
        <v>189</v>
      </c>
      <c r="G191" s="10" t="str">
        <f t="shared" si="35"/>
        <v>1200000189</v>
      </c>
      <c r="H191" s="16" t="s">
        <v>784</v>
      </c>
      <c r="I191" s="10" t="str">
        <f>VLOOKUP(J191,[0]!listecat,3)</f>
        <v>Prenoms-Masculins</v>
      </c>
      <c r="J191" s="10" t="s">
        <v>589</v>
      </c>
      <c r="K191" s="10">
        <f>VLOOKUP(J191,[0]!listecat,2)</f>
        <v>4200001</v>
      </c>
      <c r="L191" s="10" t="s">
        <v>1274</v>
      </c>
      <c r="M191" s="10" t="str">
        <f t="shared" si="29"/>
        <v>Prénom Gregoire – Guide des prénoms – Le Parisien</v>
      </c>
      <c r="N191" s="10">
        <f t="shared" si="36"/>
        <v>49</v>
      </c>
      <c r="P191" s="10">
        <f t="shared" si="37"/>
        <v>0</v>
      </c>
      <c r="Q191" s="10" t="str">
        <f t="shared" si="30"/>
        <v>prénom Gregoire, prenom Gregoire, Gregoire</v>
      </c>
      <c r="R191" s="10" t="str">
        <f t="shared" si="31"/>
        <v>Fiche prénom : Gregoire</v>
      </c>
      <c r="S191" s="10" t="s">
        <v>1784</v>
      </c>
      <c r="W191" s="10" t="str">
        <f t="shared" si="32"/>
        <v>Gregoire : Signification et origine du prénom</v>
      </c>
      <c r="Y191" s="10">
        <f t="shared" si="38"/>
        <v>1</v>
      </c>
      <c r="Z191" s="10" t="str">
        <f t="shared" si="33"/>
        <v>Gregoire : Histoire et caractère du prénom</v>
      </c>
      <c r="AA191" s="11"/>
      <c r="AB191" s="10">
        <f t="shared" si="39"/>
        <v>1</v>
      </c>
      <c r="AC191" s="10" t="str">
        <f t="shared" si="34"/>
        <v>Gregoire : Popularité du prénom</v>
      </c>
      <c r="AE191" s="10">
        <f t="shared" si="40"/>
        <v>1</v>
      </c>
      <c r="AF191" s="10" t="s">
        <v>2136</v>
      </c>
      <c r="AG191" s="10" t="s">
        <v>2399</v>
      </c>
      <c r="AH191" s="10" t="s">
        <v>2108</v>
      </c>
      <c r="AI191" s="10" t="s">
        <v>2926</v>
      </c>
    </row>
    <row r="192" spans="1:35" x14ac:dyDescent="0.3">
      <c r="A192" s="51"/>
      <c r="B192" s="14" t="s">
        <v>188</v>
      </c>
      <c r="D192" s="10">
        <v>120000</v>
      </c>
      <c r="E192" s="10" t="str">
        <f t="shared" si="41"/>
        <v>0</v>
      </c>
      <c r="F192" s="10">
        <v>190</v>
      </c>
      <c r="G192" s="10" t="str">
        <f t="shared" si="35"/>
        <v>1200000190</v>
      </c>
      <c r="H192" s="16" t="s">
        <v>785</v>
      </c>
      <c r="I192" s="10" t="str">
        <f>VLOOKUP(J192,[0]!listecat,3)</f>
        <v>Prenoms-Masculins</v>
      </c>
      <c r="J192" s="10" t="s">
        <v>589</v>
      </c>
      <c r="K192" s="10">
        <f>VLOOKUP(J192,[0]!listecat,2)</f>
        <v>4200001</v>
      </c>
      <c r="L192" s="10" t="s">
        <v>1275</v>
      </c>
      <c r="M192" s="10" t="str">
        <f t="shared" si="29"/>
        <v>Prénom Gregory – Guide des prénoms – Le Parisien</v>
      </c>
      <c r="N192" s="10">
        <f t="shared" si="36"/>
        <v>48</v>
      </c>
      <c r="P192" s="10">
        <f t="shared" si="37"/>
        <v>0</v>
      </c>
      <c r="Q192" s="10" t="str">
        <f t="shared" si="30"/>
        <v>prénom Gregory, prenom Gregory, Gregory</v>
      </c>
      <c r="R192" s="10" t="str">
        <f t="shared" si="31"/>
        <v>Fiche prénom : Gregory</v>
      </c>
      <c r="S192" s="10" t="s">
        <v>1785</v>
      </c>
      <c r="W192" s="10" t="str">
        <f t="shared" si="32"/>
        <v>Gregory : Signification et origine du prénom</v>
      </c>
      <c r="Y192" s="10">
        <f t="shared" si="38"/>
        <v>1</v>
      </c>
      <c r="Z192" s="10" t="str">
        <f t="shared" si="33"/>
        <v>Gregory : Histoire et caractère du prénom</v>
      </c>
      <c r="AA192" s="11"/>
      <c r="AB192" s="10">
        <f t="shared" si="39"/>
        <v>1</v>
      </c>
      <c r="AC192" s="10" t="str">
        <f t="shared" si="34"/>
        <v>Gregory : Popularité du prénom</v>
      </c>
      <c r="AE192" s="10">
        <f t="shared" si="40"/>
        <v>1</v>
      </c>
      <c r="AF192" s="10" t="s">
        <v>2136</v>
      </c>
      <c r="AG192" s="10" t="s">
        <v>2400</v>
      </c>
      <c r="AH192" s="10" t="s">
        <v>2108</v>
      </c>
      <c r="AI192" s="10" t="s">
        <v>2926</v>
      </c>
    </row>
    <row r="193" spans="1:35" x14ac:dyDescent="0.3">
      <c r="A193" s="51"/>
      <c r="B193" s="14" t="s">
        <v>189</v>
      </c>
      <c r="D193" s="10">
        <v>120000</v>
      </c>
      <c r="E193" s="10" t="str">
        <f t="shared" si="41"/>
        <v>0</v>
      </c>
      <c r="F193" s="10">
        <v>191</v>
      </c>
      <c r="G193" s="10" t="str">
        <f t="shared" si="35"/>
        <v>1200000191</v>
      </c>
      <c r="H193" s="16" t="s">
        <v>786</v>
      </c>
      <c r="I193" s="10" t="str">
        <f>VLOOKUP(J193,[0]!listecat,3)</f>
        <v>Prenoms-Masculins</v>
      </c>
      <c r="J193" s="10" t="s">
        <v>589</v>
      </c>
      <c r="K193" s="10">
        <f>VLOOKUP(J193,[0]!listecat,2)</f>
        <v>4200001</v>
      </c>
      <c r="L193" s="10" t="s">
        <v>1276</v>
      </c>
      <c r="M193" s="10" t="str">
        <f t="shared" si="29"/>
        <v>Prénom Guilhem – Guide des prénoms – Le Parisien</v>
      </c>
      <c r="N193" s="10">
        <f t="shared" si="36"/>
        <v>48</v>
      </c>
      <c r="P193" s="10">
        <f t="shared" si="37"/>
        <v>0</v>
      </c>
      <c r="Q193" s="10" t="str">
        <f t="shared" si="30"/>
        <v>prénom Guilhem, prenom Guilhem, Guilhem</v>
      </c>
      <c r="R193" s="10" t="str">
        <f t="shared" si="31"/>
        <v>Fiche prénom : Guilhem</v>
      </c>
      <c r="S193" s="10" t="s">
        <v>1786</v>
      </c>
      <c r="W193" s="10" t="str">
        <f t="shared" si="32"/>
        <v>Guilhem : Signification et origine du prénom</v>
      </c>
      <c r="Y193" s="10">
        <f t="shared" si="38"/>
        <v>1</v>
      </c>
      <c r="Z193" s="10" t="str">
        <f t="shared" si="33"/>
        <v>Guilhem : Histoire et caractère du prénom</v>
      </c>
      <c r="AA193" s="11"/>
      <c r="AB193" s="10">
        <f t="shared" si="39"/>
        <v>1</v>
      </c>
      <c r="AC193" s="10" t="str">
        <f t="shared" si="34"/>
        <v>Guilhem : Popularité du prénom</v>
      </c>
      <c r="AE193" s="10">
        <f t="shared" si="40"/>
        <v>1</v>
      </c>
      <c r="AF193" s="10" t="s">
        <v>2403</v>
      </c>
      <c r="AG193" s="10" t="s">
        <v>2401</v>
      </c>
      <c r="AH193" s="13" t="s">
        <v>2402</v>
      </c>
      <c r="AI193" s="13" t="s">
        <v>2920</v>
      </c>
    </row>
    <row r="194" spans="1:35" x14ac:dyDescent="0.3">
      <c r="A194" s="51"/>
      <c r="B194" s="14" t="s">
        <v>190</v>
      </c>
      <c r="D194" s="10">
        <v>120000</v>
      </c>
      <c r="E194" s="10" t="str">
        <f t="shared" si="41"/>
        <v>0</v>
      </c>
      <c r="F194" s="10">
        <v>192</v>
      </c>
      <c r="G194" s="10" t="str">
        <f t="shared" si="35"/>
        <v>1200000192</v>
      </c>
      <c r="H194" s="16" t="s">
        <v>787</v>
      </c>
      <c r="I194" s="10" t="str">
        <f>VLOOKUP(J194,[0]!listecat,3)</f>
        <v>Prenoms-Masculins</v>
      </c>
      <c r="J194" s="10" t="s">
        <v>589</v>
      </c>
      <c r="K194" s="10">
        <f>VLOOKUP(J194,[0]!listecat,2)</f>
        <v>4200001</v>
      </c>
      <c r="L194" s="10" t="s">
        <v>1277</v>
      </c>
      <c r="M194" s="10" t="str">
        <f t="shared" si="29"/>
        <v>Prénom Guillaume – Guide des prénoms – Le Parisien</v>
      </c>
      <c r="N194" s="10">
        <f t="shared" si="36"/>
        <v>50</v>
      </c>
      <c r="P194" s="10">
        <f t="shared" si="37"/>
        <v>0</v>
      </c>
      <c r="Q194" s="10" t="str">
        <f t="shared" si="30"/>
        <v>prénom Guillaume, prenom Guillaume, Guillaume</v>
      </c>
      <c r="R194" s="10" t="str">
        <f t="shared" si="31"/>
        <v>Fiche prénom : Guillaume</v>
      </c>
      <c r="S194" s="10" t="s">
        <v>1787</v>
      </c>
      <c r="W194" s="10" t="str">
        <f t="shared" si="32"/>
        <v>Guillaume : Signification et origine du prénom</v>
      </c>
      <c r="Y194" s="10">
        <f t="shared" si="38"/>
        <v>1</v>
      </c>
      <c r="Z194" s="10" t="str">
        <f t="shared" si="33"/>
        <v>Guillaume : Histoire et caractère du prénom</v>
      </c>
      <c r="AA194" s="11"/>
      <c r="AB194" s="10">
        <f t="shared" si="39"/>
        <v>1</v>
      </c>
      <c r="AC194" s="10" t="str">
        <f t="shared" si="34"/>
        <v>Guillaume : Popularité du prénom</v>
      </c>
      <c r="AE194" s="10">
        <f t="shared" si="40"/>
        <v>1</v>
      </c>
      <c r="AF194" s="10" t="s">
        <v>2405</v>
      </c>
      <c r="AG194" s="10" t="s">
        <v>2404</v>
      </c>
      <c r="AH194" s="10" t="s">
        <v>2108</v>
      </c>
      <c r="AI194" s="10" t="s">
        <v>2926</v>
      </c>
    </row>
    <row r="195" spans="1:35" x14ac:dyDescent="0.3">
      <c r="A195" s="51"/>
      <c r="B195" s="14" t="s">
        <v>191</v>
      </c>
      <c r="D195" s="10">
        <v>120000</v>
      </c>
      <c r="E195" s="10" t="str">
        <f t="shared" si="41"/>
        <v>0</v>
      </c>
      <c r="F195" s="10">
        <v>193</v>
      </c>
      <c r="G195" s="10" t="str">
        <f t="shared" si="35"/>
        <v>1200000193</v>
      </c>
      <c r="H195" s="16" t="s">
        <v>788</v>
      </c>
      <c r="I195" s="10" t="str">
        <f>VLOOKUP(J195,[0]!listecat,3)</f>
        <v>Prenoms-Masculins</v>
      </c>
      <c r="J195" s="10" t="s">
        <v>589</v>
      </c>
      <c r="K195" s="10">
        <f>VLOOKUP(J195,[0]!listecat,2)</f>
        <v>4200001</v>
      </c>
      <c r="L195" s="10" t="s">
        <v>1278</v>
      </c>
      <c r="M195" s="10" t="str">
        <f t="shared" ref="M195:M258" si="42">"Prénom "&amp;B195&amp;C195&amp;" – Guide des prénoms – Le Parisien"</f>
        <v>Prénom Guy – Guide des prénoms – Le Parisien</v>
      </c>
      <c r="N195" s="10">
        <f t="shared" si="36"/>
        <v>44</v>
      </c>
      <c r="P195" s="10">
        <f t="shared" si="37"/>
        <v>0</v>
      </c>
      <c r="Q195" s="10" t="str">
        <f t="shared" ref="Q195:Q258" si="43">"prénom "&amp;B195&amp;", prenom "&amp;B195&amp;", "&amp;B195</f>
        <v>prénom Guy, prenom Guy, Guy</v>
      </c>
      <c r="R195" s="10" t="str">
        <f t="shared" ref="R195:R258" si="44">"Fiche prénom : "&amp;B195</f>
        <v>Fiche prénom : Guy</v>
      </c>
      <c r="S195" s="10" t="s">
        <v>1788</v>
      </c>
      <c r="W195" s="10" t="str">
        <f t="shared" ref="W195:W258" si="45">B195&amp;" : Signification et origine du prénom"</f>
        <v>Guy : Signification et origine du prénom</v>
      </c>
      <c r="Y195" s="10">
        <f t="shared" si="38"/>
        <v>1</v>
      </c>
      <c r="Z195" s="10" t="str">
        <f t="shared" ref="Z195:Z258" si="46">B195&amp;" : Histoire et caractère du prénom"</f>
        <v>Guy : Histoire et caractère du prénom</v>
      </c>
      <c r="AA195" s="11"/>
      <c r="AB195" s="10">
        <f t="shared" si="39"/>
        <v>1</v>
      </c>
      <c r="AC195" s="10" t="str">
        <f t="shared" ref="AC195:AC258" si="47">B195&amp;" : Popularité du prénom"</f>
        <v>Guy : Popularité du prénom</v>
      </c>
      <c r="AE195" s="10">
        <f t="shared" si="40"/>
        <v>1</v>
      </c>
      <c r="AF195" s="10" t="s">
        <v>2407</v>
      </c>
      <c r="AG195" s="10" t="s">
        <v>2406</v>
      </c>
      <c r="AH195" s="10" t="s">
        <v>2108</v>
      </c>
      <c r="AI195" s="10" t="s">
        <v>2926</v>
      </c>
    </row>
    <row r="196" spans="1:35" x14ac:dyDescent="0.3">
      <c r="A196" s="51"/>
      <c r="B196" s="14" t="s">
        <v>192</v>
      </c>
      <c r="D196" s="10">
        <v>120000</v>
      </c>
      <c r="E196" s="10" t="str">
        <f t="shared" si="41"/>
        <v>0</v>
      </c>
      <c r="F196" s="10">
        <v>194</v>
      </c>
      <c r="G196" s="10" t="str">
        <f t="shared" ref="G196:G259" si="48">D196&amp;E196&amp;F196</f>
        <v>1200000194</v>
      </c>
      <c r="H196" s="16" t="s">
        <v>789</v>
      </c>
      <c r="I196" s="10" t="str">
        <f>VLOOKUP(J196,[0]!listecat,3)</f>
        <v>Prenoms-Masculins</v>
      </c>
      <c r="J196" s="10" t="s">
        <v>589</v>
      </c>
      <c r="K196" s="10">
        <f>VLOOKUP(J196,[0]!listecat,2)</f>
        <v>4200001</v>
      </c>
      <c r="L196" s="10" t="s">
        <v>1279</v>
      </c>
      <c r="M196" s="10" t="str">
        <f t="shared" si="42"/>
        <v>Prénom Hamza – Guide des prénoms – Le Parisien</v>
      </c>
      <c r="N196" s="10">
        <f t="shared" ref="N196:N259" si="49">LEN(M196)</f>
        <v>46</v>
      </c>
      <c r="P196" s="10">
        <f t="shared" ref="P196:P259" si="50">LEN(O196)</f>
        <v>0</v>
      </c>
      <c r="Q196" s="10" t="str">
        <f t="shared" si="43"/>
        <v>prénom Hamza, prenom Hamza, Hamza</v>
      </c>
      <c r="R196" s="10" t="str">
        <f t="shared" si="44"/>
        <v>Fiche prénom : Hamza</v>
      </c>
      <c r="S196" s="10" t="s">
        <v>1789</v>
      </c>
      <c r="W196" s="10" t="str">
        <f t="shared" si="45"/>
        <v>Hamza : Signification et origine du prénom</v>
      </c>
      <c r="Y196" s="10">
        <f t="shared" ref="Y196:Y259" si="51">LEN(TRIM(X196))-LEN(SUBSTITUTE(TRIM(X196)," ",""))+1</f>
        <v>1</v>
      </c>
      <c r="Z196" s="10" t="str">
        <f t="shared" si="46"/>
        <v>Hamza : Histoire et caractère du prénom</v>
      </c>
      <c r="AA196" s="11"/>
      <c r="AB196" s="10">
        <f t="shared" ref="AB196:AB259" si="52">LEN(TRIM(AA196))-LEN(SUBSTITUTE(TRIM(AA196)," ",""))+1</f>
        <v>1</v>
      </c>
      <c r="AC196" s="10" t="str">
        <f t="shared" si="47"/>
        <v>Hamza : Popularité du prénom</v>
      </c>
      <c r="AE196" s="10">
        <f t="shared" ref="AE196:AE259" si="53">LEN(TRIM(AD196))-LEN(SUBSTITUTE(TRIM(AD196)," ",""))+1</f>
        <v>1</v>
      </c>
      <c r="AF196" s="10" t="s">
        <v>2409</v>
      </c>
      <c r="AG196" s="10" t="s">
        <v>2408</v>
      </c>
      <c r="AH196" s="10" t="s">
        <v>2108</v>
      </c>
      <c r="AI196" s="10" t="s">
        <v>2926</v>
      </c>
    </row>
    <row r="197" spans="1:35" x14ac:dyDescent="0.3">
      <c r="A197" s="51"/>
      <c r="B197" s="14" t="s">
        <v>193</v>
      </c>
      <c r="D197" s="10">
        <v>120000</v>
      </c>
      <c r="E197" s="10" t="str">
        <f t="shared" si="41"/>
        <v>0</v>
      </c>
      <c r="F197" s="10">
        <v>195</v>
      </c>
      <c r="G197" s="10" t="str">
        <f t="shared" si="48"/>
        <v>1200000195</v>
      </c>
      <c r="H197" s="16" t="s">
        <v>790</v>
      </c>
      <c r="I197" s="10" t="str">
        <f>VLOOKUP(J197,[0]!listecat,3)</f>
        <v>Prenoms-Masculins</v>
      </c>
      <c r="J197" s="10" t="s">
        <v>589</v>
      </c>
      <c r="K197" s="10">
        <f>VLOOKUP(J197,[0]!listecat,2)</f>
        <v>4200001</v>
      </c>
      <c r="L197" s="10" t="s">
        <v>1280</v>
      </c>
      <c r="M197" s="10" t="str">
        <f t="shared" si="42"/>
        <v>Prénom Harry – Guide des prénoms – Le Parisien</v>
      </c>
      <c r="N197" s="10">
        <f t="shared" si="49"/>
        <v>46</v>
      </c>
      <c r="P197" s="10">
        <f t="shared" si="50"/>
        <v>0</v>
      </c>
      <c r="Q197" s="10" t="str">
        <f t="shared" si="43"/>
        <v>prénom Harry, prenom Harry, Harry</v>
      </c>
      <c r="R197" s="10" t="str">
        <f t="shared" si="44"/>
        <v>Fiche prénom : Harry</v>
      </c>
      <c r="S197" s="10" t="s">
        <v>1790</v>
      </c>
      <c r="W197" s="10" t="str">
        <f t="shared" si="45"/>
        <v>Harry : Signification et origine du prénom</v>
      </c>
      <c r="Y197" s="10">
        <f t="shared" si="51"/>
        <v>1</v>
      </c>
      <c r="Z197" s="10" t="str">
        <f t="shared" si="46"/>
        <v>Harry : Histoire et caractère du prénom</v>
      </c>
      <c r="AA197" s="11"/>
      <c r="AB197" s="10">
        <f t="shared" si="52"/>
        <v>1</v>
      </c>
      <c r="AC197" s="10" t="str">
        <f t="shared" si="47"/>
        <v>Harry : Popularité du prénom</v>
      </c>
      <c r="AE197" s="10">
        <f t="shared" si="53"/>
        <v>1</v>
      </c>
      <c r="AF197" s="10" t="s">
        <v>2411</v>
      </c>
      <c r="AG197" s="10" t="s">
        <v>2410</v>
      </c>
      <c r="AH197" s="10" t="s">
        <v>2108</v>
      </c>
      <c r="AI197" s="10" t="s">
        <v>2926</v>
      </c>
    </row>
    <row r="198" spans="1:35" x14ac:dyDescent="0.3">
      <c r="A198" s="51"/>
      <c r="B198" s="14" t="s">
        <v>194</v>
      </c>
      <c r="D198" s="10">
        <v>120000</v>
      </c>
      <c r="E198" s="10" t="str">
        <f t="shared" si="41"/>
        <v>0</v>
      </c>
      <c r="F198" s="10">
        <v>196</v>
      </c>
      <c r="G198" s="10" t="str">
        <f t="shared" si="48"/>
        <v>1200000196</v>
      </c>
      <c r="H198" s="16" t="s">
        <v>791</v>
      </c>
      <c r="I198" s="10" t="str">
        <f>VLOOKUP(J198,[0]!listecat,3)</f>
        <v>Prenoms-Masculins</v>
      </c>
      <c r="J198" s="10" t="s">
        <v>589</v>
      </c>
      <c r="K198" s="10">
        <f>VLOOKUP(J198,[0]!listecat,2)</f>
        <v>4200001</v>
      </c>
      <c r="L198" s="10" t="s">
        <v>1281</v>
      </c>
      <c r="M198" s="10" t="str">
        <f t="shared" si="42"/>
        <v>Prénom Hector – Guide des prénoms – Le Parisien</v>
      </c>
      <c r="N198" s="10">
        <f t="shared" si="49"/>
        <v>47</v>
      </c>
      <c r="P198" s="10">
        <f t="shared" si="50"/>
        <v>0</v>
      </c>
      <c r="Q198" s="10" t="str">
        <f t="shared" si="43"/>
        <v>prénom Hector, prenom Hector, Hector</v>
      </c>
      <c r="R198" s="10" t="str">
        <f t="shared" si="44"/>
        <v>Fiche prénom : Hector</v>
      </c>
      <c r="S198" s="10" t="s">
        <v>1791</v>
      </c>
      <c r="W198" s="10" t="str">
        <f t="shared" si="45"/>
        <v>Hector : Signification et origine du prénom</v>
      </c>
      <c r="Y198" s="10">
        <f t="shared" si="51"/>
        <v>1</v>
      </c>
      <c r="Z198" s="10" t="str">
        <f t="shared" si="46"/>
        <v>Hector : Histoire et caractère du prénom</v>
      </c>
      <c r="AA198" s="11"/>
      <c r="AB198" s="10">
        <f t="shared" si="52"/>
        <v>1</v>
      </c>
      <c r="AC198" s="10" t="str">
        <f t="shared" si="47"/>
        <v>Hector : Popularité du prénom</v>
      </c>
      <c r="AE198" s="10">
        <f t="shared" si="53"/>
        <v>1</v>
      </c>
      <c r="AF198" s="10" t="s">
        <v>2413</v>
      </c>
      <c r="AG198" s="10" t="s">
        <v>2412</v>
      </c>
      <c r="AH198" s="10" t="s">
        <v>2112</v>
      </c>
      <c r="AI198" s="10" t="s">
        <v>2927</v>
      </c>
    </row>
    <row r="199" spans="1:35" x14ac:dyDescent="0.3">
      <c r="A199" s="51"/>
      <c r="B199" s="14" t="s">
        <v>195</v>
      </c>
      <c r="D199" s="10">
        <v>120000</v>
      </c>
      <c r="E199" s="10" t="str">
        <f t="shared" si="41"/>
        <v>0</v>
      </c>
      <c r="F199" s="10">
        <v>197</v>
      </c>
      <c r="G199" s="10" t="str">
        <f t="shared" si="48"/>
        <v>1200000197</v>
      </c>
      <c r="H199" s="16" t="s">
        <v>792</v>
      </c>
      <c r="I199" s="10" t="str">
        <f>VLOOKUP(J199,[0]!listecat,3)</f>
        <v>Prenoms-Masculins</v>
      </c>
      <c r="J199" s="10" t="s">
        <v>589</v>
      </c>
      <c r="K199" s="10">
        <f>VLOOKUP(J199,[0]!listecat,2)</f>
        <v>4200001</v>
      </c>
      <c r="L199" s="10" t="s">
        <v>1282</v>
      </c>
      <c r="M199" s="10" t="str">
        <f t="shared" si="42"/>
        <v>Prénom Henri – Guide des prénoms – Le Parisien</v>
      </c>
      <c r="N199" s="10">
        <f t="shared" si="49"/>
        <v>46</v>
      </c>
      <c r="P199" s="10">
        <f t="shared" si="50"/>
        <v>0</v>
      </c>
      <c r="Q199" s="10" t="str">
        <f t="shared" si="43"/>
        <v>prénom Henri, prenom Henri, Henri</v>
      </c>
      <c r="R199" s="10" t="str">
        <f t="shared" si="44"/>
        <v>Fiche prénom : Henri</v>
      </c>
      <c r="S199" s="10" t="s">
        <v>1792</v>
      </c>
      <c r="W199" s="10" t="str">
        <f t="shared" si="45"/>
        <v>Henri : Signification et origine du prénom</v>
      </c>
      <c r="Y199" s="10">
        <f t="shared" si="51"/>
        <v>1</v>
      </c>
      <c r="Z199" s="10" t="str">
        <f t="shared" si="46"/>
        <v>Henri : Histoire et caractère du prénom</v>
      </c>
      <c r="AA199" s="11"/>
      <c r="AB199" s="10">
        <f t="shared" si="52"/>
        <v>1</v>
      </c>
      <c r="AC199" s="10" t="str">
        <f t="shared" si="47"/>
        <v>Henri : Popularité du prénom</v>
      </c>
      <c r="AE199" s="10">
        <f t="shared" si="53"/>
        <v>1</v>
      </c>
      <c r="AF199" s="10" t="s">
        <v>2415</v>
      </c>
      <c r="AG199" s="10" t="s">
        <v>2414</v>
      </c>
      <c r="AH199" s="10" t="s">
        <v>2108</v>
      </c>
      <c r="AI199" s="10" t="s">
        <v>2926</v>
      </c>
    </row>
    <row r="200" spans="1:35" x14ac:dyDescent="0.3">
      <c r="A200" s="51"/>
      <c r="B200" s="14" t="s">
        <v>196</v>
      </c>
      <c r="D200" s="10">
        <v>120000</v>
      </c>
      <c r="E200" s="10" t="str">
        <f t="shared" si="41"/>
        <v>0</v>
      </c>
      <c r="F200" s="10">
        <v>198</v>
      </c>
      <c r="G200" s="10" t="str">
        <f t="shared" si="48"/>
        <v>1200000198</v>
      </c>
      <c r="H200" s="16" t="s">
        <v>793</v>
      </c>
      <c r="I200" s="10" t="str">
        <f>VLOOKUP(J200,[0]!listecat,3)</f>
        <v>Prenoms-Masculins</v>
      </c>
      <c r="J200" s="10" t="s">
        <v>589</v>
      </c>
      <c r="K200" s="10">
        <f>VLOOKUP(J200,[0]!listecat,2)</f>
        <v>4200001</v>
      </c>
      <c r="L200" s="10" t="s">
        <v>1283</v>
      </c>
      <c r="M200" s="10" t="str">
        <f t="shared" si="42"/>
        <v>Prénom Henry – Guide des prénoms – Le Parisien</v>
      </c>
      <c r="N200" s="10">
        <f t="shared" si="49"/>
        <v>46</v>
      </c>
      <c r="P200" s="10">
        <f t="shared" si="50"/>
        <v>0</v>
      </c>
      <c r="Q200" s="10" t="str">
        <f t="shared" si="43"/>
        <v>prénom Henry, prenom Henry, Henry</v>
      </c>
      <c r="R200" s="10" t="str">
        <f t="shared" si="44"/>
        <v>Fiche prénom : Henry</v>
      </c>
      <c r="S200" s="10" t="s">
        <v>1793</v>
      </c>
      <c r="W200" s="10" t="str">
        <f t="shared" si="45"/>
        <v>Henry : Signification et origine du prénom</v>
      </c>
      <c r="Y200" s="10">
        <f t="shared" si="51"/>
        <v>1</v>
      </c>
      <c r="Z200" s="10" t="str">
        <f t="shared" si="46"/>
        <v>Henry : Histoire et caractère du prénom</v>
      </c>
      <c r="AA200" s="11"/>
      <c r="AB200" s="10">
        <f t="shared" si="52"/>
        <v>1</v>
      </c>
      <c r="AC200" s="10" t="str">
        <f t="shared" si="47"/>
        <v>Henry : Popularité du prénom</v>
      </c>
      <c r="AE200" s="10">
        <f t="shared" si="53"/>
        <v>1</v>
      </c>
      <c r="AF200" s="10" t="s">
        <v>2136</v>
      </c>
      <c r="AG200" s="10" t="s">
        <v>2416</v>
      </c>
      <c r="AH200" s="10" t="s">
        <v>2108</v>
      </c>
      <c r="AI200" s="10" t="s">
        <v>2926</v>
      </c>
    </row>
    <row r="201" spans="1:35" x14ac:dyDescent="0.3">
      <c r="A201" s="51"/>
      <c r="B201" s="14" t="s">
        <v>197</v>
      </c>
      <c r="D201" s="10">
        <v>120000</v>
      </c>
      <c r="E201" s="10" t="str">
        <f t="shared" si="41"/>
        <v>0</v>
      </c>
      <c r="F201" s="10">
        <v>199</v>
      </c>
      <c r="G201" s="10" t="str">
        <f t="shared" si="48"/>
        <v>1200000199</v>
      </c>
      <c r="H201" s="16" t="s">
        <v>794</v>
      </c>
      <c r="I201" s="10" t="str">
        <f>VLOOKUP(J201,[0]!listecat,3)</f>
        <v>Prenoms-Masculins</v>
      </c>
      <c r="J201" s="10" t="s">
        <v>589</v>
      </c>
      <c r="K201" s="10">
        <f>VLOOKUP(J201,[0]!listecat,2)</f>
        <v>4200001</v>
      </c>
      <c r="L201" s="10" t="s">
        <v>1284</v>
      </c>
      <c r="M201" s="10" t="str">
        <f t="shared" si="42"/>
        <v>Prénom Herve – Guide des prénoms – Le Parisien</v>
      </c>
      <c r="N201" s="10">
        <f t="shared" si="49"/>
        <v>46</v>
      </c>
      <c r="P201" s="10">
        <f t="shared" si="50"/>
        <v>0</v>
      </c>
      <c r="Q201" s="10" t="str">
        <f t="shared" si="43"/>
        <v>prénom Herve, prenom Herve, Herve</v>
      </c>
      <c r="R201" s="10" t="str">
        <f t="shared" si="44"/>
        <v>Fiche prénom : Herve</v>
      </c>
      <c r="S201" s="10" t="s">
        <v>1794</v>
      </c>
      <c r="W201" s="10" t="str">
        <f t="shared" si="45"/>
        <v>Herve : Signification et origine du prénom</v>
      </c>
      <c r="Y201" s="10">
        <f t="shared" si="51"/>
        <v>1</v>
      </c>
      <c r="Z201" s="10" t="str">
        <f t="shared" si="46"/>
        <v>Herve : Histoire et caractère du prénom</v>
      </c>
      <c r="AA201" s="11"/>
      <c r="AB201" s="10">
        <f t="shared" si="52"/>
        <v>1</v>
      </c>
      <c r="AC201" s="10" t="str">
        <f t="shared" si="47"/>
        <v>Herve : Popularité du prénom</v>
      </c>
      <c r="AE201" s="10">
        <f t="shared" si="53"/>
        <v>1</v>
      </c>
      <c r="AF201" s="10" t="s">
        <v>2418</v>
      </c>
      <c r="AG201" s="10" t="s">
        <v>2417</v>
      </c>
      <c r="AH201" s="10" t="s">
        <v>2417</v>
      </c>
      <c r="AI201" s="10" t="s">
        <v>2948</v>
      </c>
    </row>
    <row r="202" spans="1:35" x14ac:dyDescent="0.3">
      <c r="A202" s="51"/>
      <c r="B202" s="19" t="s">
        <v>198</v>
      </c>
      <c r="D202" s="10">
        <v>120000</v>
      </c>
      <c r="E202" s="10" t="str">
        <f t="shared" si="41"/>
        <v>0</v>
      </c>
      <c r="F202" s="10">
        <v>200</v>
      </c>
      <c r="G202" s="10" t="str">
        <f t="shared" si="48"/>
        <v>1200000200</v>
      </c>
      <c r="H202" s="16" t="s">
        <v>795</v>
      </c>
      <c r="I202" s="10" t="str">
        <f>VLOOKUP(J202,[0]!listecat,3)</f>
        <v>Prenoms-Masculins</v>
      </c>
      <c r="J202" s="10" t="s">
        <v>589</v>
      </c>
      <c r="K202" s="10">
        <f>VLOOKUP(J202,[0]!listecat,2)</f>
        <v>4200001</v>
      </c>
      <c r="L202" s="10" t="s">
        <v>1285</v>
      </c>
      <c r="M202" s="10" t="str">
        <f t="shared" si="42"/>
        <v>Prénom Hind – Guide des prénoms – Le Parisien</v>
      </c>
      <c r="N202" s="10">
        <f t="shared" si="49"/>
        <v>45</v>
      </c>
      <c r="P202" s="10">
        <f t="shared" si="50"/>
        <v>0</v>
      </c>
      <c r="Q202" s="10" t="str">
        <f t="shared" si="43"/>
        <v>prénom Hind, prenom Hind, Hind</v>
      </c>
      <c r="R202" s="10" t="str">
        <f t="shared" si="44"/>
        <v>Fiche prénom : Hind</v>
      </c>
      <c r="S202" s="10" t="s">
        <v>1795</v>
      </c>
      <c r="W202" s="10" t="str">
        <f t="shared" si="45"/>
        <v>Hind : Signification et origine du prénom</v>
      </c>
      <c r="Y202" s="10">
        <f t="shared" si="51"/>
        <v>1</v>
      </c>
      <c r="Z202" s="10" t="str">
        <f t="shared" si="46"/>
        <v>Hind : Histoire et caractère du prénom</v>
      </c>
      <c r="AA202" s="11"/>
      <c r="AB202" s="10">
        <f t="shared" si="52"/>
        <v>1</v>
      </c>
      <c r="AC202" s="10" t="str">
        <f t="shared" si="47"/>
        <v>Hind : Popularité du prénom</v>
      </c>
      <c r="AE202" s="10">
        <f t="shared" si="53"/>
        <v>1</v>
      </c>
      <c r="AF202" s="10" t="s">
        <v>2420</v>
      </c>
      <c r="AG202" s="10" t="s">
        <v>2419</v>
      </c>
      <c r="AH202" s="10" t="s">
        <v>2108</v>
      </c>
      <c r="AI202" s="10" t="s">
        <v>2926</v>
      </c>
    </row>
    <row r="203" spans="1:35" x14ac:dyDescent="0.3">
      <c r="A203" s="52" t="s">
        <v>500</v>
      </c>
      <c r="B203" s="14" t="s">
        <v>199</v>
      </c>
      <c r="D203" s="10">
        <v>120000</v>
      </c>
      <c r="E203" s="10" t="str">
        <f t="shared" si="41"/>
        <v>0</v>
      </c>
      <c r="F203" s="10">
        <v>201</v>
      </c>
      <c r="G203" s="10" t="str">
        <f t="shared" si="48"/>
        <v>1200000201</v>
      </c>
      <c r="H203" s="16" t="s">
        <v>796</v>
      </c>
      <c r="I203" s="10" t="str">
        <f>VLOOKUP(J203,[0]!listecat,3)</f>
        <v>Prenoms-Masculins</v>
      </c>
      <c r="J203" s="10" t="s">
        <v>589</v>
      </c>
      <c r="K203" s="10">
        <f>VLOOKUP(J203,[0]!listecat,2)</f>
        <v>4200001</v>
      </c>
      <c r="L203" s="10" t="s">
        <v>1286</v>
      </c>
      <c r="M203" s="10" t="str">
        <f t="shared" si="42"/>
        <v>Prénom Hocine – Guide des prénoms – Le Parisien</v>
      </c>
      <c r="N203" s="10">
        <f t="shared" si="49"/>
        <v>47</v>
      </c>
      <c r="P203" s="10">
        <f t="shared" si="50"/>
        <v>0</v>
      </c>
      <c r="Q203" s="10" t="str">
        <f t="shared" si="43"/>
        <v>prénom Hocine, prenom Hocine, Hocine</v>
      </c>
      <c r="R203" s="10" t="str">
        <f t="shared" si="44"/>
        <v>Fiche prénom : Hocine</v>
      </c>
      <c r="S203" s="10" t="s">
        <v>1796</v>
      </c>
      <c r="W203" s="10" t="str">
        <f t="shared" si="45"/>
        <v>Hocine : Signification et origine du prénom</v>
      </c>
      <c r="Y203" s="10">
        <f t="shared" si="51"/>
        <v>1</v>
      </c>
      <c r="Z203" s="10" t="str">
        <f t="shared" si="46"/>
        <v>Hocine : Histoire et caractère du prénom</v>
      </c>
      <c r="AA203" s="11"/>
      <c r="AB203" s="10">
        <f t="shared" si="52"/>
        <v>1</v>
      </c>
      <c r="AC203" s="10" t="str">
        <f t="shared" si="47"/>
        <v>Hocine : Popularité du prénom</v>
      </c>
      <c r="AE203" s="10">
        <f t="shared" si="53"/>
        <v>1</v>
      </c>
      <c r="AF203" s="10" t="s">
        <v>2136</v>
      </c>
      <c r="AG203" s="10" t="s">
        <v>2421</v>
      </c>
      <c r="AH203" s="10" t="s">
        <v>2108</v>
      </c>
      <c r="AI203" s="10" t="s">
        <v>2926</v>
      </c>
    </row>
    <row r="204" spans="1:35" x14ac:dyDescent="0.3">
      <c r="A204" s="53"/>
      <c r="B204" s="14" t="s">
        <v>200</v>
      </c>
      <c r="D204" s="10">
        <v>120000</v>
      </c>
      <c r="E204" s="10" t="str">
        <f t="shared" si="41"/>
        <v>0</v>
      </c>
      <c r="F204" s="10">
        <v>202</v>
      </c>
      <c r="G204" s="10" t="str">
        <f t="shared" si="48"/>
        <v>1200000202</v>
      </c>
      <c r="H204" s="16" t="s">
        <v>797</v>
      </c>
      <c r="I204" s="10" t="str">
        <f>VLOOKUP(J204,[0]!listecat,3)</f>
        <v>Prenoms-Masculins</v>
      </c>
      <c r="J204" s="10" t="s">
        <v>589</v>
      </c>
      <c r="K204" s="10">
        <f>VLOOKUP(J204,[0]!listecat,2)</f>
        <v>4200001</v>
      </c>
      <c r="L204" s="10" t="s">
        <v>1287</v>
      </c>
      <c r="M204" s="10" t="str">
        <f t="shared" si="42"/>
        <v>Prénom Hubert – Guide des prénoms – Le Parisien</v>
      </c>
      <c r="N204" s="10">
        <f t="shared" si="49"/>
        <v>47</v>
      </c>
      <c r="P204" s="10">
        <f t="shared" si="50"/>
        <v>0</v>
      </c>
      <c r="Q204" s="10" t="str">
        <f t="shared" si="43"/>
        <v>prénom Hubert, prenom Hubert, Hubert</v>
      </c>
      <c r="R204" s="10" t="str">
        <f t="shared" si="44"/>
        <v>Fiche prénom : Hubert</v>
      </c>
      <c r="S204" s="10" t="s">
        <v>1797</v>
      </c>
      <c r="W204" s="10" t="str">
        <f t="shared" si="45"/>
        <v>Hubert : Signification et origine du prénom</v>
      </c>
      <c r="Y204" s="10">
        <f t="shared" si="51"/>
        <v>1</v>
      </c>
      <c r="Z204" s="10" t="str">
        <f t="shared" si="46"/>
        <v>Hubert : Histoire et caractère du prénom</v>
      </c>
      <c r="AA204" s="11"/>
      <c r="AB204" s="10">
        <f t="shared" si="52"/>
        <v>1</v>
      </c>
      <c r="AC204" s="10" t="str">
        <f t="shared" si="47"/>
        <v>Hubert : Popularité du prénom</v>
      </c>
      <c r="AE204" s="10">
        <f t="shared" si="53"/>
        <v>1</v>
      </c>
      <c r="AF204" s="10" t="s">
        <v>2423</v>
      </c>
      <c r="AG204" s="10" t="s">
        <v>2422</v>
      </c>
      <c r="AH204" s="10" t="s">
        <v>2108</v>
      </c>
      <c r="AI204" s="10" t="s">
        <v>2926</v>
      </c>
    </row>
    <row r="205" spans="1:35" x14ac:dyDescent="0.3">
      <c r="A205" s="53"/>
      <c r="B205" s="14" t="s">
        <v>201</v>
      </c>
      <c r="D205" s="10">
        <v>120000</v>
      </c>
      <c r="E205" s="10" t="str">
        <f t="shared" si="41"/>
        <v>0</v>
      </c>
      <c r="F205" s="10">
        <v>203</v>
      </c>
      <c r="G205" s="10" t="str">
        <f t="shared" si="48"/>
        <v>1200000203</v>
      </c>
      <c r="H205" s="16" t="s">
        <v>798</v>
      </c>
      <c r="I205" s="10" t="str">
        <f>VLOOKUP(J205,[0]!listecat,3)</f>
        <v>Prenoms-Masculins</v>
      </c>
      <c r="J205" s="10" t="s">
        <v>589</v>
      </c>
      <c r="K205" s="10">
        <f>VLOOKUP(J205,[0]!listecat,2)</f>
        <v>4200001</v>
      </c>
      <c r="L205" s="10" t="s">
        <v>1288</v>
      </c>
      <c r="M205" s="10" t="str">
        <f t="shared" si="42"/>
        <v>Prénom Hugo – Guide des prénoms – Le Parisien</v>
      </c>
      <c r="N205" s="10">
        <f t="shared" si="49"/>
        <v>45</v>
      </c>
      <c r="P205" s="10">
        <f t="shared" si="50"/>
        <v>0</v>
      </c>
      <c r="Q205" s="10" t="str">
        <f t="shared" si="43"/>
        <v>prénom Hugo, prenom Hugo, Hugo</v>
      </c>
      <c r="R205" s="10" t="str">
        <f t="shared" si="44"/>
        <v>Fiche prénom : Hugo</v>
      </c>
      <c r="S205" s="10" t="s">
        <v>1798</v>
      </c>
      <c r="W205" s="10" t="str">
        <f t="shared" si="45"/>
        <v>Hugo : Signification et origine du prénom</v>
      </c>
      <c r="Y205" s="10">
        <f t="shared" si="51"/>
        <v>1</v>
      </c>
      <c r="Z205" s="10" t="str">
        <f t="shared" si="46"/>
        <v>Hugo : Histoire et caractère du prénom</v>
      </c>
      <c r="AA205" s="11"/>
      <c r="AB205" s="10">
        <f t="shared" si="52"/>
        <v>1</v>
      </c>
      <c r="AC205" s="10" t="str">
        <f t="shared" si="47"/>
        <v>Hugo : Popularité du prénom</v>
      </c>
      <c r="AE205" s="10">
        <f t="shared" si="53"/>
        <v>1</v>
      </c>
      <c r="AF205" s="10" t="s">
        <v>2425</v>
      </c>
      <c r="AG205" s="10" t="s">
        <v>2424</v>
      </c>
      <c r="AH205" s="10" t="s">
        <v>2108</v>
      </c>
      <c r="AI205" s="10" t="s">
        <v>2926</v>
      </c>
    </row>
    <row r="206" spans="1:35" x14ac:dyDescent="0.3">
      <c r="A206" s="53"/>
      <c r="B206" s="14" t="s">
        <v>202</v>
      </c>
      <c r="D206" s="10">
        <v>120000</v>
      </c>
      <c r="E206" s="10" t="str">
        <f t="shared" si="41"/>
        <v>0</v>
      </c>
      <c r="F206" s="10">
        <v>204</v>
      </c>
      <c r="G206" s="10" t="str">
        <f t="shared" si="48"/>
        <v>1200000204</v>
      </c>
      <c r="H206" s="16" t="s">
        <v>799</v>
      </c>
      <c r="I206" s="10" t="str">
        <f>VLOOKUP(J206,[0]!listecat,3)</f>
        <v>Prenoms-Masculins</v>
      </c>
      <c r="J206" s="10" t="s">
        <v>589</v>
      </c>
      <c r="K206" s="10">
        <f>VLOOKUP(J206,[0]!listecat,2)</f>
        <v>4200001</v>
      </c>
      <c r="L206" s="10" t="s">
        <v>1289</v>
      </c>
      <c r="M206" s="10" t="str">
        <f t="shared" si="42"/>
        <v>Prénom Hugues – Guide des prénoms – Le Parisien</v>
      </c>
      <c r="N206" s="10">
        <f t="shared" si="49"/>
        <v>47</v>
      </c>
      <c r="P206" s="10">
        <f t="shared" si="50"/>
        <v>0</v>
      </c>
      <c r="Q206" s="10" t="str">
        <f t="shared" si="43"/>
        <v>prénom Hugues, prenom Hugues, Hugues</v>
      </c>
      <c r="R206" s="10" t="str">
        <f t="shared" si="44"/>
        <v>Fiche prénom : Hugues</v>
      </c>
      <c r="S206" s="10" t="s">
        <v>1799</v>
      </c>
      <c r="W206" s="10" t="str">
        <f t="shared" si="45"/>
        <v>Hugues : Signification et origine du prénom</v>
      </c>
      <c r="Y206" s="10">
        <f t="shared" si="51"/>
        <v>1</v>
      </c>
      <c r="Z206" s="10" t="str">
        <f t="shared" si="46"/>
        <v>Hugues : Histoire et caractère du prénom</v>
      </c>
      <c r="AA206" s="11"/>
      <c r="AB206" s="10">
        <f t="shared" si="52"/>
        <v>1</v>
      </c>
      <c r="AC206" s="10" t="str">
        <f t="shared" si="47"/>
        <v>Hugues : Popularité du prénom</v>
      </c>
      <c r="AE206" s="10">
        <f t="shared" si="53"/>
        <v>1</v>
      </c>
      <c r="AF206" s="10" t="s">
        <v>2149</v>
      </c>
      <c r="AG206" s="10" t="s">
        <v>2426</v>
      </c>
      <c r="AH206" s="10" t="s">
        <v>2108</v>
      </c>
      <c r="AI206" s="10" t="s">
        <v>2926</v>
      </c>
    </row>
    <row r="207" spans="1:35" x14ac:dyDescent="0.3">
      <c r="A207" s="53"/>
      <c r="B207" s="14" t="s">
        <v>203</v>
      </c>
      <c r="D207" s="10">
        <v>120000</v>
      </c>
      <c r="E207" s="10" t="str">
        <f t="shared" si="41"/>
        <v>0</v>
      </c>
      <c r="F207" s="10">
        <v>205</v>
      </c>
      <c r="G207" s="10" t="str">
        <f t="shared" si="48"/>
        <v>1200000205</v>
      </c>
      <c r="H207" s="16" t="s">
        <v>800</v>
      </c>
      <c r="I207" s="10" t="str">
        <f>VLOOKUP(J207,[0]!listecat,3)</f>
        <v>Prenoms-Masculins</v>
      </c>
      <c r="J207" s="10" t="s">
        <v>589</v>
      </c>
      <c r="K207" s="10">
        <f>VLOOKUP(J207,[0]!listecat,2)</f>
        <v>4200001</v>
      </c>
      <c r="L207" s="10" t="s">
        <v>1290</v>
      </c>
      <c r="M207" s="10" t="str">
        <f t="shared" si="42"/>
        <v>Prénom Ibrahim – Guide des prénoms – Le Parisien</v>
      </c>
      <c r="N207" s="10">
        <f t="shared" si="49"/>
        <v>48</v>
      </c>
      <c r="P207" s="10">
        <f t="shared" si="50"/>
        <v>0</v>
      </c>
      <c r="Q207" s="10" t="str">
        <f t="shared" si="43"/>
        <v>prénom Ibrahim, prenom Ibrahim, Ibrahim</v>
      </c>
      <c r="R207" s="10" t="str">
        <f t="shared" si="44"/>
        <v>Fiche prénom : Ibrahim</v>
      </c>
      <c r="S207" s="10" t="s">
        <v>1800</v>
      </c>
      <c r="W207" s="10" t="str">
        <f t="shared" si="45"/>
        <v>Ibrahim : Signification et origine du prénom</v>
      </c>
      <c r="Y207" s="10">
        <f t="shared" si="51"/>
        <v>1</v>
      </c>
      <c r="Z207" s="10" t="str">
        <f t="shared" si="46"/>
        <v>Ibrahim : Histoire et caractère du prénom</v>
      </c>
      <c r="AA207" s="11"/>
      <c r="AB207" s="10">
        <f t="shared" si="52"/>
        <v>1</v>
      </c>
      <c r="AC207" s="10" t="str">
        <f t="shared" si="47"/>
        <v>Ibrahim : Popularité du prénom</v>
      </c>
      <c r="AE207" s="10">
        <f t="shared" si="53"/>
        <v>1</v>
      </c>
      <c r="AF207" s="10" t="s">
        <v>2428</v>
      </c>
      <c r="AG207" s="10" t="s">
        <v>2427</v>
      </c>
      <c r="AH207" s="10" t="s">
        <v>2108</v>
      </c>
      <c r="AI207" s="10" t="s">
        <v>2926</v>
      </c>
    </row>
    <row r="208" spans="1:35" x14ac:dyDescent="0.3">
      <c r="A208" s="53"/>
      <c r="B208" s="14" t="s">
        <v>204</v>
      </c>
      <c r="D208" s="10">
        <v>120000</v>
      </c>
      <c r="E208" s="10" t="str">
        <f t="shared" si="41"/>
        <v>0</v>
      </c>
      <c r="F208" s="10">
        <v>206</v>
      </c>
      <c r="G208" s="10" t="str">
        <f t="shared" si="48"/>
        <v>1200000206</v>
      </c>
      <c r="H208" s="16" t="s">
        <v>801</v>
      </c>
      <c r="I208" s="10" t="str">
        <f>VLOOKUP(J208,[0]!listecat,3)</f>
        <v>Prenoms-Masculins</v>
      </c>
      <c r="J208" s="10" t="s">
        <v>589</v>
      </c>
      <c r="K208" s="10">
        <f>VLOOKUP(J208,[0]!listecat,2)</f>
        <v>4200001</v>
      </c>
      <c r="L208" s="10" t="s">
        <v>1291</v>
      </c>
      <c r="M208" s="10" t="str">
        <f t="shared" si="42"/>
        <v>Prénom Idriss – Guide des prénoms – Le Parisien</v>
      </c>
      <c r="N208" s="10">
        <f t="shared" si="49"/>
        <v>47</v>
      </c>
      <c r="P208" s="10">
        <f t="shared" si="50"/>
        <v>0</v>
      </c>
      <c r="Q208" s="10" t="str">
        <f t="shared" si="43"/>
        <v>prénom Idriss, prenom Idriss, Idriss</v>
      </c>
      <c r="R208" s="10" t="str">
        <f t="shared" si="44"/>
        <v>Fiche prénom : Idriss</v>
      </c>
      <c r="S208" s="10" t="s">
        <v>1801</v>
      </c>
      <c r="W208" s="10" t="str">
        <f t="shared" si="45"/>
        <v>Idriss : Signification et origine du prénom</v>
      </c>
      <c r="Y208" s="10">
        <f t="shared" si="51"/>
        <v>1</v>
      </c>
      <c r="Z208" s="10" t="str">
        <f t="shared" si="46"/>
        <v>Idriss : Histoire et caractère du prénom</v>
      </c>
      <c r="AA208" s="11"/>
      <c r="AB208" s="10">
        <f t="shared" si="52"/>
        <v>1</v>
      </c>
      <c r="AC208" s="10" t="str">
        <f t="shared" si="47"/>
        <v>Idriss : Popularité du prénom</v>
      </c>
      <c r="AE208" s="10">
        <f t="shared" si="53"/>
        <v>1</v>
      </c>
      <c r="AF208" s="10" t="s">
        <v>2113</v>
      </c>
      <c r="AG208" s="10" t="s">
        <v>2429</v>
      </c>
      <c r="AH208" s="10" t="s">
        <v>2108</v>
      </c>
      <c r="AI208" s="10" t="s">
        <v>2926</v>
      </c>
    </row>
    <row r="209" spans="1:35" x14ac:dyDescent="0.3">
      <c r="A209" s="53"/>
      <c r="B209" s="14" t="s">
        <v>522</v>
      </c>
      <c r="C209" s="10" t="s">
        <v>545</v>
      </c>
      <c r="D209" s="10">
        <v>120000</v>
      </c>
      <c r="E209" s="10" t="str">
        <f t="shared" si="41"/>
        <v>0</v>
      </c>
      <c r="F209" s="10">
        <v>207</v>
      </c>
      <c r="G209" s="10" t="str">
        <f t="shared" si="48"/>
        <v>1200000207</v>
      </c>
      <c r="H209" s="16" t="s">
        <v>802</v>
      </c>
      <c r="I209" s="10" t="str">
        <f>VLOOKUP(J209,[0]!listecat,3)</f>
        <v>Prenoms-Masculins</v>
      </c>
      <c r="J209" s="10" t="s">
        <v>589</v>
      </c>
      <c r="K209" s="10">
        <f>VLOOKUP(J209,[0]!listecat,2)</f>
        <v>4200001</v>
      </c>
      <c r="L209" s="10" t="s">
        <v>1292</v>
      </c>
      <c r="M209" s="10" t="str">
        <f t="shared" si="42"/>
        <v>Prénom Ilan (Ilhan)  – Guide des prénoms – Le Parisien</v>
      </c>
      <c r="N209" s="10">
        <f t="shared" si="49"/>
        <v>54</v>
      </c>
      <c r="P209" s="10">
        <f t="shared" si="50"/>
        <v>0</v>
      </c>
      <c r="Q209" s="10" t="str">
        <f t="shared" si="43"/>
        <v xml:space="preserve">prénom Ilan , prenom Ilan , Ilan </v>
      </c>
      <c r="R209" s="10" t="str">
        <f t="shared" si="44"/>
        <v xml:space="preserve">Fiche prénom : Ilan </v>
      </c>
      <c r="S209" s="10" t="s">
        <v>1802</v>
      </c>
      <c r="W209" s="10" t="str">
        <f t="shared" si="45"/>
        <v>Ilan  : Signification et origine du prénom</v>
      </c>
      <c r="Y209" s="10">
        <f t="shared" si="51"/>
        <v>1</v>
      </c>
      <c r="Z209" s="10" t="str">
        <f t="shared" si="46"/>
        <v>Ilan  : Histoire et caractère du prénom</v>
      </c>
      <c r="AA209" s="11"/>
      <c r="AB209" s="10">
        <f t="shared" si="52"/>
        <v>1</v>
      </c>
      <c r="AC209" s="10" t="str">
        <f t="shared" si="47"/>
        <v>Ilan  : Popularité du prénom</v>
      </c>
      <c r="AE209" s="10">
        <f t="shared" si="53"/>
        <v>1</v>
      </c>
      <c r="AF209" s="10" t="s">
        <v>2430</v>
      </c>
      <c r="AG209" s="10" t="s">
        <v>2431</v>
      </c>
      <c r="AH209" s="10" t="s">
        <v>2108</v>
      </c>
      <c r="AI209" s="10" t="s">
        <v>2926</v>
      </c>
    </row>
    <row r="210" spans="1:35" x14ac:dyDescent="0.3">
      <c r="A210" s="53"/>
      <c r="B210" s="14" t="s">
        <v>205</v>
      </c>
      <c r="D210" s="10">
        <v>120000</v>
      </c>
      <c r="E210" s="10" t="str">
        <f t="shared" si="41"/>
        <v>0</v>
      </c>
      <c r="F210" s="10">
        <v>208</v>
      </c>
      <c r="G210" s="10" t="str">
        <f t="shared" si="48"/>
        <v>1200000208</v>
      </c>
      <c r="H210" s="16" t="s">
        <v>803</v>
      </c>
      <c r="I210" s="10" t="str">
        <f>VLOOKUP(J210,[0]!listecat,3)</f>
        <v>Prenoms-Masculins</v>
      </c>
      <c r="J210" s="10" t="s">
        <v>589</v>
      </c>
      <c r="K210" s="10">
        <f>VLOOKUP(J210,[0]!listecat,2)</f>
        <v>4200001</v>
      </c>
      <c r="L210" s="10" t="s">
        <v>1293</v>
      </c>
      <c r="M210" s="10" t="str">
        <f t="shared" si="42"/>
        <v>Prénom Ilian  – Guide des prénoms – Le Parisien</v>
      </c>
      <c r="N210" s="10">
        <f t="shared" si="49"/>
        <v>47</v>
      </c>
      <c r="P210" s="10">
        <f t="shared" si="50"/>
        <v>0</v>
      </c>
      <c r="Q210" s="10" t="str">
        <f t="shared" si="43"/>
        <v xml:space="preserve">prénom Ilian , prenom Ilian , Ilian </v>
      </c>
      <c r="R210" s="10" t="str">
        <f t="shared" si="44"/>
        <v xml:space="preserve">Fiche prénom : Ilian </v>
      </c>
      <c r="S210" s="10" t="s">
        <v>1803</v>
      </c>
      <c r="W210" s="10" t="str">
        <f t="shared" si="45"/>
        <v>Ilian  : Signification et origine du prénom</v>
      </c>
      <c r="Y210" s="10">
        <f t="shared" si="51"/>
        <v>1</v>
      </c>
      <c r="Z210" s="10" t="str">
        <f t="shared" si="46"/>
        <v>Ilian  : Histoire et caractère du prénom</v>
      </c>
      <c r="AA210" s="11"/>
      <c r="AB210" s="10">
        <f t="shared" si="52"/>
        <v>1</v>
      </c>
      <c r="AC210" s="10" t="str">
        <f t="shared" si="47"/>
        <v>Ilian  : Popularité du prénom</v>
      </c>
      <c r="AE210" s="10">
        <f t="shared" si="53"/>
        <v>1</v>
      </c>
      <c r="AF210" s="10" t="s">
        <v>2433</v>
      </c>
      <c r="AG210" s="10" t="s">
        <v>2432</v>
      </c>
      <c r="AH210" s="10" t="s">
        <v>2108</v>
      </c>
      <c r="AI210" s="10" t="s">
        <v>2926</v>
      </c>
    </row>
    <row r="211" spans="1:35" x14ac:dyDescent="0.3">
      <c r="A211" s="53"/>
      <c r="B211" s="14" t="s">
        <v>206</v>
      </c>
      <c r="D211" s="10">
        <v>120000</v>
      </c>
      <c r="E211" s="10" t="str">
        <f t="shared" si="41"/>
        <v>0</v>
      </c>
      <c r="F211" s="10">
        <v>209</v>
      </c>
      <c r="G211" s="10" t="str">
        <f t="shared" si="48"/>
        <v>1200000209</v>
      </c>
      <c r="H211" s="16" t="s">
        <v>804</v>
      </c>
      <c r="I211" s="10" t="str">
        <f>VLOOKUP(J211,[0]!listecat,3)</f>
        <v>Prenoms-Masculins</v>
      </c>
      <c r="J211" s="10" t="s">
        <v>589</v>
      </c>
      <c r="K211" s="10">
        <f>VLOOKUP(J211,[0]!listecat,2)</f>
        <v>4200001</v>
      </c>
      <c r="L211" s="10" t="s">
        <v>1294</v>
      </c>
      <c r="M211" s="10" t="str">
        <f t="shared" si="42"/>
        <v>Prénom Ilies – Guide des prénoms – Le Parisien</v>
      </c>
      <c r="N211" s="10">
        <f t="shared" si="49"/>
        <v>46</v>
      </c>
      <c r="P211" s="10">
        <f t="shared" si="50"/>
        <v>0</v>
      </c>
      <c r="Q211" s="10" t="str">
        <f t="shared" si="43"/>
        <v>prénom Ilies, prenom Ilies, Ilies</v>
      </c>
      <c r="R211" s="10" t="str">
        <f t="shared" si="44"/>
        <v>Fiche prénom : Ilies</v>
      </c>
      <c r="S211" s="10" t="s">
        <v>1804</v>
      </c>
      <c r="W211" s="10" t="str">
        <f t="shared" si="45"/>
        <v>Ilies : Signification et origine du prénom</v>
      </c>
      <c r="Y211" s="10">
        <f t="shared" si="51"/>
        <v>1</v>
      </c>
      <c r="Z211" s="10" t="str">
        <f t="shared" si="46"/>
        <v>Ilies : Histoire et caractère du prénom</v>
      </c>
      <c r="AA211" s="11"/>
      <c r="AB211" s="10">
        <f t="shared" si="52"/>
        <v>1</v>
      </c>
      <c r="AC211" s="10" t="str">
        <f t="shared" si="47"/>
        <v>Ilies : Popularité du prénom</v>
      </c>
      <c r="AE211" s="10">
        <f t="shared" si="53"/>
        <v>1</v>
      </c>
      <c r="AF211" s="10" t="s">
        <v>2436</v>
      </c>
      <c r="AG211" s="10" t="s">
        <v>2434</v>
      </c>
      <c r="AH211" s="10" t="s">
        <v>2435</v>
      </c>
      <c r="AI211" s="10" t="s">
        <v>2949</v>
      </c>
    </row>
    <row r="212" spans="1:35" x14ac:dyDescent="0.3">
      <c r="A212" s="53"/>
      <c r="B212" s="14" t="s">
        <v>207</v>
      </c>
      <c r="D212" s="10">
        <v>120000</v>
      </c>
      <c r="E212" s="10" t="str">
        <f t="shared" si="41"/>
        <v>0</v>
      </c>
      <c r="F212" s="10">
        <v>210</v>
      </c>
      <c r="G212" s="10" t="str">
        <f t="shared" si="48"/>
        <v>1200000210</v>
      </c>
      <c r="H212" s="16" t="s">
        <v>805</v>
      </c>
      <c r="I212" s="10" t="str">
        <f>VLOOKUP(J212,[0]!listecat,3)</f>
        <v>Prenoms-Masculins</v>
      </c>
      <c r="J212" s="10" t="s">
        <v>589</v>
      </c>
      <c r="K212" s="10">
        <f>VLOOKUP(J212,[0]!listecat,2)</f>
        <v>4200001</v>
      </c>
      <c r="L212" s="10" t="s">
        <v>1295</v>
      </c>
      <c r="M212" s="10" t="str">
        <f t="shared" si="42"/>
        <v>Prénom Ilyas – Guide des prénoms – Le Parisien</v>
      </c>
      <c r="N212" s="10">
        <f t="shared" si="49"/>
        <v>46</v>
      </c>
      <c r="P212" s="10">
        <f t="shared" si="50"/>
        <v>0</v>
      </c>
      <c r="Q212" s="10" t="str">
        <f t="shared" si="43"/>
        <v>prénom Ilyas, prenom Ilyas, Ilyas</v>
      </c>
      <c r="R212" s="10" t="str">
        <f t="shared" si="44"/>
        <v>Fiche prénom : Ilyas</v>
      </c>
      <c r="S212" s="10" t="s">
        <v>1805</v>
      </c>
      <c r="W212" s="10" t="str">
        <f t="shared" si="45"/>
        <v>Ilyas : Signification et origine du prénom</v>
      </c>
      <c r="Y212" s="10">
        <f t="shared" si="51"/>
        <v>1</v>
      </c>
      <c r="Z212" s="10" t="str">
        <f t="shared" si="46"/>
        <v>Ilyas : Histoire et caractère du prénom</v>
      </c>
      <c r="AA212" s="11"/>
      <c r="AB212" s="10">
        <f t="shared" si="52"/>
        <v>1</v>
      </c>
      <c r="AC212" s="10" t="str">
        <f t="shared" si="47"/>
        <v>Ilyas : Popularité du prénom</v>
      </c>
      <c r="AE212" s="10">
        <f t="shared" si="53"/>
        <v>1</v>
      </c>
      <c r="AF212" s="10" t="s">
        <v>2915</v>
      </c>
      <c r="AG212" s="10" t="s">
        <v>2913</v>
      </c>
      <c r="AH212" s="13" t="s">
        <v>2914</v>
      </c>
      <c r="AI212" s="13" t="s">
        <v>3014</v>
      </c>
    </row>
    <row r="213" spans="1:35" x14ac:dyDescent="0.3">
      <c r="A213" s="53"/>
      <c r="B213" s="14" t="s">
        <v>208</v>
      </c>
      <c r="D213" s="10">
        <v>120000</v>
      </c>
      <c r="E213" s="10" t="str">
        <f t="shared" si="41"/>
        <v>0</v>
      </c>
      <c r="F213" s="10">
        <v>211</v>
      </c>
      <c r="G213" s="10" t="str">
        <f t="shared" si="48"/>
        <v>1200000211</v>
      </c>
      <c r="H213" s="16" t="s">
        <v>806</v>
      </c>
      <c r="I213" s="10" t="str">
        <f>VLOOKUP(J213,[0]!listecat,3)</f>
        <v>Prenoms-Masculins</v>
      </c>
      <c r="J213" s="10" t="s">
        <v>589</v>
      </c>
      <c r="K213" s="10">
        <f>VLOOKUP(J213,[0]!listecat,2)</f>
        <v>4200001</v>
      </c>
      <c r="L213" s="10" t="s">
        <v>1296</v>
      </c>
      <c r="M213" s="10" t="str">
        <f t="shared" si="42"/>
        <v>Prénom Ilyes – Guide des prénoms – Le Parisien</v>
      </c>
      <c r="N213" s="10">
        <f t="shared" si="49"/>
        <v>46</v>
      </c>
      <c r="P213" s="10">
        <f t="shared" si="50"/>
        <v>0</v>
      </c>
      <c r="Q213" s="10" t="str">
        <f t="shared" si="43"/>
        <v>prénom Ilyes, prenom Ilyes, Ilyes</v>
      </c>
      <c r="R213" s="10" t="str">
        <f t="shared" si="44"/>
        <v>Fiche prénom : Ilyes</v>
      </c>
      <c r="S213" s="10" t="s">
        <v>1806</v>
      </c>
      <c r="W213" s="10" t="str">
        <f t="shared" si="45"/>
        <v>Ilyes : Signification et origine du prénom</v>
      </c>
      <c r="Y213" s="10">
        <f t="shared" si="51"/>
        <v>1</v>
      </c>
      <c r="Z213" s="10" t="str">
        <f t="shared" si="46"/>
        <v>Ilyes : Histoire et caractère du prénom</v>
      </c>
      <c r="AA213" s="11"/>
      <c r="AB213" s="10">
        <f t="shared" si="52"/>
        <v>1</v>
      </c>
      <c r="AC213" s="10" t="str">
        <f t="shared" si="47"/>
        <v>Ilyes : Popularité du prénom</v>
      </c>
      <c r="AE213" s="10">
        <f t="shared" si="53"/>
        <v>1</v>
      </c>
      <c r="AF213" s="10" t="s">
        <v>2438</v>
      </c>
      <c r="AG213" s="10" t="s">
        <v>2437</v>
      </c>
      <c r="AH213" s="10" t="s">
        <v>2108</v>
      </c>
      <c r="AI213" s="10" t="s">
        <v>2926</v>
      </c>
    </row>
    <row r="214" spans="1:35" x14ac:dyDescent="0.3">
      <c r="A214" s="53"/>
      <c r="B214" s="14" t="s">
        <v>209</v>
      </c>
      <c r="D214" s="10">
        <v>120000</v>
      </c>
      <c r="E214" s="10" t="str">
        <f t="shared" si="41"/>
        <v>0</v>
      </c>
      <c r="F214" s="10">
        <v>212</v>
      </c>
      <c r="G214" s="10" t="str">
        <f t="shared" si="48"/>
        <v>1200000212</v>
      </c>
      <c r="H214" s="16" t="s">
        <v>807</v>
      </c>
      <c r="I214" s="10" t="str">
        <f>VLOOKUP(J214,[0]!listecat,3)</f>
        <v>Prenoms-Masculins</v>
      </c>
      <c r="J214" s="10" t="s">
        <v>589</v>
      </c>
      <c r="K214" s="10">
        <f>VLOOKUP(J214,[0]!listecat,2)</f>
        <v>4200001</v>
      </c>
      <c r="L214" s="10" t="s">
        <v>1297</v>
      </c>
      <c r="M214" s="10" t="str">
        <f t="shared" si="42"/>
        <v>Prénom Imran – Guide des prénoms – Le Parisien</v>
      </c>
      <c r="N214" s="10">
        <f t="shared" si="49"/>
        <v>46</v>
      </c>
      <c r="P214" s="10">
        <f t="shared" si="50"/>
        <v>0</v>
      </c>
      <c r="Q214" s="10" t="str">
        <f t="shared" si="43"/>
        <v>prénom Imran, prenom Imran, Imran</v>
      </c>
      <c r="R214" s="10" t="str">
        <f t="shared" si="44"/>
        <v>Fiche prénom : Imran</v>
      </c>
      <c r="S214" s="10" t="s">
        <v>1807</v>
      </c>
      <c r="W214" s="10" t="str">
        <f t="shared" si="45"/>
        <v>Imran : Signification et origine du prénom</v>
      </c>
      <c r="Y214" s="10">
        <f t="shared" si="51"/>
        <v>1</v>
      </c>
      <c r="Z214" s="10" t="str">
        <f t="shared" si="46"/>
        <v>Imran : Histoire et caractère du prénom</v>
      </c>
      <c r="AA214" s="11"/>
      <c r="AB214" s="10">
        <f t="shared" si="52"/>
        <v>1</v>
      </c>
      <c r="AC214" s="10" t="str">
        <f t="shared" si="47"/>
        <v>Imran : Popularité du prénom</v>
      </c>
      <c r="AE214" s="10">
        <f t="shared" si="53"/>
        <v>1</v>
      </c>
      <c r="AF214" s="10" t="s">
        <v>2440</v>
      </c>
      <c r="AG214" s="10" t="s">
        <v>2439</v>
      </c>
      <c r="AH214" s="10" t="s">
        <v>2108</v>
      </c>
      <c r="AI214" s="10" t="s">
        <v>2926</v>
      </c>
    </row>
    <row r="215" spans="1:35" x14ac:dyDescent="0.3">
      <c r="A215" s="53"/>
      <c r="B215" s="14" t="s">
        <v>210</v>
      </c>
      <c r="D215" s="10">
        <v>120000</v>
      </c>
      <c r="E215" s="10" t="str">
        <f t="shared" si="41"/>
        <v>0</v>
      </c>
      <c r="F215" s="10">
        <v>213</v>
      </c>
      <c r="G215" s="10" t="str">
        <f t="shared" si="48"/>
        <v>1200000213</v>
      </c>
      <c r="H215" s="16" t="s">
        <v>808</v>
      </c>
      <c r="I215" s="10" t="str">
        <f>VLOOKUP(J215,[0]!listecat,3)</f>
        <v>Prenoms-Masculins</v>
      </c>
      <c r="J215" s="10" t="s">
        <v>589</v>
      </c>
      <c r="K215" s="10">
        <f>VLOOKUP(J215,[0]!listecat,2)</f>
        <v>4200001</v>
      </c>
      <c r="L215" s="10" t="s">
        <v>1298</v>
      </c>
      <c r="M215" s="10" t="str">
        <f t="shared" si="42"/>
        <v>Prénom Imrane – Guide des prénoms – Le Parisien</v>
      </c>
      <c r="N215" s="10">
        <f t="shared" si="49"/>
        <v>47</v>
      </c>
      <c r="P215" s="10">
        <f t="shared" si="50"/>
        <v>0</v>
      </c>
      <c r="Q215" s="10" t="str">
        <f t="shared" si="43"/>
        <v>prénom Imrane, prenom Imrane, Imrane</v>
      </c>
      <c r="R215" s="10" t="str">
        <f t="shared" si="44"/>
        <v>Fiche prénom : Imrane</v>
      </c>
      <c r="S215" s="10" t="s">
        <v>1808</v>
      </c>
      <c r="W215" s="10" t="str">
        <f t="shared" si="45"/>
        <v>Imrane : Signification et origine du prénom</v>
      </c>
      <c r="Y215" s="10">
        <f t="shared" si="51"/>
        <v>1</v>
      </c>
      <c r="Z215" s="10" t="str">
        <f t="shared" si="46"/>
        <v>Imrane : Histoire et caractère du prénom</v>
      </c>
      <c r="AA215" s="11"/>
      <c r="AB215" s="10">
        <f t="shared" si="52"/>
        <v>1</v>
      </c>
      <c r="AC215" s="10" t="str">
        <f t="shared" si="47"/>
        <v>Imrane : Popularité du prénom</v>
      </c>
      <c r="AE215" s="10">
        <f t="shared" si="53"/>
        <v>1</v>
      </c>
      <c r="AF215" s="10" t="s">
        <v>2442</v>
      </c>
      <c r="AG215" s="10" t="s">
        <v>2441</v>
      </c>
      <c r="AH215" s="10" t="s">
        <v>2108</v>
      </c>
      <c r="AI215" s="10" t="s">
        <v>2926</v>
      </c>
    </row>
    <row r="216" spans="1:35" x14ac:dyDescent="0.3">
      <c r="A216" s="53"/>
      <c r="B216" s="14" t="s">
        <v>211</v>
      </c>
      <c r="D216" s="10">
        <v>120000</v>
      </c>
      <c r="E216" s="10" t="str">
        <f t="shared" si="41"/>
        <v>0</v>
      </c>
      <c r="F216" s="10">
        <v>214</v>
      </c>
      <c r="G216" s="10" t="str">
        <f t="shared" si="48"/>
        <v>1200000214</v>
      </c>
      <c r="H216" s="16" t="s">
        <v>809</v>
      </c>
      <c r="I216" s="10" t="str">
        <f>VLOOKUP(J216,[0]!listecat,3)</f>
        <v>Prenoms-Masculins</v>
      </c>
      <c r="J216" s="10" t="s">
        <v>589</v>
      </c>
      <c r="K216" s="10">
        <f>VLOOKUP(J216,[0]!listecat,2)</f>
        <v>4200001</v>
      </c>
      <c r="L216" s="10" t="s">
        <v>1299</v>
      </c>
      <c r="M216" s="10" t="str">
        <f t="shared" si="42"/>
        <v>Prénom Isaac – Guide des prénoms – Le Parisien</v>
      </c>
      <c r="N216" s="10">
        <f t="shared" si="49"/>
        <v>46</v>
      </c>
      <c r="P216" s="10">
        <f t="shared" si="50"/>
        <v>0</v>
      </c>
      <c r="Q216" s="10" t="str">
        <f t="shared" si="43"/>
        <v>prénom Isaac, prenom Isaac, Isaac</v>
      </c>
      <c r="R216" s="10" t="str">
        <f t="shared" si="44"/>
        <v>Fiche prénom : Isaac</v>
      </c>
      <c r="S216" s="10" t="s">
        <v>1809</v>
      </c>
      <c r="W216" s="10" t="str">
        <f t="shared" si="45"/>
        <v>Isaac : Signification et origine du prénom</v>
      </c>
      <c r="Y216" s="10">
        <f t="shared" si="51"/>
        <v>1</v>
      </c>
      <c r="Z216" s="10" t="str">
        <f t="shared" si="46"/>
        <v>Isaac : Histoire et caractère du prénom</v>
      </c>
      <c r="AA216" s="11"/>
      <c r="AB216" s="10">
        <f t="shared" si="52"/>
        <v>1</v>
      </c>
      <c r="AC216" s="10" t="str">
        <f t="shared" si="47"/>
        <v>Isaac : Popularité du prénom</v>
      </c>
      <c r="AE216" s="10">
        <f t="shared" si="53"/>
        <v>1</v>
      </c>
      <c r="AF216" s="10" t="s">
        <v>2444</v>
      </c>
      <c r="AG216" s="10" t="s">
        <v>2443</v>
      </c>
      <c r="AH216" s="10" t="s">
        <v>2108</v>
      </c>
      <c r="AI216" s="10" t="s">
        <v>2926</v>
      </c>
    </row>
    <row r="217" spans="1:35" x14ac:dyDescent="0.3">
      <c r="A217" s="53"/>
      <c r="B217" s="14" t="s">
        <v>212</v>
      </c>
      <c r="D217" s="10">
        <v>120000</v>
      </c>
      <c r="E217" s="10" t="str">
        <f t="shared" si="41"/>
        <v>0</v>
      </c>
      <c r="F217" s="10">
        <v>215</v>
      </c>
      <c r="G217" s="10" t="str">
        <f t="shared" si="48"/>
        <v>1200000215</v>
      </c>
      <c r="H217" s="16" t="s">
        <v>810</v>
      </c>
      <c r="I217" s="10" t="str">
        <f>VLOOKUP(J217,[0]!listecat,3)</f>
        <v>Prenoms-Masculins</v>
      </c>
      <c r="J217" s="10" t="s">
        <v>589</v>
      </c>
      <c r="K217" s="10">
        <f>VLOOKUP(J217,[0]!listecat,2)</f>
        <v>4200001</v>
      </c>
      <c r="L217" s="10" t="s">
        <v>1300</v>
      </c>
      <c r="M217" s="10" t="str">
        <f t="shared" si="42"/>
        <v>Prénom Ismael – Guide des prénoms – Le Parisien</v>
      </c>
      <c r="N217" s="10">
        <f t="shared" si="49"/>
        <v>47</v>
      </c>
      <c r="P217" s="10">
        <f t="shared" si="50"/>
        <v>0</v>
      </c>
      <c r="Q217" s="10" t="str">
        <f t="shared" si="43"/>
        <v>prénom Ismael, prenom Ismael, Ismael</v>
      </c>
      <c r="R217" s="10" t="str">
        <f t="shared" si="44"/>
        <v>Fiche prénom : Ismael</v>
      </c>
      <c r="S217" s="10" t="s">
        <v>1810</v>
      </c>
      <c r="W217" s="10" t="str">
        <f t="shared" si="45"/>
        <v>Ismael : Signification et origine du prénom</v>
      </c>
      <c r="Y217" s="10">
        <f t="shared" si="51"/>
        <v>1</v>
      </c>
      <c r="Z217" s="10" t="str">
        <f t="shared" si="46"/>
        <v>Ismael : Histoire et caractère du prénom</v>
      </c>
      <c r="AA217" s="11"/>
      <c r="AB217" s="10">
        <f t="shared" si="52"/>
        <v>1</v>
      </c>
      <c r="AC217" s="10" t="str">
        <f t="shared" si="47"/>
        <v>Ismael : Popularité du prénom</v>
      </c>
      <c r="AE217" s="10">
        <f t="shared" si="53"/>
        <v>1</v>
      </c>
      <c r="AF217" s="10" t="s">
        <v>2448</v>
      </c>
      <c r="AG217" s="10" t="s">
        <v>2447</v>
      </c>
      <c r="AH217" s="10" t="s">
        <v>2108</v>
      </c>
      <c r="AI217" s="10" t="s">
        <v>2926</v>
      </c>
    </row>
    <row r="218" spans="1:35" x14ac:dyDescent="0.3">
      <c r="A218" s="53"/>
      <c r="B218" s="14" t="s">
        <v>213</v>
      </c>
      <c r="D218" s="10">
        <v>120000</v>
      </c>
      <c r="E218" s="10" t="str">
        <f t="shared" si="41"/>
        <v>0</v>
      </c>
      <c r="F218" s="10">
        <v>216</v>
      </c>
      <c r="G218" s="10" t="str">
        <f t="shared" si="48"/>
        <v>1200000216</v>
      </c>
      <c r="H218" s="16" t="s">
        <v>811</v>
      </c>
      <c r="I218" s="10" t="str">
        <f>VLOOKUP(J218,[0]!listecat,3)</f>
        <v>Prenoms-Masculins</v>
      </c>
      <c r="J218" s="10" t="s">
        <v>589</v>
      </c>
      <c r="K218" s="10">
        <f>VLOOKUP(J218,[0]!listecat,2)</f>
        <v>4200001</v>
      </c>
      <c r="L218" s="10" t="s">
        <v>1301</v>
      </c>
      <c r="M218" s="10" t="str">
        <f t="shared" si="42"/>
        <v>Prénom Ismail – Guide des prénoms – Le Parisien</v>
      </c>
      <c r="N218" s="10">
        <f t="shared" si="49"/>
        <v>47</v>
      </c>
      <c r="P218" s="10">
        <f t="shared" si="50"/>
        <v>0</v>
      </c>
      <c r="Q218" s="10" t="str">
        <f t="shared" si="43"/>
        <v>prénom Ismail, prenom Ismail, Ismail</v>
      </c>
      <c r="R218" s="10" t="str">
        <f t="shared" si="44"/>
        <v>Fiche prénom : Ismail</v>
      </c>
      <c r="S218" s="10" t="s">
        <v>1811</v>
      </c>
      <c r="W218" s="10" t="str">
        <f t="shared" si="45"/>
        <v>Ismail : Signification et origine du prénom</v>
      </c>
      <c r="Y218" s="10">
        <f t="shared" si="51"/>
        <v>1</v>
      </c>
      <c r="Z218" s="10" t="str">
        <f t="shared" si="46"/>
        <v>Ismail : Histoire et caractère du prénom</v>
      </c>
      <c r="AA218" s="11"/>
      <c r="AB218" s="10">
        <f t="shared" si="52"/>
        <v>1</v>
      </c>
      <c r="AC218" s="10" t="str">
        <f t="shared" si="47"/>
        <v>Ismail : Popularité du prénom</v>
      </c>
      <c r="AE218" s="10">
        <f t="shared" si="53"/>
        <v>1</v>
      </c>
      <c r="AF218" s="10" t="s">
        <v>2446</v>
      </c>
      <c r="AG218" s="10" t="s">
        <v>2445</v>
      </c>
      <c r="AH218" s="10" t="s">
        <v>2108</v>
      </c>
      <c r="AI218" s="10" t="s">
        <v>2926</v>
      </c>
    </row>
    <row r="219" spans="1:35" x14ac:dyDescent="0.3">
      <c r="A219" s="53"/>
      <c r="B219" s="14" t="s">
        <v>214</v>
      </c>
      <c r="D219" s="10">
        <v>120000</v>
      </c>
      <c r="E219" s="10" t="str">
        <f t="shared" si="41"/>
        <v>0</v>
      </c>
      <c r="F219" s="10">
        <v>217</v>
      </c>
      <c r="G219" s="10" t="str">
        <f t="shared" si="48"/>
        <v>1200000217</v>
      </c>
      <c r="H219" s="16" t="s">
        <v>812</v>
      </c>
      <c r="I219" s="10" t="str">
        <f>VLOOKUP(J219,[0]!listecat,3)</f>
        <v>Prenoms-Masculins</v>
      </c>
      <c r="J219" s="10" t="s">
        <v>589</v>
      </c>
      <c r="K219" s="10">
        <f>VLOOKUP(J219,[0]!listecat,2)</f>
        <v>4200001</v>
      </c>
      <c r="L219" s="10" t="s">
        <v>1302</v>
      </c>
      <c r="M219" s="10" t="str">
        <f t="shared" si="42"/>
        <v>Prénom Issa – Guide des prénoms – Le Parisien</v>
      </c>
      <c r="N219" s="10">
        <f t="shared" si="49"/>
        <v>45</v>
      </c>
      <c r="P219" s="10">
        <f t="shared" si="50"/>
        <v>0</v>
      </c>
      <c r="Q219" s="10" t="str">
        <f t="shared" si="43"/>
        <v>prénom Issa, prenom Issa, Issa</v>
      </c>
      <c r="R219" s="10" t="str">
        <f t="shared" si="44"/>
        <v>Fiche prénom : Issa</v>
      </c>
      <c r="S219" s="10" t="s">
        <v>1812</v>
      </c>
      <c r="W219" s="10" t="str">
        <f t="shared" si="45"/>
        <v>Issa : Signification et origine du prénom</v>
      </c>
      <c r="Y219" s="10">
        <f t="shared" si="51"/>
        <v>1</v>
      </c>
      <c r="Z219" s="10" t="str">
        <f t="shared" si="46"/>
        <v>Issa : Histoire et caractère du prénom</v>
      </c>
      <c r="AA219" s="11"/>
      <c r="AB219" s="10">
        <f t="shared" si="52"/>
        <v>1</v>
      </c>
      <c r="AC219" s="10" t="str">
        <f t="shared" si="47"/>
        <v>Issa : Popularité du prénom</v>
      </c>
      <c r="AE219" s="10">
        <f t="shared" si="53"/>
        <v>1</v>
      </c>
      <c r="AF219" s="10" t="s">
        <v>2133</v>
      </c>
      <c r="AG219" s="10" t="s">
        <v>2449</v>
      </c>
      <c r="AH219" s="10" t="s">
        <v>2108</v>
      </c>
      <c r="AI219" s="10" t="s">
        <v>2926</v>
      </c>
    </row>
    <row r="220" spans="1:35" x14ac:dyDescent="0.3">
      <c r="A220" s="53"/>
      <c r="B220" s="14" t="s">
        <v>215</v>
      </c>
      <c r="D220" s="10">
        <v>120000</v>
      </c>
      <c r="E220" s="10" t="str">
        <f t="shared" si="41"/>
        <v>0</v>
      </c>
      <c r="F220" s="10">
        <v>218</v>
      </c>
      <c r="G220" s="10" t="str">
        <f t="shared" si="48"/>
        <v>1200000218</v>
      </c>
      <c r="H220" s="16" t="s">
        <v>813</v>
      </c>
      <c r="I220" s="10" t="str">
        <f>VLOOKUP(J220,[0]!listecat,3)</f>
        <v>Prenoms-Masculins</v>
      </c>
      <c r="J220" s="10" t="s">
        <v>589</v>
      </c>
      <c r="K220" s="10">
        <f>VLOOKUP(J220,[0]!listecat,2)</f>
        <v>4200001</v>
      </c>
      <c r="L220" s="10" t="s">
        <v>1303</v>
      </c>
      <c r="M220" s="10" t="str">
        <f t="shared" si="42"/>
        <v>Prénom Issam – Guide des prénoms – Le Parisien</v>
      </c>
      <c r="N220" s="10">
        <f t="shared" si="49"/>
        <v>46</v>
      </c>
      <c r="P220" s="10">
        <f t="shared" si="50"/>
        <v>0</v>
      </c>
      <c r="Q220" s="10" t="str">
        <f t="shared" si="43"/>
        <v>prénom Issam, prenom Issam, Issam</v>
      </c>
      <c r="R220" s="10" t="str">
        <f t="shared" si="44"/>
        <v>Fiche prénom : Issam</v>
      </c>
      <c r="S220" s="10" t="s">
        <v>1813</v>
      </c>
      <c r="W220" s="10" t="str">
        <f t="shared" si="45"/>
        <v>Issam : Signification et origine du prénom</v>
      </c>
      <c r="Y220" s="10">
        <f t="shared" si="51"/>
        <v>1</v>
      </c>
      <c r="Z220" s="10" t="str">
        <f t="shared" si="46"/>
        <v>Issam : Histoire et caractère du prénom</v>
      </c>
      <c r="AA220" s="11"/>
      <c r="AB220" s="10">
        <f t="shared" si="52"/>
        <v>1</v>
      </c>
      <c r="AC220" s="10" t="str">
        <f t="shared" si="47"/>
        <v>Issam : Popularité du prénom</v>
      </c>
      <c r="AE220" s="10">
        <f t="shared" si="53"/>
        <v>1</v>
      </c>
      <c r="AF220" s="10" t="s">
        <v>2451</v>
      </c>
      <c r="AG220" s="10" t="s">
        <v>2450</v>
      </c>
      <c r="AH220" s="10" t="s">
        <v>2108</v>
      </c>
      <c r="AI220" s="10" t="s">
        <v>2926</v>
      </c>
    </row>
    <row r="221" spans="1:35" x14ac:dyDescent="0.3">
      <c r="A221" s="53"/>
      <c r="B221" s="14" t="s">
        <v>216</v>
      </c>
      <c r="D221" s="10">
        <v>120000</v>
      </c>
      <c r="E221" s="10" t="str">
        <f t="shared" si="41"/>
        <v>0</v>
      </c>
      <c r="F221" s="10">
        <v>219</v>
      </c>
      <c r="G221" s="10" t="str">
        <f t="shared" si="48"/>
        <v>1200000219</v>
      </c>
      <c r="H221" s="16" t="s">
        <v>814</v>
      </c>
      <c r="I221" s="10" t="str">
        <f>VLOOKUP(J221,[0]!listecat,3)</f>
        <v>Prenoms-Masculins</v>
      </c>
      <c r="J221" s="10" t="s">
        <v>589</v>
      </c>
      <c r="K221" s="10">
        <f>VLOOKUP(J221,[0]!listecat,2)</f>
        <v>4200001</v>
      </c>
      <c r="L221" s="10" t="s">
        <v>1304</v>
      </c>
      <c r="M221" s="10" t="str">
        <f t="shared" si="42"/>
        <v>Prénom Ivan – Guide des prénoms – Le Parisien</v>
      </c>
      <c r="N221" s="10">
        <f t="shared" si="49"/>
        <v>45</v>
      </c>
      <c r="P221" s="10">
        <f t="shared" si="50"/>
        <v>0</v>
      </c>
      <c r="Q221" s="10" t="str">
        <f t="shared" si="43"/>
        <v>prénom Ivan, prenom Ivan, Ivan</v>
      </c>
      <c r="R221" s="10" t="str">
        <f t="shared" si="44"/>
        <v>Fiche prénom : Ivan</v>
      </c>
      <c r="S221" s="10" t="s">
        <v>1814</v>
      </c>
      <c r="W221" s="10" t="str">
        <f t="shared" si="45"/>
        <v>Ivan : Signification et origine du prénom</v>
      </c>
      <c r="Y221" s="10">
        <f t="shared" si="51"/>
        <v>1</v>
      </c>
      <c r="Z221" s="10" t="str">
        <f t="shared" si="46"/>
        <v>Ivan : Histoire et caractère du prénom</v>
      </c>
      <c r="AA221" s="11"/>
      <c r="AB221" s="10">
        <f t="shared" si="52"/>
        <v>1</v>
      </c>
      <c r="AC221" s="10" t="str">
        <f t="shared" si="47"/>
        <v>Ivan : Popularité du prénom</v>
      </c>
      <c r="AE221" s="10">
        <f t="shared" si="53"/>
        <v>1</v>
      </c>
      <c r="AF221" s="10" t="s">
        <v>2453</v>
      </c>
      <c r="AG221" s="10" t="s">
        <v>2452</v>
      </c>
      <c r="AH221" s="10" t="s">
        <v>2108</v>
      </c>
      <c r="AI221" s="10" t="s">
        <v>2926</v>
      </c>
    </row>
    <row r="222" spans="1:35" x14ac:dyDescent="0.3">
      <c r="A222" s="53"/>
      <c r="B222" s="14" t="s">
        <v>217</v>
      </c>
      <c r="D222" s="10">
        <v>120000</v>
      </c>
      <c r="E222" s="10" t="str">
        <f t="shared" si="41"/>
        <v>0</v>
      </c>
      <c r="F222" s="10">
        <v>220</v>
      </c>
      <c r="G222" s="10" t="str">
        <f t="shared" si="48"/>
        <v>1200000220</v>
      </c>
      <c r="H222" s="16" t="s">
        <v>815</v>
      </c>
      <c r="I222" s="10" t="str">
        <f>VLOOKUP(J222,[0]!listecat,3)</f>
        <v>Prenoms-Masculins</v>
      </c>
      <c r="J222" s="10" t="s">
        <v>589</v>
      </c>
      <c r="K222" s="10">
        <f>VLOOKUP(J222,[0]!listecat,2)</f>
        <v>4200001</v>
      </c>
      <c r="L222" s="10" t="s">
        <v>1305</v>
      </c>
      <c r="M222" s="10" t="str">
        <f t="shared" si="42"/>
        <v>Prénom Jack – Guide des prénoms – Le Parisien</v>
      </c>
      <c r="N222" s="10">
        <f t="shared" si="49"/>
        <v>45</v>
      </c>
      <c r="P222" s="10">
        <f t="shared" si="50"/>
        <v>0</v>
      </c>
      <c r="Q222" s="10" t="str">
        <f t="shared" si="43"/>
        <v>prénom Jack, prenom Jack, Jack</v>
      </c>
      <c r="R222" s="10" t="str">
        <f t="shared" si="44"/>
        <v>Fiche prénom : Jack</v>
      </c>
      <c r="S222" s="10" t="s">
        <v>1815</v>
      </c>
      <c r="W222" s="10" t="str">
        <f t="shared" si="45"/>
        <v>Jack : Signification et origine du prénom</v>
      </c>
      <c r="Y222" s="10">
        <f t="shared" si="51"/>
        <v>1</v>
      </c>
      <c r="Z222" s="10" t="str">
        <f t="shared" si="46"/>
        <v>Jack : Histoire et caractère du prénom</v>
      </c>
      <c r="AA222" s="11"/>
      <c r="AB222" s="10">
        <f t="shared" si="52"/>
        <v>1</v>
      </c>
      <c r="AC222" s="10" t="str">
        <f t="shared" si="47"/>
        <v>Jack : Popularité du prénom</v>
      </c>
      <c r="AE222" s="10">
        <f t="shared" si="53"/>
        <v>1</v>
      </c>
      <c r="AF222" s="10" t="s">
        <v>2133</v>
      </c>
      <c r="AG222" s="10" t="s">
        <v>2454</v>
      </c>
      <c r="AH222" s="10" t="s">
        <v>2108</v>
      </c>
      <c r="AI222" s="10" t="s">
        <v>2926</v>
      </c>
    </row>
    <row r="223" spans="1:35" x14ac:dyDescent="0.3">
      <c r="A223" s="53"/>
      <c r="B223" s="14" t="s">
        <v>218</v>
      </c>
      <c r="D223" s="10">
        <v>120000</v>
      </c>
      <c r="E223" s="10" t="str">
        <f t="shared" si="41"/>
        <v>0</v>
      </c>
      <c r="F223" s="10">
        <v>221</v>
      </c>
      <c r="G223" s="10" t="str">
        <f t="shared" si="48"/>
        <v>1200000221</v>
      </c>
      <c r="H223" s="16" t="s">
        <v>816</v>
      </c>
      <c r="I223" s="10" t="str">
        <f>VLOOKUP(J223,[0]!listecat,3)</f>
        <v>Prenoms-Feminins</v>
      </c>
      <c r="J223" s="10" t="s">
        <v>591</v>
      </c>
      <c r="K223" s="10">
        <f>VLOOKUP(J223,[0]!listecat,2)</f>
        <v>4200003</v>
      </c>
      <c r="L223" s="10" t="s">
        <v>1587</v>
      </c>
      <c r="M223" s="10" t="str">
        <f t="shared" si="42"/>
        <v>Prénom Jackie – Guide des prénoms – Le Parisien</v>
      </c>
      <c r="N223" s="10">
        <f t="shared" si="49"/>
        <v>47</v>
      </c>
      <c r="P223" s="10">
        <f t="shared" si="50"/>
        <v>0</v>
      </c>
      <c r="Q223" s="10" t="str">
        <f t="shared" si="43"/>
        <v>prénom Jackie, prenom Jackie, Jackie</v>
      </c>
      <c r="R223" s="10" t="str">
        <f t="shared" si="44"/>
        <v>Fiche prénom : Jackie</v>
      </c>
      <c r="S223" s="10" t="s">
        <v>1816</v>
      </c>
      <c r="W223" s="10" t="str">
        <f t="shared" si="45"/>
        <v>Jackie : Signification et origine du prénom</v>
      </c>
      <c r="Y223" s="10">
        <f t="shared" si="51"/>
        <v>1</v>
      </c>
      <c r="Z223" s="10" t="str">
        <f t="shared" si="46"/>
        <v>Jackie : Histoire et caractère du prénom</v>
      </c>
      <c r="AA223" s="11"/>
      <c r="AB223" s="10">
        <f t="shared" si="52"/>
        <v>1</v>
      </c>
      <c r="AC223" s="10" t="str">
        <f t="shared" si="47"/>
        <v>Jackie : Popularité du prénom</v>
      </c>
      <c r="AE223" s="10">
        <f t="shared" si="53"/>
        <v>1</v>
      </c>
      <c r="AF223" s="10" t="s">
        <v>2136</v>
      </c>
      <c r="AG223" s="10" t="s">
        <v>2455</v>
      </c>
      <c r="AH223" s="10" t="s">
        <v>2108</v>
      </c>
      <c r="AI223" s="10" t="s">
        <v>2926</v>
      </c>
    </row>
    <row r="224" spans="1:35" x14ac:dyDescent="0.3">
      <c r="A224" s="53"/>
      <c r="B224" s="14" t="s">
        <v>219</v>
      </c>
      <c r="D224" s="10">
        <v>120000</v>
      </c>
      <c r="E224" s="10" t="str">
        <f t="shared" si="41"/>
        <v>0</v>
      </c>
      <c r="F224" s="10">
        <v>222</v>
      </c>
      <c r="G224" s="10" t="str">
        <f t="shared" si="48"/>
        <v>1200000222</v>
      </c>
      <c r="H224" s="16" t="s">
        <v>817</v>
      </c>
      <c r="I224" s="10" t="str">
        <f>VLOOKUP(J224,[0]!listecat,3)</f>
        <v>Prenoms-Masculins</v>
      </c>
      <c r="J224" s="10" t="s">
        <v>589</v>
      </c>
      <c r="K224" s="10">
        <f>VLOOKUP(J224,[0]!listecat,2)</f>
        <v>4200001</v>
      </c>
      <c r="L224" s="10" t="s">
        <v>1306</v>
      </c>
      <c r="M224" s="10" t="str">
        <f t="shared" si="42"/>
        <v>Prénom Jacky – Guide des prénoms – Le Parisien</v>
      </c>
      <c r="N224" s="10">
        <f t="shared" si="49"/>
        <v>46</v>
      </c>
      <c r="P224" s="10">
        <f t="shared" si="50"/>
        <v>0</v>
      </c>
      <c r="Q224" s="10" t="str">
        <f t="shared" si="43"/>
        <v>prénom Jacky, prenom Jacky, Jacky</v>
      </c>
      <c r="R224" s="10" t="str">
        <f t="shared" si="44"/>
        <v>Fiche prénom : Jacky</v>
      </c>
      <c r="S224" s="10" t="s">
        <v>1817</v>
      </c>
      <c r="W224" s="10" t="str">
        <f t="shared" si="45"/>
        <v>Jacky : Signification et origine du prénom</v>
      </c>
      <c r="Y224" s="10">
        <f t="shared" si="51"/>
        <v>1</v>
      </c>
      <c r="Z224" s="10" t="str">
        <f t="shared" si="46"/>
        <v>Jacky : Histoire et caractère du prénom</v>
      </c>
      <c r="AA224" s="11"/>
      <c r="AB224" s="10">
        <f t="shared" si="52"/>
        <v>1</v>
      </c>
      <c r="AC224" s="10" t="str">
        <f t="shared" si="47"/>
        <v>Jacky : Popularité du prénom</v>
      </c>
      <c r="AE224" s="10">
        <f t="shared" si="53"/>
        <v>1</v>
      </c>
      <c r="AF224" s="10" t="s">
        <v>2457</v>
      </c>
      <c r="AG224" s="10" t="s">
        <v>2456</v>
      </c>
      <c r="AH224" s="10" t="s">
        <v>2108</v>
      </c>
      <c r="AI224" s="10" t="s">
        <v>2926</v>
      </c>
    </row>
    <row r="225" spans="1:35" x14ac:dyDescent="0.3">
      <c r="A225" s="53"/>
      <c r="B225" s="14" t="s">
        <v>220</v>
      </c>
      <c r="D225" s="10">
        <v>120000</v>
      </c>
      <c r="E225" s="10" t="str">
        <f t="shared" si="41"/>
        <v>0</v>
      </c>
      <c r="F225" s="10">
        <v>223</v>
      </c>
      <c r="G225" s="10" t="str">
        <f t="shared" si="48"/>
        <v>1200000223</v>
      </c>
      <c r="H225" s="16" t="s">
        <v>818</v>
      </c>
      <c r="I225" s="10" t="str">
        <f>VLOOKUP(J225,[0]!listecat,3)</f>
        <v>Prenoms-Masculins</v>
      </c>
      <c r="J225" s="10" t="s">
        <v>589</v>
      </c>
      <c r="K225" s="10">
        <f>VLOOKUP(J225,[0]!listecat,2)</f>
        <v>4200001</v>
      </c>
      <c r="L225" s="10" t="s">
        <v>1307</v>
      </c>
      <c r="M225" s="10" t="str">
        <f t="shared" si="42"/>
        <v>Prénom Jacques – Guide des prénoms – Le Parisien</v>
      </c>
      <c r="N225" s="10">
        <f t="shared" si="49"/>
        <v>48</v>
      </c>
      <c r="P225" s="10">
        <f t="shared" si="50"/>
        <v>0</v>
      </c>
      <c r="Q225" s="10" t="str">
        <f t="shared" si="43"/>
        <v>prénom Jacques, prenom Jacques, Jacques</v>
      </c>
      <c r="R225" s="10" t="str">
        <f t="shared" si="44"/>
        <v>Fiche prénom : Jacques</v>
      </c>
      <c r="S225" s="10" t="s">
        <v>1818</v>
      </c>
      <c r="W225" s="10" t="str">
        <f t="shared" si="45"/>
        <v>Jacques : Signification et origine du prénom</v>
      </c>
      <c r="Y225" s="10">
        <f t="shared" si="51"/>
        <v>1</v>
      </c>
      <c r="Z225" s="10" t="str">
        <f t="shared" si="46"/>
        <v>Jacques : Histoire et caractère du prénom</v>
      </c>
      <c r="AA225" s="11"/>
      <c r="AB225" s="10">
        <f t="shared" si="52"/>
        <v>1</v>
      </c>
      <c r="AC225" s="10" t="str">
        <f t="shared" si="47"/>
        <v>Jacques : Popularité du prénom</v>
      </c>
      <c r="AE225" s="10">
        <f t="shared" si="53"/>
        <v>1</v>
      </c>
      <c r="AF225" s="10" t="s">
        <v>2459</v>
      </c>
      <c r="AG225" s="10" t="s">
        <v>2458</v>
      </c>
      <c r="AH225" s="10" t="s">
        <v>2108</v>
      </c>
      <c r="AI225" s="10" t="s">
        <v>2926</v>
      </c>
    </row>
    <row r="226" spans="1:35" x14ac:dyDescent="0.3">
      <c r="A226" s="53"/>
      <c r="B226" s="14" t="s">
        <v>221</v>
      </c>
      <c r="D226" s="10">
        <v>120000</v>
      </c>
      <c r="E226" s="10" t="str">
        <f t="shared" si="41"/>
        <v>0</v>
      </c>
      <c r="F226" s="10">
        <v>224</v>
      </c>
      <c r="G226" s="10" t="str">
        <f t="shared" si="48"/>
        <v>1200000224</v>
      </c>
      <c r="H226" s="16" t="s">
        <v>819</v>
      </c>
      <c r="I226" s="10" t="str">
        <f>VLOOKUP(J226,[0]!listecat,3)</f>
        <v>Prenoms-Masculins</v>
      </c>
      <c r="J226" s="10" t="s">
        <v>589</v>
      </c>
      <c r="K226" s="10">
        <f>VLOOKUP(J226,[0]!listecat,2)</f>
        <v>4200001</v>
      </c>
      <c r="L226" s="10" t="s">
        <v>1308</v>
      </c>
      <c r="M226" s="10" t="str">
        <f t="shared" si="42"/>
        <v>Prénom Jamel – Guide des prénoms – Le Parisien</v>
      </c>
      <c r="N226" s="10">
        <f t="shared" si="49"/>
        <v>46</v>
      </c>
      <c r="P226" s="10">
        <f t="shared" si="50"/>
        <v>0</v>
      </c>
      <c r="Q226" s="10" t="str">
        <f t="shared" si="43"/>
        <v>prénom Jamel, prenom Jamel, Jamel</v>
      </c>
      <c r="R226" s="10" t="str">
        <f t="shared" si="44"/>
        <v>Fiche prénom : Jamel</v>
      </c>
      <c r="S226" s="10" t="s">
        <v>1819</v>
      </c>
      <c r="W226" s="10" t="str">
        <f t="shared" si="45"/>
        <v>Jamel : Signification et origine du prénom</v>
      </c>
      <c r="Y226" s="10">
        <f t="shared" si="51"/>
        <v>1</v>
      </c>
      <c r="Z226" s="10" t="str">
        <f t="shared" si="46"/>
        <v>Jamel : Histoire et caractère du prénom</v>
      </c>
      <c r="AA226" s="11"/>
      <c r="AB226" s="10">
        <f t="shared" si="52"/>
        <v>1</v>
      </c>
      <c r="AC226" s="10" t="str">
        <f t="shared" si="47"/>
        <v>Jamel : Popularité du prénom</v>
      </c>
      <c r="AE226" s="10">
        <f t="shared" si="53"/>
        <v>1</v>
      </c>
      <c r="AF226" s="10" t="s">
        <v>2464</v>
      </c>
      <c r="AG226" s="10" t="s">
        <v>2460</v>
      </c>
      <c r="AH226" s="10" t="s">
        <v>2108</v>
      </c>
      <c r="AI226" s="10" t="s">
        <v>2926</v>
      </c>
    </row>
    <row r="227" spans="1:35" x14ac:dyDescent="0.3">
      <c r="A227" s="54"/>
      <c r="B227" s="14" t="s">
        <v>222</v>
      </c>
      <c r="D227" s="10">
        <v>120000</v>
      </c>
      <c r="E227" s="10" t="str">
        <f t="shared" si="41"/>
        <v>0</v>
      </c>
      <c r="F227" s="10">
        <v>225</v>
      </c>
      <c r="G227" s="10" t="str">
        <f t="shared" si="48"/>
        <v>1200000225</v>
      </c>
      <c r="H227" s="16" t="s">
        <v>820</v>
      </c>
      <c r="I227" s="10" t="str">
        <f>VLOOKUP(J227,[0]!listecat,3)</f>
        <v>Prenoms-Masculins</v>
      </c>
      <c r="J227" s="10" t="s">
        <v>589</v>
      </c>
      <c r="K227" s="10">
        <f>VLOOKUP(J227,[0]!listecat,2)</f>
        <v>4200001</v>
      </c>
      <c r="L227" s="10" t="s">
        <v>1309</v>
      </c>
      <c r="M227" s="10" t="str">
        <f t="shared" si="42"/>
        <v>Prénom James – Guide des prénoms – Le Parisien</v>
      </c>
      <c r="N227" s="10">
        <f t="shared" si="49"/>
        <v>46</v>
      </c>
      <c r="P227" s="10">
        <f t="shared" si="50"/>
        <v>0</v>
      </c>
      <c r="Q227" s="10" t="str">
        <f t="shared" si="43"/>
        <v>prénom James, prenom James, James</v>
      </c>
      <c r="R227" s="10" t="str">
        <f t="shared" si="44"/>
        <v>Fiche prénom : James</v>
      </c>
      <c r="S227" s="10" t="s">
        <v>1820</v>
      </c>
      <c r="W227" s="10" t="str">
        <f t="shared" si="45"/>
        <v>James : Signification et origine du prénom</v>
      </c>
      <c r="Y227" s="10">
        <f t="shared" si="51"/>
        <v>1</v>
      </c>
      <c r="Z227" s="10" t="str">
        <f t="shared" si="46"/>
        <v>James : Histoire et caractère du prénom</v>
      </c>
      <c r="AA227" s="11"/>
      <c r="AB227" s="10">
        <f t="shared" si="52"/>
        <v>1</v>
      </c>
      <c r="AC227" s="10" t="str">
        <f t="shared" si="47"/>
        <v>James : Popularité du prénom</v>
      </c>
      <c r="AE227" s="10">
        <f t="shared" si="53"/>
        <v>1</v>
      </c>
      <c r="AF227" s="10" t="s">
        <v>2461</v>
      </c>
      <c r="AG227" s="10" t="s">
        <v>2462</v>
      </c>
      <c r="AH227" s="10" t="s">
        <v>2108</v>
      </c>
      <c r="AI227" s="10" t="s">
        <v>2926</v>
      </c>
    </row>
    <row r="228" spans="1:35" x14ac:dyDescent="0.3">
      <c r="A228" s="55" t="s">
        <v>501</v>
      </c>
      <c r="B228" s="21" t="s">
        <v>223</v>
      </c>
      <c r="D228" s="10">
        <v>120000</v>
      </c>
      <c r="E228" s="10" t="str">
        <f t="shared" si="41"/>
        <v>0</v>
      </c>
      <c r="F228" s="10">
        <v>226</v>
      </c>
      <c r="G228" s="10" t="str">
        <f t="shared" si="48"/>
        <v>1200000226</v>
      </c>
      <c r="H228" s="16" t="s">
        <v>821</v>
      </c>
      <c r="I228" s="10" t="str">
        <f>VLOOKUP(J228,[0]!listecat,3)</f>
        <v>Prenoms-Masculins</v>
      </c>
      <c r="J228" s="10" t="s">
        <v>589</v>
      </c>
      <c r="K228" s="10">
        <f>VLOOKUP(J228,[0]!listecat,2)</f>
        <v>4200001</v>
      </c>
      <c r="L228" s="10" t="s">
        <v>1310</v>
      </c>
      <c r="M228" s="10" t="str">
        <f t="shared" si="42"/>
        <v>Prénom Janick – Guide des prénoms – Le Parisien</v>
      </c>
      <c r="N228" s="10">
        <f t="shared" si="49"/>
        <v>47</v>
      </c>
      <c r="P228" s="10">
        <f t="shared" si="50"/>
        <v>0</v>
      </c>
      <c r="Q228" s="10" t="str">
        <f t="shared" si="43"/>
        <v>prénom Janick, prenom Janick, Janick</v>
      </c>
      <c r="R228" s="10" t="str">
        <f t="shared" si="44"/>
        <v>Fiche prénom : Janick</v>
      </c>
      <c r="S228" s="10" t="s">
        <v>1821</v>
      </c>
      <c r="W228" s="10" t="str">
        <f t="shared" si="45"/>
        <v>Janick : Signification et origine du prénom</v>
      </c>
      <c r="Y228" s="10">
        <f t="shared" si="51"/>
        <v>1</v>
      </c>
      <c r="Z228" s="10" t="str">
        <f t="shared" si="46"/>
        <v>Janick : Histoire et caractère du prénom</v>
      </c>
      <c r="AA228" s="11"/>
      <c r="AB228" s="10">
        <f t="shared" si="52"/>
        <v>1</v>
      </c>
      <c r="AC228" s="10" t="str">
        <f t="shared" si="47"/>
        <v>Janick : Popularité du prénom</v>
      </c>
      <c r="AE228" s="10">
        <f t="shared" si="53"/>
        <v>1</v>
      </c>
    </row>
    <row r="229" spans="1:35" x14ac:dyDescent="0.3">
      <c r="A229" s="56"/>
      <c r="B229" s="21" t="s">
        <v>224</v>
      </c>
      <c r="D229" s="10">
        <v>120000</v>
      </c>
      <c r="E229" s="10" t="str">
        <f t="shared" si="41"/>
        <v>0</v>
      </c>
      <c r="F229" s="10">
        <v>227</v>
      </c>
      <c r="G229" s="10" t="str">
        <f t="shared" si="48"/>
        <v>1200000227</v>
      </c>
      <c r="H229" s="16" t="s">
        <v>822</v>
      </c>
      <c r="I229" s="10" t="str">
        <f>VLOOKUP(J229,[0]!listecat,3)</f>
        <v>Prenoms-Masculins</v>
      </c>
      <c r="J229" s="10" t="s">
        <v>589</v>
      </c>
      <c r="K229" s="10">
        <f>VLOOKUP(J229,[0]!listecat,2)</f>
        <v>4200001</v>
      </c>
      <c r="L229" s="10" t="s">
        <v>1311</v>
      </c>
      <c r="M229" s="10" t="str">
        <f t="shared" si="42"/>
        <v>Prénom Jason – Guide des prénoms – Le Parisien</v>
      </c>
      <c r="N229" s="10">
        <f t="shared" si="49"/>
        <v>46</v>
      </c>
      <c r="P229" s="10">
        <f t="shared" si="50"/>
        <v>0</v>
      </c>
      <c r="Q229" s="10" t="str">
        <f t="shared" si="43"/>
        <v>prénom Jason, prenom Jason, Jason</v>
      </c>
      <c r="R229" s="10" t="str">
        <f t="shared" si="44"/>
        <v>Fiche prénom : Jason</v>
      </c>
      <c r="S229" s="10" t="s">
        <v>1822</v>
      </c>
      <c r="W229" s="10" t="str">
        <f t="shared" si="45"/>
        <v>Jason : Signification et origine du prénom</v>
      </c>
      <c r="Y229" s="10">
        <f t="shared" si="51"/>
        <v>1</v>
      </c>
      <c r="Z229" s="10" t="str">
        <f t="shared" si="46"/>
        <v>Jason : Histoire et caractère du prénom</v>
      </c>
      <c r="AA229" s="11"/>
      <c r="AB229" s="10">
        <f t="shared" si="52"/>
        <v>1</v>
      </c>
      <c r="AC229" s="10" t="str">
        <f t="shared" si="47"/>
        <v>Jason : Popularité du prénom</v>
      </c>
      <c r="AE229" s="10">
        <f t="shared" si="53"/>
        <v>1</v>
      </c>
    </row>
    <row r="230" spans="1:35" x14ac:dyDescent="0.3">
      <c r="A230" s="56"/>
      <c r="B230" s="21" t="s">
        <v>225</v>
      </c>
      <c r="D230" s="10">
        <v>120000</v>
      </c>
      <c r="E230" s="10" t="str">
        <f t="shared" si="41"/>
        <v>0</v>
      </c>
      <c r="F230" s="10">
        <v>228</v>
      </c>
      <c r="G230" s="10" t="str">
        <f t="shared" si="48"/>
        <v>1200000228</v>
      </c>
      <c r="H230" s="16" t="s">
        <v>823</v>
      </c>
      <c r="I230" s="10" t="str">
        <f>VLOOKUP(J230,[0]!listecat,3)</f>
        <v>Prenoms-Masculins</v>
      </c>
      <c r="J230" s="10" t="s">
        <v>589</v>
      </c>
      <c r="K230" s="10">
        <f>VLOOKUP(J230,[0]!listecat,2)</f>
        <v>4200001</v>
      </c>
      <c r="L230" s="10" t="s">
        <v>1312</v>
      </c>
      <c r="M230" s="10" t="str">
        <f t="shared" si="42"/>
        <v>Prénom Jean – Guide des prénoms – Le Parisien</v>
      </c>
      <c r="N230" s="10">
        <f t="shared" si="49"/>
        <v>45</v>
      </c>
      <c r="P230" s="10">
        <f t="shared" si="50"/>
        <v>0</v>
      </c>
      <c r="Q230" s="10" t="str">
        <f t="shared" si="43"/>
        <v>prénom Jean, prenom Jean, Jean</v>
      </c>
      <c r="R230" s="10" t="str">
        <f t="shared" si="44"/>
        <v>Fiche prénom : Jean</v>
      </c>
      <c r="S230" s="10" t="s">
        <v>1823</v>
      </c>
      <c r="W230" s="10" t="str">
        <f t="shared" si="45"/>
        <v>Jean : Signification et origine du prénom</v>
      </c>
      <c r="Y230" s="10">
        <f t="shared" si="51"/>
        <v>1</v>
      </c>
      <c r="Z230" s="10" t="str">
        <f t="shared" si="46"/>
        <v>Jean : Histoire et caractère du prénom</v>
      </c>
      <c r="AA230" s="11"/>
      <c r="AB230" s="10">
        <f t="shared" si="52"/>
        <v>1</v>
      </c>
      <c r="AC230" s="10" t="str">
        <f t="shared" si="47"/>
        <v>Jean : Popularité du prénom</v>
      </c>
      <c r="AE230" s="10">
        <f t="shared" si="53"/>
        <v>1</v>
      </c>
    </row>
    <row r="231" spans="1:35" x14ac:dyDescent="0.3">
      <c r="A231" s="56"/>
      <c r="B231" s="14" t="s">
        <v>226</v>
      </c>
      <c r="D231" s="10">
        <v>120000</v>
      </c>
      <c r="E231" s="10" t="str">
        <f t="shared" ref="E231:E294" si="54">"0"</f>
        <v>0</v>
      </c>
      <c r="F231" s="10">
        <v>229</v>
      </c>
      <c r="G231" s="10" t="str">
        <f t="shared" si="48"/>
        <v>1200000229</v>
      </c>
      <c r="H231" s="16" t="s">
        <v>824</v>
      </c>
      <c r="I231" s="10" t="str">
        <f>VLOOKUP(J231,[0]!listecat,3)</f>
        <v>Prenoms-Masculins</v>
      </c>
      <c r="J231" s="10" t="s">
        <v>590</v>
      </c>
      <c r="K231" s="10">
        <f>VLOOKUP(J231,[0]!listecat,2)</f>
        <v>4200002</v>
      </c>
      <c r="L231" s="10" t="s">
        <v>1313</v>
      </c>
      <c r="M231" s="10" t="str">
        <f t="shared" si="42"/>
        <v>Prénom Jean-Baptiste – Guide des prénoms – Le Parisien</v>
      </c>
      <c r="N231" s="10">
        <f t="shared" si="49"/>
        <v>54</v>
      </c>
      <c r="P231" s="10">
        <f t="shared" si="50"/>
        <v>0</v>
      </c>
      <c r="Q231" s="10" t="str">
        <f t="shared" si="43"/>
        <v>prénom Jean-Baptiste, prenom Jean-Baptiste, Jean-Baptiste</v>
      </c>
      <c r="R231" s="10" t="str">
        <f t="shared" si="44"/>
        <v>Fiche prénom : Jean-Baptiste</v>
      </c>
      <c r="S231" s="10" t="s">
        <v>1824</v>
      </c>
      <c r="W231" s="10" t="str">
        <f t="shared" si="45"/>
        <v>Jean-Baptiste : Signification et origine du prénom</v>
      </c>
      <c r="Y231" s="10">
        <f t="shared" si="51"/>
        <v>1</v>
      </c>
      <c r="Z231" s="10" t="str">
        <f t="shared" si="46"/>
        <v>Jean-Baptiste : Histoire et caractère du prénom</v>
      </c>
      <c r="AA231" s="11"/>
      <c r="AB231" s="10">
        <f t="shared" si="52"/>
        <v>1</v>
      </c>
      <c r="AC231" s="10" t="str">
        <f t="shared" si="47"/>
        <v>Jean-Baptiste : Popularité du prénom</v>
      </c>
      <c r="AE231" s="10">
        <f t="shared" si="53"/>
        <v>1</v>
      </c>
      <c r="AF231" s="10" t="s">
        <v>2465</v>
      </c>
      <c r="AG231" s="10" t="s">
        <v>2463</v>
      </c>
      <c r="AH231" s="10" t="s">
        <v>2108</v>
      </c>
      <c r="AI231" s="10" t="s">
        <v>2926</v>
      </c>
    </row>
    <row r="232" spans="1:35" x14ac:dyDescent="0.3">
      <c r="A232" s="56"/>
      <c r="B232" s="14" t="s">
        <v>227</v>
      </c>
      <c r="D232" s="10">
        <v>120000</v>
      </c>
      <c r="E232" s="10" t="str">
        <f t="shared" si="54"/>
        <v>0</v>
      </c>
      <c r="F232" s="10">
        <v>230</v>
      </c>
      <c r="G232" s="10" t="str">
        <f t="shared" si="48"/>
        <v>1200000230</v>
      </c>
      <c r="H232" s="16" t="s">
        <v>825</v>
      </c>
      <c r="I232" s="10" t="str">
        <f>VLOOKUP(J232,[0]!listecat,3)</f>
        <v>Prenoms-Masculins</v>
      </c>
      <c r="J232" s="10" t="s">
        <v>590</v>
      </c>
      <c r="K232" s="10">
        <f>VLOOKUP(J232,[0]!listecat,2)</f>
        <v>4200002</v>
      </c>
      <c r="L232" s="10" t="s">
        <v>1314</v>
      </c>
      <c r="M232" s="10" t="str">
        <f t="shared" si="42"/>
        <v>Prénom Jean-Bernard – Guide des prénoms – Le Parisien</v>
      </c>
      <c r="N232" s="10">
        <f t="shared" si="49"/>
        <v>53</v>
      </c>
      <c r="P232" s="10">
        <f t="shared" si="50"/>
        <v>0</v>
      </c>
      <c r="Q232" s="10" t="str">
        <f t="shared" si="43"/>
        <v>prénom Jean-Bernard, prenom Jean-Bernard, Jean-Bernard</v>
      </c>
      <c r="R232" s="10" t="str">
        <f t="shared" si="44"/>
        <v>Fiche prénom : Jean-Bernard</v>
      </c>
      <c r="S232" s="10" t="s">
        <v>1825</v>
      </c>
      <c r="W232" s="10" t="str">
        <f t="shared" si="45"/>
        <v>Jean-Bernard : Signification et origine du prénom</v>
      </c>
      <c r="Y232" s="10">
        <f t="shared" si="51"/>
        <v>1</v>
      </c>
      <c r="Z232" s="10" t="str">
        <f t="shared" si="46"/>
        <v>Jean-Bernard : Histoire et caractère du prénom</v>
      </c>
      <c r="AA232" s="11"/>
      <c r="AB232" s="10">
        <f t="shared" si="52"/>
        <v>1</v>
      </c>
      <c r="AC232" s="10" t="str">
        <f t="shared" si="47"/>
        <v>Jean-Bernard : Popularité du prénom</v>
      </c>
      <c r="AE232" s="10">
        <f t="shared" si="53"/>
        <v>1</v>
      </c>
      <c r="AF232" s="10" t="s">
        <v>2466</v>
      </c>
      <c r="AG232" s="10" t="s">
        <v>2467</v>
      </c>
      <c r="AH232" s="10" t="s">
        <v>2108</v>
      </c>
      <c r="AI232" s="10" t="s">
        <v>2926</v>
      </c>
    </row>
    <row r="233" spans="1:35" x14ac:dyDescent="0.3">
      <c r="A233" s="56"/>
      <c r="B233" s="14" t="s">
        <v>228</v>
      </c>
      <c r="D233" s="10">
        <v>120000</v>
      </c>
      <c r="E233" s="10" t="str">
        <f t="shared" si="54"/>
        <v>0</v>
      </c>
      <c r="F233" s="10">
        <v>231</v>
      </c>
      <c r="G233" s="10" t="str">
        <f t="shared" si="48"/>
        <v>1200000231</v>
      </c>
      <c r="H233" s="16" t="s">
        <v>826</v>
      </c>
      <c r="I233" s="10" t="str">
        <f>VLOOKUP(J233,[0]!listecat,3)</f>
        <v>Prenoms-Masculins</v>
      </c>
      <c r="J233" s="10" t="s">
        <v>590</v>
      </c>
      <c r="K233" s="10">
        <f>VLOOKUP(J233,[0]!listecat,2)</f>
        <v>4200002</v>
      </c>
      <c r="L233" s="10" t="s">
        <v>1315</v>
      </c>
      <c r="M233" s="10" t="str">
        <f t="shared" si="42"/>
        <v>Prénom Jean-Charles – Guide des prénoms – Le Parisien</v>
      </c>
      <c r="N233" s="10">
        <f t="shared" si="49"/>
        <v>53</v>
      </c>
      <c r="P233" s="10">
        <f t="shared" si="50"/>
        <v>0</v>
      </c>
      <c r="Q233" s="10" t="str">
        <f t="shared" si="43"/>
        <v>prénom Jean-Charles, prenom Jean-Charles, Jean-Charles</v>
      </c>
      <c r="R233" s="10" t="str">
        <f t="shared" si="44"/>
        <v>Fiche prénom : Jean-Charles</v>
      </c>
      <c r="S233" s="10" t="s">
        <v>1826</v>
      </c>
      <c r="W233" s="10" t="str">
        <f t="shared" si="45"/>
        <v>Jean-Charles : Signification et origine du prénom</v>
      </c>
      <c r="Y233" s="10">
        <f t="shared" si="51"/>
        <v>1</v>
      </c>
      <c r="Z233" s="10" t="str">
        <f t="shared" si="46"/>
        <v>Jean-Charles : Histoire et caractère du prénom</v>
      </c>
      <c r="AA233" s="11"/>
      <c r="AB233" s="10">
        <f t="shared" si="52"/>
        <v>1</v>
      </c>
      <c r="AC233" s="10" t="str">
        <f t="shared" si="47"/>
        <v>Jean-Charles : Popularité du prénom</v>
      </c>
      <c r="AE233" s="10">
        <f t="shared" si="53"/>
        <v>1</v>
      </c>
      <c r="AF233" s="10" t="s">
        <v>2470</v>
      </c>
      <c r="AG233" s="10" t="s">
        <v>2468</v>
      </c>
      <c r="AH233" s="10" t="s">
        <v>2108</v>
      </c>
      <c r="AI233" s="10" t="s">
        <v>2926</v>
      </c>
    </row>
    <row r="234" spans="1:35" x14ac:dyDescent="0.3">
      <c r="A234" s="56"/>
      <c r="B234" s="21" t="s">
        <v>229</v>
      </c>
      <c r="D234" s="10">
        <v>120000</v>
      </c>
      <c r="E234" s="10" t="str">
        <f t="shared" si="54"/>
        <v>0</v>
      </c>
      <c r="F234" s="10">
        <v>232</v>
      </c>
      <c r="G234" s="10" t="str">
        <f t="shared" si="48"/>
        <v>1200000232</v>
      </c>
      <c r="H234" s="16" t="s">
        <v>827</v>
      </c>
      <c r="I234" s="10" t="str">
        <f>VLOOKUP(J234,[0]!listecat,3)</f>
        <v>Prenoms-Masculins</v>
      </c>
      <c r="J234" s="10" t="s">
        <v>590</v>
      </c>
      <c r="K234" s="10">
        <f>VLOOKUP(J234,[0]!listecat,2)</f>
        <v>4200002</v>
      </c>
      <c r="L234" s="10" t="s">
        <v>1316</v>
      </c>
      <c r="M234" s="10" t="str">
        <f t="shared" si="42"/>
        <v>Prénom Jean-Christophe – Guide des prénoms – Le Parisien</v>
      </c>
      <c r="N234" s="10">
        <f t="shared" si="49"/>
        <v>56</v>
      </c>
      <c r="P234" s="10">
        <f t="shared" si="50"/>
        <v>0</v>
      </c>
      <c r="Q234" s="10" t="str">
        <f t="shared" si="43"/>
        <v>prénom Jean-Christophe, prenom Jean-Christophe, Jean-Christophe</v>
      </c>
      <c r="R234" s="10" t="str">
        <f t="shared" si="44"/>
        <v>Fiche prénom : Jean-Christophe</v>
      </c>
      <c r="S234" s="10" t="s">
        <v>1827</v>
      </c>
      <c r="W234" s="10" t="str">
        <f t="shared" si="45"/>
        <v>Jean-Christophe : Signification et origine du prénom</v>
      </c>
      <c r="Y234" s="10">
        <f t="shared" si="51"/>
        <v>1</v>
      </c>
      <c r="Z234" s="10" t="str">
        <f t="shared" si="46"/>
        <v>Jean-Christophe : Histoire et caractère du prénom</v>
      </c>
      <c r="AA234" s="11"/>
      <c r="AB234" s="10">
        <f t="shared" si="52"/>
        <v>1</v>
      </c>
      <c r="AC234" s="10" t="str">
        <f t="shared" si="47"/>
        <v>Jean-Christophe : Popularité du prénom</v>
      </c>
      <c r="AE234" s="10">
        <f t="shared" si="53"/>
        <v>1</v>
      </c>
    </row>
    <row r="235" spans="1:35" x14ac:dyDescent="0.3">
      <c r="A235" s="56"/>
      <c r="B235" s="14" t="s">
        <v>230</v>
      </c>
      <c r="D235" s="10">
        <v>120000</v>
      </c>
      <c r="E235" s="10" t="str">
        <f t="shared" si="54"/>
        <v>0</v>
      </c>
      <c r="F235" s="10">
        <v>233</v>
      </c>
      <c r="G235" s="10" t="str">
        <f t="shared" si="48"/>
        <v>1200000233</v>
      </c>
      <c r="H235" s="16" t="s">
        <v>828</v>
      </c>
      <c r="I235" s="10" t="str">
        <f>VLOOKUP(J235,[0]!listecat,3)</f>
        <v>Prenoms-Masculins</v>
      </c>
      <c r="J235" s="10" t="s">
        <v>590</v>
      </c>
      <c r="K235" s="10">
        <f>VLOOKUP(J235,[0]!listecat,2)</f>
        <v>4200002</v>
      </c>
      <c r="L235" s="10" t="s">
        <v>1317</v>
      </c>
      <c r="M235" s="10" t="str">
        <f t="shared" si="42"/>
        <v>Prénom Jean-Claude – Guide des prénoms – Le Parisien</v>
      </c>
      <c r="N235" s="10">
        <f t="shared" si="49"/>
        <v>52</v>
      </c>
      <c r="P235" s="10">
        <f t="shared" si="50"/>
        <v>0</v>
      </c>
      <c r="Q235" s="10" t="str">
        <f t="shared" si="43"/>
        <v>prénom Jean-Claude, prenom Jean-Claude, Jean-Claude</v>
      </c>
      <c r="R235" s="10" t="str">
        <f t="shared" si="44"/>
        <v>Fiche prénom : Jean-Claude</v>
      </c>
      <c r="S235" s="10" t="s">
        <v>1828</v>
      </c>
      <c r="W235" s="10" t="str">
        <f t="shared" si="45"/>
        <v>Jean-Claude : Signification et origine du prénom</v>
      </c>
      <c r="Y235" s="10">
        <f t="shared" si="51"/>
        <v>1</v>
      </c>
      <c r="Z235" s="10" t="str">
        <f t="shared" si="46"/>
        <v>Jean-Claude : Histoire et caractère du prénom</v>
      </c>
      <c r="AA235" s="11"/>
      <c r="AB235" s="10">
        <f t="shared" si="52"/>
        <v>1</v>
      </c>
      <c r="AC235" s="10" t="str">
        <f t="shared" si="47"/>
        <v>Jean-Claude : Popularité du prénom</v>
      </c>
      <c r="AE235" s="10">
        <f t="shared" si="53"/>
        <v>1</v>
      </c>
      <c r="AF235" s="10" t="s">
        <v>2136</v>
      </c>
      <c r="AG235" s="10" t="s">
        <v>2469</v>
      </c>
      <c r="AH235" s="10" t="s">
        <v>2108</v>
      </c>
      <c r="AI235" s="10" t="s">
        <v>2926</v>
      </c>
    </row>
    <row r="236" spans="1:35" x14ac:dyDescent="0.3">
      <c r="A236" s="56"/>
      <c r="B236" s="14" t="s">
        <v>231</v>
      </c>
      <c r="D236" s="10">
        <v>120000</v>
      </c>
      <c r="E236" s="10" t="str">
        <f t="shared" si="54"/>
        <v>0</v>
      </c>
      <c r="F236" s="10">
        <v>234</v>
      </c>
      <c r="G236" s="10" t="str">
        <f t="shared" si="48"/>
        <v>1200000234</v>
      </c>
      <c r="H236" s="16" t="s">
        <v>829</v>
      </c>
      <c r="I236" s="10" t="str">
        <f>VLOOKUP(J236,[0]!listecat,3)</f>
        <v>Prenoms-Masculins</v>
      </c>
      <c r="J236" s="10" t="s">
        <v>590</v>
      </c>
      <c r="K236" s="10">
        <f>VLOOKUP(J236,[0]!listecat,2)</f>
        <v>4200002</v>
      </c>
      <c r="L236" s="10" t="s">
        <v>1318</v>
      </c>
      <c r="M236" s="10" t="str">
        <f t="shared" si="42"/>
        <v>Prénom Jean-Denis – Guide des prénoms – Le Parisien</v>
      </c>
      <c r="N236" s="10">
        <f t="shared" si="49"/>
        <v>51</v>
      </c>
      <c r="P236" s="10">
        <f t="shared" si="50"/>
        <v>0</v>
      </c>
      <c r="Q236" s="10" t="str">
        <f t="shared" si="43"/>
        <v>prénom Jean-Denis, prenom Jean-Denis, Jean-Denis</v>
      </c>
      <c r="R236" s="10" t="str">
        <f t="shared" si="44"/>
        <v>Fiche prénom : Jean-Denis</v>
      </c>
      <c r="S236" s="10" t="s">
        <v>1829</v>
      </c>
      <c r="W236" s="10" t="str">
        <f t="shared" si="45"/>
        <v>Jean-Denis : Signification et origine du prénom</v>
      </c>
      <c r="Y236" s="10">
        <f t="shared" si="51"/>
        <v>1</v>
      </c>
      <c r="Z236" s="10" t="str">
        <f t="shared" si="46"/>
        <v>Jean-Denis : Histoire et caractère du prénom</v>
      </c>
      <c r="AA236" s="11"/>
      <c r="AB236" s="10">
        <f t="shared" si="52"/>
        <v>1</v>
      </c>
      <c r="AC236" s="10" t="str">
        <f t="shared" si="47"/>
        <v>Jean-Denis : Popularité du prénom</v>
      </c>
      <c r="AE236" s="10">
        <f t="shared" si="53"/>
        <v>1</v>
      </c>
      <c r="AF236" s="10" t="s">
        <v>2473</v>
      </c>
      <c r="AG236" s="10" t="s">
        <v>2471</v>
      </c>
      <c r="AH236" s="10" t="s">
        <v>2472</v>
      </c>
      <c r="AI236" s="10" t="s">
        <v>2921</v>
      </c>
    </row>
    <row r="237" spans="1:35" x14ac:dyDescent="0.3">
      <c r="A237" s="56"/>
      <c r="B237" s="21" t="s">
        <v>232</v>
      </c>
      <c r="D237" s="10">
        <v>120000</v>
      </c>
      <c r="E237" s="10" t="str">
        <f t="shared" si="54"/>
        <v>0</v>
      </c>
      <c r="F237" s="10">
        <v>235</v>
      </c>
      <c r="G237" s="10" t="str">
        <f t="shared" si="48"/>
        <v>1200000235</v>
      </c>
      <c r="H237" s="16" t="s">
        <v>830</v>
      </c>
      <c r="I237" s="10" t="str">
        <f>VLOOKUP(J237,[0]!listecat,3)</f>
        <v>Prenoms-Masculins</v>
      </c>
      <c r="J237" s="10" t="s">
        <v>590</v>
      </c>
      <c r="K237" s="10">
        <f>VLOOKUP(J237,[0]!listecat,2)</f>
        <v>4200002</v>
      </c>
      <c r="L237" s="10" t="s">
        <v>1319</v>
      </c>
      <c r="M237" s="10" t="str">
        <f t="shared" si="42"/>
        <v>Prénom Jean-Francois – Guide des prénoms – Le Parisien</v>
      </c>
      <c r="N237" s="10">
        <f t="shared" si="49"/>
        <v>54</v>
      </c>
      <c r="P237" s="10">
        <f t="shared" si="50"/>
        <v>0</v>
      </c>
      <c r="Q237" s="10" t="str">
        <f t="shared" si="43"/>
        <v>prénom Jean-Francois, prenom Jean-Francois, Jean-Francois</v>
      </c>
      <c r="R237" s="10" t="str">
        <f t="shared" si="44"/>
        <v>Fiche prénom : Jean-Francois</v>
      </c>
      <c r="S237" s="10" t="s">
        <v>1830</v>
      </c>
      <c r="W237" s="10" t="str">
        <f t="shared" si="45"/>
        <v>Jean-Francois : Signification et origine du prénom</v>
      </c>
      <c r="Y237" s="10">
        <f t="shared" si="51"/>
        <v>1</v>
      </c>
      <c r="Z237" s="10" t="str">
        <f t="shared" si="46"/>
        <v>Jean-Francois : Histoire et caractère du prénom</v>
      </c>
      <c r="AA237" s="11"/>
      <c r="AB237" s="10">
        <f t="shared" si="52"/>
        <v>1</v>
      </c>
      <c r="AC237" s="10" t="str">
        <f t="shared" si="47"/>
        <v>Jean-Francois : Popularité du prénom</v>
      </c>
      <c r="AE237" s="10">
        <f t="shared" si="53"/>
        <v>1</v>
      </c>
    </row>
    <row r="238" spans="1:35" x14ac:dyDescent="0.3">
      <c r="A238" s="56"/>
      <c r="B238" s="14" t="s">
        <v>233</v>
      </c>
      <c r="D238" s="10">
        <v>120000</v>
      </c>
      <c r="E238" s="10" t="str">
        <f t="shared" si="54"/>
        <v>0</v>
      </c>
      <c r="F238" s="10">
        <v>236</v>
      </c>
      <c r="G238" s="10" t="str">
        <f t="shared" si="48"/>
        <v>1200000236</v>
      </c>
      <c r="H238" s="16" t="s">
        <v>831</v>
      </c>
      <c r="I238" s="10" t="str">
        <f>VLOOKUP(J238,[0]!listecat,3)</f>
        <v>Prenoms-Masculins</v>
      </c>
      <c r="J238" s="10" t="s">
        <v>590</v>
      </c>
      <c r="K238" s="10">
        <f>VLOOKUP(J238,[0]!listecat,2)</f>
        <v>4200002</v>
      </c>
      <c r="L238" s="10" t="s">
        <v>1320</v>
      </c>
      <c r="M238" s="10" t="str">
        <f t="shared" si="42"/>
        <v>Prénom Jean-Jacques – Guide des prénoms – Le Parisien</v>
      </c>
      <c r="N238" s="10">
        <f t="shared" si="49"/>
        <v>53</v>
      </c>
      <c r="P238" s="10">
        <f t="shared" si="50"/>
        <v>0</v>
      </c>
      <c r="Q238" s="10" t="str">
        <f t="shared" si="43"/>
        <v>prénom Jean-Jacques, prenom Jean-Jacques, Jean-Jacques</v>
      </c>
      <c r="R238" s="10" t="str">
        <f t="shared" si="44"/>
        <v>Fiche prénom : Jean-Jacques</v>
      </c>
      <c r="S238" s="10" t="s">
        <v>1831</v>
      </c>
      <c r="W238" s="10" t="str">
        <f t="shared" si="45"/>
        <v>Jean-Jacques : Signification et origine du prénom</v>
      </c>
      <c r="Y238" s="10">
        <f t="shared" si="51"/>
        <v>1</v>
      </c>
      <c r="Z238" s="10" t="str">
        <f t="shared" si="46"/>
        <v>Jean-Jacques : Histoire et caractère du prénom</v>
      </c>
      <c r="AA238" s="11"/>
      <c r="AB238" s="10">
        <f t="shared" si="52"/>
        <v>1</v>
      </c>
      <c r="AC238" s="10" t="str">
        <f t="shared" si="47"/>
        <v>Jean-Jacques : Popularité du prénom</v>
      </c>
      <c r="AE238" s="10">
        <f t="shared" si="53"/>
        <v>1</v>
      </c>
      <c r="AF238" s="10" t="s">
        <v>2475</v>
      </c>
      <c r="AG238" s="10" t="s">
        <v>2474</v>
      </c>
      <c r="AH238" s="10" t="s">
        <v>2108</v>
      </c>
      <c r="AI238" s="10" t="s">
        <v>2926</v>
      </c>
    </row>
    <row r="239" spans="1:35" x14ac:dyDescent="0.3">
      <c r="A239" s="56"/>
      <c r="B239" s="20" t="s">
        <v>234</v>
      </c>
      <c r="D239" s="10">
        <v>120000</v>
      </c>
      <c r="E239" s="10" t="str">
        <f t="shared" si="54"/>
        <v>0</v>
      </c>
      <c r="F239" s="10">
        <v>237</v>
      </c>
      <c r="G239" s="10" t="str">
        <f t="shared" si="48"/>
        <v>1200000237</v>
      </c>
      <c r="H239" s="16" t="s">
        <v>832</v>
      </c>
      <c r="I239" s="10" t="str">
        <f>VLOOKUP(J239,[0]!listecat,3)</f>
        <v>Prenoms-Masculins</v>
      </c>
      <c r="J239" s="10" t="s">
        <v>590</v>
      </c>
      <c r="K239" s="10">
        <f>VLOOKUP(J239,[0]!listecat,2)</f>
        <v>4200002</v>
      </c>
      <c r="L239" s="10" t="s">
        <v>1321</v>
      </c>
      <c r="M239" s="10" t="str">
        <f t="shared" si="42"/>
        <v>Prénom Jean-Louis – Guide des prénoms – Le Parisien</v>
      </c>
      <c r="N239" s="10">
        <f t="shared" si="49"/>
        <v>51</v>
      </c>
      <c r="P239" s="10">
        <f t="shared" si="50"/>
        <v>0</v>
      </c>
      <c r="Q239" s="10" t="str">
        <f t="shared" si="43"/>
        <v>prénom Jean-Louis, prenom Jean-Louis, Jean-Louis</v>
      </c>
      <c r="R239" s="10" t="str">
        <f t="shared" si="44"/>
        <v>Fiche prénom : Jean-Louis</v>
      </c>
      <c r="S239" s="10" t="s">
        <v>1832</v>
      </c>
      <c r="W239" s="10" t="str">
        <f t="shared" si="45"/>
        <v>Jean-Louis : Signification et origine du prénom</v>
      </c>
      <c r="Y239" s="10">
        <f t="shared" si="51"/>
        <v>1</v>
      </c>
      <c r="Z239" s="10" t="str">
        <f t="shared" si="46"/>
        <v>Jean-Louis : Histoire et caractère du prénom</v>
      </c>
      <c r="AA239" s="11"/>
      <c r="AB239" s="10">
        <f t="shared" si="52"/>
        <v>1</v>
      </c>
      <c r="AC239" s="10" t="str">
        <f t="shared" si="47"/>
        <v>Jean-Louis : Popularité du prénom</v>
      </c>
      <c r="AE239" s="10">
        <f t="shared" si="53"/>
        <v>1</v>
      </c>
      <c r="AF239" s="10" t="s">
        <v>2478</v>
      </c>
      <c r="AG239" s="10" t="s">
        <v>2476</v>
      </c>
      <c r="AH239" s="10" t="s">
        <v>2477</v>
      </c>
      <c r="AI239" s="10" t="s">
        <v>2950</v>
      </c>
    </row>
    <row r="240" spans="1:35" x14ac:dyDescent="0.3">
      <c r="A240" s="56"/>
      <c r="B240" s="14" t="s">
        <v>235</v>
      </c>
      <c r="D240" s="10">
        <v>120000</v>
      </c>
      <c r="E240" s="10" t="str">
        <f t="shared" si="54"/>
        <v>0</v>
      </c>
      <c r="F240" s="10">
        <v>238</v>
      </c>
      <c r="G240" s="10" t="str">
        <f t="shared" si="48"/>
        <v>1200000238</v>
      </c>
      <c r="H240" s="16" t="s">
        <v>833</v>
      </c>
      <c r="I240" s="10" t="str">
        <f>VLOOKUP(J240,[0]!listecat,3)</f>
        <v>Prenoms-Masculins</v>
      </c>
      <c r="J240" s="10" t="s">
        <v>590</v>
      </c>
      <c r="K240" s="10">
        <f>VLOOKUP(J240,[0]!listecat,2)</f>
        <v>4200002</v>
      </c>
      <c r="L240" s="10" t="s">
        <v>1322</v>
      </c>
      <c r="M240" s="10" t="str">
        <f t="shared" si="42"/>
        <v>Prénom Jean-Loup – Guide des prénoms – Le Parisien</v>
      </c>
      <c r="N240" s="10">
        <f t="shared" si="49"/>
        <v>50</v>
      </c>
      <c r="P240" s="10">
        <f t="shared" si="50"/>
        <v>0</v>
      </c>
      <c r="Q240" s="10" t="str">
        <f t="shared" si="43"/>
        <v>prénom Jean-Loup, prenom Jean-Loup, Jean-Loup</v>
      </c>
      <c r="R240" s="10" t="str">
        <f t="shared" si="44"/>
        <v>Fiche prénom : Jean-Loup</v>
      </c>
      <c r="S240" s="10" t="s">
        <v>1833</v>
      </c>
      <c r="W240" s="10" t="str">
        <f t="shared" si="45"/>
        <v>Jean-Loup : Signification et origine du prénom</v>
      </c>
      <c r="Y240" s="10">
        <f t="shared" si="51"/>
        <v>1</v>
      </c>
      <c r="Z240" s="10" t="str">
        <f t="shared" si="46"/>
        <v>Jean-Loup : Histoire et caractère du prénom</v>
      </c>
      <c r="AA240" s="11"/>
      <c r="AB240" s="10">
        <f t="shared" si="52"/>
        <v>1</v>
      </c>
      <c r="AC240" s="10" t="str">
        <f t="shared" si="47"/>
        <v>Jean-Loup : Popularité du prénom</v>
      </c>
      <c r="AE240" s="10">
        <f t="shared" si="53"/>
        <v>1</v>
      </c>
      <c r="AF240" s="10" t="s">
        <v>2481</v>
      </c>
      <c r="AG240" s="10" t="s">
        <v>2479</v>
      </c>
      <c r="AH240" s="13" t="s">
        <v>2480</v>
      </c>
      <c r="AI240" s="13" t="s">
        <v>2922</v>
      </c>
    </row>
    <row r="241" spans="1:35" x14ac:dyDescent="0.3">
      <c r="A241" s="56"/>
      <c r="B241" s="21" t="s">
        <v>236</v>
      </c>
      <c r="D241" s="10">
        <v>120000</v>
      </c>
      <c r="E241" s="10" t="str">
        <f t="shared" si="54"/>
        <v>0</v>
      </c>
      <c r="F241" s="10">
        <v>239</v>
      </c>
      <c r="G241" s="10" t="str">
        <f t="shared" si="48"/>
        <v>1200000239</v>
      </c>
      <c r="H241" s="16" t="s">
        <v>834</v>
      </c>
      <c r="I241" s="10" t="str">
        <f>VLOOKUP(J241,[0]!listecat,3)</f>
        <v>Prenoms-Masculins</v>
      </c>
      <c r="J241" s="10" t="s">
        <v>590</v>
      </c>
      <c r="K241" s="10">
        <f>VLOOKUP(J241,[0]!listecat,2)</f>
        <v>4200002</v>
      </c>
      <c r="L241" s="10" t="s">
        <v>1323</v>
      </c>
      <c r="M241" s="10" t="str">
        <f t="shared" si="42"/>
        <v>Prénom Jean-Luc – Guide des prénoms – Le Parisien</v>
      </c>
      <c r="N241" s="10">
        <f t="shared" si="49"/>
        <v>49</v>
      </c>
      <c r="P241" s="10">
        <f t="shared" si="50"/>
        <v>0</v>
      </c>
      <c r="Q241" s="10" t="str">
        <f t="shared" si="43"/>
        <v>prénom Jean-Luc, prenom Jean-Luc, Jean-Luc</v>
      </c>
      <c r="R241" s="10" t="str">
        <f t="shared" si="44"/>
        <v>Fiche prénom : Jean-Luc</v>
      </c>
      <c r="S241" s="10" t="s">
        <v>1834</v>
      </c>
      <c r="W241" s="10" t="str">
        <f t="shared" si="45"/>
        <v>Jean-Luc : Signification et origine du prénom</v>
      </c>
      <c r="Y241" s="10">
        <f t="shared" si="51"/>
        <v>1</v>
      </c>
      <c r="Z241" s="10" t="str">
        <f t="shared" si="46"/>
        <v>Jean-Luc : Histoire et caractère du prénom</v>
      </c>
      <c r="AA241" s="11"/>
      <c r="AB241" s="10">
        <f t="shared" si="52"/>
        <v>1</v>
      </c>
      <c r="AC241" s="10" t="str">
        <f t="shared" si="47"/>
        <v>Jean-Luc : Popularité du prénom</v>
      </c>
      <c r="AE241" s="10">
        <f t="shared" si="53"/>
        <v>1</v>
      </c>
    </row>
    <row r="242" spans="1:35" x14ac:dyDescent="0.3">
      <c r="A242" s="56"/>
      <c r="B242" s="21" t="s">
        <v>237</v>
      </c>
      <c r="D242" s="10">
        <v>120000</v>
      </c>
      <c r="E242" s="10" t="str">
        <f t="shared" si="54"/>
        <v>0</v>
      </c>
      <c r="F242" s="10">
        <v>240</v>
      </c>
      <c r="G242" s="10" t="str">
        <f t="shared" si="48"/>
        <v>1200000240</v>
      </c>
      <c r="H242" s="16" t="s">
        <v>835</v>
      </c>
      <c r="I242" s="10" t="str">
        <f>VLOOKUP(J242,[0]!listecat,3)</f>
        <v>Prenoms-Masculins</v>
      </c>
      <c r="J242" s="10" t="s">
        <v>590</v>
      </c>
      <c r="K242" s="10">
        <f>VLOOKUP(J242,[0]!listecat,2)</f>
        <v>4200002</v>
      </c>
      <c r="L242" s="10" t="s">
        <v>1324</v>
      </c>
      <c r="M242" s="10" t="str">
        <f t="shared" si="42"/>
        <v>Prénom Jean-Marc – Guide des prénoms – Le Parisien</v>
      </c>
      <c r="N242" s="10">
        <f t="shared" si="49"/>
        <v>50</v>
      </c>
      <c r="P242" s="10">
        <f t="shared" si="50"/>
        <v>0</v>
      </c>
      <c r="Q242" s="10" t="str">
        <f t="shared" si="43"/>
        <v>prénom Jean-Marc, prenom Jean-Marc, Jean-Marc</v>
      </c>
      <c r="R242" s="10" t="str">
        <f t="shared" si="44"/>
        <v>Fiche prénom : Jean-Marc</v>
      </c>
      <c r="S242" s="10" t="s">
        <v>1835</v>
      </c>
      <c r="W242" s="10" t="str">
        <f t="shared" si="45"/>
        <v>Jean-Marc : Signification et origine du prénom</v>
      </c>
      <c r="Y242" s="10">
        <f t="shared" si="51"/>
        <v>1</v>
      </c>
      <c r="Z242" s="10" t="str">
        <f t="shared" si="46"/>
        <v>Jean-Marc : Histoire et caractère du prénom</v>
      </c>
      <c r="AA242" s="11"/>
      <c r="AB242" s="10">
        <f t="shared" si="52"/>
        <v>1</v>
      </c>
      <c r="AC242" s="10" t="str">
        <f t="shared" si="47"/>
        <v>Jean-Marc : Popularité du prénom</v>
      </c>
      <c r="AE242" s="10">
        <f t="shared" si="53"/>
        <v>1</v>
      </c>
    </row>
    <row r="243" spans="1:35" x14ac:dyDescent="0.3">
      <c r="A243" s="56"/>
      <c r="B243" s="14" t="s">
        <v>238</v>
      </c>
      <c r="D243" s="10">
        <v>120000</v>
      </c>
      <c r="E243" s="10" t="str">
        <f t="shared" si="54"/>
        <v>0</v>
      </c>
      <c r="F243" s="10">
        <v>241</v>
      </c>
      <c r="G243" s="10" t="str">
        <f t="shared" si="48"/>
        <v>1200000241</v>
      </c>
      <c r="H243" s="16" t="s">
        <v>836</v>
      </c>
      <c r="I243" s="10" t="str">
        <f>VLOOKUP(J243,[0]!listecat,3)</f>
        <v>Prenoms-Masculins</v>
      </c>
      <c r="J243" s="10" t="s">
        <v>590</v>
      </c>
      <c r="K243" s="10">
        <f>VLOOKUP(J243,[0]!listecat,2)</f>
        <v>4200002</v>
      </c>
      <c r="L243" s="10" t="s">
        <v>1325</v>
      </c>
      <c r="M243" s="10" t="str">
        <f t="shared" si="42"/>
        <v>Prénom Jean-Marie – Guide des prénoms – Le Parisien</v>
      </c>
      <c r="N243" s="10">
        <f t="shared" si="49"/>
        <v>51</v>
      </c>
      <c r="P243" s="10">
        <f t="shared" si="50"/>
        <v>0</v>
      </c>
      <c r="Q243" s="10" t="str">
        <f t="shared" si="43"/>
        <v>prénom Jean-Marie, prenom Jean-Marie, Jean-Marie</v>
      </c>
      <c r="R243" s="10" t="str">
        <f t="shared" si="44"/>
        <v>Fiche prénom : Jean-Marie</v>
      </c>
      <c r="S243" s="10" t="s">
        <v>1836</v>
      </c>
      <c r="W243" s="10" t="str">
        <f t="shared" si="45"/>
        <v>Jean-Marie : Signification et origine du prénom</v>
      </c>
      <c r="Y243" s="10">
        <f t="shared" si="51"/>
        <v>1</v>
      </c>
      <c r="Z243" s="10" t="str">
        <f t="shared" si="46"/>
        <v>Jean-Marie : Histoire et caractère du prénom</v>
      </c>
      <c r="AA243" s="11"/>
      <c r="AB243" s="10">
        <f t="shared" si="52"/>
        <v>1</v>
      </c>
      <c r="AC243" s="10" t="str">
        <f t="shared" si="47"/>
        <v>Jean-Marie : Popularité du prénom</v>
      </c>
      <c r="AE243" s="10">
        <f t="shared" si="53"/>
        <v>1</v>
      </c>
      <c r="AF243" s="10" t="s">
        <v>2483</v>
      </c>
      <c r="AG243" s="10" t="s">
        <v>2482</v>
      </c>
      <c r="AH243" s="10" t="s">
        <v>2108</v>
      </c>
      <c r="AI243" s="10" t="s">
        <v>2926</v>
      </c>
    </row>
    <row r="244" spans="1:35" x14ac:dyDescent="0.3">
      <c r="A244" s="56"/>
      <c r="B244" s="14" t="s">
        <v>239</v>
      </c>
      <c r="D244" s="10">
        <v>120000</v>
      </c>
      <c r="E244" s="10" t="str">
        <f t="shared" si="54"/>
        <v>0</v>
      </c>
      <c r="F244" s="10">
        <v>242</v>
      </c>
      <c r="G244" s="10" t="str">
        <f t="shared" si="48"/>
        <v>1200000242</v>
      </c>
      <c r="H244" s="16" t="s">
        <v>837</v>
      </c>
      <c r="I244" s="10" t="str">
        <f>VLOOKUP(J244,[0]!listecat,3)</f>
        <v>Prenoms-Masculins</v>
      </c>
      <c r="J244" s="10" t="s">
        <v>590</v>
      </c>
      <c r="K244" s="10">
        <f>VLOOKUP(J244,[0]!listecat,2)</f>
        <v>4200002</v>
      </c>
      <c r="L244" s="10" t="s">
        <v>1326</v>
      </c>
      <c r="M244" s="10" t="str">
        <f t="shared" si="42"/>
        <v>Prénom Jean-Michel – Guide des prénoms – Le Parisien</v>
      </c>
      <c r="N244" s="10">
        <f t="shared" si="49"/>
        <v>52</v>
      </c>
      <c r="P244" s="10">
        <f t="shared" si="50"/>
        <v>0</v>
      </c>
      <c r="Q244" s="10" t="str">
        <f t="shared" si="43"/>
        <v>prénom Jean-Michel, prenom Jean-Michel, Jean-Michel</v>
      </c>
      <c r="R244" s="10" t="str">
        <f t="shared" si="44"/>
        <v>Fiche prénom : Jean-Michel</v>
      </c>
      <c r="S244" s="10" t="s">
        <v>1837</v>
      </c>
      <c r="W244" s="10" t="str">
        <f t="shared" si="45"/>
        <v>Jean-Michel : Signification et origine du prénom</v>
      </c>
      <c r="Y244" s="10">
        <f t="shared" si="51"/>
        <v>1</v>
      </c>
      <c r="Z244" s="10" t="str">
        <f t="shared" si="46"/>
        <v>Jean-Michel : Histoire et caractère du prénom</v>
      </c>
      <c r="AA244" s="11"/>
      <c r="AB244" s="10">
        <f t="shared" si="52"/>
        <v>1</v>
      </c>
      <c r="AC244" s="10" t="str">
        <f t="shared" si="47"/>
        <v>Jean-Michel : Popularité du prénom</v>
      </c>
      <c r="AE244" s="10">
        <f t="shared" si="53"/>
        <v>1</v>
      </c>
      <c r="AF244" s="10" t="s">
        <v>2485</v>
      </c>
      <c r="AG244" s="10" t="s">
        <v>2484</v>
      </c>
      <c r="AH244" s="10" t="s">
        <v>2108</v>
      </c>
      <c r="AI244" s="10" t="s">
        <v>2926</v>
      </c>
    </row>
    <row r="245" spans="1:35" x14ac:dyDescent="0.3">
      <c r="A245" s="56"/>
      <c r="B245" s="14" t="s">
        <v>240</v>
      </c>
      <c r="D245" s="10">
        <v>120000</v>
      </c>
      <c r="E245" s="10" t="str">
        <f t="shared" si="54"/>
        <v>0</v>
      </c>
      <c r="F245" s="10">
        <v>243</v>
      </c>
      <c r="G245" s="10" t="str">
        <f t="shared" si="48"/>
        <v>1200000243</v>
      </c>
      <c r="H245" s="16" t="s">
        <v>838</v>
      </c>
      <c r="I245" s="10" t="str">
        <f>VLOOKUP(J245,[0]!listecat,3)</f>
        <v>Prenoms-Masculins</v>
      </c>
      <c r="J245" s="10" t="s">
        <v>590</v>
      </c>
      <c r="K245" s="10">
        <f>VLOOKUP(J245,[0]!listecat,2)</f>
        <v>4200002</v>
      </c>
      <c r="L245" s="10" t="s">
        <v>1327</v>
      </c>
      <c r="M245" s="10" t="str">
        <f t="shared" si="42"/>
        <v>Prénom Jean-Noel – Guide des prénoms – Le Parisien</v>
      </c>
      <c r="N245" s="10">
        <f t="shared" si="49"/>
        <v>50</v>
      </c>
      <c r="P245" s="10">
        <f t="shared" si="50"/>
        <v>0</v>
      </c>
      <c r="Q245" s="10" t="str">
        <f t="shared" si="43"/>
        <v>prénom Jean-Noel, prenom Jean-Noel, Jean-Noel</v>
      </c>
      <c r="R245" s="10" t="str">
        <f t="shared" si="44"/>
        <v>Fiche prénom : Jean-Noel</v>
      </c>
      <c r="S245" s="10" t="s">
        <v>1838</v>
      </c>
      <c r="W245" s="10" t="str">
        <f t="shared" si="45"/>
        <v>Jean-Noel : Signification et origine du prénom</v>
      </c>
      <c r="Y245" s="10">
        <f t="shared" si="51"/>
        <v>1</v>
      </c>
      <c r="Z245" s="10" t="str">
        <f t="shared" si="46"/>
        <v>Jean-Noel : Histoire et caractère du prénom</v>
      </c>
      <c r="AA245" s="11"/>
      <c r="AB245" s="10">
        <f t="shared" si="52"/>
        <v>1</v>
      </c>
      <c r="AC245" s="10" t="str">
        <f t="shared" si="47"/>
        <v>Jean-Noel : Popularité du prénom</v>
      </c>
      <c r="AE245" s="10">
        <f t="shared" si="53"/>
        <v>1</v>
      </c>
      <c r="AF245" s="10" t="s">
        <v>2488</v>
      </c>
      <c r="AG245" s="10" t="s">
        <v>2486</v>
      </c>
      <c r="AH245" s="10" t="s">
        <v>2108</v>
      </c>
      <c r="AI245" s="10" t="s">
        <v>2926</v>
      </c>
    </row>
    <row r="246" spans="1:35" x14ac:dyDescent="0.3">
      <c r="A246" s="56"/>
      <c r="B246" s="21" t="s">
        <v>241</v>
      </c>
      <c r="D246" s="10">
        <v>120000</v>
      </c>
      <c r="E246" s="10" t="str">
        <f t="shared" si="54"/>
        <v>0</v>
      </c>
      <c r="F246" s="10">
        <v>244</v>
      </c>
      <c r="G246" s="10" t="str">
        <f t="shared" si="48"/>
        <v>1200000244</v>
      </c>
      <c r="H246" s="16" t="s">
        <v>839</v>
      </c>
      <c r="I246" s="10" t="str">
        <f>VLOOKUP(J246,[0]!listecat,3)</f>
        <v>Prenoms-Masculins</v>
      </c>
      <c r="J246" s="10" t="s">
        <v>590</v>
      </c>
      <c r="K246" s="10">
        <f>VLOOKUP(J246,[0]!listecat,2)</f>
        <v>4200002</v>
      </c>
      <c r="L246" s="10" t="s">
        <v>1328</v>
      </c>
      <c r="M246" s="10" t="str">
        <f t="shared" si="42"/>
        <v>Prénom Jean-Pascal – Guide des prénoms – Le Parisien</v>
      </c>
      <c r="N246" s="10">
        <f t="shared" si="49"/>
        <v>52</v>
      </c>
      <c r="P246" s="10">
        <f t="shared" si="50"/>
        <v>0</v>
      </c>
      <c r="Q246" s="10" t="str">
        <f t="shared" si="43"/>
        <v>prénom Jean-Pascal, prenom Jean-Pascal, Jean-Pascal</v>
      </c>
      <c r="R246" s="10" t="str">
        <f t="shared" si="44"/>
        <v>Fiche prénom : Jean-Pascal</v>
      </c>
      <c r="S246" s="10" t="s">
        <v>1839</v>
      </c>
      <c r="W246" s="10" t="str">
        <f t="shared" si="45"/>
        <v>Jean-Pascal : Signification et origine du prénom</v>
      </c>
      <c r="Y246" s="10">
        <f t="shared" si="51"/>
        <v>1</v>
      </c>
      <c r="Z246" s="10" t="str">
        <f t="shared" si="46"/>
        <v>Jean-Pascal : Histoire et caractère du prénom</v>
      </c>
      <c r="AA246" s="11"/>
      <c r="AB246" s="10">
        <f t="shared" si="52"/>
        <v>1</v>
      </c>
      <c r="AC246" s="10" t="str">
        <f t="shared" si="47"/>
        <v>Jean-Pascal : Popularité du prénom</v>
      </c>
      <c r="AE246" s="10">
        <f t="shared" si="53"/>
        <v>1</v>
      </c>
    </row>
    <row r="247" spans="1:35" x14ac:dyDescent="0.3">
      <c r="A247" s="56"/>
      <c r="B247" s="14" t="s">
        <v>242</v>
      </c>
      <c r="D247" s="10">
        <v>120000</v>
      </c>
      <c r="E247" s="10" t="str">
        <f t="shared" si="54"/>
        <v>0</v>
      </c>
      <c r="F247" s="10">
        <v>245</v>
      </c>
      <c r="G247" s="10" t="str">
        <f t="shared" si="48"/>
        <v>1200000245</v>
      </c>
      <c r="H247" s="16" t="s">
        <v>840</v>
      </c>
      <c r="I247" s="10" t="str">
        <f>VLOOKUP(J247,[0]!listecat,3)</f>
        <v>Prenoms-Masculins</v>
      </c>
      <c r="J247" s="10" t="s">
        <v>590</v>
      </c>
      <c r="K247" s="10">
        <f>VLOOKUP(J247,[0]!listecat,2)</f>
        <v>4200002</v>
      </c>
      <c r="L247" s="10" t="s">
        <v>1329</v>
      </c>
      <c r="M247" s="10" t="str">
        <f t="shared" si="42"/>
        <v>Prénom Jean-Paul – Guide des prénoms – Le Parisien</v>
      </c>
      <c r="N247" s="10">
        <f t="shared" si="49"/>
        <v>50</v>
      </c>
      <c r="P247" s="10">
        <f t="shared" si="50"/>
        <v>0</v>
      </c>
      <c r="Q247" s="10" t="str">
        <f t="shared" si="43"/>
        <v>prénom Jean-Paul, prenom Jean-Paul, Jean-Paul</v>
      </c>
      <c r="R247" s="10" t="str">
        <f t="shared" si="44"/>
        <v>Fiche prénom : Jean-Paul</v>
      </c>
      <c r="S247" s="10" t="s">
        <v>1840</v>
      </c>
      <c r="W247" s="10" t="str">
        <f t="shared" si="45"/>
        <v>Jean-Paul : Signification et origine du prénom</v>
      </c>
      <c r="Y247" s="10">
        <f t="shared" si="51"/>
        <v>1</v>
      </c>
      <c r="Z247" s="10" t="str">
        <f t="shared" si="46"/>
        <v>Jean-Paul : Histoire et caractère du prénom</v>
      </c>
      <c r="AA247" s="11"/>
      <c r="AB247" s="10">
        <f t="shared" si="52"/>
        <v>1</v>
      </c>
      <c r="AC247" s="10" t="str">
        <f t="shared" si="47"/>
        <v>Jean-Paul : Popularité du prénom</v>
      </c>
      <c r="AE247" s="10">
        <f t="shared" si="53"/>
        <v>1</v>
      </c>
      <c r="AF247" s="10" t="s">
        <v>2489</v>
      </c>
      <c r="AG247" s="10" t="s">
        <v>2487</v>
      </c>
      <c r="AH247" s="10" t="s">
        <v>2108</v>
      </c>
      <c r="AI247" s="10" t="s">
        <v>2926</v>
      </c>
    </row>
    <row r="248" spans="1:35" x14ac:dyDescent="0.3">
      <c r="A248" s="56"/>
      <c r="B248" s="14" t="s">
        <v>243</v>
      </c>
      <c r="D248" s="10">
        <v>120000</v>
      </c>
      <c r="E248" s="10" t="str">
        <f t="shared" si="54"/>
        <v>0</v>
      </c>
      <c r="F248" s="10">
        <v>246</v>
      </c>
      <c r="G248" s="10" t="str">
        <f t="shared" si="48"/>
        <v>1200000246</v>
      </c>
      <c r="H248" s="16" t="s">
        <v>841</v>
      </c>
      <c r="I248" s="10" t="str">
        <f>VLOOKUP(J248,[0]!listecat,3)</f>
        <v>Prenoms-Masculins</v>
      </c>
      <c r="J248" s="10" t="s">
        <v>590</v>
      </c>
      <c r="K248" s="10">
        <f>VLOOKUP(J248,[0]!listecat,2)</f>
        <v>4200002</v>
      </c>
      <c r="L248" s="10" t="s">
        <v>1330</v>
      </c>
      <c r="M248" s="10" t="str">
        <f t="shared" si="42"/>
        <v>Prénom Jean-Philippe – Guide des prénoms – Le Parisien</v>
      </c>
      <c r="N248" s="10">
        <f t="shared" si="49"/>
        <v>54</v>
      </c>
      <c r="P248" s="10">
        <f t="shared" si="50"/>
        <v>0</v>
      </c>
      <c r="Q248" s="10" t="str">
        <f t="shared" si="43"/>
        <v>prénom Jean-Philippe, prenom Jean-Philippe, Jean-Philippe</v>
      </c>
      <c r="R248" s="10" t="str">
        <f t="shared" si="44"/>
        <v>Fiche prénom : Jean-Philippe</v>
      </c>
      <c r="S248" s="10" t="s">
        <v>1841</v>
      </c>
      <c r="W248" s="10" t="str">
        <f t="shared" si="45"/>
        <v>Jean-Philippe : Signification et origine du prénom</v>
      </c>
      <c r="Y248" s="10">
        <f t="shared" si="51"/>
        <v>1</v>
      </c>
      <c r="Z248" s="10" t="str">
        <f t="shared" si="46"/>
        <v>Jean-Philippe : Histoire et caractère du prénom</v>
      </c>
      <c r="AA248" s="11"/>
      <c r="AB248" s="10">
        <f t="shared" si="52"/>
        <v>1</v>
      </c>
      <c r="AC248" s="10" t="str">
        <f t="shared" si="47"/>
        <v>Jean-Philippe : Popularité du prénom</v>
      </c>
      <c r="AE248" s="10">
        <f t="shared" si="53"/>
        <v>1</v>
      </c>
      <c r="AF248" s="10" t="s">
        <v>2491</v>
      </c>
      <c r="AG248" s="10" t="s">
        <v>2490</v>
      </c>
      <c r="AH248" s="10" t="s">
        <v>2108</v>
      </c>
      <c r="AI248" s="10" t="s">
        <v>2926</v>
      </c>
    </row>
    <row r="249" spans="1:35" x14ac:dyDescent="0.3">
      <c r="A249" s="56"/>
      <c r="B249" s="14" t="s">
        <v>244</v>
      </c>
      <c r="D249" s="10">
        <v>120000</v>
      </c>
      <c r="E249" s="10" t="str">
        <f t="shared" si="54"/>
        <v>0</v>
      </c>
      <c r="F249" s="10">
        <v>247</v>
      </c>
      <c r="G249" s="10" t="str">
        <f t="shared" si="48"/>
        <v>1200000247</v>
      </c>
      <c r="H249" s="16" t="s">
        <v>842</v>
      </c>
      <c r="I249" s="10" t="str">
        <f>VLOOKUP(J249,[0]!listecat,3)</f>
        <v>Prenoms-Masculins</v>
      </c>
      <c r="J249" s="10" t="s">
        <v>590</v>
      </c>
      <c r="K249" s="10">
        <f>VLOOKUP(J249,[0]!listecat,2)</f>
        <v>4200002</v>
      </c>
      <c r="L249" s="10" t="s">
        <v>1331</v>
      </c>
      <c r="M249" s="10" t="str">
        <f t="shared" si="42"/>
        <v>Prénom Jean-Pierre – Guide des prénoms – Le Parisien</v>
      </c>
      <c r="N249" s="10">
        <f t="shared" si="49"/>
        <v>52</v>
      </c>
      <c r="P249" s="10">
        <f t="shared" si="50"/>
        <v>0</v>
      </c>
      <c r="Q249" s="10" t="str">
        <f t="shared" si="43"/>
        <v>prénom Jean-Pierre, prenom Jean-Pierre, Jean-Pierre</v>
      </c>
      <c r="R249" s="10" t="str">
        <f t="shared" si="44"/>
        <v>Fiche prénom : Jean-Pierre</v>
      </c>
      <c r="S249" s="10" t="s">
        <v>1842</v>
      </c>
      <c r="W249" s="10" t="str">
        <f t="shared" si="45"/>
        <v>Jean-Pierre : Signification et origine du prénom</v>
      </c>
      <c r="Y249" s="10">
        <f t="shared" si="51"/>
        <v>1</v>
      </c>
      <c r="Z249" s="10" t="str">
        <f t="shared" si="46"/>
        <v>Jean-Pierre : Histoire et caractère du prénom</v>
      </c>
      <c r="AA249" s="11"/>
      <c r="AB249" s="10">
        <f t="shared" si="52"/>
        <v>1</v>
      </c>
      <c r="AC249" s="10" t="str">
        <f t="shared" si="47"/>
        <v>Jean-Pierre : Popularité du prénom</v>
      </c>
      <c r="AE249" s="10">
        <f t="shared" si="53"/>
        <v>1</v>
      </c>
      <c r="AF249" s="10" t="s">
        <v>2428</v>
      </c>
      <c r="AG249" s="10" t="s">
        <v>2492</v>
      </c>
      <c r="AH249" s="10" t="s">
        <v>2108</v>
      </c>
      <c r="AI249" s="10" t="s">
        <v>2926</v>
      </c>
    </row>
    <row r="250" spans="1:35" x14ac:dyDescent="0.3">
      <c r="A250" s="56"/>
      <c r="B250" s="14" t="s">
        <v>245</v>
      </c>
      <c r="D250" s="10">
        <v>120000</v>
      </c>
      <c r="E250" s="10" t="str">
        <f t="shared" si="54"/>
        <v>0</v>
      </c>
      <c r="F250" s="10">
        <v>248</v>
      </c>
      <c r="G250" s="10" t="str">
        <f t="shared" si="48"/>
        <v>1200000248</v>
      </c>
      <c r="H250" s="16" t="s">
        <v>843</v>
      </c>
      <c r="I250" s="10" t="str">
        <f>VLOOKUP(J250,[0]!listecat,3)</f>
        <v>Prenoms-Masculins</v>
      </c>
      <c r="J250" s="10" t="s">
        <v>590</v>
      </c>
      <c r="K250" s="10">
        <f>VLOOKUP(J250,[0]!listecat,2)</f>
        <v>4200002</v>
      </c>
      <c r="L250" s="10" t="s">
        <v>1332</v>
      </c>
      <c r="M250" s="10" t="str">
        <f t="shared" si="42"/>
        <v>Prénom Jean-Rene – Guide des prénoms – Le Parisien</v>
      </c>
      <c r="N250" s="10">
        <f t="shared" si="49"/>
        <v>50</v>
      </c>
      <c r="P250" s="10">
        <f t="shared" si="50"/>
        <v>0</v>
      </c>
      <c r="Q250" s="10" t="str">
        <f t="shared" si="43"/>
        <v>prénom Jean-Rene, prenom Jean-Rene, Jean-Rene</v>
      </c>
      <c r="R250" s="10" t="str">
        <f t="shared" si="44"/>
        <v>Fiche prénom : Jean-Rene</v>
      </c>
      <c r="S250" s="10" t="s">
        <v>1843</v>
      </c>
      <c r="W250" s="10" t="str">
        <f t="shared" si="45"/>
        <v>Jean-Rene : Signification et origine du prénom</v>
      </c>
      <c r="Y250" s="10">
        <f t="shared" si="51"/>
        <v>1</v>
      </c>
      <c r="Z250" s="10" t="str">
        <f t="shared" si="46"/>
        <v>Jean-Rene : Histoire et caractère du prénom</v>
      </c>
      <c r="AA250" s="11"/>
      <c r="AB250" s="10">
        <f t="shared" si="52"/>
        <v>1</v>
      </c>
      <c r="AC250" s="10" t="str">
        <f t="shared" si="47"/>
        <v>Jean-Rene : Popularité du prénom</v>
      </c>
      <c r="AE250" s="10">
        <f t="shared" si="53"/>
        <v>1</v>
      </c>
      <c r="AF250" s="10" t="s">
        <v>2494</v>
      </c>
      <c r="AG250" s="10" t="s">
        <v>2493</v>
      </c>
      <c r="AH250" s="10" t="s">
        <v>2108</v>
      </c>
      <c r="AI250" s="10" t="s">
        <v>2926</v>
      </c>
    </row>
    <row r="251" spans="1:35" x14ac:dyDescent="0.3">
      <c r="A251" s="56"/>
      <c r="B251" s="14" t="s">
        <v>246</v>
      </c>
      <c r="D251" s="10">
        <v>120000</v>
      </c>
      <c r="E251" s="10" t="str">
        <f t="shared" si="54"/>
        <v>0</v>
      </c>
      <c r="F251" s="10">
        <v>249</v>
      </c>
      <c r="G251" s="10" t="str">
        <f t="shared" si="48"/>
        <v>1200000249</v>
      </c>
      <c r="H251" s="16" t="s">
        <v>844</v>
      </c>
      <c r="I251" s="10" t="str">
        <f>VLOOKUP(J251,[0]!listecat,3)</f>
        <v>Prenoms-Masculins</v>
      </c>
      <c r="J251" s="10" t="s">
        <v>590</v>
      </c>
      <c r="K251" s="10">
        <f>VLOOKUP(J251,[0]!listecat,2)</f>
        <v>4200002</v>
      </c>
      <c r="L251" s="10" t="s">
        <v>1333</v>
      </c>
      <c r="M251" s="10" t="str">
        <f t="shared" si="42"/>
        <v>Prénom Jean-Yves – Guide des prénoms – Le Parisien</v>
      </c>
      <c r="N251" s="10">
        <f t="shared" si="49"/>
        <v>50</v>
      </c>
      <c r="P251" s="10">
        <f t="shared" si="50"/>
        <v>0</v>
      </c>
      <c r="Q251" s="10" t="str">
        <f t="shared" si="43"/>
        <v>prénom Jean-Yves, prenom Jean-Yves, Jean-Yves</v>
      </c>
      <c r="R251" s="10" t="str">
        <f t="shared" si="44"/>
        <v>Fiche prénom : Jean-Yves</v>
      </c>
      <c r="S251" s="10" t="s">
        <v>1844</v>
      </c>
      <c r="W251" s="10" t="str">
        <f t="shared" si="45"/>
        <v>Jean-Yves : Signification et origine du prénom</v>
      </c>
      <c r="Y251" s="10">
        <f t="shared" si="51"/>
        <v>1</v>
      </c>
      <c r="Z251" s="10" t="str">
        <f t="shared" si="46"/>
        <v>Jean-Yves : Histoire et caractère du prénom</v>
      </c>
      <c r="AA251" s="11"/>
      <c r="AB251" s="10">
        <f t="shared" si="52"/>
        <v>1</v>
      </c>
      <c r="AC251" s="10" t="str">
        <f t="shared" si="47"/>
        <v>Jean-Yves : Popularité du prénom</v>
      </c>
      <c r="AE251" s="10">
        <f t="shared" si="53"/>
        <v>1</v>
      </c>
      <c r="AF251" s="10" t="s">
        <v>2394</v>
      </c>
      <c r="AG251" s="10" t="s">
        <v>2495</v>
      </c>
      <c r="AH251" s="10" t="s">
        <v>2108</v>
      </c>
      <c r="AI251" s="10" t="s">
        <v>2926</v>
      </c>
    </row>
    <row r="252" spans="1:35" x14ac:dyDescent="0.3">
      <c r="A252" s="57"/>
      <c r="B252" s="21" t="s">
        <v>247</v>
      </c>
      <c r="D252" s="10">
        <v>120000</v>
      </c>
      <c r="E252" s="10" t="str">
        <f t="shared" si="54"/>
        <v>0</v>
      </c>
      <c r="F252" s="10">
        <v>250</v>
      </c>
      <c r="G252" s="10" t="str">
        <f t="shared" si="48"/>
        <v>1200000250</v>
      </c>
      <c r="H252" s="16" t="s">
        <v>845</v>
      </c>
      <c r="I252" s="10" t="str">
        <f>VLOOKUP(J252,[0]!listecat,3)</f>
        <v>Prenoms-Masculins</v>
      </c>
      <c r="J252" s="10" t="s">
        <v>589</v>
      </c>
      <c r="K252" s="10">
        <f>VLOOKUP(J252,[0]!listecat,2)</f>
        <v>4200001</v>
      </c>
      <c r="L252" s="10" t="s">
        <v>1334</v>
      </c>
      <c r="M252" s="10" t="str">
        <f t="shared" si="42"/>
        <v>Prénom Jeremie – Guide des prénoms – Le Parisien</v>
      </c>
      <c r="N252" s="10">
        <f t="shared" si="49"/>
        <v>48</v>
      </c>
      <c r="P252" s="10">
        <f t="shared" si="50"/>
        <v>0</v>
      </c>
      <c r="Q252" s="10" t="str">
        <f t="shared" si="43"/>
        <v>prénom Jeremie, prenom Jeremie, Jeremie</v>
      </c>
      <c r="R252" s="10" t="str">
        <f t="shared" si="44"/>
        <v>Fiche prénom : Jeremie</v>
      </c>
      <c r="S252" s="10" t="s">
        <v>1845</v>
      </c>
      <c r="W252" s="10" t="str">
        <f t="shared" si="45"/>
        <v>Jeremie : Signification et origine du prénom</v>
      </c>
      <c r="Y252" s="10">
        <f t="shared" si="51"/>
        <v>1</v>
      </c>
      <c r="Z252" s="10" t="str">
        <f t="shared" si="46"/>
        <v>Jeremie : Histoire et caractère du prénom</v>
      </c>
      <c r="AA252" s="11"/>
      <c r="AB252" s="10">
        <f t="shared" si="52"/>
        <v>1</v>
      </c>
      <c r="AC252" s="10" t="str">
        <f t="shared" si="47"/>
        <v>Jeremie : Popularité du prénom</v>
      </c>
      <c r="AE252" s="10">
        <f t="shared" si="53"/>
        <v>1</v>
      </c>
    </row>
    <row r="253" spans="1:35" x14ac:dyDescent="0.3">
      <c r="A253" s="58" t="s">
        <v>502</v>
      </c>
      <c r="B253" s="14" t="s">
        <v>248</v>
      </c>
      <c r="D253" s="10">
        <v>120000</v>
      </c>
      <c r="E253" s="10" t="str">
        <f t="shared" si="54"/>
        <v>0</v>
      </c>
      <c r="F253" s="10">
        <v>251</v>
      </c>
      <c r="G253" s="10" t="str">
        <f t="shared" si="48"/>
        <v>1200000251</v>
      </c>
      <c r="H253" s="16" t="s">
        <v>846</v>
      </c>
      <c r="I253" s="10" t="str">
        <f>VLOOKUP(J253,[0]!listecat,3)</f>
        <v>Prenoms-Masculins</v>
      </c>
      <c r="J253" s="10" t="s">
        <v>589</v>
      </c>
      <c r="K253" s="10">
        <f>VLOOKUP(J253,[0]!listecat,2)</f>
        <v>4200001</v>
      </c>
      <c r="L253" s="10" t="s">
        <v>1335</v>
      </c>
      <c r="M253" s="10" t="str">
        <f t="shared" si="42"/>
        <v>Prénom Jerome – Guide des prénoms – Le Parisien</v>
      </c>
      <c r="N253" s="10">
        <f t="shared" si="49"/>
        <v>47</v>
      </c>
      <c r="P253" s="10">
        <f t="shared" si="50"/>
        <v>0</v>
      </c>
      <c r="Q253" s="10" t="str">
        <f t="shared" si="43"/>
        <v>prénom Jerome, prenom Jerome, Jerome</v>
      </c>
      <c r="R253" s="10" t="str">
        <f t="shared" si="44"/>
        <v>Fiche prénom : Jerome</v>
      </c>
      <c r="S253" s="10" t="s">
        <v>1846</v>
      </c>
      <c r="W253" s="10" t="str">
        <f t="shared" si="45"/>
        <v>Jerome : Signification et origine du prénom</v>
      </c>
      <c r="Y253" s="10">
        <f t="shared" si="51"/>
        <v>1</v>
      </c>
      <c r="Z253" s="10" t="str">
        <f t="shared" si="46"/>
        <v>Jerome : Histoire et caractère du prénom</v>
      </c>
      <c r="AA253" s="11"/>
      <c r="AB253" s="10">
        <f t="shared" si="52"/>
        <v>1</v>
      </c>
      <c r="AC253" s="10" t="str">
        <f t="shared" si="47"/>
        <v>Jerome : Popularité du prénom</v>
      </c>
      <c r="AE253" s="10">
        <f t="shared" si="53"/>
        <v>1</v>
      </c>
      <c r="AF253" s="10" t="s">
        <v>2497</v>
      </c>
      <c r="AG253" s="10" t="s">
        <v>2496</v>
      </c>
      <c r="AH253" s="10" t="s">
        <v>2108</v>
      </c>
      <c r="AI253" s="10" t="s">
        <v>2926</v>
      </c>
    </row>
    <row r="254" spans="1:35" x14ac:dyDescent="0.3">
      <c r="A254" s="59"/>
      <c r="B254" s="14" t="s">
        <v>249</v>
      </c>
      <c r="D254" s="10">
        <v>120000</v>
      </c>
      <c r="E254" s="10" t="str">
        <f t="shared" si="54"/>
        <v>0</v>
      </c>
      <c r="F254" s="10">
        <v>252</v>
      </c>
      <c r="G254" s="10" t="str">
        <f t="shared" si="48"/>
        <v>1200000252</v>
      </c>
      <c r="H254" s="16" t="s">
        <v>847</v>
      </c>
      <c r="I254" s="10" t="str">
        <f>VLOOKUP(J254,[0]!listecat,3)</f>
        <v>Prenoms-Masculins</v>
      </c>
      <c r="J254" s="10" t="s">
        <v>589</v>
      </c>
      <c r="K254" s="10">
        <f>VLOOKUP(J254,[0]!listecat,2)</f>
        <v>4200001</v>
      </c>
      <c r="L254" s="10" t="s">
        <v>1336</v>
      </c>
      <c r="M254" s="10" t="str">
        <f t="shared" si="42"/>
        <v>Prénom Jimmy – Guide des prénoms – Le Parisien</v>
      </c>
      <c r="N254" s="10">
        <f t="shared" si="49"/>
        <v>46</v>
      </c>
      <c r="P254" s="10">
        <f t="shared" si="50"/>
        <v>0</v>
      </c>
      <c r="Q254" s="10" t="str">
        <f t="shared" si="43"/>
        <v>prénom Jimmy, prenom Jimmy, Jimmy</v>
      </c>
      <c r="R254" s="10" t="str">
        <f t="shared" si="44"/>
        <v>Fiche prénom : Jimmy</v>
      </c>
      <c r="S254" s="10" t="s">
        <v>1847</v>
      </c>
      <c r="W254" s="10" t="str">
        <f t="shared" si="45"/>
        <v>Jimmy : Signification et origine du prénom</v>
      </c>
      <c r="Y254" s="10">
        <f t="shared" si="51"/>
        <v>1</v>
      </c>
      <c r="Z254" s="10" t="str">
        <f t="shared" si="46"/>
        <v>Jimmy : Histoire et caractère du prénom</v>
      </c>
      <c r="AA254" s="11"/>
      <c r="AB254" s="10">
        <f t="shared" si="52"/>
        <v>1</v>
      </c>
      <c r="AC254" s="10" t="str">
        <f t="shared" si="47"/>
        <v>Jimmy : Popularité du prénom</v>
      </c>
      <c r="AE254" s="10">
        <f t="shared" si="53"/>
        <v>1</v>
      </c>
      <c r="AF254" s="10" t="s">
        <v>2136</v>
      </c>
      <c r="AG254" s="10" t="s">
        <v>2498</v>
      </c>
      <c r="AH254" s="10" t="s">
        <v>2108</v>
      </c>
      <c r="AI254" s="10" t="s">
        <v>2926</v>
      </c>
    </row>
    <row r="255" spans="1:35" x14ac:dyDescent="0.3">
      <c r="A255" s="59"/>
      <c r="B255" s="14" t="s">
        <v>250</v>
      </c>
      <c r="D255" s="10">
        <v>120000</v>
      </c>
      <c r="E255" s="10" t="str">
        <f t="shared" si="54"/>
        <v>0</v>
      </c>
      <c r="F255" s="10">
        <v>253</v>
      </c>
      <c r="G255" s="10" t="str">
        <f t="shared" si="48"/>
        <v>1200000253</v>
      </c>
      <c r="H255" s="16" t="s">
        <v>848</v>
      </c>
      <c r="I255" s="10" t="str">
        <f>VLOOKUP(J255,[0]!listecat,3)</f>
        <v>Prenoms-Masculins</v>
      </c>
      <c r="J255" s="10" t="s">
        <v>589</v>
      </c>
      <c r="K255" s="10">
        <f>VLOOKUP(J255,[0]!listecat,2)</f>
        <v>4200001</v>
      </c>
      <c r="L255" s="10" t="s">
        <v>1337</v>
      </c>
      <c r="M255" s="10" t="str">
        <f t="shared" si="42"/>
        <v>Prénom Joachim – Guide des prénoms – Le Parisien</v>
      </c>
      <c r="N255" s="10">
        <f t="shared" si="49"/>
        <v>48</v>
      </c>
      <c r="P255" s="10">
        <f t="shared" si="50"/>
        <v>0</v>
      </c>
      <c r="Q255" s="10" t="str">
        <f t="shared" si="43"/>
        <v>prénom Joachim, prenom Joachim, Joachim</v>
      </c>
      <c r="R255" s="10" t="str">
        <f t="shared" si="44"/>
        <v>Fiche prénom : Joachim</v>
      </c>
      <c r="S255" s="10" t="s">
        <v>1848</v>
      </c>
      <c r="W255" s="10" t="str">
        <f t="shared" si="45"/>
        <v>Joachim : Signification et origine du prénom</v>
      </c>
      <c r="Y255" s="10">
        <f t="shared" si="51"/>
        <v>1</v>
      </c>
      <c r="Z255" s="10" t="str">
        <f t="shared" si="46"/>
        <v>Joachim : Histoire et caractère du prénom</v>
      </c>
      <c r="AA255" s="11"/>
      <c r="AB255" s="10">
        <f t="shared" si="52"/>
        <v>1</v>
      </c>
      <c r="AC255" s="10" t="str">
        <f t="shared" si="47"/>
        <v>Joachim : Popularité du prénom</v>
      </c>
      <c r="AE255" s="10">
        <f t="shared" si="53"/>
        <v>1</v>
      </c>
      <c r="AF255" s="10" t="s">
        <v>2500</v>
      </c>
      <c r="AG255" s="10" t="s">
        <v>2499</v>
      </c>
      <c r="AH255" s="10" t="s">
        <v>2108</v>
      </c>
      <c r="AI255" s="10" t="s">
        <v>2926</v>
      </c>
    </row>
    <row r="256" spans="1:35" x14ac:dyDescent="0.3">
      <c r="A256" s="59"/>
      <c r="B256" s="14" t="s">
        <v>251</v>
      </c>
      <c r="D256" s="10">
        <v>120000</v>
      </c>
      <c r="E256" s="10" t="str">
        <f t="shared" si="54"/>
        <v>0</v>
      </c>
      <c r="F256" s="10">
        <v>254</v>
      </c>
      <c r="G256" s="10" t="str">
        <f t="shared" si="48"/>
        <v>1200000254</v>
      </c>
      <c r="H256" s="16" t="s">
        <v>849</v>
      </c>
      <c r="I256" s="10" t="str">
        <f>VLOOKUP(J256,[0]!listecat,3)</f>
        <v>Prenoms-Masculins</v>
      </c>
      <c r="J256" s="10" t="s">
        <v>589</v>
      </c>
      <c r="K256" s="10">
        <f>VLOOKUP(J256,[0]!listecat,2)</f>
        <v>4200001</v>
      </c>
      <c r="L256" s="10" t="s">
        <v>1338</v>
      </c>
      <c r="M256" s="10" t="str">
        <f t="shared" si="42"/>
        <v>Prénom Jocelyn – Guide des prénoms – Le Parisien</v>
      </c>
      <c r="N256" s="10">
        <f t="shared" si="49"/>
        <v>48</v>
      </c>
      <c r="P256" s="10">
        <f t="shared" si="50"/>
        <v>0</v>
      </c>
      <c r="Q256" s="10" t="str">
        <f t="shared" si="43"/>
        <v>prénom Jocelyn, prenom Jocelyn, Jocelyn</v>
      </c>
      <c r="R256" s="10" t="str">
        <f t="shared" si="44"/>
        <v>Fiche prénom : Jocelyn</v>
      </c>
      <c r="S256" s="10" t="s">
        <v>1849</v>
      </c>
      <c r="W256" s="10" t="str">
        <f t="shared" si="45"/>
        <v>Jocelyn : Signification et origine du prénom</v>
      </c>
      <c r="Y256" s="10">
        <f t="shared" si="51"/>
        <v>1</v>
      </c>
      <c r="Z256" s="10" t="str">
        <f t="shared" si="46"/>
        <v>Jocelyn : Histoire et caractère du prénom</v>
      </c>
      <c r="AA256" s="11"/>
      <c r="AB256" s="10">
        <f t="shared" si="52"/>
        <v>1</v>
      </c>
      <c r="AC256" s="10" t="str">
        <f t="shared" si="47"/>
        <v>Jocelyn : Popularité du prénom</v>
      </c>
      <c r="AE256" s="10">
        <f t="shared" si="53"/>
        <v>1</v>
      </c>
      <c r="AF256" s="10" t="s">
        <v>2502</v>
      </c>
      <c r="AG256" s="10" t="s">
        <v>2501</v>
      </c>
      <c r="AH256" s="10" t="s">
        <v>2108</v>
      </c>
      <c r="AI256" s="10" t="s">
        <v>2926</v>
      </c>
    </row>
    <row r="257" spans="1:35" x14ac:dyDescent="0.3">
      <c r="A257" s="59"/>
      <c r="B257" s="14" t="s">
        <v>252</v>
      </c>
      <c r="D257" s="10">
        <v>120000</v>
      </c>
      <c r="E257" s="10" t="str">
        <f t="shared" si="54"/>
        <v>0</v>
      </c>
      <c r="F257" s="10">
        <v>255</v>
      </c>
      <c r="G257" s="10" t="str">
        <f t="shared" si="48"/>
        <v>1200000255</v>
      </c>
      <c r="H257" s="16" t="s">
        <v>850</v>
      </c>
      <c r="I257" s="10" t="str">
        <f>VLOOKUP(J257,[0]!listecat,3)</f>
        <v>Prenoms-Masculins</v>
      </c>
      <c r="J257" s="10" t="s">
        <v>589</v>
      </c>
      <c r="K257" s="10">
        <f>VLOOKUP(J257,[0]!listecat,2)</f>
        <v>4200001</v>
      </c>
      <c r="L257" s="10" t="s">
        <v>1339</v>
      </c>
      <c r="M257" s="10" t="str">
        <f t="shared" si="42"/>
        <v>Prénom Joel – Guide des prénoms – Le Parisien</v>
      </c>
      <c r="N257" s="10">
        <f t="shared" si="49"/>
        <v>45</v>
      </c>
      <c r="P257" s="10">
        <f t="shared" si="50"/>
        <v>0</v>
      </c>
      <c r="Q257" s="10" t="str">
        <f t="shared" si="43"/>
        <v>prénom Joel, prenom Joel, Joel</v>
      </c>
      <c r="R257" s="10" t="str">
        <f t="shared" si="44"/>
        <v>Fiche prénom : Joel</v>
      </c>
      <c r="S257" s="10" t="s">
        <v>1850</v>
      </c>
      <c r="W257" s="10" t="str">
        <f t="shared" si="45"/>
        <v>Joel : Signification et origine du prénom</v>
      </c>
      <c r="Y257" s="10">
        <f t="shared" si="51"/>
        <v>1</v>
      </c>
      <c r="Z257" s="10" t="str">
        <f t="shared" si="46"/>
        <v>Joel : Histoire et caractère du prénom</v>
      </c>
      <c r="AA257" s="11"/>
      <c r="AB257" s="10">
        <f t="shared" si="52"/>
        <v>1</v>
      </c>
      <c r="AC257" s="10" t="str">
        <f t="shared" si="47"/>
        <v>Joel : Popularité du prénom</v>
      </c>
      <c r="AE257" s="10">
        <f t="shared" si="53"/>
        <v>1</v>
      </c>
      <c r="AF257" s="10" t="s">
        <v>2504</v>
      </c>
      <c r="AG257" s="10" t="s">
        <v>2503</v>
      </c>
      <c r="AH257" s="10" t="s">
        <v>2503</v>
      </c>
      <c r="AI257" s="10" t="s">
        <v>2951</v>
      </c>
    </row>
    <row r="258" spans="1:35" x14ac:dyDescent="0.3">
      <c r="A258" s="59"/>
      <c r="B258" s="14" t="s">
        <v>253</v>
      </c>
      <c r="D258" s="10">
        <v>120000</v>
      </c>
      <c r="E258" s="10" t="str">
        <f t="shared" si="54"/>
        <v>0</v>
      </c>
      <c r="F258" s="10">
        <v>256</v>
      </c>
      <c r="G258" s="10" t="str">
        <f t="shared" si="48"/>
        <v>1200000256</v>
      </c>
      <c r="H258" s="16" t="s">
        <v>851</v>
      </c>
      <c r="I258" s="10" t="str">
        <f>VLOOKUP(J258,[0]!listecat,3)</f>
        <v>Prenoms-Masculins</v>
      </c>
      <c r="J258" s="10" t="s">
        <v>589</v>
      </c>
      <c r="K258" s="10">
        <f>VLOOKUP(J258,[0]!listecat,2)</f>
        <v>4200001</v>
      </c>
      <c r="L258" s="10" t="s">
        <v>1340</v>
      </c>
      <c r="M258" s="10" t="str">
        <f t="shared" si="42"/>
        <v>Prénom Johan – Guide des prénoms – Le Parisien</v>
      </c>
      <c r="N258" s="10">
        <f t="shared" si="49"/>
        <v>46</v>
      </c>
      <c r="P258" s="10">
        <f t="shared" si="50"/>
        <v>0</v>
      </c>
      <c r="Q258" s="10" t="str">
        <f t="shared" si="43"/>
        <v>prénom Johan, prenom Johan, Johan</v>
      </c>
      <c r="R258" s="10" t="str">
        <f t="shared" si="44"/>
        <v>Fiche prénom : Johan</v>
      </c>
      <c r="S258" s="10" t="s">
        <v>1851</v>
      </c>
      <c r="W258" s="10" t="str">
        <f t="shared" si="45"/>
        <v>Johan : Signification et origine du prénom</v>
      </c>
      <c r="Y258" s="10">
        <f t="shared" si="51"/>
        <v>1</v>
      </c>
      <c r="Z258" s="10" t="str">
        <f t="shared" si="46"/>
        <v>Johan : Histoire et caractère du prénom</v>
      </c>
      <c r="AA258" s="11"/>
      <c r="AB258" s="10">
        <f t="shared" si="52"/>
        <v>1</v>
      </c>
      <c r="AC258" s="10" t="str">
        <f t="shared" si="47"/>
        <v>Johan : Popularité du prénom</v>
      </c>
      <c r="AE258" s="10">
        <f t="shared" si="53"/>
        <v>1</v>
      </c>
      <c r="AF258" s="10" t="s">
        <v>2506</v>
      </c>
      <c r="AG258" s="10" t="s">
        <v>2505</v>
      </c>
      <c r="AH258" s="10" t="s">
        <v>2112</v>
      </c>
      <c r="AI258" s="10" t="s">
        <v>2927</v>
      </c>
    </row>
    <row r="259" spans="1:35" x14ac:dyDescent="0.3">
      <c r="A259" s="59"/>
      <c r="B259" s="21" t="s">
        <v>254</v>
      </c>
      <c r="D259" s="10">
        <v>120000</v>
      </c>
      <c r="E259" s="10" t="str">
        <f t="shared" si="54"/>
        <v>0</v>
      </c>
      <c r="F259" s="10">
        <v>257</v>
      </c>
      <c r="G259" s="10" t="str">
        <f t="shared" si="48"/>
        <v>1200000257</v>
      </c>
      <c r="H259" s="16" t="s">
        <v>852</v>
      </c>
      <c r="I259" s="10" t="str">
        <f>VLOOKUP(J259,[0]!listecat,3)</f>
        <v>Prenoms-Masculins</v>
      </c>
      <c r="J259" s="10" t="s">
        <v>589</v>
      </c>
      <c r="K259" s="10">
        <f>VLOOKUP(J259,[0]!listecat,2)</f>
        <v>4200001</v>
      </c>
      <c r="L259" s="10" t="s">
        <v>1341</v>
      </c>
      <c r="M259" s="10" t="str">
        <f t="shared" ref="M259:M322" si="55">"Prénom "&amp;B259&amp;C259&amp;" – Guide des prénoms – Le Parisien"</f>
        <v>Prénom John – Guide des prénoms – Le Parisien</v>
      </c>
      <c r="N259" s="10">
        <f t="shared" si="49"/>
        <v>45</v>
      </c>
      <c r="P259" s="10">
        <f t="shared" si="50"/>
        <v>0</v>
      </c>
      <c r="Q259" s="10" t="str">
        <f t="shared" ref="Q259:Q322" si="56">"prénom "&amp;B259&amp;", prenom "&amp;B259&amp;", "&amp;B259</f>
        <v>prénom John, prenom John, John</v>
      </c>
      <c r="R259" s="10" t="str">
        <f t="shared" ref="R259:R322" si="57">"Fiche prénom : "&amp;B259</f>
        <v>Fiche prénom : John</v>
      </c>
      <c r="S259" s="10" t="s">
        <v>1852</v>
      </c>
      <c r="W259" s="10" t="str">
        <f t="shared" ref="W259:W322" si="58">B259&amp;" : Signification et origine du prénom"</f>
        <v>John : Signification et origine du prénom</v>
      </c>
      <c r="Y259" s="10">
        <f t="shared" si="51"/>
        <v>1</v>
      </c>
      <c r="Z259" s="10" t="str">
        <f t="shared" ref="Z259:Z322" si="59">B259&amp;" : Histoire et caractère du prénom"</f>
        <v>John : Histoire et caractère du prénom</v>
      </c>
      <c r="AA259" s="11"/>
      <c r="AB259" s="10">
        <f t="shared" si="52"/>
        <v>1</v>
      </c>
      <c r="AC259" s="10" t="str">
        <f t="shared" ref="AC259:AC322" si="60">B259&amp;" : Popularité du prénom"</f>
        <v>John : Popularité du prénom</v>
      </c>
      <c r="AE259" s="10">
        <f t="shared" si="53"/>
        <v>1</v>
      </c>
    </row>
    <row r="260" spans="1:35" x14ac:dyDescent="0.3">
      <c r="A260" s="59"/>
      <c r="B260" s="14" t="s">
        <v>255</v>
      </c>
      <c r="D260" s="10">
        <v>120000</v>
      </c>
      <c r="E260" s="10" t="str">
        <f t="shared" si="54"/>
        <v>0</v>
      </c>
      <c r="F260" s="10">
        <v>258</v>
      </c>
      <c r="G260" s="10" t="str">
        <f t="shared" ref="G260:G323" si="61">D260&amp;E260&amp;F260</f>
        <v>1200000258</v>
      </c>
      <c r="H260" s="16" t="s">
        <v>853</v>
      </c>
      <c r="I260" s="10" t="str">
        <f>VLOOKUP(J260,[0]!listecat,3)</f>
        <v>Prenoms-Masculins</v>
      </c>
      <c r="J260" s="10" t="s">
        <v>589</v>
      </c>
      <c r="K260" s="10">
        <f>VLOOKUP(J260,[0]!listecat,2)</f>
        <v>4200001</v>
      </c>
      <c r="L260" s="10" t="s">
        <v>1342</v>
      </c>
      <c r="M260" s="10" t="str">
        <f t="shared" si="55"/>
        <v>Prénom Jonas – Guide des prénoms – Le Parisien</v>
      </c>
      <c r="N260" s="10">
        <f t="shared" ref="N260:N323" si="62">LEN(M260)</f>
        <v>46</v>
      </c>
      <c r="P260" s="10">
        <f t="shared" ref="P260:P323" si="63">LEN(O260)</f>
        <v>0</v>
      </c>
      <c r="Q260" s="10" t="str">
        <f t="shared" si="56"/>
        <v>prénom Jonas, prenom Jonas, Jonas</v>
      </c>
      <c r="R260" s="10" t="str">
        <f t="shared" si="57"/>
        <v>Fiche prénom : Jonas</v>
      </c>
      <c r="S260" s="10" t="s">
        <v>1853</v>
      </c>
      <c r="W260" s="10" t="str">
        <f t="shared" si="58"/>
        <v>Jonas : Signification et origine du prénom</v>
      </c>
      <c r="Y260" s="10">
        <f t="shared" ref="Y260:Y323" si="64">LEN(TRIM(X260))-LEN(SUBSTITUTE(TRIM(X260)," ",""))+1</f>
        <v>1</v>
      </c>
      <c r="Z260" s="10" t="str">
        <f t="shared" si="59"/>
        <v>Jonas : Histoire et caractère du prénom</v>
      </c>
      <c r="AA260" s="11"/>
      <c r="AB260" s="10">
        <f t="shared" ref="AB260:AB323" si="65">LEN(TRIM(AA260))-LEN(SUBSTITUTE(TRIM(AA260)," ",""))+1</f>
        <v>1</v>
      </c>
      <c r="AC260" s="10" t="str">
        <f t="shared" si="60"/>
        <v>Jonas : Popularité du prénom</v>
      </c>
      <c r="AE260" s="10">
        <f t="shared" ref="AE260:AE323" si="66">LEN(TRIM(AD260))-LEN(SUBSTITUTE(TRIM(AD260)," ",""))+1</f>
        <v>1</v>
      </c>
      <c r="AF260" s="11" t="s">
        <v>2508</v>
      </c>
      <c r="AG260" s="10" t="s">
        <v>2507</v>
      </c>
      <c r="AH260" s="10" t="s">
        <v>2108</v>
      </c>
      <c r="AI260" s="10" t="s">
        <v>2926</v>
      </c>
    </row>
    <row r="261" spans="1:35" x14ac:dyDescent="0.3">
      <c r="A261" s="59"/>
      <c r="B261" s="14" t="s">
        <v>256</v>
      </c>
      <c r="D261" s="10">
        <v>120000</v>
      </c>
      <c r="E261" s="10" t="str">
        <f t="shared" si="54"/>
        <v>0</v>
      </c>
      <c r="F261" s="10">
        <v>259</v>
      </c>
      <c r="G261" s="10" t="str">
        <f t="shared" si="61"/>
        <v>1200000259</v>
      </c>
      <c r="H261" s="16" t="s">
        <v>854</v>
      </c>
      <c r="I261" s="10" t="str">
        <f>VLOOKUP(J261,[0]!listecat,3)</f>
        <v>Prenoms-Masculins</v>
      </c>
      <c r="J261" s="10" t="s">
        <v>589</v>
      </c>
      <c r="K261" s="10">
        <f>VLOOKUP(J261,[0]!listecat,2)</f>
        <v>4200001</v>
      </c>
      <c r="L261" s="10" t="s">
        <v>1343</v>
      </c>
      <c r="M261" s="10" t="str">
        <f t="shared" si="55"/>
        <v>Prénom Jonathan – Guide des prénoms – Le Parisien</v>
      </c>
      <c r="N261" s="10">
        <f t="shared" si="62"/>
        <v>49</v>
      </c>
      <c r="P261" s="10">
        <f t="shared" si="63"/>
        <v>0</v>
      </c>
      <c r="Q261" s="10" t="str">
        <f t="shared" si="56"/>
        <v>prénom Jonathan, prenom Jonathan, Jonathan</v>
      </c>
      <c r="R261" s="10" t="str">
        <f t="shared" si="57"/>
        <v>Fiche prénom : Jonathan</v>
      </c>
      <c r="S261" s="10" t="s">
        <v>1854</v>
      </c>
      <c r="W261" s="10" t="str">
        <f t="shared" si="58"/>
        <v>Jonathan : Signification et origine du prénom</v>
      </c>
      <c r="Y261" s="10">
        <f t="shared" si="64"/>
        <v>1</v>
      </c>
      <c r="Z261" s="10" t="str">
        <f t="shared" si="59"/>
        <v>Jonathan : Histoire et caractère du prénom</v>
      </c>
      <c r="AA261" s="11"/>
      <c r="AB261" s="10">
        <f t="shared" si="65"/>
        <v>1</v>
      </c>
      <c r="AC261" s="10" t="str">
        <f t="shared" si="60"/>
        <v>Jonathan : Popularité du prénom</v>
      </c>
      <c r="AE261" s="10">
        <f t="shared" si="66"/>
        <v>1</v>
      </c>
      <c r="AF261" s="11" t="s">
        <v>2510</v>
      </c>
      <c r="AG261" s="10" t="s">
        <v>2509</v>
      </c>
      <c r="AH261" s="10" t="s">
        <v>2108</v>
      </c>
      <c r="AI261" s="10" t="s">
        <v>2926</v>
      </c>
    </row>
    <row r="262" spans="1:35" x14ac:dyDescent="0.3">
      <c r="A262" s="59"/>
      <c r="B262" s="14" t="s">
        <v>257</v>
      </c>
      <c r="D262" s="10">
        <v>120000</v>
      </c>
      <c r="E262" s="10" t="str">
        <f t="shared" si="54"/>
        <v>0</v>
      </c>
      <c r="F262" s="10">
        <v>260</v>
      </c>
      <c r="G262" s="10" t="str">
        <f t="shared" si="61"/>
        <v>1200000260</v>
      </c>
      <c r="H262" s="16" t="s">
        <v>855</v>
      </c>
      <c r="I262" s="10" t="str">
        <f>VLOOKUP(J262,[0]!listecat,3)</f>
        <v>Prenoms-Masculins</v>
      </c>
      <c r="J262" s="10" t="s">
        <v>589</v>
      </c>
      <c r="K262" s="10">
        <f>VLOOKUP(J262,[0]!listecat,2)</f>
        <v>4200001</v>
      </c>
      <c r="L262" s="10" t="s">
        <v>1344</v>
      </c>
      <c r="M262" s="10" t="str">
        <f t="shared" si="55"/>
        <v>Prénom Jordan – Guide des prénoms – Le Parisien</v>
      </c>
      <c r="N262" s="10">
        <f t="shared" si="62"/>
        <v>47</v>
      </c>
      <c r="P262" s="10">
        <f t="shared" si="63"/>
        <v>0</v>
      </c>
      <c r="Q262" s="10" t="str">
        <f t="shared" si="56"/>
        <v>prénom Jordan, prenom Jordan, Jordan</v>
      </c>
      <c r="R262" s="10" t="str">
        <f t="shared" si="57"/>
        <v>Fiche prénom : Jordan</v>
      </c>
      <c r="S262" s="10" t="s">
        <v>1855</v>
      </c>
      <c r="W262" s="10" t="str">
        <f t="shared" si="58"/>
        <v>Jordan : Signification et origine du prénom</v>
      </c>
      <c r="Y262" s="10">
        <f t="shared" si="64"/>
        <v>1</v>
      </c>
      <c r="Z262" s="10" t="str">
        <f t="shared" si="59"/>
        <v>Jordan : Histoire et caractère du prénom</v>
      </c>
      <c r="AA262" s="11"/>
      <c r="AB262" s="10">
        <f t="shared" si="65"/>
        <v>1</v>
      </c>
      <c r="AC262" s="10" t="str">
        <f t="shared" si="60"/>
        <v>Jordan : Popularité du prénom</v>
      </c>
      <c r="AE262" s="10">
        <f t="shared" si="66"/>
        <v>1</v>
      </c>
      <c r="AF262" s="10" t="s">
        <v>2513</v>
      </c>
      <c r="AG262" s="10" t="s">
        <v>2511</v>
      </c>
      <c r="AH262" s="13" t="s">
        <v>2512</v>
      </c>
      <c r="AI262" s="13" t="s">
        <v>2952</v>
      </c>
    </row>
    <row r="263" spans="1:35" x14ac:dyDescent="0.3">
      <c r="A263" s="59"/>
      <c r="B263" s="14" t="s">
        <v>258</v>
      </c>
      <c r="D263" s="10">
        <v>120000</v>
      </c>
      <c r="E263" s="10" t="str">
        <f t="shared" si="54"/>
        <v>0</v>
      </c>
      <c r="F263" s="10">
        <v>261</v>
      </c>
      <c r="G263" s="10" t="str">
        <f t="shared" si="61"/>
        <v>1200000261</v>
      </c>
      <c r="H263" s="16" t="s">
        <v>856</v>
      </c>
      <c r="I263" s="10" t="str">
        <f>VLOOKUP(J263,[0]!listecat,3)</f>
        <v>Prenoms-Masculins</v>
      </c>
      <c r="J263" s="10" t="s">
        <v>589</v>
      </c>
      <c r="K263" s="10">
        <f>VLOOKUP(J263,[0]!listecat,2)</f>
        <v>4200001</v>
      </c>
      <c r="L263" s="10" t="s">
        <v>1345</v>
      </c>
      <c r="M263" s="10" t="str">
        <f t="shared" si="55"/>
        <v>Prénom Joris – Guide des prénoms – Le Parisien</v>
      </c>
      <c r="N263" s="10">
        <f t="shared" si="62"/>
        <v>46</v>
      </c>
      <c r="P263" s="10">
        <f t="shared" si="63"/>
        <v>0</v>
      </c>
      <c r="Q263" s="10" t="str">
        <f t="shared" si="56"/>
        <v>prénom Joris, prenom Joris, Joris</v>
      </c>
      <c r="R263" s="10" t="str">
        <f t="shared" si="57"/>
        <v>Fiche prénom : Joris</v>
      </c>
      <c r="S263" s="10" t="s">
        <v>1856</v>
      </c>
      <c r="W263" s="10" t="str">
        <f t="shared" si="58"/>
        <v>Joris : Signification et origine du prénom</v>
      </c>
      <c r="Y263" s="10">
        <f t="shared" si="64"/>
        <v>1</v>
      </c>
      <c r="Z263" s="10" t="str">
        <f t="shared" si="59"/>
        <v>Joris : Histoire et caractère du prénom</v>
      </c>
      <c r="AA263" s="11"/>
      <c r="AB263" s="10">
        <f t="shared" si="65"/>
        <v>1</v>
      </c>
      <c r="AC263" s="10" t="str">
        <f t="shared" si="60"/>
        <v>Joris : Popularité du prénom</v>
      </c>
      <c r="AE263" s="10">
        <f t="shared" si="66"/>
        <v>1</v>
      </c>
      <c r="AF263" s="10" t="s">
        <v>2516</v>
      </c>
      <c r="AG263" s="10" t="s">
        <v>2514</v>
      </c>
      <c r="AH263" s="10" t="s">
        <v>2515</v>
      </c>
      <c r="AI263" s="10" t="s">
        <v>2953</v>
      </c>
    </row>
    <row r="264" spans="1:35" x14ac:dyDescent="0.3">
      <c r="A264" s="59"/>
      <c r="B264" s="14" t="s">
        <v>259</v>
      </c>
      <c r="D264" s="10">
        <v>120000</v>
      </c>
      <c r="E264" s="10" t="str">
        <f t="shared" si="54"/>
        <v>0</v>
      </c>
      <c r="F264" s="10">
        <v>262</v>
      </c>
      <c r="G264" s="10" t="str">
        <f t="shared" si="61"/>
        <v>1200000262</v>
      </c>
      <c r="H264" s="16" t="s">
        <v>857</v>
      </c>
      <c r="I264" s="10" t="str">
        <f>VLOOKUP(J264,[0]!listecat,3)</f>
        <v>Prenoms-Masculins</v>
      </c>
      <c r="J264" s="10" t="s">
        <v>589</v>
      </c>
      <c r="K264" s="10">
        <f>VLOOKUP(J264,[0]!listecat,2)</f>
        <v>4200001</v>
      </c>
      <c r="L264" s="10" t="s">
        <v>1346</v>
      </c>
      <c r="M264" s="10" t="str">
        <f t="shared" si="55"/>
        <v>Prénom Jose – Guide des prénoms – Le Parisien</v>
      </c>
      <c r="N264" s="10">
        <f t="shared" si="62"/>
        <v>45</v>
      </c>
      <c r="P264" s="10">
        <f t="shared" si="63"/>
        <v>0</v>
      </c>
      <c r="Q264" s="10" t="str">
        <f t="shared" si="56"/>
        <v>prénom Jose, prenom Jose, Jose</v>
      </c>
      <c r="R264" s="10" t="str">
        <f t="shared" si="57"/>
        <v>Fiche prénom : Jose</v>
      </c>
      <c r="S264" s="10" t="s">
        <v>1857</v>
      </c>
      <c r="W264" s="10" t="str">
        <f t="shared" si="58"/>
        <v>Jose : Signification et origine du prénom</v>
      </c>
      <c r="Y264" s="10">
        <f t="shared" si="64"/>
        <v>1</v>
      </c>
      <c r="Z264" s="10" t="str">
        <f t="shared" si="59"/>
        <v>Jose : Histoire et caractère du prénom</v>
      </c>
      <c r="AA264" s="11"/>
      <c r="AB264" s="10">
        <f t="shared" si="65"/>
        <v>1</v>
      </c>
      <c r="AC264" s="10" t="str">
        <f t="shared" si="60"/>
        <v>Jose : Popularité du prénom</v>
      </c>
      <c r="AE264" s="10">
        <f t="shared" si="66"/>
        <v>1</v>
      </c>
      <c r="AF264" s="10" t="s">
        <v>2407</v>
      </c>
      <c r="AG264" s="10" t="s">
        <v>2517</v>
      </c>
      <c r="AH264" s="10" t="s">
        <v>2108</v>
      </c>
      <c r="AI264" s="10" t="s">
        <v>2926</v>
      </c>
    </row>
    <row r="265" spans="1:35" x14ac:dyDescent="0.3">
      <c r="A265" s="59"/>
      <c r="B265" s="14" t="s">
        <v>260</v>
      </c>
      <c r="D265" s="10">
        <v>120000</v>
      </c>
      <c r="E265" s="10" t="str">
        <f t="shared" si="54"/>
        <v>0</v>
      </c>
      <c r="F265" s="10">
        <v>263</v>
      </c>
      <c r="G265" s="10" t="str">
        <f t="shared" si="61"/>
        <v>1200000263</v>
      </c>
      <c r="H265" s="16" t="s">
        <v>858</v>
      </c>
      <c r="I265" s="10" t="str">
        <f>VLOOKUP(J265,[0]!listecat,3)</f>
        <v>Prenoms-Masculins</v>
      </c>
      <c r="J265" s="10" t="s">
        <v>589</v>
      </c>
      <c r="K265" s="10">
        <f>VLOOKUP(J265,[0]!listecat,2)</f>
        <v>4200001</v>
      </c>
      <c r="L265" s="10" t="s">
        <v>1347</v>
      </c>
      <c r="M265" s="10" t="str">
        <f t="shared" si="55"/>
        <v>Prénom Joseph – Guide des prénoms – Le Parisien</v>
      </c>
      <c r="N265" s="10">
        <f t="shared" si="62"/>
        <v>47</v>
      </c>
      <c r="P265" s="10">
        <f t="shared" si="63"/>
        <v>0</v>
      </c>
      <c r="Q265" s="10" t="str">
        <f t="shared" si="56"/>
        <v>prénom Joseph, prenom Joseph, Joseph</v>
      </c>
      <c r="R265" s="10" t="str">
        <f t="shared" si="57"/>
        <v>Fiche prénom : Joseph</v>
      </c>
      <c r="S265" s="10" t="s">
        <v>1858</v>
      </c>
      <c r="W265" s="10" t="str">
        <f t="shared" si="58"/>
        <v>Joseph : Signification et origine du prénom</v>
      </c>
      <c r="Y265" s="10">
        <f t="shared" si="64"/>
        <v>1</v>
      </c>
      <c r="Z265" s="10" t="str">
        <f t="shared" si="59"/>
        <v>Joseph : Histoire et caractère du prénom</v>
      </c>
      <c r="AA265" s="11"/>
      <c r="AB265" s="10">
        <f t="shared" si="65"/>
        <v>1</v>
      </c>
      <c r="AC265" s="10" t="str">
        <f t="shared" si="60"/>
        <v>Joseph : Popularité du prénom</v>
      </c>
      <c r="AE265" s="10">
        <f t="shared" si="66"/>
        <v>1</v>
      </c>
      <c r="AF265" s="10" t="s">
        <v>2236</v>
      </c>
      <c r="AG265" s="10" t="s">
        <v>2518</v>
      </c>
      <c r="AH265" s="10" t="s">
        <v>2108</v>
      </c>
      <c r="AI265" s="10" t="s">
        <v>2926</v>
      </c>
    </row>
    <row r="266" spans="1:35" x14ac:dyDescent="0.3">
      <c r="A266" s="59"/>
      <c r="B266" s="14" t="s">
        <v>261</v>
      </c>
      <c r="D266" s="10">
        <v>120000</v>
      </c>
      <c r="E266" s="10" t="str">
        <f t="shared" si="54"/>
        <v>0</v>
      </c>
      <c r="F266" s="10">
        <v>264</v>
      </c>
      <c r="G266" s="10" t="str">
        <f t="shared" si="61"/>
        <v>1200000264</v>
      </c>
      <c r="H266" s="16" t="s">
        <v>859</v>
      </c>
      <c r="I266" s="10" t="str">
        <f>VLOOKUP(J266,[0]!listecat,3)</f>
        <v>Prenoms-Masculins</v>
      </c>
      <c r="J266" s="10" t="s">
        <v>589</v>
      </c>
      <c r="K266" s="10">
        <f>VLOOKUP(J266,[0]!listecat,2)</f>
        <v>4200001</v>
      </c>
      <c r="L266" s="10" t="s">
        <v>1348</v>
      </c>
      <c r="M266" s="10" t="str">
        <f t="shared" si="55"/>
        <v>Prénom Joshua – Guide des prénoms – Le Parisien</v>
      </c>
      <c r="N266" s="10">
        <f t="shared" si="62"/>
        <v>47</v>
      </c>
      <c r="P266" s="10">
        <f t="shared" si="63"/>
        <v>0</v>
      </c>
      <c r="Q266" s="10" t="str">
        <f t="shared" si="56"/>
        <v>prénom Joshua, prenom Joshua, Joshua</v>
      </c>
      <c r="R266" s="10" t="str">
        <f t="shared" si="57"/>
        <v>Fiche prénom : Joshua</v>
      </c>
      <c r="S266" s="10" t="s">
        <v>1859</v>
      </c>
      <c r="W266" s="10" t="str">
        <f t="shared" si="58"/>
        <v>Joshua : Signification et origine du prénom</v>
      </c>
      <c r="Y266" s="10">
        <f t="shared" si="64"/>
        <v>1</v>
      </c>
      <c r="Z266" s="10" t="str">
        <f t="shared" si="59"/>
        <v>Joshua : Histoire et caractère du prénom</v>
      </c>
      <c r="AA266" s="11"/>
      <c r="AB266" s="10">
        <f t="shared" si="65"/>
        <v>1</v>
      </c>
      <c r="AC266" s="10" t="str">
        <f t="shared" si="60"/>
        <v>Joshua : Popularité du prénom</v>
      </c>
      <c r="AE266" s="10">
        <f t="shared" si="66"/>
        <v>1</v>
      </c>
      <c r="AF266" s="10" t="s">
        <v>2236</v>
      </c>
      <c r="AG266" s="10" t="s">
        <v>2519</v>
      </c>
      <c r="AH266" s="10" t="s">
        <v>2108</v>
      </c>
      <c r="AI266" s="10" t="s">
        <v>2926</v>
      </c>
    </row>
    <row r="267" spans="1:35" x14ac:dyDescent="0.3">
      <c r="A267" s="59"/>
      <c r="B267" s="21" t="s">
        <v>262</v>
      </c>
      <c r="D267" s="10">
        <v>120000</v>
      </c>
      <c r="E267" s="10" t="str">
        <f t="shared" si="54"/>
        <v>0</v>
      </c>
      <c r="F267" s="10">
        <v>265</v>
      </c>
      <c r="G267" s="10" t="str">
        <f t="shared" si="61"/>
        <v>1200000265</v>
      </c>
      <c r="H267" s="16" t="s">
        <v>860</v>
      </c>
      <c r="I267" s="10" t="str">
        <f>VLOOKUP(J267,[0]!listecat,3)</f>
        <v>Prenoms-Masculins</v>
      </c>
      <c r="J267" s="10" t="s">
        <v>589</v>
      </c>
      <c r="K267" s="10">
        <f>VLOOKUP(J267,[0]!listecat,2)</f>
        <v>4200001</v>
      </c>
      <c r="L267" s="10" t="s">
        <v>1349</v>
      </c>
      <c r="M267" s="10" t="str">
        <f t="shared" si="55"/>
        <v>Prénom Juan – Guide des prénoms – Le Parisien</v>
      </c>
      <c r="N267" s="10">
        <f t="shared" si="62"/>
        <v>45</v>
      </c>
      <c r="P267" s="10">
        <f t="shared" si="63"/>
        <v>0</v>
      </c>
      <c r="Q267" s="10" t="str">
        <f t="shared" si="56"/>
        <v>prénom Juan, prenom Juan, Juan</v>
      </c>
      <c r="R267" s="10" t="str">
        <f t="shared" si="57"/>
        <v>Fiche prénom : Juan</v>
      </c>
      <c r="S267" s="10" t="s">
        <v>1860</v>
      </c>
      <c r="W267" s="10" t="str">
        <f t="shared" si="58"/>
        <v>Juan : Signification et origine du prénom</v>
      </c>
      <c r="Y267" s="10">
        <f t="shared" si="64"/>
        <v>1</v>
      </c>
      <c r="Z267" s="10" t="str">
        <f t="shared" si="59"/>
        <v>Juan : Histoire et caractère du prénom</v>
      </c>
      <c r="AA267" s="11"/>
      <c r="AB267" s="10">
        <f t="shared" si="65"/>
        <v>1</v>
      </c>
      <c r="AC267" s="10" t="str">
        <f t="shared" si="60"/>
        <v>Juan : Popularité du prénom</v>
      </c>
      <c r="AE267" s="10">
        <f t="shared" si="66"/>
        <v>1</v>
      </c>
    </row>
    <row r="268" spans="1:35" x14ac:dyDescent="0.3">
      <c r="A268" s="59"/>
      <c r="B268" s="14" t="s">
        <v>263</v>
      </c>
      <c r="D268" s="10">
        <v>120000</v>
      </c>
      <c r="E268" s="10" t="str">
        <f t="shared" si="54"/>
        <v>0</v>
      </c>
      <c r="F268" s="10">
        <v>266</v>
      </c>
      <c r="G268" s="10" t="str">
        <f t="shared" si="61"/>
        <v>1200000266</v>
      </c>
      <c r="H268" s="16" t="s">
        <v>861</v>
      </c>
      <c r="I268" s="10" t="str">
        <f>VLOOKUP(J268,[0]!listecat,3)</f>
        <v>Prenoms-Masculins</v>
      </c>
      <c r="J268" s="10" t="s">
        <v>589</v>
      </c>
      <c r="K268" s="10">
        <f>VLOOKUP(J268,[0]!listecat,2)</f>
        <v>4200001</v>
      </c>
      <c r="L268" s="10" t="s">
        <v>1350</v>
      </c>
      <c r="M268" s="10" t="str">
        <f t="shared" si="55"/>
        <v>Prénom Jules – Guide des prénoms – Le Parisien</v>
      </c>
      <c r="N268" s="10">
        <f t="shared" si="62"/>
        <v>46</v>
      </c>
      <c r="P268" s="10">
        <f t="shared" si="63"/>
        <v>0</v>
      </c>
      <c r="Q268" s="10" t="str">
        <f t="shared" si="56"/>
        <v>prénom Jules, prenom Jules, Jules</v>
      </c>
      <c r="R268" s="10" t="str">
        <f t="shared" si="57"/>
        <v>Fiche prénom : Jules</v>
      </c>
      <c r="S268" s="10" t="s">
        <v>1861</v>
      </c>
      <c r="W268" s="10" t="str">
        <f t="shared" si="58"/>
        <v>Jules : Signification et origine du prénom</v>
      </c>
      <c r="Y268" s="10">
        <f t="shared" si="64"/>
        <v>1</v>
      </c>
      <c r="Z268" s="10" t="str">
        <f t="shared" si="59"/>
        <v>Jules : Histoire et caractère du prénom</v>
      </c>
      <c r="AA268" s="11"/>
      <c r="AB268" s="10">
        <f t="shared" si="65"/>
        <v>1</v>
      </c>
      <c r="AC268" s="10" t="str">
        <f t="shared" si="60"/>
        <v>Jules : Popularité du prénom</v>
      </c>
      <c r="AE268" s="10">
        <f t="shared" si="66"/>
        <v>1</v>
      </c>
      <c r="AF268" s="10" t="s">
        <v>2136</v>
      </c>
      <c r="AG268" s="10" t="s">
        <v>2520</v>
      </c>
      <c r="AH268" s="10" t="s">
        <v>2108</v>
      </c>
      <c r="AI268" s="10" t="s">
        <v>2926</v>
      </c>
    </row>
    <row r="269" spans="1:35" x14ac:dyDescent="0.3">
      <c r="A269" s="59"/>
      <c r="B269" s="14" t="s">
        <v>264</v>
      </c>
      <c r="D269" s="10">
        <v>120000</v>
      </c>
      <c r="E269" s="10" t="str">
        <f t="shared" si="54"/>
        <v>0</v>
      </c>
      <c r="F269" s="10">
        <v>267</v>
      </c>
      <c r="G269" s="10" t="str">
        <f t="shared" si="61"/>
        <v>1200000267</v>
      </c>
      <c r="H269" s="16" t="s">
        <v>862</v>
      </c>
      <c r="I269" s="10" t="str">
        <f>VLOOKUP(J269,[0]!listecat,3)</f>
        <v>Prenoms-Masculins</v>
      </c>
      <c r="J269" s="10" t="s">
        <v>589</v>
      </c>
      <c r="K269" s="10">
        <f>VLOOKUP(J269,[0]!listecat,2)</f>
        <v>4200001</v>
      </c>
      <c r="L269" s="10" t="s">
        <v>1351</v>
      </c>
      <c r="M269" s="10" t="str">
        <f t="shared" si="55"/>
        <v>Prénom Julian – Guide des prénoms – Le Parisien</v>
      </c>
      <c r="N269" s="10">
        <f t="shared" si="62"/>
        <v>47</v>
      </c>
      <c r="P269" s="10">
        <f t="shared" si="63"/>
        <v>0</v>
      </c>
      <c r="Q269" s="10" t="str">
        <f t="shared" si="56"/>
        <v>prénom Julian, prenom Julian, Julian</v>
      </c>
      <c r="R269" s="10" t="str">
        <f t="shared" si="57"/>
        <v>Fiche prénom : Julian</v>
      </c>
      <c r="S269" s="10" t="s">
        <v>1862</v>
      </c>
      <c r="W269" s="10" t="str">
        <f t="shared" si="58"/>
        <v>Julian : Signification et origine du prénom</v>
      </c>
      <c r="Y269" s="10">
        <f t="shared" si="64"/>
        <v>1</v>
      </c>
      <c r="Z269" s="10" t="str">
        <f t="shared" si="59"/>
        <v>Julian : Histoire et caractère du prénom</v>
      </c>
      <c r="AA269" s="11"/>
      <c r="AB269" s="10">
        <f t="shared" si="65"/>
        <v>1</v>
      </c>
      <c r="AC269" s="10" t="str">
        <f t="shared" si="60"/>
        <v>Julian : Popularité du prénom</v>
      </c>
      <c r="AE269" s="10">
        <f t="shared" si="66"/>
        <v>1</v>
      </c>
      <c r="AF269" s="10" t="s">
        <v>2133</v>
      </c>
      <c r="AG269" s="10" t="s">
        <v>2521</v>
      </c>
      <c r="AH269" s="10" t="s">
        <v>2108</v>
      </c>
      <c r="AI269" s="10" t="s">
        <v>2926</v>
      </c>
    </row>
    <row r="270" spans="1:35" x14ac:dyDescent="0.3">
      <c r="A270" s="59"/>
      <c r="B270" s="14" t="s">
        <v>265</v>
      </c>
      <c r="D270" s="10">
        <v>120000</v>
      </c>
      <c r="E270" s="10" t="str">
        <f t="shared" si="54"/>
        <v>0</v>
      </c>
      <c r="F270" s="10">
        <v>268</v>
      </c>
      <c r="G270" s="10" t="str">
        <f t="shared" si="61"/>
        <v>1200000268</v>
      </c>
      <c r="H270" s="16" t="s">
        <v>863</v>
      </c>
      <c r="I270" s="10" t="str">
        <f>VLOOKUP(J270,[0]!listecat,3)</f>
        <v>Prenoms-Masculins</v>
      </c>
      <c r="J270" s="10" t="s">
        <v>589</v>
      </c>
      <c r="K270" s="10">
        <f>VLOOKUP(J270,[0]!listecat,2)</f>
        <v>4200001</v>
      </c>
      <c r="L270" s="10" t="s">
        <v>1352</v>
      </c>
      <c r="M270" s="10" t="str">
        <f t="shared" si="55"/>
        <v>Prénom Julien – Guide des prénoms – Le Parisien</v>
      </c>
      <c r="N270" s="10">
        <f t="shared" si="62"/>
        <v>47</v>
      </c>
      <c r="P270" s="10">
        <f t="shared" si="63"/>
        <v>0</v>
      </c>
      <c r="Q270" s="10" t="str">
        <f t="shared" si="56"/>
        <v>prénom Julien, prenom Julien, Julien</v>
      </c>
      <c r="R270" s="10" t="str">
        <f t="shared" si="57"/>
        <v>Fiche prénom : Julien</v>
      </c>
      <c r="S270" s="10" t="s">
        <v>1863</v>
      </c>
      <c r="W270" s="10" t="str">
        <f t="shared" si="58"/>
        <v>Julien : Signification et origine du prénom</v>
      </c>
      <c r="Y270" s="10">
        <f t="shared" si="64"/>
        <v>1</v>
      </c>
      <c r="Z270" s="10" t="str">
        <f t="shared" si="59"/>
        <v>Julien : Histoire et caractère du prénom</v>
      </c>
      <c r="AA270" s="11"/>
      <c r="AB270" s="10">
        <f t="shared" si="65"/>
        <v>1</v>
      </c>
      <c r="AC270" s="10" t="str">
        <f t="shared" si="60"/>
        <v>Julien : Popularité du prénom</v>
      </c>
      <c r="AE270" s="10">
        <f t="shared" si="66"/>
        <v>1</v>
      </c>
      <c r="AF270" s="10" t="s">
        <v>2523</v>
      </c>
      <c r="AG270" s="10" t="s">
        <v>2522</v>
      </c>
      <c r="AH270" s="10" t="s">
        <v>2108</v>
      </c>
      <c r="AI270" s="10" t="s">
        <v>2926</v>
      </c>
    </row>
    <row r="271" spans="1:35" x14ac:dyDescent="0.3">
      <c r="A271" s="59"/>
      <c r="B271" s="21" t="s">
        <v>266</v>
      </c>
      <c r="D271" s="10">
        <v>120000</v>
      </c>
      <c r="E271" s="10" t="str">
        <f t="shared" si="54"/>
        <v>0</v>
      </c>
      <c r="F271" s="10">
        <v>269</v>
      </c>
      <c r="G271" s="10" t="str">
        <f t="shared" si="61"/>
        <v>1200000269</v>
      </c>
      <c r="H271" s="16" t="s">
        <v>864</v>
      </c>
      <c r="I271" s="10" t="str">
        <f>VLOOKUP(J271,[0]!listecat,3)</f>
        <v>Prenoms-Feminins</v>
      </c>
      <c r="J271" s="10" t="s">
        <v>591</v>
      </c>
      <c r="K271" s="10">
        <f>VLOOKUP(J271,[0]!listecat,2)</f>
        <v>4200003</v>
      </c>
      <c r="L271" s="10" t="s">
        <v>1588</v>
      </c>
      <c r="M271" s="10" t="str">
        <f t="shared" si="55"/>
        <v>Prénom Juliette – Guide des prénoms – Le Parisien</v>
      </c>
      <c r="N271" s="10">
        <f t="shared" si="62"/>
        <v>49</v>
      </c>
      <c r="P271" s="10">
        <f t="shared" si="63"/>
        <v>0</v>
      </c>
      <c r="Q271" s="10" t="str">
        <f t="shared" si="56"/>
        <v>prénom Juliette, prenom Juliette, Juliette</v>
      </c>
      <c r="R271" s="10" t="str">
        <f t="shared" si="57"/>
        <v>Fiche prénom : Juliette</v>
      </c>
      <c r="S271" s="10" t="s">
        <v>1864</v>
      </c>
      <c r="W271" s="10" t="str">
        <f t="shared" si="58"/>
        <v>Juliette : Signification et origine du prénom</v>
      </c>
      <c r="Y271" s="10">
        <f t="shared" si="64"/>
        <v>1</v>
      </c>
      <c r="Z271" s="10" t="str">
        <f t="shared" si="59"/>
        <v>Juliette : Histoire et caractère du prénom</v>
      </c>
      <c r="AA271" s="11"/>
      <c r="AB271" s="10">
        <f t="shared" si="65"/>
        <v>1</v>
      </c>
      <c r="AC271" s="10" t="str">
        <f t="shared" si="60"/>
        <v>Juliette : Popularité du prénom</v>
      </c>
      <c r="AE271" s="10">
        <f t="shared" si="66"/>
        <v>1</v>
      </c>
    </row>
    <row r="272" spans="1:35" x14ac:dyDescent="0.3">
      <c r="A272" s="59"/>
      <c r="B272" s="14" t="s">
        <v>267</v>
      </c>
      <c r="D272" s="10">
        <v>120000</v>
      </c>
      <c r="E272" s="10" t="str">
        <f t="shared" si="54"/>
        <v>0</v>
      </c>
      <c r="F272" s="10">
        <v>270</v>
      </c>
      <c r="G272" s="10" t="str">
        <f t="shared" si="61"/>
        <v>1200000270</v>
      </c>
      <c r="H272" s="16" t="s">
        <v>865</v>
      </c>
      <c r="I272" s="10" t="str">
        <f>VLOOKUP(J272,[0]!listecat,3)</f>
        <v>Prenoms-Masculins</v>
      </c>
      <c r="J272" s="10" t="s">
        <v>589</v>
      </c>
      <c r="K272" s="10">
        <f>VLOOKUP(J272,[0]!listecat,2)</f>
        <v>4200001</v>
      </c>
      <c r="L272" s="10" t="s">
        <v>1353</v>
      </c>
      <c r="M272" s="10" t="str">
        <f t="shared" si="55"/>
        <v>Prénom Justin – Guide des prénoms – Le Parisien</v>
      </c>
      <c r="N272" s="10">
        <f t="shared" si="62"/>
        <v>47</v>
      </c>
      <c r="P272" s="10">
        <f t="shared" si="63"/>
        <v>0</v>
      </c>
      <c r="Q272" s="10" t="str">
        <f t="shared" si="56"/>
        <v>prénom Justin, prenom Justin, Justin</v>
      </c>
      <c r="R272" s="10" t="str">
        <f t="shared" si="57"/>
        <v>Fiche prénom : Justin</v>
      </c>
      <c r="S272" s="10" t="s">
        <v>1865</v>
      </c>
      <c r="W272" s="10" t="str">
        <f t="shared" si="58"/>
        <v>Justin : Signification et origine du prénom</v>
      </c>
      <c r="Y272" s="10">
        <f t="shared" si="64"/>
        <v>1</v>
      </c>
      <c r="Z272" s="10" t="str">
        <f t="shared" si="59"/>
        <v>Justin : Histoire et caractère du prénom</v>
      </c>
      <c r="AA272" s="11"/>
      <c r="AB272" s="10">
        <f t="shared" si="65"/>
        <v>1</v>
      </c>
      <c r="AC272" s="10" t="str">
        <f t="shared" si="60"/>
        <v>Justin : Popularité du prénom</v>
      </c>
      <c r="AE272" s="10">
        <f t="shared" si="66"/>
        <v>1</v>
      </c>
      <c r="AF272" s="10" t="s">
        <v>2525</v>
      </c>
      <c r="AG272" s="10" t="s">
        <v>2524</v>
      </c>
      <c r="AH272" s="10" t="s">
        <v>2108</v>
      </c>
      <c r="AI272" s="10" t="s">
        <v>2926</v>
      </c>
    </row>
    <row r="273" spans="1:35" x14ac:dyDescent="0.3">
      <c r="A273" s="59"/>
      <c r="B273" s="14" t="s">
        <v>268</v>
      </c>
      <c r="D273" s="10">
        <v>120000</v>
      </c>
      <c r="E273" s="10" t="str">
        <f t="shared" si="54"/>
        <v>0</v>
      </c>
      <c r="F273" s="10">
        <v>271</v>
      </c>
      <c r="G273" s="10" t="str">
        <f t="shared" si="61"/>
        <v>1200000271</v>
      </c>
      <c r="H273" s="16" t="s">
        <v>866</v>
      </c>
      <c r="I273" s="10" t="str">
        <f>VLOOKUP(J273,[0]!listecat,3)</f>
        <v>Prenoms-Masculins</v>
      </c>
      <c r="J273" s="10" t="s">
        <v>589</v>
      </c>
      <c r="K273" s="10">
        <f>VLOOKUP(J273,[0]!listecat,2)</f>
        <v>4200001</v>
      </c>
      <c r="L273" s="10" t="s">
        <v>1354</v>
      </c>
      <c r="M273" s="10" t="str">
        <f t="shared" si="55"/>
        <v>Prénom Kais – Guide des prénoms – Le Parisien</v>
      </c>
      <c r="N273" s="10">
        <f t="shared" si="62"/>
        <v>45</v>
      </c>
      <c r="P273" s="10">
        <f t="shared" si="63"/>
        <v>0</v>
      </c>
      <c r="Q273" s="10" t="str">
        <f t="shared" si="56"/>
        <v>prénom Kais, prenom Kais, Kais</v>
      </c>
      <c r="R273" s="10" t="str">
        <f t="shared" si="57"/>
        <v>Fiche prénom : Kais</v>
      </c>
      <c r="S273" s="10" t="s">
        <v>1866</v>
      </c>
      <c r="W273" s="10" t="str">
        <f t="shared" si="58"/>
        <v>Kais : Signification et origine du prénom</v>
      </c>
      <c r="Y273" s="10">
        <f t="shared" si="64"/>
        <v>1</v>
      </c>
      <c r="Z273" s="10" t="str">
        <f t="shared" si="59"/>
        <v>Kais : Histoire et caractère du prénom</v>
      </c>
      <c r="AA273" s="11"/>
      <c r="AB273" s="10">
        <f t="shared" si="65"/>
        <v>1</v>
      </c>
      <c r="AC273" s="10" t="str">
        <f t="shared" si="60"/>
        <v>Kais : Popularité du prénom</v>
      </c>
      <c r="AE273" s="10">
        <f t="shared" si="66"/>
        <v>1</v>
      </c>
      <c r="AF273" s="10" t="s">
        <v>2528</v>
      </c>
      <c r="AG273" s="10" t="s">
        <v>2526</v>
      </c>
      <c r="AH273" s="10" t="s">
        <v>2527</v>
      </c>
      <c r="AI273" s="10" t="s">
        <v>2954</v>
      </c>
    </row>
    <row r="274" spans="1:35" x14ac:dyDescent="0.3">
      <c r="A274" s="59"/>
      <c r="B274" s="14" t="s">
        <v>269</v>
      </c>
      <c r="D274" s="10">
        <v>120000</v>
      </c>
      <c r="E274" s="10" t="str">
        <f t="shared" si="54"/>
        <v>0</v>
      </c>
      <c r="F274" s="10">
        <v>272</v>
      </c>
      <c r="G274" s="10" t="str">
        <f t="shared" si="61"/>
        <v>1200000272</v>
      </c>
      <c r="H274" s="16" t="s">
        <v>867</v>
      </c>
      <c r="I274" s="10" t="str">
        <f>VLOOKUP(J274,[0]!listecat,3)</f>
        <v>Prenoms-Masculins</v>
      </c>
      <c r="J274" s="10" t="s">
        <v>589</v>
      </c>
      <c r="K274" s="10">
        <f>VLOOKUP(J274,[0]!listecat,2)</f>
        <v>4200001</v>
      </c>
      <c r="L274" s="10" t="s">
        <v>1355</v>
      </c>
      <c r="M274" s="10" t="str">
        <f t="shared" si="55"/>
        <v>Prénom Kamel – Guide des prénoms – Le Parisien</v>
      </c>
      <c r="N274" s="10">
        <f t="shared" si="62"/>
        <v>46</v>
      </c>
      <c r="P274" s="10">
        <f t="shared" si="63"/>
        <v>0</v>
      </c>
      <c r="Q274" s="10" t="str">
        <f t="shared" si="56"/>
        <v>prénom Kamel, prenom Kamel, Kamel</v>
      </c>
      <c r="R274" s="10" t="str">
        <f t="shared" si="57"/>
        <v>Fiche prénom : Kamel</v>
      </c>
      <c r="S274" s="10" t="s">
        <v>1867</v>
      </c>
      <c r="W274" s="10" t="str">
        <f t="shared" si="58"/>
        <v>Kamel : Signification et origine du prénom</v>
      </c>
      <c r="Y274" s="10">
        <f t="shared" si="64"/>
        <v>1</v>
      </c>
      <c r="Z274" s="10" t="str">
        <f t="shared" si="59"/>
        <v>Kamel : Histoire et caractère du prénom</v>
      </c>
      <c r="AA274" s="11"/>
      <c r="AB274" s="10">
        <f t="shared" si="65"/>
        <v>1</v>
      </c>
      <c r="AC274" s="10" t="str">
        <f t="shared" si="60"/>
        <v>Kamel : Popularité du prénom</v>
      </c>
      <c r="AE274" s="10">
        <f t="shared" si="66"/>
        <v>1</v>
      </c>
      <c r="AF274" s="10" t="s">
        <v>2530</v>
      </c>
      <c r="AG274" s="10" t="s">
        <v>2529</v>
      </c>
      <c r="AH274" s="10" t="s">
        <v>2108</v>
      </c>
      <c r="AI274" s="10" t="s">
        <v>2926</v>
      </c>
    </row>
    <row r="275" spans="1:35" x14ac:dyDescent="0.3">
      <c r="A275" s="59"/>
      <c r="B275" s="14" t="s">
        <v>270</v>
      </c>
      <c r="D275" s="10">
        <v>120000</v>
      </c>
      <c r="E275" s="10" t="str">
        <f t="shared" si="54"/>
        <v>0</v>
      </c>
      <c r="F275" s="10">
        <v>273</v>
      </c>
      <c r="G275" s="10" t="str">
        <f t="shared" si="61"/>
        <v>1200000273</v>
      </c>
      <c r="H275" s="16" t="s">
        <v>868</v>
      </c>
      <c r="I275" s="10" t="str">
        <f>VLOOKUP(J275,[0]!listecat,3)</f>
        <v>Prenoms-Masculins</v>
      </c>
      <c r="J275" s="10" t="s">
        <v>589</v>
      </c>
      <c r="K275" s="10">
        <f>VLOOKUP(J275,[0]!listecat,2)</f>
        <v>4200001</v>
      </c>
      <c r="L275" s="10" t="s">
        <v>1356</v>
      </c>
      <c r="M275" s="10" t="str">
        <f t="shared" si="55"/>
        <v>Prénom Kamil – Guide des prénoms – Le Parisien</v>
      </c>
      <c r="N275" s="10">
        <f t="shared" si="62"/>
        <v>46</v>
      </c>
      <c r="P275" s="10">
        <f t="shared" si="63"/>
        <v>0</v>
      </c>
      <c r="Q275" s="10" t="str">
        <f t="shared" si="56"/>
        <v>prénom Kamil, prenom Kamil, Kamil</v>
      </c>
      <c r="R275" s="10" t="str">
        <f t="shared" si="57"/>
        <v>Fiche prénom : Kamil</v>
      </c>
      <c r="S275" s="10" t="s">
        <v>1868</v>
      </c>
      <c r="W275" s="10" t="str">
        <f t="shared" si="58"/>
        <v>Kamil : Signification et origine du prénom</v>
      </c>
      <c r="Y275" s="10">
        <f t="shared" si="64"/>
        <v>1</v>
      </c>
      <c r="Z275" s="10" t="str">
        <f t="shared" si="59"/>
        <v>Kamil : Histoire et caractère du prénom</v>
      </c>
      <c r="AA275" s="11"/>
      <c r="AB275" s="10">
        <f t="shared" si="65"/>
        <v>1</v>
      </c>
      <c r="AC275" s="10" t="str">
        <f t="shared" si="60"/>
        <v>Kamil : Popularité du prénom</v>
      </c>
      <c r="AE275" s="10">
        <f t="shared" si="66"/>
        <v>1</v>
      </c>
      <c r="AF275" s="10" t="s">
        <v>2532</v>
      </c>
      <c r="AG275" s="10" t="s">
        <v>2531</v>
      </c>
      <c r="AH275" s="10" t="s">
        <v>2108</v>
      </c>
      <c r="AI275" s="10" t="s">
        <v>2926</v>
      </c>
    </row>
    <row r="276" spans="1:35" x14ac:dyDescent="0.3">
      <c r="A276" s="59"/>
      <c r="B276" s="14" t="s">
        <v>271</v>
      </c>
      <c r="D276" s="10">
        <v>120000</v>
      </c>
      <c r="E276" s="10" t="str">
        <f t="shared" si="54"/>
        <v>0</v>
      </c>
      <c r="F276" s="10">
        <v>274</v>
      </c>
      <c r="G276" s="10" t="str">
        <f t="shared" si="61"/>
        <v>1200000274</v>
      </c>
      <c r="H276" s="16" t="s">
        <v>869</v>
      </c>
      <c r="I276" s="10" t="str">
        <f>VLOOKUP(J276,[0]!listecat,3)</f>
        <v>Prenoms-Masculins</v>
      </c>
      <c r="J276" s="10" t="s">
        <v>589</v>
      </c>
      <c r="K276" s="10">
        <f>VLOOKUP(J276,[0]!listecat,2)</f>
        <v>4200001</v>
      </c>
      <c r="L276" s="10" t="s">
        <v>1357</v>
      </c>
      <c r="M276" s="10" t="str">
        <f t="shared" si="55"/>
        <v>Prénom Karim – Guide des prénoms – Le Parisien</v>
      </c>
      <c r="N276" s="10">
        <f t="shared" si="62"/>
        <v>46</v>
      </c>
      <c r="P276" s="10">
        <f t="shared" si="63"/>
        <v>0</v>
      </c>
      <c r="Q276" s="10" t="str">
        <f t="shared" si="56"/>
        <v>prénom Karim, prenom Karim, Karim</v>
      </c>
      <c r="R276" s="10" t="str">
        <f t="shared" si="57"/>
        <v>Fiche prénom : Karim</v>
      </c>
      <c r="S276" s="10" t="s">
        <v>1869</v>
      </c>
      <c r="W276" s="10" t="str">
        <f t="shared" si="58"/>
        <v>Karim : Signification et origine du prénom</v>
      </c>
      <c r="Y276" s="10">
        <f t="shared" si="64"/>
        <v>1</v>
      </c>
      <c r="Z276" s="10" t="str">
        <f t="shared" si="59"/>
        <v>Karim : Histoire et caractère du prénom</v>
      </c>
      <c r="AA276" s="11"/>
      <c r="AB276" s="10">
        <f t="shared" si="65"/>
        <v>1</v>
      </c>
      <c r="AC276" s="10" t="str">
        <f t="shared" si="60"/>
        <v>Karim : Popularité du prénom</v>
      </c>
      <c r="AE276" s="10">
        <f t="shared" si="66"/>
        <v>1</v>
      </c>
      <c r="AF276" s="10" t="s">
        <v>2534</v>
      </c>
      <c r="AG276" s="10" t="s">
        <v>2533</v>
      </c>
      <c r="AH276" s="10" t="s">
        <v>2108</v>
      </c>
      <c r="AI276" s="10" t="s">
        <v>2926</v>
      </c>
    </row>
    <row r="277" spans="1:35" x14ac:dyDescent="0.3">
      <c r="A277" s="60"/>
      <c r="B277" s="14" t="s">
        <v>272</v>
      </c>
      <c r="D277" s="10">
        <v>120000</v>
      </c>
      <c r="E277" s="10" t="str">
        <f t="shared" si="54"/>
        <v>0</v>
      </c>
      <c r="F277" s="10">
        <v>275</v>
      </c>
      <c r="G277" s="10" t="str">
        <f t="shared" si="61"/>
        <v>1200000275</v>
      </c>
      <c r="H277" s="16" t="s">
        <v>870</v>
      </c>
      <c r="I277" s="10" t="str">
        <f>VLOOKUP(J277,[0]!listecat,3)</f>
        <v>Prenoms-Masculins</v>
      </c>
      <c r="J277" s="10" t="s">
        <v>589</v>
      </c>
      <c r="K277" s="10">
        <f>VLOOKUP(J277,[0]!listecat,2)</f>
        <v>4200001</v>
      </c>
      <c r="L277" s="10" t="s">
        <v>1358</v>
      </c>
      <c r="M277" s="10" t="str">
        <f t="shared" si="55"/>
        <v>Prénom Kelyan – Guide des prénoms – Le Parisien</v>
      </c>
      <c r="N277" s="10">
        <f t="shared" si="62"/>
        <v>47</v>
      </c>
      <c r="P277" s="10">
        <f t="shared" si="63"/>
        <v>0</v>
      </c>
      <c r="Q277" s="10" t="str">
        <f t="shared" si="56"/>
        <v>prénom Kelyan, prenom Kelyan, Kelyan</v>
      </c>
      <c r="R277" s="10" t="str">
        <f t="shared" si="57"/>
        <v>Fiche prénom : Kelyan</v>
      </c>
      <c r="S277" s="10" t="s">
        <v>1870</v>
      </c>
      <c r="W277" s="10" t="str">
        <f t="shared" si="58"/>
        <v>Kelyan : Signification et origine du prénom</v>
      </c>
      <c r="Y277" s="10">
        <f t="shared" si="64"/>
        <v>1</v>
      </c>
      <c r="Z277" s="10" t="str">
        <f t="shared" si="59"/>
        <v>Kelyan : Histoire et caractère du prénom</v>
      </c>
      <c r="AA277" s="11"/>
      <c r="AB277" s="10">
        <f t="shared" si="65"/>
        <v>1</v>
      </c>
      <c r="AC277" s="10" t="str">
        <f t="shared" si="60"/>
        <v>Kelyan : Popularité du prénom</v>
      </c>
      <c r="AE277" s="10">
        <f t="shared" si="66"/>
        <v>1</v>
      </c>
      <c r="AF277" s="10" t="s">
        <v>2537</v>
      </c>
      <c r="AG277" s="10" t="s">
        <v>2535</v>
      </c>
      <c r="AH277" s="10" t="s">
        <v>2536</v>
      </c>
      <c r="AI277" s="10" t="s">
        <v>2955</v>
      </c>
    </row>
    <row r="278" spans="1:35" x14ac:dyDescent="0.3">
      <c r="A278" s="32" t="s">
        <v>503</v>
      </c>
      <c r="B278" s="14" t="s">
        <v>273</v>
      </c>
      <c r="D278" s="10">
        <v>120000</v>
      </c>
      <c r="E278" s="10" t="str">
        <f t="shared" si="54"/>
        <v>0</v>
      </c>
      <c r="F278" s="10">
        <v>276</v>
      </c>
      <c r="G278" s="10" t="str">
        <f t="shared" si="61"/>
        <v>1200000276</v>
      </c>
      <c r="H278" s="16" t="s">
        <v>871</v>
      </c>
      <c r="I278" s="10" t="str">
        <f>VLOOKUP(J278,[0]!listecat,3)</f>
        <v>Prenoms-Masculins</v>
      </c>
      <c r="J278" s="10" t="s">
        <v>589</v>
      </c>
      <c r="K278" s="10">
        <f>VLOOKUP(J278,[0]!listecat,2)</f>
        <v>4200001</v>
      </c>
      <c r="L278" s="10" t="s">
        <v>1359</v>
      </c>
      <c r="M278" s="10" t="str">
        <f t="shared" si="55"/>
        <v>Prénom Kenny – Guide des prénoms – Le Parisien</v>
      </c>
      <c r="N278" s="10">
        <f t="shared" si="62"/>
        <v>46</v>
      </c>
      <c r="P278" s="10">
        <f t="shared" si="63"/>
        <v>0</v>
      </c>
      <c r="Q278" s="10" t="str">
        <f t="shared" si="56"/>
        <v>prénom Kenny, prenom Kenny, Kenny</v>
      </c>
      <c r="R278" s="10" t="str">
        <f t="shared" si="57"/>
        <v>Fiche prénom : Kenny</v>
      </c>
      <c r="S278" s="10" t="s">
        <v>1871</v>
      </c>
      <c r="W278" s="10" t="str">
        <f t="shared" si="58"/>
        <v>Kenny : Signification et origine du prénom</v>
      </c>
      <c r="Y278" s="10">
        <f t="shared" si="64"/>
        <v>1</v>
      </c>
      <c r="Z278" s="10" t="str">
        <f t="shared" si="59"/>
        <v>Kenny : Histoire et caractère du prénom</v>
      </c>
      <c r="AA278" s="11"/>
      <c r="AB278" s="10">
        <f t="shared" si="65"/>
        <v>1</v>
      </c>
      <c r="AC278" s="10" t="str">
        <f t="shared" si="60"/>
        <v>Kenny : Popularité du prénom</v>
      </c>
      <c r="AE278" s="10">
        <f t="shared" si="66"/>
        <v>1</v>
      </c>
      <c r="AF278" s="10" t="s">
        <v>2136</v>
      </c>
      <c r="AG278" s="10" t="s">
        <v>2538</v>
      </c>
      <c r="AH278" s="10" t="s">
        <v>2108</v>
      </c>
      <c r="AI278" s="10" t="s">
        <v>2926</v>
      </c>
    </row>
    <row r="279" spans="1:35" x14ac:dyDescent="0.3">
      <c r="A279" s="33"/>
      <c r="B279" s="14" t="s">
        <v>274</v>
      </c>
      <c r="D279" s="10">
        <v>120000</v>
      </c>
      <c r="E279" s="10" t="str">
        <f t="shared" si="54"/>
        <v>0</v>
      </c>
      <c r="F279" s="10">
        <v>277</v>
      </c>
      <c r="G279" s="10" t="str">
        <f t="shared" si="61"/>
        <v>1200000277</v>
      </c>
      <c r="H279" s="16" t="s">
        <v>872</v>
      </c>
      <c r="I279" s="10" t="str">
        <f>VLOOKUP(J279,[0]!listecat,3)</f>
        <v>Prenoms-Masculins</v>
      </c>
      <c r="J279" s="10" t="s">
        <v>589</v>
      </c>
      <c r="K279" s="10">
        <f>VLOOKUP(J279,[0]!listecat,2)</f>
        <v>4200001</v>
      </c>
      <c r="L279" s="10" t="s">
        <v>1360</v>
      </c>
      <c r="M279" s="10" t="str">
        <f t="shared" si="55"/>
        <v>Prénom Kenzo – Guide des prénoms – Le Parisien</v>
      </c>
      <c r="N279" s="10">
        <f t="shared" si="62"/>
        <v>46</v>
      </c>
      <c r="P279" s="10">
        <f t="shared" si="63"/>
        <v>0</v>
      </c>
      <c r="Q279" s="10" t="str">
        <f t="shared" si="56"/>
        <v>prénom Kenzo, prenom Kenzo, Kenzo</v>
      </c>
      <c r="R279" s="10" t="str">
        <f t="shared" si="57"/>
        <v>Fiche prénom : Kenzo</v>
      </c>
      <c r="S279" s="10" t="s">
        <v>1872</v>
      </c>
      <c r="W279" s="10" t="str">
        <f t="shared" si="58"/>
        <v>Kenzo : Signification et origine du prénom</v>
      </c>
      <c r="Y279" s="10">
        <f t="shared" si="64"/>
        <v>1</v>
      </c>
      <c r="Z279" s="10" t="str">
        <f t="shared" si="59"/>
        <v>Kenzo : Histoire et caractère du prénom</v>
      </c>
      <c r="AA279" s="11"/>
      <c r="AB279" s="10">
        <f t="shared" si="65"/>
        <v>1</v>
      </c>
      <c r="AC279" s="10" t="str">
        <f t="shared" si="60"/>
        <v>Kenzo : Popularité du prénom</v>
      </c>
      <c r="AE279" s="10">
        <f t="shared" si="66"/>
        <v>1</v>
      </c>
      <c r="AF279" s="10" t="s">
        <v>2540</v>
      </c>
      <c r="AG279" s="10" t="s">
        <v>2539</v>
      </c>
      <c r="AH279" s="10" t="s">
        <v>2108</v>
      </c>
      <c r="AI279" s="10" t="s">
        <v>2926</v>
      </c>
    </row>
    <row r="280" spans="1:35" x14ac:dyDescent="0.3">
      <c r="A280" s="33"/>
      <c r="B280" s="14" t="s">
        <v>275</v>
      </c>
      <c r="D280" s="10">
        <v>120000</v>
      </c>
      <c r="E280" s="10" t="str">
        <f t="shared" si="54"/>
        <v>0</v>
      </c>
      <c r="F280" s="10">
        <v>278</v>
      </c>
      <c r="G280" s="10" t="str">
        <f t="shared" si="61"/>
        <v>1200000278</v>
      </c>
      <c r="H280" s="16" t="s">
        <v>873</v>
      </c>
      <c r="I280" s="10" t="str">
        <f>VLOOKUP(J280,[0]!listecat,3)</f>
        <v>Prenoms-Masculins</v>
      </c>
      <c r="J280" s="10" t="s">
        <v>589</v>
      </c>
      <c r="K280" s="10">
        <f>VLOOKUP(J280,[0]!listecat,2)</f>
        <v>4200001</v>
      </c>
      <c r="L280" s="10" t="s">
        <v>1361</v>
      </c>
      <c r="M280" s="10" t="str">
        <f t="shared" si="55"/>
        <v>Prénom Kevin – Guide des prénoms – Le Parisien</v>
      </c>
      <c r="N280" s="10">
        <f t="shared" si="62"/>
        <v>46</v>
      </c>
      <c r="P280" s="10">
        <f t="shared" si="63"/>
        <v>0</v>
      </c>
      <c r="Q280" s="10" t="str">
        <f t="shared" si="56"/>
        <v>prénom Kevin, prenom Kevin, Kevin</v>
      </c>
      <c r="R280" s="10" t="str">
        <f t="shared" si="57"/>
        <v>Fiche prénom : Kevin</v>
      </c>
      <c r="S280" s="10" t="s">
        <v>1873</v>
      </c>
      <c r="W280" s="10" t="str">
        <f t="shared" si="58"/>
        <v>Kevin : Signification et origine du prénom</v>
      </c>
      <c r="Y280" s="10">
        <f t="shared" si="64"/>
        <v>1</v>
      </c>
      <c r="Z280" s="10" t="str">
        <f t="shared" si="59"/>
        <v>Kevin : Histoire et caractère du prénom</v>
      </c>
      <c r="AA280" s="11"/>
      <c r="AB280" s="10">
        <f t="shared" si="65"/>
        <v>1</v>
      </c>
      <c r="AC280" s="10" t="str">
        <f t="shared" si="60"/>
        <v>Kevin : Popularité du prénom</v>
      </c>
      <c r="AE280" s="10">
        <f t="shared" si="66"/>
        <v>1</v>
      </c>
      <c r="AF280" s="10" t="s">
        <v>2136</v>
      </c>
      <c r="AG280" s="10" t="s">
        <v>2541</v>
      </c>
      <c r="AH280" s="10" t="s">
        <v>2108</v>
      </c>
      <c r="AI280" s="10" t="s">
        <v>2926</v>
      </c>
    </row>
    <row r="281" spans="1:35" x14ac:dyDescent="0.3">
      <c r="A281" s="33"/>
      <c r="B281" s="14" t="s">
        <v>276</v>
      </c>
      <c r="D281" s="10">
        <v>120000</v>
      </c>
      <c r="E281" s="10" t="str">
        <f t="shared" si="54"/>
        <v>0</v>
      </c>
      <c r="F281" s="10">
        <v>279</v>
      </c>
      <c r="G281" s="10" t="str">
        <f t="shared" si="61"/>
        <v>1200000279</v>
      </c>
      <c r="H281" s="16" t="s">
        <v>874</v>
      </c>
      <c r="I281" s="10" t="str">
        <f>VLOOKUP(J281,[0]!listecat,3)</f>
        <v>Prenoms-Masculins</v>
      </c>
      <c r="J281" s="10" t="s">
        <v>589</v>
      </c>
      <c r="K281" s="10">
        <f>VLOOKUP(J281,[0]!listecat,2)</f>
        <v>4200001</v>
      </c>
      <c r="L281" s="10" t="s">
        <v>1362</v>
      </c>
      <c r="M281" s="10" t="str">
        <f t="shared" si="55"/>
        <v>Prénom Khalil – Guide des prénoms – Le Parisien</v>
      </c>
      <c r="N281" s="10">
        <f t="shared" si="62"/>
        <v>47</v>
      </c>
      <c r="P281" s="10">
        <f t="shared" si="63"/>
        <v>0</v>
      </c>
      <c r="Q281" s="10" t="str">
        <f t="shared" si="56"/>
        <v>prénom Khalil, prenom Khalil, Khalil</v>
      </c>
      <c r="R281" s="10" t="str">
        <f t="shared" si="57"/>
        <v>Fiche prénom : Khalil</v>
      </c>
      <c r="S281" s="10" t="s">
        <v>1874</v>
      </c>
      <c r="W281" s="10" t="str">
        <f t="shared" si="58"/>
        <v>Khalil : Signification et origine du prénom</v>
      </c>
      <c r="Y281" s="10">
        <f t="shared" si="64"/>
        <v>1</v>
      </c>
      <c r="Z281" s="10" t="str">
        <f t="shared" si="59"/>
        <v>Khalil : Histoire et caractère du prénom</v>
      </c>
      <c r="AA281" s="11"/>
      <c r="AB281" s="10">
        <f t="shared" si="65"/>
        <v>1</v>
      </c>
      <c r="AC281" s="10" t="str">
        <f t="shared" si="60"/>
        <v>Khalil : Popularité du prénom</v>
      </c>
      <c r="AE281" s="10">
        <f t="shared" si="66"/>
        <v>1</v>
      </c>
      <c r="AF281" s="10" t="s">
        <v>2544</v>
      </c>
      <c r="AG281" s="10" t="s">
        <v>2542</v>
      </c>
      <c r="AH281" s="13" t="s">
        <v>2543</v>
      </c>
      <c r="AI281" s="13" t="s">
        <v>2956</v>
      </c>
    </row>
    <row r="282" spans="1:35" x14ac:dyDescent="0.3">
      <c r="A282" s="33"/>
      <c r="B282" s="14" t="s">
        <v>277</v>
      </c>
      <c r="C282" s="10" t="s">
        <v>555</v>
      </c>
      <c r="D282" s="10">
        <v>120000</v>
      </c>
      <c r="E282" s="10" t="str">
        <f t="shared" si="54"/>
        <v>0</v>
      </c>
      <c r="F282" s="10">
        <v>280</v>
      </c>
      <c r="G282" s="10" t="str">
        <f t="shared" si="61"/>
        <v>1200000280</v>
      </c>
      <c r="H282" s="16" t="s">
        <v>875</v>
      </c>
      <c r="I282" s="10" t="str">
        <f>VLOOKUP(J282,[0]!listecat,3)</f>
        <v>Prenoms-Masculins</v>
      </c>
      <c r="J282" s="10" t="s">
        <v>589</v>
      </c>
      <c r="K282" s="10">
        <f>VLOOKUP(J282,[0]!listecat,2)</f>
        <v>4200001</v>
      </c>
      <c r="L282" s="10" t="s">
        <v>1363</v>
      </c>
      <c r="M282" s="10" t="str">
        <f t="shared" si="55"/>
        <v>Prénom Kilian (Killian, Kylian, Kyllian)  – Guide des prénoms – Le Parisien</v>
      </c>
      <c r="N282" s="10">
        <f t="shared" si="62"/>
        <v>75</v>
      </c>
      <c r="P282" s="10">
        <f t="shared" si="63"/>
        <v>0</v>
      </c>
      <c r="Q282" s="10" t="str">
        <f t="shared" si="56"/>
        <v xml:space="preserve">prénom Kilian , prenom Kilian , Kilian </v>
      </c>
      <c r="R282" s="10" t="str">
        <f t="shared" si="57"/>
        <v xml:space="preserve">Fiche prénom : Kilian </v>
      </c>
      <c r="S282" s="10" t="s">
        <v>1875</v>
      </c>
      <c r="W282" s="10" t="str">
        <f t="shared" si="58"/>
        <v>Kilian  : Signification et origine du prénom</v>
      </c>
      <c r="Y282" s="10">
        <f t="shared" si="64"/>
        <v>1</v>
      </c>
      <c r="Z282" s="10" t="str">
        <f t="shared" si="59"/>
        <v>Kilian  : Histoire et caractère du prénom</v>
      </c>
      <c r="AA282" s="11"/>
      <c r="AB282" s="10">
        <f t="shared" si="65"/>
        <v>1</v>
      </c>
      <c r="AC282" s="10" t="str">
        <f t="shared" si="60"/>
        <v>Kilian  : Popularité du prénom</v>
      </c>
      <c r="AE282" s="10">
        <f t="shared" si="66"/>
        <v>1</v>
      </c>
      <c r="AF282" s="10" t="s">
        <v>2547</v>
      </c>
      <c r="AG282" s="10" t="s">
        <v>2545</v>
      </c>
      <c r="AH282" s="10" t="s">
        <v>2546</v>
      </c>
      <c r="AI282" s="10" t="s">
        <v>2957</v>
      </c>
    </row>
    <row r="283" spans="1:35" x14ac:dyDescent="0.3">
      <c r="A283" s="33"/>
      <c r="B283" s="14" t="s">
        <v>278</v>
      </c>
      <c r="D283" s="10">
        <v>120000</v>
      </c>
      <c r="E283" s="10" t="str">
        <f t="shared" si="54"/>
        <v>0</v>
      </c>
      <c r="F283" s="10">
        <v>281</v>
      </c>
      <c r="G283" s="10" t="str">
        <f t="shared" si="61"/>
        <v>1200000281</v>
      </c>
      <c r="H283" s="16" t="s">
        <v>876</v>
      </c>
      <c r="I283" s="10" t="str">
        <f>VLOOKUP(J283,[0]!listecat,3)</f>
        <v>Prenoms-Masculins</v>
      </c>
      <c r="J283" s="10" t="s">
        <v>589</v>
      </c>
      <c r="K283" s="10">
        <f>VLOOKUP(J283,[0]!listecat,2)</f>
        <v>4200001</v>
      </c>
      <c r="L283" s="10" t="s">
        <v>1364</v>
      </c>
      <c r="M283" s="10" t="str">
        <f t="shared" si="55"/>
        <v>Prénom Laurent – Guide des prénoms – Le Parisien</v>
      </c>
      <c r="N283" s="10">
        <f t="shared" si="62"/>
        <v>48</v>
      </c>
      <c r="P283" s="10">
        <f t="shared" si="63"/>
        <v>0</v>
      </c>
      <c r="Q283" s="10" t="str">
        <f t="shared" si="56"/>
        <v>prénom Laurent, prenom Laurent, Laurent</v>
      </c>
      <c r="R283" s="10" t="str">
        <f t="shared" si="57"/>
        <v>Fiche prénom : Laurent</v>
      </c>
      <c r="S283" s="10" t="s">
        <v>1876</v>
      </c>
      <c r="W283" s="10" t="str">
        <f t="shared" si="58"/>
        <v>Laurent : Signification et origine du prénom</v>
      </c>
      <c r="Y283" s="10">
        <f t="shared" si="64"/>
        <v>1</v>
      </c>
      <c r="Z283" s="10" t="str">
        <f t="shared" si="59"/>
        <v>Laurent : Histoire et caractère du prénom</v>
      </c>
      <c r="AA283" s="11"/>
      <c r="AB283" s="10">
        <f t="shared" si="65"/>
        <v>1</v>
      </c>
      <c r="AC283" s="10" t="str">
        <f t="shared" si="60"/>
        <v>Laurent : Popularité du prénom</v>
      </c>
      <c r="AE283" s="10">
        <f t="shared" si="66"/>
        <v>1</v>
      </c>
      <c r="AF283" s="10" t="s">
        <v>2549</v>
      </c>
      <c r="AG283" s="10" t="s">
        <v>2548</v>
      </c>
      <c r="AH283" s="10" t="s">
        <v>2108</v>
      </c>
      <c r="AI283" s="10" t="s">
        <v>2926</v>
      </c>
    </row>
    <row r="284" spans="1:35" x14ac:dyDescent="0.3">
      <c r="A284" s="33"/>
      <c r="B284" s="14" t="s">
        <v>279</v>
      </c>
      <c r="D284" s="10">
        <v>120000</v>
      </c>
      <c r="E284" s="10" t="str">
        <f t="shared" si="54"/>
        <v>0</v>
      </c>
      <c r="F284" s="10">
        <v>282</v>
      </c>
      <c r="G284" s="10" t="str">
        <f t="shared" si="61"/>
        <v>1200000282</v>
      </c>
      <c r="H284" s="16" t="s">
        <v>877</v>
      </c>
      <c r="I284" s="10" t="str">
        <f>VLOOKUP(J284,[0]!listecat,3)</f>
        <v>Prenoms-Masculins</v>
      </c>
      <c r="J284" s="10" t="s">
        <v>589</v>
      </c>
      <c r="K284" s="10">
        <f>VLOOKUP(J284,[0]!listecat,2)</f>
        <v>4200001</v>
      </c>
      <c r="L284" s="10" t="s">
        <v>1365</v>
      </c>
      <c r="M284" s="10" t="str">
        <f t="shared" si="55"/>
        <v>Prénom Leandre – Guide des prénoms – Le Parisien</v>
      </c>
      <c r="N284" s="10">
        <f t="shared" si="62"/>
        <v>48</v>
      </c>
      <c r="P284" s="10">
        <f t="shared" si="63"/>
        <v>0</v>
      </c>
      <c r="Q284" s="10" t="str">
        <f t="shared" si="56"/>
        <v>prénom Leandre, prenom Leandre, Leandre</v>
      </c>
      <c r="R284" s="10" t="str">
        <f t="shared" si="57"/>
        <v>Fiche prénom : Leandre</v>
      </c>
      <c r="S284" s="10" t="s">
        <v>1877</v>
      </c>
      <c r="W284" s="10" t="str">
        <f t="shared" si="58"/>
        <v>Leandre : Signification et origine du prénom</v>
      </c>
      <c r="Y284" s="10">
        <f t="shared" si="64"/>
        <v>1</v>
      </c>
      <c r="Z284" s="10" t="str">
        <f t="shared" si="59"/>
        <v>Leandre : Histoire et caractère du prénom</v>
      </c>
      <c r="AA284" s="11"/>
      <c r="AB284" s="10">
        <f t="shared" si="65"/>
        <v>1</v>
      </c>
      <c r="AC284" s="10" t="str">
        <f t="shared" si="60"/>
        <v>Leandre : Popularité du prénom</v>
      </c>
      <c r="AE284" s="10">
        <f t="shared" si="66"/>
        <v>1</v>
      </c>
      <c r="AF284" s="10" t="s">
        <v>2550</v>
      </c>
      <c r="AG284" s="10" t="s">
        <v>2551</v>
      </c>
      <c r="AH284" s="10" t="s">
        <v>2552</v>
      </c>
      <c r="AI284" s="10" t="s">
        <v>2958</v>
      </c>
    </row>
    <row r="285" spans="1:35" x14ac:dyDescent="0.3">
      <c r="A285" s="33"/>
      <c r="B285" s="14" t="s">
        <v>280</v>
      </c>
      <c r="D285" s="10">
        <v>120000</v>
      </c>
      <c r="E285" s="10" t="str">
        <f t="shared" si="54"/>
        <v>0</v>
      </c>
      <c r="F285" s="10">
        <v>283</v>
      </c>
      <c r="G285" s="10" t="str">
        <f t="shared" si="61"/>
        <v>1200000283</v>
      </c>
      <c r="H285" s="16" t="s">
        <v>878</v>
      </c>
      <c r="I285" s="10" t="str">
        <f>VLOOKUP(J285,[0]!listecat,3)</f>
        <v>Prenoms-Masculins</v>
      </c>
      <c r="J285" s="10" t="s">
        <v>589</v>
      </c>
      <c r="K285" s="10">
        <f>VLOOKUP(J285,[0]!listecat,2)</f>
        <v>4200001</v>
      </c>
      <c r="L285" s="10" t="s">
        <v>1366</v>
      </c>
      <c r="M285" s="10" t="str">
        <f t="shared" si="55"/>
        <v>Prénom Leandro – Guide des prénoms – Le Parisien</v>
      </c>
      <c r="N285" s="10">
        <f t="shared" si="62"/>
        <v>48</v>
      </c>
      <c r="P285" s="10">
        <f t="shared" si="63"/>
        <v>0</v>
      </c>
      <c r="Q285" s="10" t="str">
        <f t="shared" si="56"/>
        <v>prénom Leandro, prenom Leandro, Leandro</v>
      </c>
      <c r="R285" s="10" t="str">
        <f t="shared" si="57"/>
        <v>Fiche prénom : Leandro</v>
      </c>
      <c r="S285" s="10" t="s">
        <v>1878</v>
      </c>
      <c r="W285" s="10" t="str">
        <f t="shared" si="58"/>
        <v>Leandro : Signification et origine du prénom</v>
      </c>
      <c r="Y285" s="10">
        <f t="shared" si="64"/>
        <v>1</v>
      </c>
      <c r="Z285" s="10" t="str">
        <f t="shared" si="59"/>
        <v>Leandro : Histoire et caractère du prénom</v>
      </c>
      <c r="AA285" s="11"/>
      <c r="AB285" s="10">
        <f t="shared" si="65"/>
        <v>1</v>
      </c>
      <c r="AC285" s="10" t="str">
        <f t="shared" si="60"/>
        <v>Leandro : Popularité du prénom</v>
      </c>
      <c r="AE285" s="10">
        <f t="shared" si="66"/>
        <v>1</v>
      </c>
      <c r="AF285" s="10" t="s">
        <v>2555</v>
      </c>
      <c r="AG285" s="10" t="s">
        <v>2553</v>
      </c>
      <c r="AH285" s="10" t="s">
        <v>2554</v>
      </c>
      <c r="AI285" s="10" t="s">
        <v>2959</v>
      </c>
    </row>
    <row r="286" spans="1:35" x14ac:dyDescent="0.3">
      <c r="A286" s="33"/>
      <c r="B286" s="14" t="s">
        <v>281</v>
      </c>
      <c r="C286" s="10" t="s">
        <v>546</v>
      </c>
      <c r="D286" s="10">
        <v>120000</v>
      </c>
      <c r="E286" s="10" t="str">
        <f t="shared" si="54"/>
        <v>0</v>
      </c>
      <c r="F286" s="10">
        <v>284</v>
      </c>
      <c r="G286" s="10" t="str">
        <f t="shared" si="61"/>
        <v>1200000284</v>
      </c>
      <c r="H286" s="16" t="s">
        <v>879</v>
      </c>
      <c r="I286" s="10" t="str">
        <f>VLOOKUP(J286,[0]!listecat,3)</f>
        <v>Prenoms-Masculins</v>
      </c>
      <c r="J286" s="10" t="s">
        <v>589</v>
      </c>
      <c r="K286" s="10">
        <f>VLOOKUP(J286,[0]!listecat,2)</f>
        <v>4200001</v>
      </c>
      <c r="L286" s="10" t="s">
        <v>1367</v>
      </c>
      <c r="M286" s="10" t="str">
        <f t="shared" si="55"/>
        <v>Prénom Lenny (Leny)  – Guide des prénoms – Le Parisien</v>
      </c>
      <c r="N286" s="10">
        <f t="shared" si="62"/>
        <v>54</v>
      </c>
      <c r="P286" s="10">
        <f t="shared" si="63"/>
        <v>0</v>
      </c>
      <c r="Q286" s="10" t="str">
        <f t="shared" si="56"/>
        <v>prénom Lenny, prenom Lenny, Lenny</v>
      </c>
      <c r="R286" s="10" t="str">
        <f t="shared" si="57"/>
        <v>Fiche prénom : Lenny</v>
      </c>
      <c r="S286" s="10" t="s">
        <v>1879</v>
      </c>
      <c r="W286" s="10" t="str">
        <f t="shared" si="58"/>
        <v>Lenny : Signification et origine du prénom</v>
      </c>
      <c r="Y286" s="10">
        <f t="shared" si="64"/>
        <v>1</v>
      </c>
      <c r="Z286" s="10" t="str">
        <f t="shared" si="59"/>
        <v>Lenny : Histoire et caractère du prénom</v>
      </c>
      <c r="AA286" s="11"/>
      <c r="AB286" s="10">
        <f t="shared" si="65"/>
        <v>1</v>
      </c>
      <c r="AC286" s="10" t="str">
        <f t="shared" si="60"/>
        <v>Lenny : Popularité du prénom</v>
      </c>
      <c r="AE286" s="10">
        <f t="shared" si="66"/>
        <v>1</v>
      </c>
      <c r="AF286" s="10" t="s">
        <v>2221</v>
      </c>
      <c r="AG286" s="10" t="s">
        <v>2556</v>
      </c>
      <c r="AH286" s="10" t="s">
        <v>2108</v>
      </c>
      <c r="AI286" s="10" t="s">
        <v>2926</v>
      </c>
    </row>
    <row r="287" spans="1:35" x14ac:dyDescent="0.3">
      <c r="A287" s="33"/>
      <c r="B287" s="14" t="s">
        <v>282</v>
      </c>
      <c r="D287" s="10">
        <v>120000</v>
      </c>
      <c r="E287" s="10" t="str">
        <f t="shared" si="54"/>
        <v>0</v>
      </c>
      <c r="F287" s="10">
        <v>285</v>
      </c>
      <c r="G287" s="10" t="str">
        <f t="shared" si="61"/>
        <v>1200000285</v>
      </c>
      <c r="H287" s="16" t="s">
        <v>880</v>
      </c>
      <c r="I287" s="10" t="str">
        <f>VLOOKUP(J287,[0]!listecat,3)</f>
        <v>Prenoms-Masculins</v>
      </c>
      <c r="J287" s="10" t="s">
        <v>589</v>
      </c>
      <c r="K287" s="10">
        <f>VLOOKUP(J287,[0]!listecat,2)</f>
        <v>4200001</v>
      </c>
      <c r="L287" s="10" t="s">
        <v>1368</v>
      </c>
      <c r="M287" s="10" t="str">
        <f t="shared" si="55"/>
        <v>Prénom Leo – Guide des prénoms – Le Parisien</v>
      </c>
      <c r="N287" s="10">
        <f t="shared" si="62"/>
        <v>44</v>
      </c>
      <c r="P287" s="10">
        <f t="shared" si="63"/>
        <v>0</v>
      </c>
      <c r="Q287" s="10" t="str">
        <f t="shared" si="56"/>
        <v>prénom Leo, prenom Leo, Leo</v>
      </c>
      <c r="R287" s="10" t="str">
        <f t="shared" si="57"/>
        <v>Fiche prénom : Leo</v>
      </c>
      <c r="S287" s="10" t="s">
        <v>1880</v>
      </c>
      <c r="W287" s="10" t="str">
        <f t="shared" si="58"/>
        <v>Leo : Signification et origine du prénom</v>
      </c>
      <c r="Y287" s="10">
        <f t="shared" si="64"/>
        <v>1</v>
      </c>
      <c r="Z287" s="10" t="str">
        <f t="shared" si="59"/>
        <v>Leo : Histoire et caractère du prénom</v>
      </c>
      <c r="AA287" s="11"/>
      <c r="AB287" s="10">
        <f t="shared" si="65"/>
        <v>1</v>
      </c>
      <c r="AC287" s="10" t="str">
        <f t="shared" si="60"/>
        <v>Leo : Popularité du prénom</v>
      </c>
      <c r="AE287" s="10">
        <f t="shared" si="66"/>
        <v>1</v>
      </c>
      <c r="AF287" s="10" t="s">
        <v>2558</v>
      </c>
      <c r="AG287" s="10" t="s">
        <v>2557</v>
      </c>
      <c r="AH287" s="10" t="s">
        <v>2108</v>
      </c>
      <c r="AI287" s="10" t="s">
        <v>2926</v>
      </c>
    </row>
    <row r="288" spans="1:35" x14ac:dyDescent="0.3">
      <c r="A288" s="33"/>
      <c r="B288" s="14" t="s">
        <v>283</v>
      </c>
      <c r="D288" s="10">
        <v>120000</v>
      </c>
      <c r="E288" s="10" t="str">
        <f t="shared" si="54"/>
        <v>0</v>
      </c>
      <c r="F288" s="10">
        <v>286</v>
      </c>
      <c r="G288" s="10" t="str">
        <f t="shared" si="61"/>
        <v>1200000286</v>
      </c>
      <c r="H288" s="16" t="s">
        <v>881</v>
      </c>
      <c r="I288" s="10" t="str">
        <f>VLOOKUP(J288,[0]!listecat,3)</f>
        <v>Prenoms-Masculins</v>
      </c>
      <c r="J288" s="10" t="s">
        <v>589</v>
      </c>
      <c r="K288" s="10">
        <f>VLOOKUP(J288,[0]!listecat,2)</f>
        <v>4200001</v>
      </c>
      <c r="L288" s="10" t="s">
        <v>1369</v>
      </c>
      <c r="M288" s="10" t="str">
        <f t="shared" si="55"/>
        <v>Prénom Leon – Guide des prénoms – Le Parisien</v>
      </c>
      <c r="N288" s="10">
        <f t="shared" si="62"/>
        <v>45</v>
      </c>
      <c r="P288" s="10">
        <f t="shared" si="63"/>
        <v>0</v>
      </c>
      <c r="Q288" s="10" t="str">
        <f t="shared" si="56"/>
        <v>prénom Leon, prenom Leon, Leon</v>
      </c>
      <c r="R288" s="10" t="str">
        <f t="shared" si="57"/>
        <v>Fiche prénom : Leon</v>
      </c>
      <c r="S288" s="10" t="s">
        <v>1881</v>
      </c>
      <c r="W288" s="10" t="str">
        <f t="shared" si="58"/>
        <v>Leon : Signification et origine du prénom</v>
      </c>
      <c r="Y288" s="10">
        <f t="shared" si="64"/>
        <v>1</v>
      </c>
      <c r="Z288" s="10" t="str">
        <f t="shared" si="59"/>
        <v>Leon : Histoire et caractère du prénom</v>
      </c>
      <c r="AA288" s="11"/>
      <c r="AB288" s="10">
        <f t="shared" si="65"/>
        <v>1</v>
      </c>
      <c r="AC288" s="10" t="str">
        <f t="shared" si="60"/>
        <v>Leon : Popularité du prénom</v>
      </c>
      <c r="AE288" s="10">
        <f t="shared" si="66"/>
        <v>1</v>
      </c>
      <c r="AF288" s="10" t="s">
        <v>2136</v>
      </c>
      <c r="AG288" s="10" t="s">
        <v>2559</v>
      </c>
      <c r="AH288" s="10" t="s">
        <v>2108</v>
      </c>
      <c r="AI288" s="10" t="s">
        <v>2926</v>
      </c>
    </row>
    <row r="289" spans="1:35" x14ac:dyDescent="0.3">
      <c r="A289" s="33"/>
      <c r="B289" s="14" t="s">
        <v>284</v>
      </c>
      <c r="D289" s="10">
        <v>120000</v>
      </c>
      <c r="E289" s="10" t="str">
        <f t="shared" si="54"/>
        <v>0</v>
      </c>
      <c r="F289" s="10">
        <v>287</v>
      </c>
      <c r="G289" s="10" t="str">
        <f t="shared" si="61"/>
        <v>1200000287</v>
      </c>
      <c r="H289" s="16" t="s">
        <v>882</v>
      </c>
      <c r="I289" s="10" t="str">
        <f>VLOOKUP(J289,[0]!listecat,3)</f>
        <v>Prenoms-Masculins</v>
      </c>
      <c r="J289" s="10" t="s">
        <v>589</v>
      </c>
      <c r="K289" s="10">
        <f>VLOOKUP(J289,[0]!listecat,2)</f>
        <v>4200001</v>
      </c>
      <c r="L289" s="10" t="s">
        <v>1370</v>
      </c>
      <c r="M289" s="10" t="str">
        <f t="shared" si="55"/>
        <v>Prénom Leonard – Guide des prénoms – Le Parisien</v>
      </c>
      <c r="N289" s="10">
        <f t="shared" si="62"/>
        <v>48</v>
      </c>
      <c r="P289" s="10">
        <f t="shared" si="63"/>
        <v>0</v>
      </c>
      <c r="Q289" s="10" t="str">
        <f t="shared" si="56"/>
        <v>prénom Leonard, prenom Leonard, Leonard</v>
      </c>
      <c r="R289" s="10" t="str">
        <f t="shared" si="57"/>
        <v>Fiche prénom : Leonard</v>
      </c>
      <c r="S289" s="10" t="s">
        <v>1882</v>
      </c>
      <c r="W289" s="10" t="str">
        <f t="shared" si="58"/>
        <v>Leonard : Signification et origine du prénom</v>
      </c>
      <c r="Y289" s="10">
        <f t="shared" si="64"/>
        <v>1</v>
      </c>
      <c r="Z289" s="10" t="str">
        <f t="shared" si="59"/>
        <v>Leonard : Histoire et caractère du prénom</v>
      </c>
      <c r="AA289" s="11"/>
      <c r="AB289" s="10">
        <f t="shared" si="65"/>
        <v>1</v>
      </c>
      <c r="AC289" s="10" t="str">
        <f t="shared" si="60"/>
        <v>Leonard : Popularité du prénom</v>
      </c>
      <c r="AE289" s="10">
        <f t="shared" si="66"/>
        <v>1</v>
      </c>
      <c r="AF289" s="10" t="s">
        <v>2561</v>
      </c>
      <c r="AG289" s="10" t="s">
        <v>2560</v>
      </c>
      <c r="AH289" s="10" t="s">
        <v>2108</v>
      </c>
      <c r="AI289" s="10" t="s">
        <v>2926</v>
      </c>
    </row>
    <row r="290" spans="1:35" x14ac:dyDescent="0.3">
      <c r="A290" s="33"/>
      <c r="B290" s="14" t="s">
        <v>285</v>
      </c>
      <c r="D290" s="10">
        <v>120000</v>
      </c>
      <c r="E290" s="10" t="str">
        <f t="shared" si="54"/>
        <v>0</v>
      </c>
      <c r="F290" s="10">
        <v>288</v>
      </c>
      <c r="G290" s="10" t="str">
        <f t="shared" si="61"/>
        <v>1200000288</v>
      </c>
      <c r="H290" s="16" t="s">
        <v>883</v>
      </c>
      <c r="I290" s="10" t="str">
        <f>VLOOKUP(J290,[0]!listecat,3)</f>
        <v>Prenoms-Masculins</v>
      </c>
      <c r="J290" s="10" t="s">
        <v>589</v>
      </c>
      <c r="K290" s="10">
        <f>VLOOKUP(J290,[0]!listecat,2)</f>
        <v>4200001</v>
      </c>
      <c r="L290" s="10" t="s">
        <v>1371</v>
      </c>
      <c r="M290" s="10" t="str">
        <f t="shared" si="55"/>
        <v>Prénom Leone – Guide des prénoms – Le Parisien</v>
      </c>
      <c r="N290" s="10">
        <f t="shared" si="62"/>
        <v>46</v>
      </c>
      <c r="P290" s="10">
        <f t="shared" si="63"/>
        <v>0</v>
      </c>
      <c r="Q290" s="10" t="str">
        <f t="shared" si="56"/>
        <v>prénom Leone, prenom Leone, Leone</v>
      </c>
      <c r="R290" s="10" t="str">
        <f t="shared" si="57"/>
        <v>Fiche prénom : Leone</v>
      </c>
      <c r="S290" s="10" t="s">
        <v>1883</v>
      </c>
      <c r="W290" s="10" t="str">
        <f t="shared" si="58"/>
        <v>Leone : Signification et origine du prénom</v>
      </c>
      <c r="Y290" s="10">
        <f t="shared" si="64"/>
        <v>1</v>
      </c>
      <c r="Z290" s="10" t="str">
        <f t="shared" si="59"/>
        <v>Leone : Histoire et caractère du prénom</v>
      </c>
      <c r="AA290" s="11"/>
      <c r="AB290" s="10">
        <f t="shared" si="65"/>
        <v>1</v>
      </c>
      <c r="AC290" s="10" t="str">
        <f t="shared" si="60"/>
        <v>Leone : Popularité du prénom</v>
      </c>
      <c r="AE290" s="10">
        <f t="shared" si="66"/>
        <v>1</v>
      </c>
      <c r="AF290" s="10" t="s">
        <v>2564</v>
      </c>
      <c r="AG290" s="10" t="s">
        <v>2562</v>
      </c>
      <c r="AH290" s="13" t="s">
        <v>2563</v>
      </c>
      <c r="AI290" s="13" t="s">
        <v>2960</v>
      </c>
    </row>
    <row r="291" spans="1:35" x14ac:dyDescent="0.3">
      <c r="A291" s="33"/>
      <c r="B291" s="14" t="s">
        <v>286</v>
      </c>
      <c r="D291" s="10">
        <v>120000</v>
      </c>
      <c r="E291" s="10" t="str">
        <f t="shared" si="54"/>
        <v>0</v>
      </c>
      <c r="F291" s="10">
        <v>289</v>
      </c>
      <c r="G291" s="10" t="str">
        <f t="shared" si="61"/>
        <v>1200000289</v>
      </c>
      <c r="H291" s="16" t="s">
        <v>884</v>
      </c>
      <c r="I291" s="10" t="str">
        <f>VLOOKUP(J291,[0]!listecat,3)</f>
        <v>Prenoms-Masculins</v>
      </c>
      <c r="J291" s="10" t="s">
        <v>589</v>
      </c>
      <c r="K291" s="10">
        <f>VLOOKUP(J291,[0]!listecat,2)</f>
        <v>4200001</v>
      </c>
      <c r="L291" s="10" t="s">
        <v>1372</v>
      </c>
      <c r="M291" s="10" t="str">
        <f t="shared" si="55"/>
        <v>Prénom Leopold – Guide des prénoms – Le Parisien</v>
      </c>
      <c r="N291" s="10">
        <f t="shared" si="62"/>
        <v>48</v>
      </c>
      <c r="P291" s="10">
        <f t="shared" si="63"/>
        <v>0</v>
      </c>
      <c r="Q291" s="10" t="str">
        <f t="shared" si="56"/>
        <v>prénom Leopold, prenom Leopold, Leopold</v>
      </c>
      <c r="R291" s="10" t="str">
        <f t="shared" si="57"/>
        <v>Fiche prénom : Leopold</v>
      </c>
      <c r="S291" s="10" t="s">
        <v>1884</v>
      </c>
      <c r="W291" s="10" t="str">
        <f t="shared" si="58"/>
        <v>Leopold : Signification et origine du prénom</v>
      </c>
      <c r="Y291" s="10">
        <f t="shared" si="64"/>
        <v>1</v>
      </c>
      <c r="Z291" s="10" t="str">
        <f t="shared" si="59"/>
        <v>Leopold : Histoire et caractère du prénom</v>
      </c>
      <c r="AA291" s="11"/>
      <c r="AB291" s="10">
        <f t="shared" si="65"/>
        <v>1</v>
      </c>
      <c r="AC291" s="10" t="str">
        <f t="shared" si="60"/>
        <v>Leopold : Popularité du prénom</v>
      </c>
      <c r="AE291" s="10">
        <f t="shared" si="66"/>
        <v>1</v>
      </c>
      <c r="AF291" s="10" t="s">
        <v>2136</v>
      </c>
      <c r="AG291" s="10" t="s">
        <v>2565</v>
      </c>
      <c r="AH291" s="10" t="s">
        <v>2108</v>
      </c>
      <c r="AI291" s="10" t="s">
        <v>2926</v>
      </c>
    </row>
    <row r="292" spans="1:35" x14ac:dyDescent="0.3">
      <c r="A292" s="33"/>
      <c r="B292" s="14" t="s">
        <v>287</v>
      </c>
      <c r="D292" s="10">
        <v>120000</v>
      </c>
      <c r="E292" s="10" t="str">
        <f t="shared" si="54"/>
        <v>0</v>
      </c>
      <c r="F292" s="10">
        <v>290</v>
      </c>
      <c r="G292" s="10" t="str">
        <f t="shared" si="61"/>
        <v>1200000290</v>
      </c>
      <c r="H292" s="16" t="s">
        <v>885</v>
      </c>
      <c r="I292" s="10" t="str">
        <f>VLOOKUP(J292,[0]!listecat,3)</f>
        <v>Prenoms-Masculins</v>
      </c>
      <c r="J292" s="10" t="s">
        <v>589</v>
      </c>
      <c r="K292" s="10">
        <f>VLOOKUP(J292,[0]!listecat,2)</f>
        <v>4200001</v>
      </c>
      <c r="L292" s="10" t="s">
        <v>1373</v>
      </c>
      <c r="M292" s="10" t="str">
        <f t="shared" si="55"/>
        <v>Prénom Liam – Guide des prénoms – Le Parisien</v>
      </c>
      <c r="N292" s="10">
        <f t="shared" si="62"/>
        <v>45</v>
      </c>
      <c r="P292" s="10">
        <f t="shared" si="63"/>
        <v>0</v>
      </c>
      <c r="Q292" s="10" t="str">
        <f t="shared" si="56"/>
        <v>prénom Liam, prenom Liam, Liam</v>
      </c>
      <c r="R292" s="10" t="str">
        <f t="shared" si="57"/>
        <v>Fiche prénom : Liam</v>
      </c>
      <c r="S292" s="10" t="s">
        <v>1885</v>
      </c>
      <c r="W292" s="10" t="str">
        <f t="shared" si="58"/>
        <v>Liam : Signification et origine du prénom</v>
      </c>
      <c r="Y292" s="10">
        <f t="shared" si="64"/>
        <v>1</v>
      </c>
      <c r="Z292" s="10" t="str">
        <f t="shared" si="59"/>
        <v>Liam : Histoire et caractère du prénom</v>
      </c>
      <c r="AA292" s="11"/>
      <c r="AB292" s="10">
        <f t="shared" si="65"/>
        <v>1</v>
      </c>
      <c r="AC292" s="10" t="str">
        <f t="shared" si="60"/>
        <v>Liam : Popularité du prénom</v>
      </c>
      <c r="AE292" s="10">
        <f t="shared" si="66"/>
        <v>1</v>
      </c>
      <c r="AF292" s="10" t="s">
        <v>2221</v>
      </c>
      <c r="AG292" s="10" t="s">
        <v>2566</v>
      </c>
      <c r="AH292" s="10" t="s">
        <v>2108</v>
      </c>
      <c r="AI292" s="10" t="s">
        <v>2926</v>
      </c>
    </row>
    <row r="293" spans="1:35" x14ac:dyDescent="0.3">
      <c r="A293" s="33"/>
      <c r="B293" s="14" t="s">
        <v>288</v>
      </c>
      <c r="C293" s="10" t="s">
        <v>573</v>
      </c>
      <c r="D293" s="10">
        <v>120000</v>
      </c>
      <c r="E293" s="10" t="str">
        <f t="shared" si="54"/>
        <v>0</v>
      </c>
      <c r="F293" s="10">
        <v>291</v>
      </c>
      <c r="G293" s="10" t="str">
        <f t="shared" si="61"/>
        <v>1200000291</v>
      </c>
      <c r="H293" s="16" t="s">
        <v>886</v>
      </c>
      <c r="I293" s="10" t="str">
        <f>VLOOKUP(J293,[0]!listecat,3)</f>
        <v>Prenoms-Masculins</v>
      </c>
      <c r="J293" s="10" t="s">
        <v>589</v>
      </c>
      <c r="K293" s="10">
        <f>VLOOKUP(J293,[0]!listecat,2)</f>
        <v>4200001</v>
      </c>
      <c r="L293" s="10" t="s">
        <v>1374</v>
      </c>
      <c r="M293" s="10" t="str">
        <f t="shared" si="55"/>
        <v>Prénom Lilian (Lilyan)  – Guide des prénoms – Le Parisien</v>
      </c>
      <c r="N293" s="10">
        <f t="shared" si="62"/>
        <v>57</v>
      </c>
      <c r="P293" s="10">
        <f t="shared" si="63"/>
        <v>0</v>
      </c>
      <c r="Q293" s="10" t="str">
        <f t="shared" si="56"/>
        <v>prénom Lilian, prenom Lilian, Lilian</v>
      </c>
      <c r="R293" s="10" t="str">
        <f t="shared" si="57"/>
        <v>Fiche prénom : Lilian</v>
      </c>
      <c r="S293" s="10" t="s">
        <v>1886</v>
      </c>
      <c r="W293" s="10" t="str">
        <f t="shared" si="58"/>
        <v>Lilian : Signification et origine du prénom</v>
      </c>
      <c r="Y293" s="10">
        <f t="shared" si="64"/>
        <v>1</v>
      </c>
      <c r="Z293" s="10" t="str">
        <f t="shared" si="59"/>
        <v>Lilian : Histoire et caractère du prénom</v>
      </c>
      <c r="AA293" s="11"/>
      <c r="AB293" s="10">
        <f t="shared" si="65"/>
        <v>1</v>
      </c>
      <c r="AC293" s="10" t="str">
        <f t="shared" si="60"/>
        <v>Lilian : Popularité du prénom</v>
      </c>
      <c r="AE293" s="10">
        <f t="shared" si="66"/>
        <v>1</v>
      </c>
      <c r="AF293" s="10" t="s">
        <v>2136</v>
      </c>
      <c r="AG293" s="10" t="s">
        <v>2567</v>
      </c>
      <c r="AH293" s="10" t="s">
        <v>2108</v>
      </c>
      <c r="AI293" s="10" t="s">
        <v>2926</v>
      </c>
    </row>
    <row r="294" spans="1:35" x14ac:dyDescent="0.3">
      <c r="A294" s="33"/>
      <c r="B294" s="14" t="s">
        <v>289</v>
      </c>
      <c r="D294" s="10">
        <v>120000</v>
      </c>
      <c r="E294" s="10" t="str">
        <f t="shared" si="54"/>
        <v>0</v>
      </c>
      <c r="F294" s="10">
        <v>292</v>
      </c>
      <c r="G294" s="10" t="str">
        <f t="shared" si="61"/>
        <v>1200000292</v>
      </c>
      <c r="H294" s="16" t="s">
        <v>887</v>
      </c>
      <c r="I294" s="10" t="str">
        <f>VLOOKUP(J294,[0]!listecat,3)</f>
        <v>Prenoms-Masculins</v>
      </c>
      <c r="J294" s="10" t="s">
        <v>589</v>
      </c>
      <c r="K294" s="10">
        <f>VLOOKUP(J294,[0]!listecat,2)</f>
        <v>4200001</v>
      </c>
      <c r="L294" s="10" t="s">
        <v>1375</v>
      </c>
      <c r="M294" s="10" t="str">
        <f t="shared" si="55"/>
        <v>Prénom Lino – Guide des prénoms – Le Parisien</v>
      </c>
      <c r="N294" s="10">
        <f t="shared" si="62"/>
        <v>45</v>
      </c>
      <c r="P294" s="10">
        <f t="shared" si="63"/>
        <v>0</v>
      </c>
      <c r="Q294" s="10" t="str">
        <f t="shared" si="56"/>
        <v>prénom Lino, prenom Lino, Lino</v>
      </c>
      <c r="R294" s="10" t="str">
        <f t="shared" si="57"/>
        <v>Fiche prénom : Lino</v>
      </c>
      <c r="S294" s="10" t="s">
        <v>1887</v>
      </c>
      <c r="W294" s="10" t="str">
        <f t="shared" si="58"/>
        <v>Lino : Signification et origine du prénom</v>
      </c>
      <c r="Y294" s="10">
        <f t="shared" si="64"/>
        <v>1</v>
      </c>
      <c r="Z294" s="10" t="str">
        <f t="shared" si="59"/>
        <v>Lino : Histoire et caractère du prénom</v>
      </c>
      <c r="AA294" s="11"/>
      <c r="AB294" s="10">
        <f t="shared" si="65"/>
        <v>1</v>
      </c>
      <c r="AC294" s="10" t="str">
        <f t="shared" si="60"/>
        <v>Lino : Popularité du prénom</v>
      </c>
      <c r="AE294" s="10">
        <f t="shared" si="66"/>
        <v>1</v>
      </c>
      <c r="AF294" s="10" t="s">
        <v>2570</v>
      </c>
      <c r="AG294" s="10" t="s">
        <v>2568</v>
      </c>
      <c r="AH294" s="10" t="s">
        <v>2569</v>
      </c>
      <c r="AI294" s="10" t="s">
        <v>2961</v>
      </c>
    </row>
    <row r="295" spans="1:35" x14ac:dyDescent="0.3">
      <c r="A295" s="33"/>
      <c r="B295" s="14" t="s">
        <v>290</v>
      </c>
      <c r="C295" s="10" t="s">
        <v>547</v>
      </c>
      <c r="D295" s="10">
        <v>120000</v>
      </c>
      <c r="E295" s="10" t="str">
        <f t="shared" ref="E295:E358" si="67">"0"</f>
        <v>0</v>
      </c>
      <c r="F295" s="10">
        <v>293</v>
      </c>
      <c r="G295" s="10" t="str">
        <f t="shared" si="61"/>
        <v>1200000293</v>
      </c>
      <c r="H295" s="16" t="s">
        <v>888</v>
      </c>
      <c r="I295" s="10" t="str">
        <f>VLOOKUP(J295,[0]!listecat,3)</f>
        <v>Prenoms-Masculins</v>
      </c>
      <c r="J295" s="10" t="s">
        <v>589</v>
      </c>
      <c r="K295" s="10">
        <f>VLOOKUP(J295,[0]!listecat,2)</f>
        <v>4200001</v>
      </c>
      <c r="L295" s="10" t="s">
        <v>1376</v>
      </c>
      <c r="M295" s="10" t="str">
        <f t="shared" si="55"/>
        <v>Prénom Lionel (Lionnel)  – Guide des prénoms – Le Parisien</v>
      </c>
      <c r="N295" s="10">
        <f t="shared" si="62"/>
        <v>58</v>
      </c>
      <c r="P295" s="10">
        <f t="shared" si="63"/>
        <v>0</v>
      </c>
      <c r="Q295" s="10" t="str">
        <f t="shared" si="56"/>
        <v xml:space="preserve">prénom Lionel , prenom Lionel , Lionel </v>
      </c>
      <c r="R295" s="10" t="str">
        <f t="shared" si="57"/>
        <v xml:space="preserve">Fiche prénom : Lionel </v>
      </c>
      <c r="S295" s="10" t="s">
        <v>1888</v>
      </c>
      <c r="W295" s="10" t="str">
        <f t="shared" si="58"/>
        <v>Lionel  : Signification et origine du prénom</v>
      </c>
      <c r="Y295" s="10">
        <f t="shared" si="64"/>
        <v>1</v>
      </c>
      <c r="Z295" s="10" t="str">
        <f t="shared" si="59"/>
        <v>Lionel  : Histoire et caractère du prénom</v>
      </c>
      <c r="AA295" s="11"/>
      <c r="AB295" s="10">
        <f t="shared" si="65"/>
        <v>1</v>
      </c>
      <c r="AC295" s="10" t="str">
        <f t="shared" si="60"/>
        <v>Lionel  : Popularité du prénom</v>
      </c>
      <c r="AE295" s="10">
        <f t="shared" si="66"/>
        <v>1</v>
      </c>
      <c r="AF295" s="10" t="s">
        <v>2572</v>
      </c>
      <c r="AG295" s="10" t="s">
        <v>2571</v>
      </c>
      <c r="AH295" s="10" t="s">
        <v>2108</v>
      </c>
      <c r="AI295" s="10" t="s">
        <v>2926</v>
      </c>
    </row>
    <row r="296" spans="1:35" x14ac:dyDescent="0.3">
      <c r="A296" s="33"/>
      <c r="B296" s="14" t="s">
        <v>291</v>
      </c>
      <c r="D296" s="10">
        <v>120000</v>
      </c>
      <c r="E296" s="10" t="str">
        <f t="shared" si="67"/>
        <v>0</v>
      </c>
      <c r="F296" s="10">
        <v>294</v>
      </c>
      <c r="G296" s="10" t="str">
        <f t="shared" si="61"/>
        <v>1200000294</v>
      </c>
      <c r="H296" s="16" t="s">
        <v>889</v>
      </c>
      <c r="I296" s="10" t="str">
        <f>VLOOKUP(J296,[0]!listecat,3)</f>
        <v>Prenoms-Masculins</v>
      </c>
      <c r="J296" s="10" t="s">
        <v>589</v>
      </c>
      <c r="K296" s="10">
        <f>VLOOKUP(J296,[0]!listecat,2)</f>
        <v>4200001</v>
      </c>
      <c r="L296" s="10" t="s">
        <v>1377</v>
      </c>
      <c r="M296" s="10" t="str">
        <f t="shared" si="55"/>
        <v>Prénom Lisandro – Guide des prénoms – Le Parisien</v>
      </c>
      <c r="N296" s="10">
        <f t="shared" si="62"/>
        <v>49</v>
      </c>
      <c r="P296" s="10">
        <f t="shared" si="63"/>
        <v>0</v>
      </c>
      <c r="Q296" s="10" t="str">
        <f t="shared" si="56"/>
        <v>prénom Lisandro, prenom Lisandro, Lisandro</v>
      </c>
      <c r="R296" s="10" t="str">
        <f t="shared" si="57"/>
        <v>Fiche prénom : Lisandro</v>
      </c>
      <c r="S296" s="10" t="s">
        <v>1889</v>
      </c>
      <c r="W296" s="10" t="str">
        <f t="shared" si="58"/>
        <v>Lisandro : Signification et origine du prénom</v>
      </c>
      <c r="Y296" s="10">
        <f t="shared" si="64"/>
        <v>1</v>
      </c>
      <c r="Z296" s="10" t="str">
        <f t="shared" si="59"/>
        <v>Lisandro : Histoire et caractère du prénom</v>
      </c>
      <c r="AA296" s="11"/>
      <c r="AB296" s="10">
        <f t="shared" si="65"/>
        <v>1</v>
      </c>
      <c r="AC296" s="10" t="str">
        <f t="shared" si="60"/>
        <v>Lisandro : Popularité du prénom</v>
      </c>
      <c r="AE296" s="10">
        <f t="shared" si="66"/>
        <v>1</v>
      </c>
      <c r="AF296" s="10" t="s">
        <v>2574</v>
      </c>
      <c r="AG296" s="10" t="s">
        <v>2573</v>
      </c>
      <c r="AH296" s="10" t="s">
        <v>2108</v>
      </c>
      <c r="AI296" s="10" t="s">
        <v>2926</v>
      </c>
    </row>
    <row r="297" spans="1:35" x14ac:dyDescent="0.3">
      <c r="A297" s="33"/>
      <c r="B297" s="14" t="s">
        <v>292</v>
      </c>
      <c r="D297" s="10">
        <v>120000</v>
      </c>
      <c r="E297" s="10" t="str">
        <f t="shared" si="67"/>
        <v>0</v>
      </c>
      <c r="F297" s="10">
        <v>295</v>
      </c>
      <c r="G297" s="10" t="str">
        <f t="shared" si="61"/>
        <v>1200000295</v>
      </c>
      <c r="H297" s="16" t="s">
        <v>890</v>
      </c>
      <c r="I297" s="10" t="str">
        <f>VLOOKUP(J297,[0]!listecat,3)</f>
        <v>Prenoms-Masculins</v>
      </c>
      <c r="J297" s="10" t="s">
        <v>589</v>
      </c>
      <c r="K297" s="10">
        <f>VLOOKUP(J297,[0]!listecat,2)</f>
        <v>4200001</v>
      </c>
      <c r="L297" s="10" t="s">
        <v>1378</v>
      </c>
      <c r="M297" s="10" t="str">
        <f t="shared" si="55"/>
        <v>Prénom Livio – Guide des prénoms – Le Parisien</v>
      </c>
      <c r="N297" s="10">
        <f t="shared" si="62"/>
        <v>46</v>
      </c>
      <c r="P297" s="10">
        <f t="shared" si="63"/>
        <v>0</v>
      </c>
      <c r="Q297" s="10" t="str">
        <f t="shared" si="56"/>
        <v>prénom Livio, prenom Livio, Livio</v>
      </c>
      <c r="R297" s="10" t="str">
        <f t="shared" si="57"/>
        <v>Fiche prénom : Livio</v>
      </c>
      <c r="S297" s="10" t="s">
        <v>1890</v>
      </c>
      <c r="W297" s="10" t="str">
        <f t="shared" si="58"/>
        <v>Livio : Signification et origine du prénom</v>
      </c>
      <c r="Y297" s="10">
        <f t="shared" si="64"/>
        <v>1</v>
      </c>
      <c r="Z297" s="10" t="str">
        <f t="shared" si="59"/>
        <v>Livio : Histoire et caractère du prénom</v>
      </c>
      <c r="AA297" s="11"/>
      <c r="AB297" s="10">
        <f t="shared" si="65"/>
        <v>1</v>
      </c>
      <c r="AC297" s="10" t="str">
        <f t="shared" si="60"/>
        <v>Livio : Popularité du prénom</v>
      </c>
      <c r="AE297" s="10">
        <f t="shared" si="66"/>
        <v>1</v>
      </c>
      <c r="AF297" s="10" t="s">
        <v>2583</v>
      </c>
      <c r="AG297" s="10" t="s">
        <v>2575</v>
      </c>
      <c r="AH297" s="10" t="s">
        <v>2108</v>
      </c>
      <c r="AI297" s="10" t="s">
        <v>2926</v>
      </c>
    </row>
    <row r="298" spans="1:35" x14ac:dyDescent="0.3">
      <c r="A298" s="33"/>
      <c r="B298" s="14" t="s">
        <v>293</v>
      </c>
      <c r="D298" s="10">
        <v>120000</v>
      </c>
      <c r="E298" s="10" t="str">
        <f t="shared" si="67"/>
        <v>0</v>
      </c>
      <c r="F298" s="10">
        <v>296</v>
      </c>
      <c r="G298" s="10" t="str">
        <f t="shared" si="61"/>
        <v>1200000296</v>
      </c>
      <c r="H298" s="16" t="s">
        <v>891</v>
      </c>
      <c r="I298" s="10" t="str">
        <f>VLOOKUP(J298,[0]!listecat,3)</f>
        <v>Prenoms-Masculins</v>
      </c>
      <c r="J298" s="10" t="s">
        <v>589</v>
      </c>
      <c r="K298" s="10">
        <f>VLOOKUP(J298,[0]!listecat,2)</f>
        <v>4200001</v>
      </c>
      <c r="L298" s="10" t="s">
        <v>1379</v>
      </c>
      <c r="M298" s="10" t="str">
        <f t="shared" si="55"/>
        <v>Prénom Loan – Guide des prénoms – Le Parisien</v>
      </c>
      <c r="N298" s="10">
        <f t="shared" si="62"/>
        <v>45</v>
      </c>
      <c r="P298" s="10">
        <f t="shared" si="63"/>
        <v>0</v>
      </c>
      <c r="Q298" s="10" t="str">
        <f t="shared" si="56"/>
        <v>prénom Loan, prenom Loan, Loan</v>
      </c>
      <c r="R298" s="10" t="str">
        <f t="shared" si="57"/>
        <v>Fiche prénom : Loan</v>
      </c>
      <c r="S298" s="10" t="s">
        <v>1891</v>
      </c>
      <c r="W298" s="10" t="str">
        <f t="shared" si="58"/>
        <v>Loan : Signification et origine du prénom</v>
      </c>
      <c r="Y298" s="10">
        <f t="shared" si="64"/>
        <v>1</v>
      </c>
      <c r="Z298" s="10" t="str">
        <f t="shared" si="59"/>
        <v>Loan : Histoire et caractère du prénom</v>
      </c>
      <c r="AA298" s="11"/>
      <c r="AB298" s="10">
        <f t="shared" si="65"/>
        <v>1</v>
      </c>
      <c r="AC298" s="10" t="str">
        <f t="shared" si="60"/>
        <v>Loan : Popularité du prénom</v>
      </c>
      <c r="AE298" s="10">
        <f t="shared" si="66"/>
        <v>1</v>
      </c>
      <c r="AF298" s="10" t="s">
        <v>2578</v>
      </c>
      <c r="AG298" s="10" t="s">
        <v>2576</v>
      </c>
      <c r="AH298" s="13" t="s">
        <v>2577</v>
      </c>
      <c r="AI298" s="13" t="s">
        <v>2962</v>
      </c>
    </row>
    <row r="299" spans="1:35" x14ac:dyDescent="0.3">
      <c r="A299" s="33"/>
      <c r="B299" s="14" t="s">
        <v>294</v>
      </c>
      <c r="D299" s="10">
        <v>120000</v>
      </c>
      <c r="E299" s="10" t="str">
        <f t="shared" si="67"/>
        <v>0</v>
      </c>
      <c r="F299" s="10">
        <v>297</v>
      </c>
      <c r="G299" s="10" t="str">
        <f t="shared" si="61"/>
        <v>1200000297</v>
      </c>
      <c r="H299" s="16" t="s">
        <v>892</v>
      </c>
      <c r="I299" s="10" t="str">
        <f>VLOOKUP(J299,[0]!listecat,3)</f>
        <v>Prenoms-Masculins</v>
      </c>
      <c r="J299" s="10" t="s">
        <v>589</v>
      </c>
      <c r="K299" s="10">
        <f>VLOOKUP(J299,[0]!listecat,2)</f>
        <v>4200001</v>
      </c>
      <c r="L299" s="10" t="s">
        <v>1380</v>
      </c>
      <c r="M299" s="10" t="str">
        <f t="shared" si="55"/>
        <v>Prénom Logan – Guide des prénoms – Le Parisien</v>
      </c>
      <c r="N299" s="10">
        <f t="shared" si="62"/>
        <v>46</v>
      </c>
      <c r="P299" s="10">
        <f t="shared" si="63"/>
        <v>0</v>
      </c>
      <c r="Q299" s="10" t="str">
        <f t="shared" si="56"/>
        <v>prénom Logan, prenom Logan, Logan</v>
      </c>
      <c r="R299" s="10" t="str">
        <f t="shared" si="57"/>
        <v>Fiche prénom : Logan</v>
      </c>
      <c r="S299" s="10" t="s">
        <v>1892</v>
      </c>
      <c r="W299" s="10" t="str">
        <f t="shared" si="58"/>
        <v>Logan : Signification et origine du prénom</v>
      </c>
      <c r="Y299" s="10">
        <f t="shared" si="64"/>
        <v>1</v>
      </c>
      <c r="Z299" s="10" t="str">
        <f t="shared" si="59"/>
        <v>Logan : Histoire et caractère du prénom</v>
      </c>
      <c r="AA299" s="11"/>
      <c r="AB299" s="10">
        <f t="shared" si="65"/>
        <v>1</v>
      </c>
      <c r="AC299" s="10" t="str">
        <f t="shared" si="60"/>
        <v>Logan : Popularité du prénom</v>
      </c>
      <c r="AE299" s="10">
        <f t="shared" si="66"/>
        <v>1</v>
      </c>
      <c r="AF299" s="10" t="s">
        <v>2580</v>
      </c>
      <c r="AG299" s="10" t="s">
        <v>2579</v>
      </c>
      <c r="AH299" s="10" t="s">
        <v>2108</v>
      </c>
      <c r="AI299" s="10" t="s">
        <v>2926</v>
      </c>
    </row>
    <row r="300" spans="1:35" x14ac:dyDescent="0.3">
      <c r="A300" s="33"/>
      <c r="B300" s="14" t="s">
        <v>295</v>
      </c>
      <c r="D300" s="10">
        <v>120000</v>
      </c>
      <c r="E300" s="10" t="str">
        <f t="shared" si="67"/>
        <v>0</v>
      </c>
      <c r="F300" s="10">
        <v>298</v>
      </c>
      <c r="G300" s="10" t="str">
        <f t="shared" si="61"/>
        <v>1200000298</v>
      </c>
      <c r="H300" s="16" t="s">
        <v>893</v>
      </c>
      <c r="I300" s="10" t="str">
        <f>VLOOKUP(J300,[0]!listecat,3)</f>
        <v>Prenoms-Masculins</v>
      </c>
      <c r="J300" s="10" t="s">
        <v>589</v>
      </c>
      <c r="K300" s="10">
        <f>VLOOKUP(J300,[0]!listecat,2)</f>
        <v>4200001</v>
      </c>
      <c r="L300" s="10" t="s">
        <v>1381</v>
      </c>
      <c r="M300" s="10" t="str">
        <f t="shared" si="55"/>
        <v>Prénom Lohan – Guide des prénoms – Le Parisien</v>
      </c>
      <c r="N300" s="10">
        <f t="shared" si="62"/>
        <v>46</v>
      </c>
      <c r="P300" s="10">
        <f t="shared" si="63"/>
        <v>0</v>
      </c>
      <c r="Q300" s="10" t="str">
        <f t="shared" si="56"/>
        <v>prénom Lohan, prenom Lohan, Lohan</v>
      </c>
      <c r="R300" s="10" t="str">
        <f t="shared" si="57"/>
        <v>Fiche prénom : Lohan</v>
      </c>
      <c r="S300" s="10" t="s">
        <v>1893</v>
      </c>
      <c r="W300" s="10" t="str">
        <f t="shared" si="58"/>
        <v>Lohan : Signification et origine du prénom</v>
      </c>
      <c r="Y300" s="10">
        <f t="shared" si="64"/>
        <v>1</v>
      </c>
      <c r="Z300" s="10" t="str">
        <f t="shared" si="59"/>
        <v>Lohan : Histoire et caractère du prénom</v>
      </c>
      <c r="AA300" s="11"/>
      <c r="AB300" s="10">
        <f t="shared" si="65"/>
        <v>1</v>
      </c>
      <c r="AC300" s="10" t="str">
        <f t="shared" si="60"/>
        <v>Lohan : Popularité du prénom</v>
      </c>
      <c r="AE300" s="10">
        <f t="shared" si="66"/>
        <v>1</v>
      </c>
      <c r="AF300" s="10" t="s">
        <v>2582</v>
      </c>
      <c r="AG300" s="10" t="s">
        <v>2581</v>
      </c>
      <c r="AH300" s="10" t="s">
        <v>2108</v>
      </c>
      <c r="AI300" s="10" t="s">
        <v>2926</v>
      </c>
    </row>
    <row r="301" spans="1:35" x14ac:dyDescent="0.3">
      <c r="A301" s="33"/>
      <c r="B301" s="14" t="s">
        <v>296</v>
      </c>
      <c r="D301" s="10">
        <v>120000</v>
      </c>
      <c r="E301" s="10" t="str">
        <f t="shared" si="67"/>
        <v>0</v>
      </c>
      <c r="F301" s="10">
        <v>299</v>
      </c>
      <c r="G301" s="10" t="str">
        <f t="shared" si="61"/>
        <v>1200000299</v>
      </c>
      <c r="H301" s="16" t="s">
        <v>894</v>
      </c>
      <c r="I301" s="10" t="str">
        <f>VLOOKUP(J301,[0]!listecat,3)</f>
        <v>Prenoms-Masculins</v>
      </c>
      <c r="J301" s="10" t="s">
        <v>589</v>
      </c>
      <c r="K301" s="10">
        <f>VLOOKUP(J301,[0]!listecat,2)</f>
        <v>4200001</v>
      </c>
      <c r="L301" s="10" t="s">
        <v>1382</v>
      </c>
      <c r="M301" s="10" t="str">
        <f t="shared" si="55"/>
        <v>Prénom Loic – Guide des prénoms – Le Parisien</v>
      </c>
      <c r="N301" s="10">
        <f t="shared" si="62"/>
        <v>45</v>
      </c>
      <c r="P301" s="10">
        <f t="shared" si="63"/>
        <v>0</v>
      </c>
      <c r="Q301" s="10" t="str">
        <f t="shared" si="56"/>
        <v>prénom Loic, prenom Loic, Loic</v>
      </c>
      <c r="R301" s="10" t="str">
        <f t="shared" si="57"/>
        <v>Fiche prénom : Loic</v>
      </c>
      <c r="S301" s="10" t="s">
        <v>1894</v>
      </c>
      <c r="W301" s="10" t="str">
        <f t="shared" si="58"/>
        <v>Loic : Signification et origine du prénom</v>
      </c>
      <c r="Y301" s="10">
        <f t="shared" si="64"/>
        <v>1</v>
      </c>
      <c r="Z301" s="10" t="str">
        <f t="shared" si="59"/>
        <v>Loic : Histoire et caractère du prénom</v>
      </c>
      <c r="AA301" s="11"/>
      <c r="AB301" s="10">
        <f t="shared" si="65"/>
        <v>1</v>
      </c>
      <c r="AC301" s="10" t="str">
        <f t="shared" si="60"/>
        <v>Loic : Popularité du prénom</v>
      </c>
      <c r="AE301" s="10">
        <f t="shared" si="66"/>
        <v>1</v>
      </c>
      <c r="AF301" s="10" t="s">
        <v>2585</v>
      </c>
      <c r="AG301" s="10" t="s">
        <v>2584</v>
      </c>
      <c r="AH301" s="10" t="s">
        <v>2108</v>
      </c>
      <c r="AI301" s="10" t="s">
        <v>2926</v>
      </c>
    </row>
    <row r="302" spans="1:35" x14ac:dyDescent="0.3">
      <c r="A302" s="34"/>
      <c r="B302" s="14" t="s">
        <v>297</v>
      </c>
      <c r="D302" s="10">
        <v>120000</v>
      </c>
      <c r="E302" s="10" t="str">
        <f t="shared" si="67"/>
        <v>0</v>
      </c>
      <c r="F302" s="10">
        <v>300</v>
      </c>
      <c r="G302" s="10" t="str">
        <f t="shared" si="61"/>
        <v>1200000300</v>
      </c>
      <c r="H302" s="16" t="s">
        <v>895</v>
      </c>
      <c r="I302" s="10" t="str">
        <f>VLOOKUP(J302,[0]!listecat,3)</f>
        <v>Prenoms-Masculins</v>
      </c>
      <c r="J302" s="10" t="s">
        <v>589</v>
      </c>
      <c r="K302" s="10">
        <f>VLOOKUP(J302,[0]!listecat,2)</f>
        <v>4200001</v>
      </c>
      <c r="L302" s="10" t="s">
        <v>1383</v>
      </c>
      <c r="M302" s="10" t="str">
        <f t="shared" si="55"/>
        <v>Prénom Lois – Guide des prénoms – Le Parisien</v>
      </c>
      <c r="N302" s="10">
        <f t="shared" si="62"/>
        <v>45</v>
      </c>
      <c r="P302" s="10">
        <f t="shared" si="63"/>
        <v>0</v>
      </c>
      <c r="Q302" s="10" t="str">
        <f t="shared" si="56"/>
        <v>prénom Lois, prenom Lois, Lois</v>
      </c>
      <c r="R302" s="10" t="str">
        <f t="shared" si="57"/>
        <v>Fiche prénom : Lois</v>
      </c>
      <c r="S302" s="10" t="s">
        <v>1895</v>
      </c>
      <c r="W302" s="10" t="str">
        <f t="shared" si="58"/>
        <v>Lois : Signification et origine du prénom</v>
      </c>
      <c r="Y302" s="10">
        <f t="shared" si="64"/>
        <v>1</v>
      </c>
      <c r="Z302" s="10" t="str">
        <f t="shared" si="59"/>
        <v>Lois : Histoire et caractère du prénom</v>
      </c>
      <c r="AA302" s="11"/>
      <c r="AB302" s="10">
        <f t="shared" si="65"/>
        <v>1</v>
      </c>
      <c r="AC302" s="10" t="str">
        <f t="shared" si="60"/>
        <v>Lois : Popularité du prénom</v>
      </c>
      <c r="AE302" s="10">
        <f t="shared" si="66"/>
        <v>1</v>
      </c>
      <c r="AF302" s="10" t="s">
        <v>2587</v>
      </c>
      <c r="AG302" s="10" t="s">
        <v>2586</v>
      </c>
      <c r="AH302" s="10" t="s">
        <v>2108</v>
      </c>
      <c r="AI302" s="10" t="s">
        <v>2926</v>
      </c>
    </row>
    <row r="303" spans="1:35" x14ac:dyDescent="0.3">
      <c r="A303" s="35" t="s">
        <v>504</v>
      </c>
      <c r="B303" s="21" t="s">
        <v>298</v>
      </c>
      <c r="D303" s="10">
        <v>120000</v>
      </c>
      <c r="E303" s="10" t="str">
        <f t="shared" si="67"/>
        <v>0</v>
      </c>
      <c r="F303" s="10">
        <v>301</v>
      </c>
      <c r="G303" s="10" t="str">
        <f t="shared" si="61"/>
        <v>1200000301</v>
      </c>
      <c r="H303" s="16" t="s">
        <v>896</v>
      </c>
      <c r="I303" s="10" t="str">
        <f>VLOOKUP(J303,[0]!listecat,3)</f>
        <v>Prenoms-Masculins</v>
      </c>
      <c r="J303" s="10" t="s">
        <v>589</v>
      </c>
      <c r="K303" s="10">
        <f>VLOOKUP(J303,[0]!listecat,2)</f>
        <v>4200001</v>
      </c>
      <c r="L303" s="10" t="s">
        <v>1384</v>
      </c>
      <c r="M303" s="10" t="str">
        <f t="shared" si="55"/>
        <v>Prénom Lorenzo – Guide des prénoms – Le Parisien</v>
      </c>
      <c r="N303" s="10">
        <f t="shared" si="62"/>
        <v>48</v>
      </c>
      <c r="P303" s="10">
        <f t="shared" si="63"/>
        <v>0</v>
      </c>
      <c r="Q303" s="10" t="str">
        <f t="shared" si="56"/>
        <v>prénom Lorenzo, prenom Lorenzo, Lorenzo</v>
      </c>
      <c r="R303" s="10" t="str">
        <f t="shared" si="57"/>
        <v>Fiche prénom : Lorenzo</v>
      </c>
      <c r="S303" s="10" t="s">
        <v>1896</v>
      </c>
      <c r="W303" s="10" t="str">
        <f t="shared" si="58"/>
        <v>Lorenzo : Signification et origine du prénom</v>
      </c>
      <c r="Y303" s="10">
        <f t="shared" si="64"/>
        <v>1</v>
      </c>
      <c r="Z303" s="10" t="str">
        <f t="shared" si="59"/>
        <v>Lorenzo : Histoire et caractère du prénom</v>
      </c>
      <c r="AA303" s="11"/>
      <c r="AB303" s="10">
        <f t="shared" si="65"/>
        <v>1</v>
      </c>
      <c r="AC303" s="10" t="str">
        <f t="shared" si="60"/>
        <v>Lorenzo : Popularité du prénom</v>
      </c>
      <c r="AE303" s="10">
        <f t="shared" si="66"/>
        <v>1</v>
      </c>
    </row>
    <row r="304" spans="1:35" x14ac:dyDescent="0.3">
      <c r="A304" s="36"/>
      <c r="B304" s="14" t="s">
        <v>299</v>
      </c>
      <c r="D304" s="10">
        <v>120000</v>
      </c>
      <c r="E304" s="10" t="str">
        <f t="shared" si="67"/>
        <v>0</v>
      </c>
      <c r="F304" s="10">
        <v>302</v>
      </c>
      <c r="G304" s="10" t="str">
        <f t="shared" si="61"/>
        <v>1200000302</v>
      </c>
      <c r="H304" s="16" t="s">
        <v>897</v>
      </c>
      <c r="I304" s="10" t="str">
        <f>VLOOKUP(J304,[0]!listecat,3)</f>
        <v>Prenoms-Masculins</v>
      </c>
      <c r="J304" s="10" t="s">
        <v>589</v>
      </c>
      <c r="K304" s="10">
        <f>VLOOKUP(J304,[0]!listecat,2)</f>
        <v>4200001</v>
      </c>
      <c r="L304" s="10" t="s">
        <v>1385</v>
      </c>
      <c r="M304" s="10" t="str">
        <f t="shared" si="55"/>
        <v>Prénom Loris – Guide des prénoms – Le Parisien</v>
      </c>
      <c r="N304" s="10">
        <f t="shared" si="62"/>
        <v>46</v>
      </c>
      <c r="P304" s="10">
        <f t="shared" si="63"/>
        <v>0</v>
      </c>
      <c r="Q304" s="10" t="str">
        <f t="shared" si="56"/>
        <v>prénom Loris, prenom Loris, Loris</v>
      </c>
      <c r="R304" s="10" t="str">
        <f t="shared" si="57"/>
        <v>Fiche prénom : Loris</v>
      </c>
      <c r="S304" s="10" t="s">
        <v>1897</v>
      </c>
      <c r="W304" s="10" t="str">
        <f t="shared" si="58"/>
        <v>Loris : Signification et origine du prénom</v>
      </c>
      <c r="Y304" s="10">
        <f t="shared" si="64"/>
        <v>1</v>
      </c>
      <c r="Z304" s="10" t="str">
        <f t="shared" si="59"/>
        <v>Loris : Histoire et caractère du prénom</v>
      </c>
      <c r="AA304" s="11"/>
      <c r="AB304" s="10">
        <f t="shared" si="65"/>
        <v>1</v>
      </c>
      <c r="AC304" s="10" t="str">
        <f t="shared" si="60"/>
        <v>Loris : Popularité du prénom</v>
      </c>
      <c r="AE304" s="10">
        <f t="shared" si="66"/>
        <v>1</v>
      </c>
      <c r="AF304" s="10" t="s">
        <v>2589</v>
      </c>
      <c r="AG304" s="10" t="s">
        <v>2588</v>
      </c>
      <c r="AH304" s="10" t="s">
        <v>2108</v>
      </c>
      <c r="AI304" s="10" t="s">
        <v>2926</v>
      </c>
    </row>
    <row r="305" spans="1:35" x14ac:dyDescent="0.3">
      <c r="A305" s="36"/>
      <c r="B305" s="14" t="s">
        <v>300</v>
      </c>
      <c r="D305" s="10">
        <v>120000</v>
      </c>
      <c r="E305" s="10" t="str">
        <f t="shared" si="67"/>
        <v>0</v>
      </c>
      <c r="F305" s="10">
        <v>303</v>
      </c>
      <c r="G305" s="10" t="str">
        <f t="shared" si="61"/>
        <v>1200000303</v>
      </c>
      <c r="H305" s="16" t="s">
        <v>898</v>
      </c>
      <c r="I305" s="10" t="str">
        <f>VLOOKUP(J305,[0]!listecat,3)</f>
        <v>Prenoms-Masculins</v>
      </c>
      <c r="J305" s="10" t="s">
        <v>589</v>
      </c>
      <c r="K305" s="10">
        <f>VLOOKUP(J305,[0]!listecat,2)</f>
        <v>4200001</v>
      </c>
      <c r="L305" s="10" t="s">
        <v>1386</v>
      </c>
      <c r="M305" s="10" t="str">
        <f t="shared" si="55"/>
        <v>Prénom Louca – Guide des prénoms – Le Parisien</v>
      </c>
      <c r="N305" s="10">
        <f t="shared" si="62"/>
        <v>46</v>
      </c>
      <c r="P305" s="10">
        <f t="shared" si="63"/>
        <v>0</v>
      </c>
      <c r="Q305" s="10" t="str">
        <f t="shared" si="56"/>
        <v>prénom Louca, prenom Louca, Louca</v>
      </c>
      <c r="R305" s="10" t="str">
        <f t="shared" si="57"/>
        <v>Fiche prénom : Louca</v>
      </c>
      <c r="S305" s="10" t="s">
        <v>1898</v>
      </c>
      <c r="W305" s="10" t="str">
        <f t="shared" si="58"/>
        <v>Louca : Signification et origine du prénom</v>
      </c>
      <c r="Y305" s="10">
        <f t="shared" si="64"/>
        <v>1</v>
      </c>
      <c r="Z305" s="10" t="str">
        <f t="shared" si="59"/>
        <v>Louca : Histoire et caractère du prénom</v>
      </c>
      <c r="AA305" s="11"/>
      <c r="AB305" s="10">
        <f t="shared" si="65"/>
        <v>1</v>
      </c>
      <c r="AC305" s="10" t="str">
        <f t="shared" si="60"/>
        <v>Louca : Popularité du prénom</v>
      </c>
      <c r="AE305" s="10">
        <f t="shared" si="66"/>
        <v>1</v>
      </c>
      <c r="AF305" s="10" t="s">
        <v>2590</v>
      </c>
      <c r="AG305" s="10" t="s">
        <v>2591</v>
      </c>
      <c r="AH305" s="10" t="s">
        <v>2592</v>
      </c>
      <c r="AI305" s="10" t="s">
        <v>2963</v>
      </c>
    </row>
    <row r="306" spans="1:35" x14ac:dyDescent="0.3">
      <c r="A306" s="36"/>
      <c r="B306" s="21" t="s">
        <v>301</v>
      </c>
      <c r="D306" s="10">
        <v>120000</v>
      </c>
      <c r="E306" s="10" t="str">
        <f t="shared" si="67"/>
        <v>0</v>
      </c>
      <c r="F306" s="10">
        <v>304</v>
      </c>
      <c r="G306" s="10" t="str">
        <f t="shared" si="61"/>
        <v>1200000304</v>
      </c>
      <c r="H306" s="16" t="s">
        <v>899</v>
      </c>
      <c r="I306" s="10" t="str">
        <f>VLOOKUP(J306,[0]!listecat,3)</f>
        <v>Prenoms-Masculins</v>
      </c>
      <c r="J306" s="10" t="s">
        <v>589</v>
      </c>
      <c r="K306" s="10">
        <f>VLOOKUP(J306,[0]!listecat,2)</f>
        <v>4200001</v>
      </c>
      <c r="L306" s="10" t="s">
        <v>1387</v>
      </c>
      <c r="M306" s="10" t="str">
        <f t="shared" si="55"/>
        <v>Prénom Louis – Guide des prénoms – Le Parisien</v>
      </c>
      <c r="N306" s="10">
        <f t="shared" si="62"/>
        <v>46</v>
      </c>
      <c r="P306" s="10">
        <f t="shared" si="63"/>
        <v>0</v>
      </c>
      <c r="Q306" s="10" t="str">
        <f t="shared" si="56"/>
        <v>prénom Louis, prenom Louis, Louis</v>
      </c>
      <c r="R306" s="10" t="str">
        <f t="shared" si="57"/>
        <v>Fiche prénom : Louis</v>
      </c>
      <c r="S306" s="10" t="s">
        <v>1899</v>
      </c>
      <c r="W306" s="10" t="str">
        <f t="shared" si="58"/>
        <v>Louis : Signification et origine du prénom</v>
      </c>
      <c r="Y306" s="10">
        <f t="shared" si="64"/>
        <v>1</v>
      </c>
      <c r="Z306" s="10" t="str">
        <f t="shared" si="59"/>
        <v>Louis : Histoire et caractère du prénom</v>
      </c>
      <c r="AA306" s="11"/>
      <c r="AB306" s="10">
        <f t="shared" si="65"/>
        <v>1</v>
      </c>
      <c r="AC306" s="10" t="str">
        <f t="shared" si="60"/>
        <v>Louis : Popularité du prénom</v>
      </c>
      <c r="AE306" s="10">
        <f t="shared" si="66"/>
        <v>1</v>
      </c>
    </row>
    <row r="307" spans="1:35" x14ac:dyDescent="0.3">
      <c r="A307" s="36"/>
      <c r="B307" s="14" t="s">
        <v>302</v>
      </c>
      <c r="D307" s="10">
        <v>120000</v>
      </c>
      <c r="E307" s="10" t="str">
        <f t="shared" si="67"/>
        <v>0</v>
      </c>
      <c r="F307" s="10">
        <v>305</v>
      </c>
      <c r="G307" s="10" t="str">
        <f t="shared" si="61"/>
        <v>1200000305</v>
      </c>
      <c r="H307" s="16" t="s">
        <v>900</v>
      </c>
      <c r="I307" s="10" t="str">
        <f>VLOOKUP(J307,[0]!listecat,3)</f>
        <v>Prenoms-Masculins</v>
      </c>
      <c r="J307" s="10" t="s">
        <v>589</v>
      </c>
      <c r="K307" s="10">
        <f>VLOOKUP(J307,[0]!listecat,2)</f>
        <v>4200001</v>
      </c>
      <c r="L307" s="10" t="s">
        <v>1388</v>
      </c>
      <c r="M307" s="10" t="str">
        <f t="shared" si="55"/>
        <v>Prénom Louka – Guide des prénoms – Le Parisien</v>
      </c>
      <c r="N307" s="10">
        <f t="shared" si="62"/>
        <v>46</v>
      </c>
      <c r="P307" s="10">
        <f t="shared" si="63"/>
        <v>0</v>
      </c>
      <c r="Q307" s="10" t="str">
        <f t="shared" si="56"/>
        <v>prénom Louka, prenom Louka, Louka</v>
      </c>
      <c r="R307" s="10" t="str">
        <f t="shared" si="57"/>
        <v>Fiche prénom : Louka</v>
      </c>
      <c r="S307" s="10" t="s">
        <v>1900</v>
      </c>
      <c r="W307" s="10" t="str">
        <f t="shared" si="58"/>
        <v>Louka : Signification et origine du prénom</v>
      </c>
      <c r="Y307" s="10">
        <f t="shared" si="64"/>
        <v>1</v>
      </c>
      <c r="Z307" s="10" t="str">
        <f t="shared" si="59"/>
        <v>Louka : Histoire et caractère du prénom</v>
      </c>
      <c r="AA307" s="11"/>
      <c r="AB307" s="10">
        <f t="shared" si="65"/>
        <v>1</v>
      </c>
      <c r="AC307" s="10" t="str">
        <f t="shared" si="60"/>
        <v>Louka : Popularité du prénom</v>
      </c>
      <c r="AE307" s="10">
        <f t="shared" si="66"/>
        <v>1</v>
      </c>
      <c r="AF307" s="10" t="s">
        <v>2595</v>
      </c>
      <c r="AG307" s="10" t="s">
        <v>2593</v>
      </c>
      <c r="AH307" s="10" t="s">
        <v>2594</v>
      </c>
      <c r="AI307" s="10" t="s">
        <v>2964</v>
      </c>
    </row>
    <row r="308" spans="1:35" x14ac:dyDescent="0.3">
      <c r="A308" s="36"/>
      <c r="B308" s="14" t="s">
        <v>303</v>
      </c>
      <c r="D308" s="10">
        <v>120000</v>
      </c>
      <c r="E308" s="10" t="str">
        <f t="shared" si="67"/>
        <v>0</v>
      </c>
      <c r="F308" s="10">
        <v>306</v>
      </c>
      <c r="G308" s="10" t="str">
        <f t="shared" si="61"/>
        <v>1200000306</v>
      </c>
      <c r="H308" s="16" t="s">
        <v>901</v>
      </c>
      <c r="I308" s="10" t="str">
        <f>VLOOKUP(J308,[0]!listecat,3)</f>
        <v>Prenoms-Masculins</v>
      </c>
      <c r="J308" s="10" t="s">
        <v>589</v>
      </c>
      <c r="K308" s="10">
        <f>VLOOKUP(J308,[0]!listecat,2)</f>
        <v>4200001</v>
      </c>
      <c r="L308" s="10" t="s">
        <v>1389</v>
      </c>
      <c r="M308" s="10" t="str">
        <f t="shared" si="55"/>
        <v>Prénom Lubin – Guide des prénoms – Le Parisien</v>
      </c>
      <c r="N308" s="10">
        <f t="shared" si="62"/>
        <v>46</v>
      </c>
      <c r="P308" s="10">
        <f t="shared" si="63"/>
        <v>0</v>
      </c>
      <c r="Q308" s="10" t="str">
        <f t="shared" si="56"/>
        <v>prénom Lubin, prenom Lubin, Lubin</v>
      </c>
      <c r="R308" s="10" t="str">
        <f t="shared" si="57"/>
        <v>Fiche prénom : Lubin</v>
      </c>
      <c r="S308" s="10" t="s">
        <v>1901</v>
      </c>
      <c r="W308" s="10" t="str">
        <f t="shared" si="58"/>
        <v>Lubin : Signification et origine du prénom</v>
      </c>
      <c r="Y308" s="10">
        <f t="shared" si="64"/>
        <v>1</v>
      </c>
      <c r="Z308" s="10" t="str">
        <f t="shared" si="59"/>
        <v>Lubin : Histoire et caractère du prénom</v>
      </c>
      <c r="AA308" s="11"/>
      <c r="AB308" s="10">
        <f t="shared" si="65"/>
        <v>1</v>
      </c>
      <c r="AC308" s="10" t="str">
        <f t="shared" si="60"/>
        <v>Lubin : Popularité du prénom</v>
      </c>
      <c r="AE308" s="10">
        <f t="shared" si="66"/>
        <v>1</v>
      </c>
      <c r="AF308" s="10" t="s">
        <v>2598</v>
      </c>
      <c r="AG308" s="10" t="s">
        <v>2596</v>
      </c>
      <c r="AH308" s="10" t="s">
        <v>2597</v>
      </c>
      <c r="AI308" s="10" t="s">
        <v>2965</v>
      </c>
    </row>
    <row r="309" spans="1:35" x14ac:dyDescent="0.3">
      <c r="A309" s="36"/>
      <c r="B309" s="14" t="s">
        <v>304</v>
      </c>
      <c r="D309" s="10">
        <v>120000</v>
      </c>
      <c r="E309" s="10" t="str">
        <f t="shared" si="67"/>
        <v>0</v>
      </c>
      <c r="F309" s="10">
        <v>307</v>
      </c>
      <c r="G309" s="10" t="str">
        <f t="shared" si="61"/>
        <v>1200000307</v>
      </c>
      <c r="H309" s="16" t="s">
        <v>902</v>
      </c>
      <c r="I309" s="10" t="str">
        <f>VLOOKUP(J309,[0]!listecat,3)</f>
        <v>Prenoms-Masculins</v>
      </c>
      <c r="J309" s="10" t="s">
        <v>589</v>
      </c>
      <c r="K309" s="10">
        <f>VLOOKUP(J309,[0]!listecat,2)</f>
        <v>4200001</v>
      </c>
      <c r="L309" s="10" t="s">
        <v>1390</v>
      </c>
      <c r="M309" s="10" t="str">
        <f t="shared" si="55"/>
        <v>Prénom Luc – Guide des prénoms – Le Parisien</v>
      </c>
      <c r="N309" s="10">
        <f t="shared" si="62"/>
        <v>44</v>
      </c>
      <c r="P309" s="10">
        <f t="shared" si="63"/>
        <v>0</v>
      </c>
      <c r="Q309" s="10" t="str">
        <f t="shared" si="56"/>
        <v>prénom Luc, prenom Luc, Luc</v>
      </c>
      <c r="R309" s="10" t="str">
        <f t="shared" si="57"/>
        <v>Fiche prénom : Luc</v>
      </c>
      <c r="S309" s="10" t="s">
        <v>1902</v>
      </c>
      <c r="W309" s="10" t="str">
        <f t="shared" si="58"/>
        <v>Luc : Signification et origine du prénom</v>
      </c>
      <c r="Y309" s="10">
        <f t="shared" si="64"/>
        <v>1</v>
      </c>
      <c r="Z309" s="10" t="str">
        <f t="shared" si="59"/>
        <v>Luc : Histoire et caractère du prénom</v>
      </c>
      <c r="AA309" s="11"/>
      <c r="AB309" s="10">
        <f t="shared" si="65"/>
        <v>1</v>
      </c>
      <c r="AC309" s="10" t="str">
        <f t="shared" si="60"/>
        <v>Luc : Popularité du prénom</v>
      </c>
      <c r="AE309" s="10">
        <f t="shared" si="66"/>
        <v>1</v>
      </c>
      <c r="AF309" s="10" t="s">
        <v>2236</v>
      </c>
      <c r="AG309" s="10" t="s">
        <v>2599</v>
      </c>
      <c r="AH309" s="10" t="s">
        <v>2108</v>
      </c>
      <c r="AI309" s="10" t="s">
        <v>2926</v>
      </c>
    </row>
    <row r="310" spans="1:35" x14ac:dyDescent="0.3">
      <c r="A310" s="36"/>
      <c r="B310" s="14" t="s">
        <v>305</v>
      </c>
      <c r="C310" s="10" t="s">
        <v>572</v>
      </c>
      <c r="D310" s="10">
        <v>120000</v>
      </c>
      <c r="E310" s="10" t="str">
        <f t="shared" si="67"/>
        <v>0</v>
      </c>
      <c r="F310" s="10">
        <v>308</v>
      </c>
      <c r="G310" s="10" t="str">
        <f t="shared" si="61"/>
        <v>1200000308</v>
      </c>
      <c r="H310" s="16" t="s">
        <v>903</v>
      </c>
      <c r="I310" s="10" t="str">
        <f>VLOOKUP(J310,[0]!listecat,3)</f>
        <v>Prenoms-Masculins</v>
      </c>
      <c r="J310" s="10" t="s">
        <v>589</v>
      </c>
      <c r="K310" s="10">
        <f>VLOOKUP(J310,[0]!listecat,2)</f>
        <v>4200001</v>
      </c>
      <c r="L310" s="10" t="s">
        <v>1391</v>
      </c>
      <c r="M310" s="10" t="str">
        <f t="shared" si="55"/>
        <v>Prénom Luca (Lucas, Luka, Lukas)  – Guide des prénoms – Le Parisien</v>
      </c>
      <c r="N310" s="10">
        <f t="shared" si="62"/>
        <v>67</v>
      </c>
      <c r="P310" s="10">
        <f t="shared" si="63"/>
        <v>0</v>
      </c>
      <c r="Q310" s="10" t="str">
        <f t="shared" si="56"/>
        <v>prénom Luca, prenom Luca, Luca</v>
      </c>
      <c r="R310" s="10" t="str">
        <f t="shared" si="57"/>
        <v>Fiche prénom : Luca</v>
      </c>
      <c r="S310" s="10" t="s">
        <v>1903</v>
      </c>
      <c r="W310" s="10" t="str">
        <f t="shared" si="58"/>
        <v>Luca : Signification et origine du prénom</v>
      </c>
      <c r="Y310" s="10">
        <f t="shared" si="64"/>
        <v>1</v>
      </c>
      <c r="Z310" s="10" t="str">
        <f t="shared" si="59"/>
        <v>Luca : Histoire et caractère du prénom</v>
      </c>
      <c r="AA310" s="11"/>
      <c r="AB310" s="10">
        <f t="shared" si="65"/>
        <v>1</v>
      </c>
      <c r="AC310" s="10" t="str">
        <f t="shared" si="60"/>
        <v>Luca : Popularité du prénom</v>
      </c>
      <c r="AE310" s="10">
        <f t="shared" si="66"/>
        <v>1</v>
      </c>
      <c r="AF310" s="10" t="s">
        <v>2601</v>
      </c>
      <c r="AG310" s="10" t="s">
        <v>2600</v>
      </c>
      <c r="AH310" s="10" t="s">
        <v>2108</v>
      </c>
      <c r="AI310" s="10" t="s">
        <v>2926</v>
      </c>
    </row>
    <row r="311" spans="1:35" x14ac:dyDescent="0.3">
      <c r="A311" s="36"/>
      <c r="B311" s="14" t="s">
        <v>306</v>
      </c>
      <c r="D311" s="10">
        <v>120000</v>
      </c>
      <c r="E311" s="10" t="str">
        <f t="shared" si="67"/>
        <v>0</v>
      </c>
      <c r="F311" s="10">
        <v>309</v>
      </c>
      <c r="G311" s="10" t="str">
        <f t="shared" si="61"/>
        <v>1200000309</v>
      </c>
      <c r="H311" s="16" t="s">
        <v>904</v>
      </c>
      <c r="I311" s="10" t="str">
        <f>VLOOKUP(J311,[0]!listecat,3)</f>
        <v>Prenoms-Masculins</v>
      </c>
      <c r="J311" s="10" t="s">
        <v>589</v>
      </c>
      <c r="K311" s="10">
        <f>VLOOKUP(J311,[0]!listecat,2)</f>
        <v>4200001</v>
      </c>
      <c r="L311" s="10" t="s">
        <v>1392</v>
      </c>
      <c r="M311" s="10" t="str">
        <f t="shared" si="55"/>
        <v>Prénom Lucas – Guide des prénoms – Le Parisien</v>
      </c>
      <c r="N311" s="10">
        <f t="shared" si="62"/>
        <v>46</v>
      </c>
      <c r="P311" s="10">
        <f t="shared" si="63"/>
        <v>0</v>
      </c>
      <c r="Q311" s="10" t="str">
        <f t="shared" si="56"/>
        <v>prénom Lucas, prenom Lucas, Lucas</v>
      </c>
      <c r="R311" s="10" t="str">
        <f t="shared" si="57"/>
        <v>Fiche prénom : Lucas</v>
      </c>
      <c r="S311" s="10" t="s">
        <v>1904</v>
      </c>
      <c r="W311" s="10" t="str">
        <f t="shared" si="58"/>
        <v>Lucas : Signification et origine du prénom</v>
      </c>
      <c r="Y311" s="10">
        <f t="shared" si="64"/>
        <v>1</v>
      </c>
      <c r="Z311" s="10" t="str">
        <f t="shared" si="59"/>
        <v>Lucas : Histoire et caractère du prénom</v>
      </c>
      <c r="AA311" s="11"/>
      <c r="AB311" s="10">
        <f t="shared" si="65"/>
        <v>1</v>
      </c>
      <c r="AC311" s="10" t="str">
        <f t="shared" si="60"/>
        <v>Lucas : Popularité du prénom</v>
      </c>
      <c r="AE311" s="10">
        <f t="shared" si="66"/>
        <v>1</v>
      </c>
      <c r="AF311" s="10" t="s">
        <v>2604</v>
      </c>
      <c r="AG311" s="10" t="s">
        <v>2602</v>
      </c>
      <c r="AH311" s="13" t="s">
        <v>2603</v>
      </c>
      <c r="AI311" s="13" t="s">
        <v>2966</v>
      </c>
    </row>
    <row r="312" spans="1:35" x14ac:dyDescent="0.3">
      <c r="A312" s="36"/>
      <c r="B312" s="21" t="s">
        <v>307</v>
      </c>
      <c r="D312" s="10">
        <v>120000</v>
      </c>
      <c r="E312" s="10" t="str">
        <f t="shared" si="67"/>
        <v>0</v>
      </c>
      <c r="F312" s="10">
        <v>310</v>
      </c>
      <c r="G312" s="10" t="str">
        <f t="shared" si="61"/>
        <v>1200000310</v>
      </c>
      <c r="H312" s="16" t="s">
        <v>905</v>
      </c>
      <c r="I312" s="10" t="str">
        <f>VLOOKUP(J312,[0]!listecat,3)</f>
        <v>Prenoms-Masculins</v>
      </c>
      <c r="J312" s="10" t="s">
        <v>589</v>
      </c>
      <c r="K312" s="10">
        <f>VLOOKUP(J312,[0]!listecat,2)</f>
        <v>4200001</v>
      </c>
      <c r="L312" s="10" t="s">
        <v>1393</v>
      </c>
      <c r="M312" s="10" t="str">
        <f t="shared" si="55"/>
        <v>Prénom Lucien – Guide des prénoms – Le Parisien</v>
      </c>
      <c r="N312" s="10">
        <f t="shared" si="62"/>
        <v>47</v>
      </c>
      <c r="P312" s="10">
        <f t="shared" si="63"/>
        <v>0</v>
      </c>
      <c r="Q312" s="10" t="str">
        <f t="shared" si="56"/>
        <v>prénom Lucien, prenom Lucien, Lucien</v>
      </c>
      <c r="R312" s="10" t="str">
        <f t="shared" si="57"/>
        <v>Fiche prénom : Lucien</v>
      </c>
      <c r="S312" s="10" t="s">
        <v>1905</v>
      </c>
      <c r="W312" s="10" t="str">
        <f t="shared" si="58"/>
        <v>Lucien : Signification et origine du prénom</v>
      </c>
      <c r="Y312" s="10">
        <f t="shared" si="64"/>
        <v>1</v>
      </c>
      <c r="Z312" s="10" t="str">
        <f t="shared" si="59"/>
        <v>Lucien : Histoire et caractère du prénom</v>
      </c>
      <c r="AA312" s="11"/>
      <c r="AB312" s="10">
        <f t="shared" si="65"/>
        <v>1</v>
      </c>
      <c r="AC312" s="10" t="str">
        <f t="shared" si="60"/>
        <v>Lucien : Popularité du prénom</v>
      </c>
      <c r="AE312" s="10">
        <f t="shared" si="66"/>
        <v>1</v>
      </c>
    </row>
    <row r="313" spans="1:35" x14ac:dyDescent="0.3">
      <c r="A313" s="36"/>
      <c r="B313" s="14" t="s">
        <v>308</v>
      </c>
      <c r="D313" s="10">
        <v>120000</v>
      </c>
      <c r="E313" s="10" t="str">
        <f t="shared" si="67"/>
        <v>0</v>
      </c>
      <c r="F313" s="10">
        <v>311</v>
      </c>
      <c r="G313" s="10" t="str">
        <f t="shared" si="61"/>
        <v>1200000311</v>
      </c>
      <c r="H313" s="16" t="s">
        <v>906</v>
      </c>
      <c r="I313" s="10" t="str">
        <f>VLOOKUP(J313,[0]!listecat,3)</f>
        <v>Prenoms-Masculins</v>
      </c>
      <c r="J313" s="10" t="s">
        <v>589</v>
      </c>
      <c r="K313" s="10">
        <f>VLOOKUP(J313,[0]!listecat,2)</f>
        <v>4200001</v>
      </c>
      <c r="L313" s="10" t="s">
        <v>1394</v>
      </c>
      <c r="M313" s="10" t="str">
        <f t="shared" si="55"/>
        <v>Prénom Ludovic – Guide des prénoms – Le Parisien</v>
      </c>
      <c r="N313" s="10">
        <f t="shared" si="62"/>
        <v>48</v>
      </c>
      <c r="P313" s="10">
        <f t="shared" si="63"/>
        <v>0</v>
      </c>
      <c r="Q313" s="10" t="str">
        <f t="shared" si="56"/>
        <v>prénom Ludovic, prenom Ludovic, Ludovic</v>
      </c>
      <c r="R313" s="10" t="str">
        <f t="shared" si="57"/>
        <v>Fiche prénom : Ludovic</v>
      </c>
      <c r="S313" s="10" t="s">
        <v>1906</v>
      </c>
      <c r="W313" s="10" t="str">
        <f t="shared" si="58"/>
        <v>Ludovic : Signification et origine du prénom</v>
      </c>
      <c r="Y313" s="10">
        <f t="shared" si="64"/>
        <v>1</v>
      </c>
      <c r="Z313" s="10" t="str">
        <f t="shared" si="59"/>
        <v>Ludovic : Histoire et caractère du prénom</v>
      </c>
      <c r="AA313" s="11"/>
      <c r="AB313" s="10">
        <f t="shared" si="65"/>
        <v>1</v>
      </c>
      <c r="AC313" s="10" t="str">
        <f t="shared" si="60"/>
        <v>Ludovic : Popularité du prénom</v>
      </c>
      <c r="AE313" s="10">
        <f t="shared" si="66"/>
        <v>1</v>
      </c>
      <c r="AF313" s="10" t="s">
        <v>2606</v>
      </c>
      <c r="AG313" s="10" t="s">
        <v>2605</v>
      </c>
      <c r="AH313" s="10" t="s">
        <v>2108</v>
      </c>
      <c r="AI313" s="10" t="s">
        <v>2926</v>
      </c>
    </row>
    <row r="314" spans="1:35" x14ac:dyDescent="0.3">
      <c r="A314" s="36"/>
      <c r="B314" s="14" t="s">
        <v>309</v>
      </c>
      <c r="D314" s="10">
        <v>120000</v>
      </c>
      <c r="E314" s="10" t="str">
        <f t="shared" si="67"/>
        <v>0</v>
      </c>
      <c r="F314" s="10">
        <v>312</v>
      </c>
      <c r="G314" s="10" t="str">
        <f t="shared" si="61"/>
        <v>1200000312</v>
      </c>
      <c r="H314" s="16" t="s">
        <v>907</v>
      </c>
      <c r="I314" s="10" t="str">
        <f>VLOOKUP(J314,[0]!listecat,3)</f>
        <v>Prenoms-Masculins</v>
      </c>
      <c r="J314" s="10" t="s">
        <v>589</v>
      </c>
      <c r="K314" s="10">
        <f>VLOOKUP(J314,[0]!listecat,2)</f>
        <v>4200001</v>
      </c>
      <c r="L314" s="10" t="s">
        <v>1395</v>
      </c>
      <c r="M314" s="10" t="str">
        <f t="shared" si="55"/>
        <v>Prénom Luigi – Guide des prénoms – Le Parisien</v>
      </c>
      <c r="N314" s="10">
        <f t="shared" si="62"/>
        <v>46</v>
      </c>
      <c r="P314" s="10">
        <f t="shared" si="63"/>
        <v>0</v>
      </c>
      <c r="Q314" s="10" t="str">
        <f t="shared" si="56"/>
        <v>prénom Luigi, prenom Luigi, Luigi</v>
      </c>
      <c r="R314" s="10" t="str">
        <f t="shared" si="57"/>
        <v>Fiche prénom : Luigi</v>
      </c>
      <c r="S314" s="10" t="s">
        <v>1907</v>
      </c>
      <c r="W314" s="10" t="str">
        <f t="shared" si="58"/>
        <v>Luigi : Signification et origine du prénom</v>
      </c>
      <c r="Y314" s="10">
        <f t="shared" si="64"/>
        <v>1</v>
      </c>
      <c r="Z314" s="10" t="str">
        <f t="shared" si="59"/>
        <v>Luigi : Histoire et caractère du prénom</v>
      </c>
      <c r="AA314" s="11"/>
      <c r="AB314" s="10">
        <f t="shared" si="65"/>
        <v>1</v>
      </c>
      <c r="AC314" s="10" t="str">
        <f t="shared" si="60"/>
        <v>Luigi : Popularité du prénom</v>
      </c>
      <c r="AE314" s="10">
        <f t="shared" si="66"/>
        <v>1</v>
      </c>
      <c r="AF314" s="10" t="s">
        <v>2608</v>
      </c>
      <c r="AG314" s="10" t="s">
        <v>2607</v>
      </c>
      <c r="AH314" s="10" t="s">
        <v>2108</v>
      </c>
      <c r="AI314" s="10" t="s">
        <v>2926</v>
      </c>
    </row>
    <row r="315" spans="1:35" x14ac:dyDescent="0.3">
      <c r="A315" s="36"/>
      <c r="B315" s="14" t="s">
        <v>310</v>
      </c>
      <c r="D315" s="10">
        <v>120000</v>
      </c>
      <c r="E315" s="10" t="str">
        <f t="shared" si="67"/>
        <v>0</v>
      </c>
      <c r="F315" s="10">
        <v>313</v>
      </c>
      <c r="G315" s="10" t="str">
        <f t="shared" si="61"/>
        <v>1200000313</v>
      </c>
      <c r="H315" s="16" t="s">
        <v>908</v>
      </c>
      <c r="I315" s="10" t="str">
        <f>VLOOKUP(J315,[0]!listecat,3)</f>
        <v>Prenoms-Masculins</v>
      </c>
      <c r="J315" s="10" t="s">
        <v>589</v>
      </c>
      <c r="K315" s="10">
        <f>VLOOKUP(J315,[0]!listecat,2)</f>
        <v>4200001</v>
      </c>
      <c r="L315" s="10" t="s">
        <v>1396</v>
      </c>
      <c r="M315" s="10" t="str">
        <f t="shared" si="55"/>
        <v>Prénom Lyam – Guide des prénoms – Le Parisien</v>
      </c>
      <c r="N315" s="10">
        <f t="shared" si="62"/>
        <v>45</v>
      </c>
      <c r="P315" s="10">
        <f t="shared" si="63"/>
        <v>0</v>
      </c>
      <c r="Q315" s="10" t="str">
        <f t="shared" si="56"/>
        <v>prénom Lyam, prenom Lyam, Lyam</v>
      </c>
      <c r="R315" s="10" t="str">
        <f t="shared" si="57"/>
        <v>Fiche prénom : Lyam</v>
      </c>
      <c r="S315" s="10" t="s">
        <v>1908</v>
      </c>
      <c r="W315" s="10" t="str">
        <f t="shared" si="58"/>
        <v>Lyam : Signification et origine du prénom</v>
      </c>
      <c r="Y315" s="10">
        <f t="shared" si="64"/>
        <v>1</v>
      </c>
      <c r="Z315" s="10" t="str">
        <f t="shared" si="59"/>
        <v>Lyam : Histoire et caractère du prénom</v>
      </c>
      <c r="AA315" s="11"/>
      <c r="AB315" s="10">
        <f t="shared" si="65"/>
        <v>1</v>
      </c>
      <c r="AC315" s="10" t="str">
        <f t="shared" si="60"/>
        <v>Lyam : Popularité du prénom</v>
      </c>
      <c r="AE315" s="10">
        <f t="shared" si="66"/>
        <v>1</v>
      </c>
      <c r="AF315" s="10" t="s">
        <v>2236</v>
      </c>
      <c r="AG315" s="10" t="s">
        <v>2609</v>
      </c>
      <c r="AH315" s="10" t="s">
        <v>2108</v>
      </c>
      <c r="AI315" s="10" t="s">
        <v>2926</v>
      </c>
    </row>
    <row r="316" spans="1:35" x14ac:dyDescent="0.3">
      <c r="A316" s="36"/>
      <c r="B316" s="14" t="s">
        <v>311</v>
      </c>
      <c r="D316" s="10">
        <v>120000</v>
      </c>
      <c r="E316" s="10" t="str">
        <f t="shared" si="67"/>
        <v>0</v>
      </c>
      <c r="F316" s="10">
        <v>314</v>
      </c>
      <c r="G316" s="10" t="str">
        <f t="shared" si="61"/>
        <v>1200000314</v>
      </c>
      <c r="H316" s="16" t="s">
        <v>909</v>
      </c>
      <c r="I316" s="10" t="str">
        <f>VLOOKUP(J316,[0]!listecat,3)</f>
        <v>Prenoms-Masculins</v>
      </c>
      <c r="J316" s="10" t="s">
        <v>589</v>
      </c>
      <c r="K316" s="10">
        <f>VLOOKUP(J316,[0]!listecat,2)</f>
        <v>4200001</v>
      </c>
      <c r="L316" s="10" t="s">
        <v>1397</v>
      </c>
      <c r="M316" s="10" t="str">
        <f t="shared" si="55"/>
        <v>Prénom Mae – Guide des prénoms – Le Parisien</v>
      </c>
      <c r="N316" s="10">
        <f t="shared" si="62"/>
        <v>44</v>
      </c>
      <c r="P316" s="10">
        <f t="shared" si="63"/>
        <v>0</v>
      </c>
      <c r="Q316" s="10" t="str">
        <f t="shared" si="56"/>
        <v>prénom Mae, prenom Mae, Mae</v>
      </c>
      <c r="R316" s="10" t="str">
        <f t="shared" si="57"/>
        <v>Fiche prénom : Mae</v>
      </c>
      <c r="S316" s="10" t="s">
        <v>1909</v>
      </c>
      <c r="W316" s="10" t="str">
        <f t="shared" si="58"/>
        <v>Mae : Signification et origine du prénom</v>
      </c>
      <c r="Y316" s="10">
        <f t="shared" si="64"/>
        <v>1</v>
      </c>
      <c r="Z316" s="10" t="str">
        <f t="shared" si="59"/>
        <v>Mae : Histoire et caractère du prénom</v>
      </c>
      <c r="AA316" s="11"/>
      <c r="AB316" s="10">
        <f t="shared" si="65"/>
        <v>1</v>
      </c>
      <c r="AC316" s="10" t="str">
        <f t="shared" si="60"/>
        <v>Mae : Popularité du prénom</v>
      </c>
      <c r="AE316" s="10">
        <f t="shared" si="66"/>
        <v>1</v>
      </c>
      <c r="AF316" s="10" t="s">
        <v>2611</v>
      </c>
      <c r="AG316" s="10" t="s">
        <v>2610</v>
      </c>
      <c r="AH316" s="10" t="s">
        <v>2108</v>
      </c>
      <c r="AI316" s="10" t="s">
        <v>2926</v>
      </c>
    </row>
    <row r="317" spans="1:35" x14ac:dyDescent="0.3">
      <c r="A317" s="36"/>
      <c r="B317" s="14" t="s">
        <v>312</v>
      </c>
      <c r="D317" s="10">
        <v>120000</v>
      </c>
      <c r="E317" s="10" t="str">
        <f t="shared" si="67"/>
        <v>0</v>
      </c>
      <c r="F317" s="10">
        <v>315</v>
      </c>
      <c r="G317" s="10" t="str">
        <f t="shared" si="61"/>
        <v>1200000315</v>
      </c>
      <c r="H317" s="16" t="s">
        <v>910</v>
      </c>
      <c r="I317" s="10" t="str">
        <f>VLOOKUP(J317,[0]!listecat,3)</f>
        <v>Prenoms-Feminins</v>
      </c>
      <c r="J317" s="10" t="s">
        <v>591</v>
      </c>
      <c r="K317" s="10">
        <f>VLOOKUP(J317,[0]!listecat,2)</f>
        <v>4200003</v>
      </c>
      <c r="L317" s="10" t="s">
        <v>1589</v>
      </c>
      <c r="M317" s="10" t="str">
        <f t="shared" si="55"/>
        <v>Prénom Mael – Guide des prénoms – Le Parisien</v>
      </c>
      <c r="N317" s="10">
        <f t="shared" si="62"/>
        <v>45</v>
      </c>
      <c r="P317" s="10">
        <f t="shared" si="63"/>
        <v>0</v>
      </c>
      <c r="Q317" s="10" t="str">
        <f t="shared" si="56"/>
        <v>prénom Mael, prenom Mael, Mael</v>
      </c>
      <c r="R317" s="10" t="str">
        <f t="shared" si="57"/>
        <v>Fiche prénom : Mael</v>
      </c>
      <c r="S317" s="10" t="s">
        <v>1910</v>
      </c>
      <c r="W317" s="10" t="str">
        <f t="shared" si="58"/>
        <v>Mael : Signification et origine du prénom</v>
      </c>
      <c r="Y317" s="10">
        <f t="shared" si="64"/>
        <v>1</v>
      </c>
      <c r="Z317" s="10" t="str">
        <f t="shared" si="59"/>
        <v>Mael : Histoire et caractère du prénom</v>
      </c>
      <c r="AA317" s="11"/>
      <c r="AB317" s="10">
        <f t="shared" si="65"/>
        <v>1</v>
      </c>
      <c r="AC317" s="10" t="str">
        <f t="shared" si="60"/>
        <v>Mael : Popularité du prénom</v>
      </c>
      <c r="AE317" s="10">
        <f t="shared" si="66"/>
        <v>1</v>
      </c>
      <c r="AF317" s="10" t="s">
        <v>2614</v>
      </c>
      <c r="AG317" s="10" t="s">
        <v>2612</v>
      </c>
      <c r="AH317" s="13" t="s">
        <v>2613</v>
      </c>
      <c r="AI317" s="13" t="s">
        <v>2967</v>
      </c>
    </row>
    <row r="318" spans="1:35" x14ac:dyDescent="0.3">
      <c r="A318" s="36"/>
      <c r="B318" s="14" t="s">
        <v>313</v>
      </c>
      <c r="D318" s="10">
        <v>120000</v>
      </c>
      <c r="E318" s="10" t="str">
        <f t="shared" si="67"/>
        <v>0</v>
      </c>
      <c r="F318" s="10">
        <v>316</v>
      </c>
      <c r="G318" s="10" t="str">
        <f t="shared" si="61"/>
        <v>1200000316</v>
      </c>
      <c r="H318" s="16" t="s">
        <v>911</v>
      </c>
      <c r="I318" s="10" t="str">
        <f>VLOOKUP(J318,[0]!listecat,3)</f>
        <v>Prenoms-Masculins</v>
      </c>
      <c r="J318" s="10" t="s">
        <v>589</v>
      </c>
      <c r="K318" s="10">
        <f>VLOOKUP(J318,[0]!listecat,2)</f>
        <v>4200001</v>
      </c>
      <c r="L318" s="10" t="s">
        <v>1398</v>
      </c>
      <c r="M318" s="10" t="str">
        <f t="shared" si="55"/>
        <v>Prénom Mahe – Guide des prénoms – Le Parisien</v>
      </c>
      <c r="N318" s="10">
        <f t="shared" si="62"/>
        <v>45</v>
      </c>
      <c r="P318" s="10">
        <f t="shared" si="63"/>
        <v>0</v>
      </c>
      <c r="Q318" s="10" t="str">
        <f t="shared" si="56"/>
        <v>prénom Mahe, prenom Mahe, Mahe</v>
      </c>
      <c r="R318" s="10" t="str">
        <f t="shared" si="57"/>
        <v>Fiche prénom : Mahe</v>
      </c>
      <c r="S318" s="10" t="s">
        <v>1911</v>
      </c>
      <c r="W318" s="10" t="str">
        <f t="shared" si="58"/>
        <v>Mahe : Signification et origine du prénom</v>
      </c>
      <c r="Y318" s="10">
        <f t="shared" si="64"/>
        <v>1</v>
      </c>
      <c r="Z318" s="10" t="str">
        <f t="shared" si="59"/>
        <v>Mahe : Histoire et caractère du prénom</v>
      </c>
      <c r="AA318" s="11"/>
      <c r="AB318" s="10">
        <f t="shared" si="65"/>
        <v>1</v>
      </c>
      <c r="AC318" s="10" t="str">
        <f t="shared" si="60"/>
        <v>Mahe : Popularité du prénom</v>
      </c>
      <c r="AE318" s="10">
        <f t="shared" si="66"/>
        <v>1</v>
      </c>
      <c r="AF318" s="10" t="s">
        <v>2616</v>
      </c>
      <c r="AG318" s="10" t="s">
        <v>2615</v>
      </c>
      <c r="AH318" s="10" t="s">
        <v>2108</v>
      </c>
      <c r="AI318" s="10" t="s">
        <v>2926</v>
      </c>
    </row>
    <row r="319" spans="1:35" x14ac:dyDescent="0.3">
      <c r="A319" s="36"/>
      <c r="B319" s="14" t="s">
        <v>314</v>
      </c>
      <c r="D319" s="10">
        <v>120000</v>
      </c>
      <c r="E319" s="10" t="str">
        <f t="shared" si="67"/>
        <v>0</v>
      </c>
      <c r="F319" s="10">
        <v>317</v>
      </c>
      <c r="G319" s="10" t="str">
        <f t="shared" si="61"/>
        <v>1200000317</v>
      </c>
      <c r="H319" s="16" t="s">
        <v>912</v>
      </c>
      <c r="I319" s="10" t="str">
        <f>VLOOKUP(J319,[0]!listecat,3)</f>
        <v>Prenoms-Masculins</v>
      </c>
      <c r="J319" s="10" t="s">
        <v>589</v>
      </c>
      <c r="K319" s="10">
        <f>VLOOKUP(J319,[0]!listecat,2)</f>
        <v>4200001</v>
      </c>
      <c r="L319" s="10" t="s">
        <v>1399</v>
      </c>
      <c r="M319" s="10" t="str">
        <f t="shared" si="55"/>
        <v>Prénom Malik – Guide des prénoms – Le Parisien</v>
      </c>
      <c r="N319" s="10">
        <f t="shared" si="62"/>
        <v>46</v>
      </c>
      <c r="P319" s="10">
        <f t="shared" si="63"/>
        <v>0</v>
      </c>
      <c r="Q319" s="10" t="str">
        <f t="shared" si="56"/>
        <v>prénom Malik, prenom Malik, Malik</v>
      </c>
      <c r="R319" s="10" t="str">
        <f t="shared" si="57"/>
        <v>Fiche prénom : Malik</v>
      </c>
      <c r="S319" s="10" t="s">
        <v>1912</v>
      </c>
      <c r="W319" s="10" t="str">
        <f t="shared" si="58"/>
        <v>Malik : Signification et origine du prénom</v>
      </c>
      <c r="Y319" s="10">
        <f t="shared" si="64"/>
        <v>1</v>
      </c>
      <c r="Z319" s="10" t="str">
        <f t="shared" si="59"/>
        <v>Malik : Histoire et caractère du prénom</v>
      </c>
      <c r="AA319" s="11"/>
      <c r="AB319" s="10">
        <f t="shared" si="65"/>
        <v>1</v>
      </c>
      <c r="AC319" s="10" t="str">
        <f t="shared" si="60"/>
        <v>Malik : Popularité du prénom</v>
      </c>
      <c r="AE319" s="10">
        <f t="shared" si="66"/>
        <v>1</v>
      </c>
      <c r="AF319" s="10" t="s">
        <v>2618</v>
      </c>
      <c r="AG319" s="10" t="s">
        <v>2617</v>
      </c>
      <c r="AH319" s="10" t="s">
        <v>2108</v>
      </c>
      <c r="AI319" s="10" t="s">
        <v>2926</v>
      </c>
    </row>
    <row r="320" spans="1:35" x14ac:dyDescent="0.3">
      <c r="A320" s="36"/>
      <c r="B320" s="14" t="s">
        <v>315</v>
      </c>
      <c r="D320" s="10">
        <v>120000</v>
      </c>
      <c r="E320" s="10" t="str">
        <f t="shared" si="67"/>
        <v>0</v>
      </c>
      <c r="F320" s="10">
        <v>318</v>
      </c>
      <c r="G320" s="10" t="str">
        <f t="shared" si="61"/>
        <v>1200000318</v>
      </c>
      <c r="H320" s="16" t="s">
        <v>913</v>
      </c>
      <c r="I320" s="10" t="str">
        <f>VLOOKUP(J320,[0]!listecat,3)</f>
        <v>Prenoms-Masculins</v>
      </c>
      <c r="J320" s="10" t="s">
        <v>589</v>
      </c>
      <c r="K320" s="10">
        <f>VLOOKUP(J320,[0]!listecat,2)</f>
        <v>4200001</v>
      </c>
      <c r="L320" s="10" t="s">
        <v>1400</v>
      </c>
      <c r="M320" s="10" t="str">
        <f t="shared" si="55"/>
        <v>Prénom Malo – Guide des prénoms – Le Parisien</v>
      </c>
      <c r="N320" s="10">
        <f t="shared" si="62"/>
        <v>45</v>
      </c>
      <c r="P320" s="10">
        <f t="shared" si="63"/>
        <v>0</v>
      </c>
      <c r="Q320" s="10" t="str">
        <f t="shared" si="56"/>
        <v>prénom Malo, prenom Malo, Malo</v>
      </c>
      <c r="R320" s="10" t="str">
        <f t="shared" si="57"/>
        <v>Fiche prénom : Malo</v>
      </c>
      <c r="S320" s="10" t="s">
        <v>1913</v>
      </c>
      <c r="W320" s="10" t="str">
        <f t="shared" si="58"/>
        <v>Malo : Signification et origine du prénom</v>
      </c>
      <c r="Y320" s="10">
        <f t="shared" si="64"/>
        <v>1</v>
      </c>
      <c r="Z320" s="10" t="str">
        <f t="shared" si="59"/>
        <v>Malo : Histoire et caractère du prénom</v>
      </c>
      <c r="AA320" s="11"/>
      <c r="AB320" s="10">
        <f t="shared" si="65"/>
        <v>1</v>
      </c>
      <c r="AC320" s="10" t="str">
        <f t="shared" si="60"/>
        <v>Malo : Popularité du prénom</v>
      </c>
      <c r="AE320" s="10">
        <f t="shared" si="66"/>
        <v>1</v>
      </c>
      <c r="AF320" s="10" t="s">
        <v>2621</v>
      </c>
      <c r="AG320" s="10" t="s">
        <v>2619</v>
      </c>
      <c r="AH320" s="13" t="s">
        <v>2620</v>
      </c>
      <c r="AI320" s="13" t="s">
        <v>2968</v>
      </c>
    </row>
    <row r="321" spans="1:35" x14ac:dyDescent="0.3">
      <c r="A321" s="36"/>
      <c r="B321" s="14" t="s">
        <v>316</v>
      </c>
      <c r="D321" s="10">
        <v>120000</v>
      </c>
      <c r="E321" s="10" t="str">
        <f t="shared" si="67"/>
        <v>0</v>
      </c>
      <c r="F321" s="10">
        <v>319</v>
      </c>
      <c r="G321" s="10" t="str">
        <f t="shared" si="61"/>
        <v>1200000319</v>
      </c>
      <c r="H321" s="16" t="s">
        <v>914</v>
      </c>
      <c r="I321" s="10" t="str">
        <f>VLOOKUP(J321,[0]!listecat,3)</f>
        <v>Prenoms-Masculins</v>
      </c>
      <c r="J321" s="10" t="s">
        <v>589</v>
      </c>
      <c r="K321" s="10">
        <f>VLOOKUP(J321,[0]!listecat,2)</f>
        <v>4200001</v>
      </c>
      <c r="L321" s="10" t="s">
        <v>1401</v>
      </c>
      <c r="M321" s="10" t="str">
        <f t="shared" si="55"/>
        <v>Prénom Malone – Guide des prénoms – Le Parisien</v>
      </c>
      <c r="N321" s="10">
        <f t="shared" si="62"/>
        <v>47</v>
      </c>
      <c r="P321" s="10">
        <f t="shared" si="63"/>
        <v>0</v>
      </c>
      <c r="Q321" s="10" t="str">
        <f t="shared" si="56"/>
        <v>prénom Malone, prenom Malone, Malone</v>
      </c>
      <c r="R321" s="10" t="str">
        <f t="shared" si="57"/>
        <v>Fiche prénom : Malone</v>
      </c>
      <c r="S321" s="10" t="s">
        <v>1914</v>
      </c>
      <c r="W321" s="10" t="str">
        <f t="shared" si="58"/>
        <v>Malone : Signification et origine du prénom</v>
      </c>
      <c r="Y321" s="10">
        <f t="shared" si="64"/>
        <v>1</v>
      </c>
      <c r="Z321" s="10" t="str">
        <f t="shared" si="59"/>
        <v>Malone : Histoire et caractère du prénom</v>
      </c>
      <c r="AA321" s="11"/>
      <c r="AB321" s="10">
        <f t="shared" si="65"/>
        <v>1</v>
      </c>
      <c r="AC321" s="10" t="str">
        <f t="shared" si="60"/>
        <v>Malone : Popularité du prénom</v>
      </c>
      <c r="AE321" s="10">
        <f t="shared" si="66"/>
        <v>1</v>
      </c>
      <c r="AF321" s="10" t="s">
        <v>2624</v>
      </c>
      <c r="AG321" s="10" t="s">
        <v>2622</v>
      </c>
      <c r="AH321" s="10" t="s">
        <v>2623</v>
      </c>
      <c r="AI321" s="10" t="s">
        <v>3015</v>
      </c>
    </row>
    <row r="322" spans="1:35" x14ac:dyDescent="0.3">
      <c r="A322" s="36"/>
      <c r="B322" s="14" t="s">
        <v>317</v>
      </c>
      <c r="D322" s="10">
        <v>120000</v>
      </c>
      <c r="E322" s="10" t="str">
        <f t="shared" si="67"/>
        <v>0</v>
      </c>
      <c r="F322" s="10">
        <v>320</v>
      </c>
      <c r="G322" s="10" t="str">
        <f t="shared" si="61"/>
        <v>1200000320</v>
      </c>
      <c r="H322" s="16" t="s">
        <v>915</v>
      </c>
      <c r="I322" s="10" t="str">
        <f>VLOOKUP(J322,[0]!listecat,3)</f>
        <v>Prenoms-Masculins</v>
      </c>
      <c r="J322" s="10" t="s">
        <v>589</v>
      </c>
      <c r="K322" s="10">
        <f>VLOOKUP(J322,[0]!listecat,2)</f>
        <v>4200001</v>
      </c>
      <c r="L322" s="10" t="s">
        <v>1402</v>
      </c>
      <c r="M322" s="10" t="str">
        <f t="shared" si="55"/>
        <v>Prénom Manuel – Guide des prénoms – Le Parisien</v>
      </c>
      <c r="N322" s="10">
        <f t="shared" si="62"/>
        <v>47</v>
      </c>
      <c r="P322" s="10">
        <f t="shared" si="63"/>
        <v>0</v>
      </c>
      <c r="Q322" s="10" t="str">
        <f t="shared" si="56"/>
        <v>prénom Manuel, prenom Manuel, Manuel</v>
      </c>
      <c r="R322" s="10" t="str">
        <f t="shared" si="57"/>
        <v>Fiche prénom : Manuel</v>
      </c>
      <c r="S322" s="10" t="s">
        <v>1915</v>
      </c>
      <c r="W322" s="10" t="str">
        <f t="shared" si="58"/>
        <v>Manuel : Signification et origine du prénom</v>
      </c>
      <c r="Y322" s="10">
        <f t="shared" si="64"/>
        <v>1</v>
      </c>
      <c r="Z322" s="10" t="str">
        <f t="shared" si="59"/>
        <v>Manuel : Histoire et caractère du prénom</v>
      </c>
      <c r="AA322" s="11"/>
      <c r="AB322" s="10">
        <f t="shared" si="65"/>
        <v>1</v>
      </c>
      <c r="AC322" s="10" t="str">
        <f t="shared" si="60"/>
        <v>Manuel : Popularité du prénom</v>
      </c>
      <c r="AE322" s="10">
        <f t="shared" si="66"/>
        <v>1</v>
      </c>
      <c r="AF322" s="10" t="s">
        <v>2626</v>
      </c>
      <c r="AG322" s="10" t="s">
        <v>2625</v>
      </c>
      <c r="AH322" s="10" t="s">
        <v>2108</v>
      </c>
      <c r="AI322" s="10" t="s">
        <v>2926</v>
      </c>
    </row>
    <row r="323" spans="1:35" x14ac:dyDescent="0.3">
      <c r="A323" s="36"/>
      <c r="B323" s="14" t="s">
        <v>318</v>
      </c>
      <c r="C323" s="10" t="s">
        <v>571</v>
      </c>
      <c r="D323" s="10">
        <v>120000</v>
      </c>
      <c r="E323" s="10" t="str">
        <f t="shared" si="67"/>
        <v>0</v>
      </c>
      <c r="F323" s="10">
        <v>321</v>
      </c>
      <c r="G323" s="10" t="str">
        <f t="shared" si="61"/>
        <v>1200000321</v>
      </c>
      <c r="H323" s="16" t="s">
        <v>916</v>
      </c>
      <c r="I323" s="10" t="str">
        <f>VLOOKUP(J323,[0]!listecat,3)</f>
        <v>Prenoms-Masculins</v>
      </c>
      <c r="J323" s="10" t="s">
        <v>589</v>
      </c>
      <c r="K323" s="10">
        <f>VLOOKUP(J323,[0]!listecat,2)</f>
        <v>4200001</v>
      </c>
      <c r="L323" s="10" t="s">
        <v>1403</v>
      </c>
      <c r="M323" s="10" t="str">
        <f t="shared" ref="M323:M386" si="68">"Prénom "&amp;B323&amp;C323&amp;" – Guide des prénoms – Le Parisien"</f>
        <v>Prénom Marc (Mark)  – Guide des prénoms – Le Parisien</v>
      </c>
      <c r="N323" s="10">
        <f t="shared" si="62"/>
        <v>53</v>
      </c>
      <c r="P323" s="10">
        <f t="shared" si="63"/>
        <v>0</v>
      </c>
      <c r="Q323" s="10" t="str">
        <f t="shared" ref="Q323:Q386" si="69">"prénom "&amp;B323&amp;", prenom "&amp;B323&amp;", "&amp;B323</f>
        <v>prénom Marc, prenom Marc, Marc</v>
      </c>
      <c r="R323" s="10" t="str">
        <f t="shared" ref="R323:R386" si="70">"Fiche prénom : "&amp;B323</f>
        <v>Fiche prénom : Marc</v>
      </c>
      <c r="S323" s="10" t="s">
        <v>1916</v>
      </c>
      <c r="W323" s="10" t="str">
        <f t="shared" ref="W323:W386" si="71">B323&amp;" : Signification et origine du prénom"</f>
        <v>Marc : Signification et origine du prénom</v>
      </c>
      <c r="Y323" s="10">
        <f t="shared" si="64"/>
        <v>1</v>
      </c>
      <c r="Z323" s="10" t="str">
        <f t="shared" ref="Z323:Z386" si="72">B323&amp;" : Histoire et caractère du prénom"</f>
        <v>Marc : Histoire et caractère du prénom</v>
      </c>
      <c r="AA323" s="11"/>
      <c r="AB323" s="10">
        <f t="shared" si="65"/>
        <v>1</v>
      </c>
      <c r="AC323" s="10" t="str">
        <f t="shared" ref="AC323:AC386" si="73">B323&amp;" : Popularité du prénom"</f>
        <v>Marc : Popularité du prénom</v>
      </c>
      <c r="AE323" s="10">
        <f t="shared" si="66"/>
        <v>1</v>
      </c>
      <c r="AF323" s="10" t="s">
        <v>2629</v>
      </c>
      <c r="AG323" s="10" t="s">
        <v>2627</v>
      </c>
      <c r="AH323" s="10" t="s">
        <v>2628</v>
      </c>
      <c r="AI323" s="10" t="s">
        <v>2969</v>
      </c>
    </row>
    <row r="324" spans="1:35" x14ac:dyDescent="0.3">
      <c r="A324" s="36"/>
      <c r="B324" s="14" t="s">
        <v>319</v>
      </c>
      <c r="D324" s="10">
        <v>120000</v>
      </c>
      <c r="E324" s="10" t="str">
        <f t="shared" si="67"/>
        <v>0</v>
      </c>
      <c r="F324" s="10">
        <v>322</v>
      </c>
      <c r="G324" s="10" t="str">
        <f t="shared" ref="G324:G387" si="74">D324&amp;E324&amp;F324</f>
        <v>1200000322</v>
      </c>
      <c r="H324" s="16" t="s">
        <v>917</v>
      </c>
      <c r="I324" s="10" t="str">
        <f>VLOOKUP(J324,[0]!listecat,3)</f>
        <v>Prenoms-Masculins</v>
      </c>
      <c r="J324" s="10" t="s">
        <v>589</v>
      </c>
      <c r="K324" s="10">
        <f>VLOOKUP(J324,[0]!listecat,2)</f>
        <v>4200001</v>
      </c>
      <c r="L324" s="10" t="s">
        <v>1404</v>
      </c>
      <c r="M324" s="10" t="str">
        <f t="shared" si="68"/>
        <v>Prénom Marceau – Guide des prénoms – Le Parisien</v>
      </c>
      <c r="N324" s="10">
        <f t="shared" ref="N324:N387" si="75">LEN(M324)</f>
        <v>48</v>
      </c>
      <c r="P324" s="10">
        <f t="shared" ref="P324:P387" si="76">LEN(O324)</f>
        <v>0</v>
      </c>
      <c r="Q324" s="10" t="str">
        <f t="shared" si="69"/>
        <v>prénom Marceau, prenom Marceau, Marceau</v>
      </c>
      <c r="R324" s="10" t="str">
        <f t="shared" si="70"/>
        <v>Fiche prénom : Marceau</v>
      </c>
      <c r="S324" s="10" t="s">
        <v>1917</v>
      </c>
      <c r="W324" s="10" t="str">
        <f t="shared" si="71"/>
        <v>Marceau : Signification et origine du prénom</v>
      </c>
      <c r="Y324" s="10">
        <f t="shared" ref="Y324:Y387" si="77">LEN(TRIM(X324))-LEN(SUBSTITUTE(TRIM(X324)," ",""))+1</f>
        <v>1</v>
      </c>
      <c r="Z324" s="10" t="str">
        <f t="shared" si="72"/>
        <v>Marceau : Histoire et caractère du prénom</v>
      </c>
      <c r="AA324" s="11"/>
      <c r="AB324" s="10">
        <f t="shared" ref="AB324:AB387" si="78">LEN(TRIM(AA324))-LEN(SUBSTITUTE(TRIM(AA324)," ",""))+1</f>
        <v>1</v>
      </c>
      <c r="AC324" s="10" t="str">
        <f t="shared" si="73"/>
        <v>Marceau : Popularité du prénom</v>
      </c>
      <c r="AE324" s="10">
        <f t="shared" ref="AE324:AE387" si="79">LEN(TRIM(AD324))-LEN(SUBSTITUTE(TRIM(AD324)," ",""))+1</f>
        <v>1</v>
      </c>
      <c r="AF324" s="10" t="s">
        <v>2632</v>
      </c>
      <c r="AG324" s="10" t="s">
        <v>2630</v>
      </c>
      <c r="AH324" s="10" t="s">
        <v>2631</v>
      </c>
      <c r="AI324" s="10" t="s">
        <v>3016</v>
      </c>
    </row>
    <row r="325" spans="1:35" x14ac:dyDescent="0.3">
      <c r="A325" s="36"/>
      <c r="B325" s="21" t="s">
        <v>320</v>
      </c>
      <c r="D325" s="10">
        <v>120000</v>
      </c>
      <c r="E325" s="10" t="str">
        <f t="shared" si="67"/>
        <v>0</v>
      </c>
      <c r="F325" s="10">
        <v>323</v>
      </c>
      <c r="G325" s="10" t="str">
        <f t="shared" si="74"/>
        <v>1200000323</v>
      </c>
      <c r="H325" s="16" t="s">
        <v>918</v>
      </c>
      <c r="I325" s="10" t="str">
        <f>VLOOKUP(J325,[0]!listecat,3)</f>
        <v>Prenoms-Masculins</v>
      </c>
      <c r="J325" s="10" t="s">
        <v>589</v>
      </c>
      <c r="K325" s="10">
        <f>VLOOKUP(J325,[0]!listecat,2)</f>
        <v>4200001</v>
      </c>
      <c r="L325" s="10" t="s">
        <v>1405</v>
      </c>
      <c r="M325" s="10" t="str">
        <f t="shared" si="68"/>
        <v>Prénom Marcel – Guide des prénoms – Le Parisien</v>
      </c>
      <c r="N325" s="10">
        <f t="shared" si="75"/>
        <v>47</v>
      </c>
      <c r="P325" s="10">
        <f t="shared" si="76"/>
        <v>0</v>
      </c>
      <c r="Q325" s="10" t="str">
        <f t="shared" si="69"/>
        <v>prénom Marcel, prenom Marcel, Marcel</v>
      </c>
      <c r="R325" s="10" t="str">
        <f t="shared" si="70"/>
        <v>Fiche prénom : Marcel</v>
      </c>
      <c r="S325" s="10" t="s">
        <v>1918</v>
      </c>
      <c r="W325" s="10" t="str">
        <f t="shared" si="71"/>
        <v>Marcel : Signification et origine du prénom</v>
      </c>
      <c r="Y325" s="10">
        <f t="shared" si="77"/>
        <v>1</v>
      </c>
      <c r="Z325" s="10" t="str">
        <f t="shared" si="72"/>
        <v>Marcel : Histoire et caractère du prénom</v>
      </c>
      <c r="AA325" s="11"/>
      <c r="AB325" s="10">
        <f t="shared" si="78"/>
        <v>1</v>
      </c>
      <c r="AC325" s="10" t="str">
        <f t="shared" si="73"/>
        <v>Marcel : Popularité du prénom</v>
      </c>
      <c r="AE325" s="10">
        <f t="shared" si="79"/>
        <v>1</v>
      </c>
    </row>
    <row r="326" spans="1:35" x14ac:dyDescent="0.3">
      <c r="A326" s="36"/>
      <c r="B326" s="14" t="s">
        <v>321</v>
      </c>
      <c r="D326" s="10">
        <v>120000</v>
      </c>
      <c r="E326" s="10" t="str">
        <f t="shared" si="67"/>
        <v>0</v>
      </c>
      <c r="F326" s="10">
        <v>324</v>
      </c>
      <c r="G326" s="10" t="str">
        <f t="shared" si="74"/>
        <v>1200000324</v>
      </c>
      <c r="H326" s="16" t="s">
        <v>919</v>
      </c>
      <c r="I326" s="10" t="str">
        <f>VLOOKUP(J326,[0]!listecat,3)</f>
        <v>Prenoms-Masculins</v>
      </c>
      <c r="J326" s="10" t="s">
        <v>589</v>
      </c>
      <c r="K326" s="10">
        <f>VLOOKUP(J326,[0]!listecat,2)</f>
        <v>4200001</v>
      </c>
      <c r="L326" s="10" t="s">
        <v>1406</v>
      </c>
      <c r="M326" s="10" t="str">
        <f t="shared" si="68"/>
        <v>Prénom Marco – Guide des prénoms – Le Parisien</v>
      </c>
      <c r="N326" s="10">
        <f t="shared" si="75"/>
        <v>46</v>
      </c>
      <c r="P326" s="10">
        <f t="shared" si="76"/>
        <v>0</v>
      </c>
      <c r="Q326" s="10" t="str">
        <f t="shared" si="69"/>
        <v>prénom Marco, prenom Marco, Marco</v>
      </c>
      <c r="R326" s="10" t="str">
        <f t="shared" si="70"/>
        <v>Fiche prénom : Marco</v>
      </c>
      <c r="S326" s="10" t="s">
        <v>1919</v>
      </c>
      <c r="W326" s="10" t="str">
        <f t="shared" si="71"/>
        <v>Marco : Signification et origine du prénom</v>
      </c>
      <c r="Y326" s="10">
        <f t="shared" si="77"/>
        <v>1</v>
      </c>
      <c r="Z326" s="10" t="str">
        <f t="shared" si="72"/>
        <v>Marco : Histoire et caractère du prénom</v>
      </c>
      <c r="AA326" s="11"/>
      <c r="AB326" s="10">
        <f t="shared" si="78"/>
        <v>1</v>
      </c>
      <c r="AC326" s="10" t="str">
        <f t="shared" si="73"/>
        <v>Marco : Popularité du prénom</v>
      </c>
      <c r="AE326" s="10">
        <f t="shared" si="79"/>
        <v>1</v>
      </c>
      <c r="AF326" s="10" t="s">
        <v>2635</v>
      </c>
      <c r="AG326" s="10" t="s">
        <v>2633</v>
      </c>
      <c r="AH326" s="10" t="s">
        <v>2634</v>
      </c>
      <c r="AI326" s="10" t="s">
        <v>2970</v>
      </c>
    </row>
    <row r="327" spans="1:35" x14ac:dyDescent="0.3">
      <c r="A327" s="37"/>
      <c r="B327" s="14" t="s">
        <v>322</v>
      </c>
      <c r="D327" s="10">
        <v>120000</v>
      </c>
      <c r="E327" s="10" t="str">
        <f t="shared" si="67"/>
        <v>0</v>
      </c>
      <c r="F327" s="10">
        <v>325</v>
      </c>
      <c r="G327" s="10" t="str">
        <f t="shared" si="74"/>
        <v>1200000325</v>
      </c>
      <c r="H327" s="16" t="s">
        <v>920</v>
      </c>
      <c r="I327" s="10" t="str">
        <f>VLOOKUP(J327,[0]!listecat,3)</f>
        <v>Prenoms-Masculins</v>
      </c>
      <c r="J327" s="10" t="s">
        <v>589</v>
      </c>
      <c r="K327" s="10">
        <f>VLOOKUP(J327,[0]!listecat,2)</f>
        <v>4200001</v>
      </c>
      <c r="L327" s="10" t="s">
        <v>1407</v>
      </c>
      <c r="M327" s="10" t="str">
        <f t="shared" si="68"/>
        <v>Prénom Marin – Guide des prénoms – Le Parisien</v>
      </c>
      <c r="N327" s="10">
        <f t="shared" si="75"/>
        <v>46</v>
      </c>
      <c r="P327" s="10">
        <f t="shared" si="76"/>
        <v>0</v>
      </c>
      <c r="Q327" s="10" t="str">
        <f t="shared" si="69"/>
        <v>prénom Marin, prenom Marin, Marin</v>
      </c>
      <c r="R327" s="10" t="str">
        <f t="shared" si="70"/>
        <v>Fiche prénom : Marin</v>
      </c>
      <c r="S327" s="10" t="s">
        <v>1920</v>
      </c>
      <c r="W327" s="10" t="str">
        <f t="shared" si="71"/>
        <v>Marin : Signification et origine du prénom</v>
      </c>
      <c r="Y327" s="10">
        <f t="shared" si="77"/>
        <v>1</v>
      </c>
      <c r="Z327" s="10" t="str">
        <f t="shared" si="72"/>
        <v>Marin : Histoire et caractère du prénom</v>
      </c>
      <c r="AA327" s="11"/>
      <c r="AB327" s="10">
        <f t="shared" si="78"/>
        <v>1</v>
      </c>
      <c r="AC327" s="10" t="str">
        <f t="shared" si="73"/>
        <v>Marin : Popularité du prénom</v>
      </c>
      <c r="AE327" s="10">
        <f t="shared" si="79"/>
        <v>1</v>
      </c>
      <c r="AF327" s="10" t="s">
        <v>2638</v>
      </c>
      <c r="AG327" s="10" t="s">
        <v>2636</v>
      </c>
      <c r="AH327" s="10" t="s">
        <v>2637</v>
      </c>
      <c r="AI327" s="10" t="s">
        <v>2971</v>
      </c>
    </row>
    <row r="328" spans="1:35" x14ac:dyDescent="0.3">
      <c r="A328" s="38" t="s">
        <v>505</v>
      </c>
      <c r="B328" s="21" t="s">
        <v>323</v>
      </c>
      <c r="D328" s="10">
        <v>120000</v>
      </c>
      <c r="E328" s="10" t="str">
        <f t="shared" si="67"/>
        <v>0</v>
      </c>
      <c r="F328" s="10">
        <v>326</v>
      </c>
      <c r="G328" s="10" t="str">
        <f t="shared" si="74"/>
        <v>1200000326</v>
      </c>
      <c r="H328" s="16" t="s">
        <v>921</v>
      </c>
      <c r="I328" s="10" t="str">
        <f>VLOOKUP(J328,[0]!listecat,3)</f>
        <v>Prenoms-Masculins</v>
      </c>
      <c r="J328" s="10" t="s">
        <v>589</v>
      </c>
      <c r="K328" s="10">
        <f>VLOOKUP(J328,[0]!listecat,2)</f>
        <v>4200001</v>
      </c>
      <c r="L328" s="10" t="s">
        <v>1408</v>
      </c>
      <c r="M328" s="10" t="str">
        <f t="shared" si="68"/>
        <v>Prénom Mario – Guide des prénoms – Le Parisien</v>
      </c>
      <c r="N328" s="10">
        <f t="shared" si="75"/>
        <v>46</v>
      </c>
      <c r="P328" s="10">
        <f t="shared" si="76"/>
        <v>0</v>
      </c>
      <c r="Q328" s="10" t="str">
        <f t="shared" si="69"/>
        <v>prénom Mario, prenom Mario, Mario</v>
      </c>
      <c r="R328" s="10" t="str">
        <f t="shared" si="70"/>
        <v>Fiche prénom : Mario</v>
      </c>
      <c r="S328" s="10" t="s">
        <v>1921</v>
      </c>
      <c r="W328" s="10" t="str">
        <f t="shared" si="71"/>
        <v>Mario : Signification et origine du prénom</v>
      </c>
      <c r="Y328" s="10">
        <f t="shared" si="77"/>
        <v>1</v>
      </c>
      <c r="Z328" s="10" t="str">
        <f t="shared" si="72"/>
        <v>Mario : Histoire et caractère du prénom</v>
      </c>
      <c r="AA328" s="11"/>
      <c r="AB328" s="10">
        <f t="shared" si="78"/>
        <v>1</v>
      </c>
      <c r="AC328" s="10" t="str">
        <f t="shared" si="73"/>
        <v>Mario : Popularité du prénom</v>
      </c>
      <c r="AE328" s="10">
        <f t="shared" si="79"/>
        <v>1</v>
      </c>
    </row>
    <row r="329" spans="1:35" x14ac:dyDescent="0.3">
      <c r="A329" s="39"/>
      <c r="B329" s="21" t="s">
        <v>324</v>
      </c>
      <c r="D329" s="10">
        <v>120000</v>
      </c>
      <c r="E329" s="10" t="str">
        <f t="shared" si="67"/>
        <v>0</v>
      </c>
      <c r="F329" s="10">
        <v>327</v>
      </c>
      <c r="G329" s="10" t="str">
        <f t="shared" si="74"/>
        <v>1200000327</v>
      </c>
      <c r="H329" s="16" t="s">
        <v>922</v>
      </c>
      <c r="I329" s="10" t="str">
        <f>VLOOKUP(J329,[0]!listecat,3)</f>
        <v>Prenoms-Masculins</v>
      </c>
      <c r="J329" s="10" t="s">
        <v>589</v>
      </c>
      <c r="K329" s="10">
        <f>VLOOKUP(J329,[0]!listecat,2)</f>
        <v>4200001</v>
      </c>
      <c r="L329" s="10" t="s">
        <v>1409</v>
      </c>
      <c r="M329" s="10" t="str">
        <f t="shared" si="68"/>
        <v>Prénom Marius – Guide des prénoms – Le Parisien</v>
      </c>
      <c r="N329" s="10">
        <f t="shared" si="75"/>
        <v>47</v>
      </c>
      <c r="P329" s="10">
        <f t="shared" si="76"/>
        <v>0</v>
      </c>
      <c r="Q329" s="10" t="str">
        <f t="shared" si="69"/>
        <v>prénom Marius, prenom Marius, Marius</v>
      </c>
      <c r="R329" s="10" t="str">
        <f t="shared" si="70"/>
        <v>Fiche prénom : Marius</v>
      </c>
      <c r="S329" s="10" t="s">
        <v>1922</v>
      </c>
      <c r="W329" s="10" t="str">
        <f t="shared" si="71"/>
        <v>Marius : Signification et origine du prénom</v>
      </c>
      <c r="Y329" s="10">
        <f t="shared" si="77"/>
        <v>1</v>
      </c>
      <c r="Z329" s="10" t="str">
        <f t="shared" si="72"/>
        <v>Marius : Histoire et caractère du prénom</v>
      </c>
      <c r="AA329" s="11"/>
      <c r="AB329" s="10">
        <f t="shared" si="78"/>
        <v>1</v>
      </c>
      <c r="AC329" s="10" t="str">
        <f t="shared" si="73"/>
        <v>Marius : Popularité du prénom</v>
      </c>
      <c r="AE329" s="10">
        <f t="shared" si="79"/>
        <v>1</v>
      </c>
    </row>
    <row r="330" spans="1:35" x14ac:dyDescent="0.3">
      <c r="A330" s="39"/>
      <c r="B330" s="21" t="s">
        <v>325</v>
      </c>
      <c r="D330" s="10">
        <v>120000</v>
      </c>
      <c r="E330" s="10" t="str">
        <f t="shared" si="67"/>
        <v>0</v>
      </c>
      <c r="F330" s="10">
        <v>328</v>
      </c>
      <c r="G330" s="10" t="str">
        <f t="shared" si="74"/>
        <v>1200000328</v>
      </c>
      <c r="H330" s="16" t="s">
        <v>923</v>
      </c>
      <c r="I330" s="10" t="str">
        <f>VLOOKUP(J330,[0]!listecat,3)</f>
        <v>Prenoms-Masculins</v>
      </c>
      <c r="J330" s="10" t="s">
        <v>589</v>
      </c>
      <c r="K330" s="10">
        <f>VLOOKUP(J330,[0]!listecat,2)</f>
        <v>4200001</v>
      </c>
      <c r="L330" s="10" t="s">
        <v>1410</v>
      </c>
      <c r="M330" s="10" t="str">
        <f t="shared" si="68"/>
        <v>Prénom Marley – Guide des prénoms – Le Parisien</v>
      </c>
      <c r="N330" s="10">
        <f t="shared" si="75"/>
        <v>47</v>
      </c>
      <c r="P330" s="10">
        <f t="shared" si="76"/>
        <v>0</v>
      </c>
      <c r="Q330" s="10" t="str">
        <f t="shared" si="69"/>
        <v>prénom Marley, prenom Marley, Marley</v>
      </c>
      <c r="R330" s="10" t="str">
        <f t="shared" si="70"/>
        <v>Fiche prénom : Marley</v>
      </c>
      <c r="S330" s="10" t="s">
        <v>1923</v>
      </c>
      <c r="W330" s="10" t="str">
        <f t="shared" si="71"/>
        <v>Marley : Signification et origine du prénom</v>
      </c>
      <c r="Y330" s="10">
        <f t="shared" si="77"/>
        <v>1</v>
      </c>
      <c r="Z330" s="10" t="str">
        <f t="shared" si="72"/>
        <v>Marley : Histoire et caractère du prénom</v>
      </c>
      <c r="AA330" s="11"/>
      <c r="AB330" s="10">
        <f t="shared" si="78"/>
        <v>1</v>
      </c>
      <c r="AC330" s="10" t="str">
        <f t="shared" si="73"/>
        <v>Marley : Popularité du prénom</v>
      </c>
      <c r="AE330" s="10">
        <f t="shared" si="79"/>
        <v>1</v>
      </c>
    </row>
    <row r="331" spans="1:35" x14ac:dyDescent="0.3">
      <c r="A331" s="39"/>
      <c r="B331" s="21" t="s">
        <v>326</v>
      </c>
      <c r="D331" s="10">
        <v>120000</v>
      </c>
      <c r="E331" s="10" t="str">
        <f t="shared" si="67"/>
        <v>0</v>
      </c>
      <c r="F331" s="10">
        <v>329</v>
      </c>
      <c r="G331" s="10" t="str">
        <f t="shared" si="74"/>
        <v>1200000329</v>
      </c>
      <c r="H331" s="16" t="s">
        <v>924</v>
      </c>
      <c r="I331" s="10" t="str">
        <f>VLOOKUP(J331,[0]!listecat,3)</f>
        <v>Prenoms-Masculins</v>
      </c>
      <c r="J331" s="10" t="s">
        <v>589</v>
      </c>
      <c r="K331" s="10">
        <f>VLOOKUP(J331,[0]!listecat,2)</f>
        <v>4200001</v>
      </c>
      <c r="L331" s="10" t="s">
        <v>1411</v>
      </c>
      <c r="M331" s="10" t="str">
        <f t="shared" si="68"/>
        <v>Prénom Martial – Guide des prénoms – Le Parisien</v>
      </c>
      <c r="N331" s="10">
        <f t="shared" si="75"/>
        <v>48</v>
      </c>
      <c r="P331" s="10">
        <f t="shared" si="76"/>
        <v>0</v>
      </c>
      <c r="Q331" s="10" t="str">
        <f t="shared" si="69"/>
        <v>prénom Martial, prenom Martial, Martial</v>
      </c>
      <c r="R331" s="10" t="str">
        <f t="shared" si="70"/>
        <v>Fiche prénom : Martial</v>
      </c>
      <c r="S331" s="10" t="s">
        <v>1924</v>
      </c>
      <c r="W331" s="10" t="str">
        <f t="shared" si="71"/>
        <v>Martial : Signification et origine du prénom</v>
      </c>
      <c r="Y331" s="10">
        <f t="shared" si="77"/>
        <v>1</v>
      </c>
      <c r="Z331" s="10" t="str">
        <f t="shared" si="72"/>
        <v>Martial : Histoire et caractère du prénom</v>
      </c>
      <c r="AA331" s="11"/>
      <c r="AB331" s="10">
        <f t="shared" si="78"/>
        <v>1</v>
      </c>
      <c r="AC331" s="10" t="str">
        <f t="shared" si="73"/>
        <v>Martial : Popularité du prénom</v>
      </c>
      <c r="AE331" s="10">
        <f t="shared" si="79"/>
        <v>1</v>
      </c>
    </row>
    <row r="332" spans="1:35" x14ac:dyDescent="0.3">
      <c r="A332" s="39"/>
      <c r="B332" s="14" t="s">
        <v>327</v>
      </c>
      <c r="D332" s="10">
        <v>120000</v>
      </c>
      <c r="E332" s="10" t="str">
        <f t="shared" si="67"/>
        <v>0</v>
      </c>
      <c r="F332" s="10">
        <v>330</v>
      </c>
      <c r="G332" s="10" t="str">
        <f t="shared" si="74"/>
        <v>1200000330</v>
      </c>
      <c r="H332" s="16" t="s">
        <v>925</v>
      </c>
      <c r="I332" s="10" t="str">
        <f>VLOOKUP(J332,[0]!listecat,3)</f>
        <v>Prenoms-Masculins</v>
      </c>
      <c r="J332" s="10" t="s">
        <v>589</v>
      </c>
      <c r="K332" s="10">
        <f>VLOOKUP(J332,[0]!listecat,2)</f>
        <v>4200001</v>
      </c>
      <c r="L332" s="10" t="s">
        <v>1412</v>
      </c>
      <c r="M332" s="10" t="str">
        <f t="shared" si="68"/>
        <v>Prénom Martin – Guide des prénoms – Le Parisien</v>
      </c>
      <c r="N332" s="10">
        <f t="shared" si="75"/>
        <v>47</v>
      </c>
      <c r="P332" s="10">
        <f t="shared" si="76"/>
        <v>0</v>
      </c>
      <c r="Q332" s="10" t="str">
        <f t="shared" si="69"/>
        <v>prénom Martin, prenom Martin, Martin</v>
      </c>
      <c r="R332" s="10" t="str">
        <f t="shared" si="70"/>
        <v>Fiche prénom : Martin</v>
      </c>
      <c r="S332" s="10" t="s">
        <v>1925</v>
      </c>
      <c r="W332" s="10" t="str">
        <f t="shared" si="71"/>
        <v>Martin : Signification et origine du prénom</v>
      </c>
      <c r="Y332" s="10">
        <f t="shared" si="77"/>
        <v>1</v>
      </c>
      <c r="Z332" s="10" t="str">
        <f t="shared" si="72"/>
        <v>Martin : Histoire et caractère du prénom</v>
      </c>
      <c r="AA332" s="11"/>
      <c r="AB332" s="10">
        <f t="shared" si="78"/>
        <v>1</v>
      </c>
      <c r="AC332" s="10" t="str">
        <f t="shared" si="73"/>
        <v>Martin : Popularité du prénom</v>
      </c>
      <c r="AE332" s="10">
        <f t="shared" si="79"/>
        <v>1</v>
      </c>
      <c r="AF332" s="10" t="s">
        <v>2136</v>
      </c>
      <c r="AG332" s="10" t="s">
        <v>2639</v>
      </c>
      <c r="AH332" s="10" t="s">
        <v>2108</v>
      </c>
      <c r="AI332" s="10" t="s">
        <v>2926</v>
      </c>
    </row>
    <row r="333" spans="1:35" x14ac:dyDescent="0.3">
      <c r="A333" s="39"/>
      <c r="B333" s="14" t="s">
        <v>328</v>
      </c>
      <c r="D333" s="10">
        <v>120000</v>
      </c>
      <c r="E333" s="10" t="str">
        <f t="shared" si="67"/>
        <v>0</v>
      </c>
      <c r="F333" s="10">
        <v>331</v>
      </c>
      <c r="G333" s="10" t="str">
        <f t="shared" si="74"/>
        <v>1200000331</v>
      </c>
      <c r="H333" s="16" t="s">
        <v>926</v>
      </c>
      <c r="I333" s="10" t="str">
        <f>VLOOKUP(J333,[0]!listecat,3)</f>
        <v>Prenoms-Masculins</v>
      </c>
      <c r="J333" s="10" t="s">
        <v>589</v>
      </c>
      <c r="K333" s="10">
        <f>VLOOKUP(J333,[0]!listecat,2)</f>
        <v>4200001</v>
      </c>
      <c r="L333" s="10" t="s">
        <v>1413</v>
      </c>
      <c r="M333" s="10" t="str">
        <f t="shared" si="68"/>
        <v>Prénom Marwan – Guide des prénoms – Le Parisien</v>
      </c>
      <c r="N333" s="10">
        <f t="shared" si="75"/>
        <v>47</v>
      </c>
      <c r="P333" s="10">
        <f t="shared" si="76"/>
        <v>0</v>
      </c>
      <c r="Q333" s="10" t="str">
        <f t="shared" si="69"/>
        <v>prénom Marwan, prenom Marwan, Marwan</v>
      </c>
      <c r="R333" s="10" t="str">
        <f t="shared" si="70"/>
        <v>Fiche prénom : Marwan</v>
      </c>
      <c r="S333" s="10" t="s">
        <v>1926</v>
      </c>
      <c r="W333" s="10" t="str">
        <f t="shared" si="71"/>
        <v>Marwan : Signification et origine du prénom</v>
      </c>
      <c r="Y333" s="10">
        <f t="shared" si="77"/>
        <v>1</v>
      </c>
      <c r="Z333" s="10" t="str">
        <f t="shared" si="72"/>
        <v>Marwan : Histoire et caractère du prénom</v>
      </c>
      <c r="AA333" s="11"/>
      <c r="AB333" s="10">
        <f t="shared" si="78"/>
        <v>1</v>
      </c>
      <c r="AC333" s="10" t="str">
        <f t="shared" si="73"/>
        <v>Marwan : Popularité du prénom</v>
      </c>
      <c r="AE333" s="10">
        <f t="shared" si="79"/>
        <v>1</v>
      </c>
      <c r="AF333" s="10" t="s">
        <v>2647</v>
      </c>
      <c r="AG333" s="10" t="s">
        <v>2640</v>
      </c>
      <c r="AH333" s="10" t="s">
        <v>2641</v>
      </c>
      <c r="AI333" s="10" t="s">
        <v>2923</v>
      </c>
    </row>
    <row r="334" spans="1:35" x14ac:dyDescent="0.3">
      <c r="A334" s="39"/>
      <c r="B334" s="14" t="s">
        <v>329</v>
      </c>
      <c r="D334" s="10">
        <v>120000</v>
      </c>
      <c r="E334" s="10" t="str">
        <f t="shared" si="67"/>
        <v>0</v>
      </c>
      <c r="F334" s="10">
        <v>332</v>
      </c>
      <c r="G334" s="10" t="str">
        <f t="shared" si="74"/>
        <v>1200000332</v>
      </c>
      <c r="H334" s="16" t="s">
        <v>927</v>
      </c>
      <c r="I334" s="10" t="str">
        <f>VLOOKUP(J334,[0]!listecat,3)</f>
        <v>Prenoms-Masculins</v>
      </c>
      <c r="J334" s="10" t="s">
        <v>589</v>
      </c>
      <c r="K334" s="10">
        <f>VLOOKUP(J334,[0]!listecat,2)</f>
        <v>4200001</v>
      </c>
      <c r="L334" s="10" t="s">
        <v>1414</v>
      </c>
      <c r="M334" s="10" t="str">
        <f t="shared" si="68"/>
        <v>Prénom Mateo – Guide des prénoms – Le Parisien</v>
      </c>
      <c r="N334" s="10">
        <f t="shared" si="75"/>
        <v>46</v>
      </c>
      <c r="P334" s="10">
        <f t="shared" si="76"/>
        <v>0</v>
      </c>
      <c r="Q334" s="10" t="str">
        <f t="shared" si="69"/>
        <v>prénom Mateo, prenom Mateo, Mateo</v>
      </c>
      <c r="R334" s="10" t="str">
        <f t="shared" si="70"/>
        <v>Fiche prénom : Mateo</v>
      </c>
      <c r="S334" s="10" t="s">
        <v>1927</v>
      </c>
      <c r="W334" s="10" t="str">
        <f t="shared" si="71"/>
        <v>Mateo : Signification et origine du prénom</v>
      </c>
      <c r="Y334" s="10">
        <f t="shared" si="77"/>
        <v>1</v>
      </c>
      <c r="Z334" s="10" t="str">
        <f t="shared" si="72"/>
        <v>Mateo : Histoire et caractère du prénom</v>
      </c>
      <c r="AA334" s="11"/>
      <c r="AB334" s="10">
        <f t="shared" si="78"/>
        <v>1</v>
      </c>
      <c r="AC334" s="10" t="str">
        <f t="shared" si="73"/>
        <v>Mateo : Popularité du prénom</v>
      </c>
      <c r="AE334" s="10">
        <f t="shared" si="79"/>
        <v>1</v>
      </c>
      <c r="AF334" s="10" t="s">
        <v>2643</v>
      </c>
      <c r="AG334" s="10" t="s">
        <v>2642</v>
      </c>
      <c r="AH334" s="10" t="s">
        <v>2108</v>
      </c>
      <c r="AI334" s="10" t="s">
        <v>2926</v>
      </c>
    </row>
    <row r="335" spans="1:35" x14ac:dyDescent="0.3">
      <c r="A335" s="39"/>
      <c r="B335" s="14" t="s">
        <v>330</v>
      </c>
      <c r="D335" s="10">
        <v>120000</v>
      </c>
      <c r="E335" s="10" t="str">
        <f t="shared" si="67"/>
        <v>0</v>
      </c>
      <c r="F335" s="10">
        <v>333</v>
      </c>
      <c r="G335" s="10" t="str">
        <f t="shared" si="74"/>
        <v>1200000333</v>
      </c>
      <c r="H335" s="16" t="s">
        <v>928</v>
      </c>
      <c r="I335" s="10" t="str">
        <f>VLOOKUP(J335,[0]!listecat,3)</f>
        <v>Prenoms-Masculins</v>
      </c>
      <c r="J335" s="10" t="s">
        <v>589</v>
      </c>
      <c r="K335" s="10">
        <f>VLOOKUP(J335,[0]!listecat,2)</f>
        <v>4200001</v>
      </c>
      <c r="L335" s="10" t="s">
        <v>1415</v>
      </c>
      <c r="M335" s="10" t="str">
        <f t="shared" si="68"/>
        <v>Prénom Matheo – Guide des prénoms – Le Parisien</v>
      </c>
      <c r="N335" s="10">
        <f t="shared" si="75"/>
        <v>47</v>
      </c>
      <c r="P335" s="10">
        <f t="shared" si="76"/>
        <v>0</v>
      </c>
      <c r="Q335" s="10" t="str">
        <f t="shared" si="69"/>
        <v>prénom Matheo, prenom Matheo, Matheo</v>
      </c>
      <c r="R335" s="10" t="str">
        <f t="shared" si="70"/>
        <v>Fiche prénom : Matheo</v>
      </c>
      <c r="S335" s="10" t="s">
        <v>1928</v>
      </c>
      <c r="W335" s="10" t="str">
        <f t="shared" si="71"/>
        <v>Matheo : Signification et origine du prénom</v>
      </c>
      <c r="Y335" s="10">
        <f t="shared" si="77"/>
        <v>1</v>
      </c>
      <c r="Z335" s="10" t="str">
        <f t="shared" si="72"/>
        <v>Matheo : Histoire et caractère du prénom</v>
      </c>
      <c r="AA335" s="11"/>
      <c r="AB335" s="10">
        <f t="shared" si="78"/>
        <v>1</v>
      </c>
      <c r="AC335" s="10" t="str">
        <f t="shared" si="73"/>
        <v>Matheo : Popularité du prénom</v>
      </c>
      <c r="AE335" s="10">
        <f t="shared" si="79"/>
        <v>1</v>
      </c>
      <c r="AF335" s="10" t="s">
        <v>2646</v>
      </c>
      <c r="AG335" s="10" t="s">
        <v>2644</v>
      </c>
      <c r="AH335" s="10" t="s">
        <v>2645</v>
      </c>
      <c r="AI335" s="10" t="s">
        <v>2972</v>
      </c>
    </row>
    <row r="336" spans="1:35" x14ac:dyDescent="0.3">
      <c r="A336" s="39"/>
      <c r="B336" s="21" t="s">
        <v>331</v>
      </c>
      <c r="D336" s="10">
        <v>120000</v>
      </c>
      <c r="E336" s="10" t="str">
        <f t="shared" si="67"/>
        <v>0</v>
      </c>
      <c r="F336" s="10">
        <v>334</v>
      </c>
      <c r="G336" s="10" t="str">
        <f t="shared" si="74"/>
        <v>1200000334</v>
      </c>
      <c r="H336" s="16" t="s">
        <v>929</v>
      </c>
      <c r="I336" s="10" t="str">
        <f>VLOOKUP(J336,[0]!listecat,3)</f>
        <v>Prenoms-Masculins</v>
      </c>
      <c r="J336" s="10" t="s">
        <v>589</v>
      </c>
      <c r="K336" s="10">
        <f>VLOOKUP(J336,[0]!listecat,2)</f>
        <v>4200001</v>
      </c>
      <c r="L336" s="10" t="s">
        <v>1416</v>
      </c>
      <c r="M336" s="10" t="str">
        <f t="shared" si="68"/>
        <v>Prénom Mathias – Guide des prénoms – Le Parisien</v>
      </c>
      <c r="N336" s="10">
        <f t="shared" si="75"/>
        <v>48</v>
      </c>
      <c r="P336" s="10">
        <f t="shared" si="76"/>
        <v>0</v>
      </c>
      <c r="Q336" s="10" t="str">
        <f t="shared" si="69"/>
        <v>prénom Mathias, prenom Mathias, Mathias</v>
      </c>
      <c r="R336" s="10" t="str">
        <f t="shared" si="70"/>
        <v>Fiche prénom : Mathias</v>
      </c>
      <c r="S336" s="10" t="s">
        <v>1929</v>
      </c>
      <c r="W336" s="10" t="str">
        <f t="shared" si="71"/>
        <v>Mathias : Signification et origine du prénom</v>
      </c>
      <c r="Y336" s="10">
        <f t="shared" si="77"/>
        <v>1</v>
      </c>
      <c r="Z336" s="10" t="str">
        <f t="shared" si="72"/>
        <v>Mathias : Histoire et caractère du prénom</v>
      </c>
      <c r="AA336" s="11"/>
      <c r="AB336" s="10">
        <f t="shared" si="78"/>
        <v>1</v>
      </c>
      <c r="AC336" s="10" t="str">
        <f t="shared" si="73"/>
        <v>Mathias : Popularité du prénom</v>
      </c>
      <c r="AE336" s="10">
        <f t="shared" si="79"/>
        <v>1</v>
      </c>
    </row>
    <row r="337" spans="1:35" x14ac:dyDescent="0.3">
      <c r="A337" s="39"/>
      <c r="B337" s="21" t="s">
        <v>332</v>
      </c>
      <c r="C337" s="10" t="s">
        <v>570</v>
      </c>
      <c r="D337" s="10">
        <v>120000</v>
      </c>
      <c r="E337" s="10" t="str">
        <f t="shared" si="67"/>
        <v>0</v>
      </c>
      <c r="F337" s="10">
        <v>335</v>
      </c>
      <c r="G337" s="10" t="str">
        <f t="shared" si="74"/>
        <v>1200000335</v>
      </c>
      <c r="H337" s="16" t="s">
        <v>930</v>
      </c>
      <c r="I337" s="10" t="str">
        <f>VLOOKUP(J337,[0]!listecat,3)</f>
        <v>Prenoms-Masculins</v>
      </c>
      <c r="J337" s="10" t="s">
        <v>589</v>
      </c>
      <c r="K337" s="10">
        <f>VLOOKUP(J337,[0]!listecat,2)</f>
        <v>4200001</v>
      </c>
      <c r="L337" s="10" t="s">
        <v>1417</v>
      </c>
      <c r="M337" s="10" t="str">
        <f t="shared" si="68"/>
        <v>Prénom Mathis (Mathys, Matis, Matys)  – Guide des prénoms – Le Parisien</v>
      </c>
      <c r="N337" s="10">
        <f t="shared" si="75"/>
        <v>71</v>
      </c>
      <c r="P337" s="10">
        <f t="shared" si="76"/>
        <v>0</v>
      </c>
      <c r="Q337" s="10" t="str">
        <f t="shared" si="69"/>
        <v xml:space="preserve">prénom Mathis , prenom Mathis , Mathis </v>
      </c>
      <c r="R337" s="10" t="str">
        <f t="shared" si="70"/>
        <v xml:space="preserve">Fiche prénom : Mathis </v>
      </c>
      <c r="S337" s="10" t="s">
        <v>1930</v>
      </c>
      <c r="W337" s="10" t="str">
        <f t="shared" si="71"/>
        <v>Mathis  : Signification et origine du prénom</v>
      </c>
      <c r="Y337" s="10">
        <f t="shared" si="77"/>
        <v>1</v>
      </c>
      <c r="Z337" s="10" t="str">
        <f t="shared" si="72"/>
        <v>Mathis  : Histoire et caractère du prénom</v>
      </c>
      <c r="AA337" s="11"/>
      <c r="AB337" s="10">
        <f t="shared" si="78"/>
        <v>1</v>
      </c>
      <c r="AC337" s="10" t="str">
        <f t="shared" si="73"/>
        <v>Mathis  : Popularité du prénom</v>
      </c>
      <c r="AE337" s="10">
        <f t="shared" si="79"/>
        <v>1</v>
      </c>
    </row>
    <row r="338" spans="1:35" x14ac:dyDescent="0.3">
      <c r="A338" s="39"/>
      <c r="B338" s="21" t="s">
        <v>333</v>
      </c>
      <c r="D338" s="10">
        <v>120000</v>
      </c>
      <c r="E338" s="10" t="str">
        <f t="shared" si="67"/>
        <v>0</v>
      </c>
      <c r="F338" s="10">
        <v>336</v>
      </c>
      <c r="G338" s="10" t="str">
        <f t="shared" si="74"/>
        <v>1200000336</v>
      </c>
      <c r="H338" s="16" t="s">
        <v>931</v>
      </c>
      <c r="I338" s="10" t="str">
        <f>VLOOKUP(J338,[0]!listecat,3)</f>
        <v>Prenoms-Masculins</v>
      </c>
      <c r="J338" s="10" t="s">
        <v>589</v>
      </c>
      <c r="K338" s="10">
        <f>VLOOKUP(J338,[0]!listecat,2)</f>
        <v>4200001</v>
      </c>
      <c r="L338" s="10" t="s">
        <v>1418</v>
      </c>
      <c r="M338" s="10" t="str">
        <f t="shared" si="68"/>
        <v>Prénom Matt – Guide des prénoms – Le Parisien</v>
      </c>
      <c r="N338" s="10">
        <f t="shared" si="75"/>
        <v>45</v>
      </c>
      <c r="P338" s="10">
        <f t="shared" si="76"/>
        <v>0</v>
      </c>
      <c r="Q338" s="10" t="str">
        <f t="shared" si="69"/>
        <v>prénom Matt, prenom Matt, Matt</v>
      </c>
      <c r="R338" s="10" t="str">
        <f t="shared" si="70"/>
        <v>Fiche prénom : Matt</v>
      </c>
      <c r="S338" s="10" t="s">
        <v>1931</v>
      </c>
      <c r="W338" s="10" t="str">
        <f t="shared" si="71"/>
        <v>Matt : Signification et origine du prénom</v>
      </c>
      <c r="Y338" s="10">
        <f t="shared" si="77"/>
        <v>1</v>
      </c>
      <c r="Z338" s="10" t="str">
        <f t="shared" si="72"/>
        <v>Matt : Histoire et caractère du prénom</v>
      </c>
      <c r="AA338" s="11"/>
      <c r="AB338" s="10">
        <f t="shared" si="78"/>
        <v>1</v>
      </c>
      <c r="AC338" s="10" t="str">
        <f t="shared" si="73"/>
        <v>Matt : Popularité du prénom</v>
      </c>
      <c r="AE338" s="10">
        <f t="shared" si="79"/>
        <v>1</v>
      </c>
    </row>
    <row r="339" spans="1:35" x14ac:dyDescent="0.3">
      <c r="A339" s="39"/>
      <c r="B339" s="21" t="s">
        <v>334</v>
      </c>
      <c r="D339" s="10">
        <v>120000</v>
      </c>
      <c r="E339" s="10" t="str">
        <f t="shared" si="67"/>
        <v>0</v>
      </c>
      <c r="F339" s="10">
        <v>337</v>
      </c>
      <c r="G339" s="10" t="str">
        <f t="shared" si="74"/>
        <v>1200000337</v>
      </c>
      <c r="H339" s="16" t="s">
        <v>932</v>
      </c>
      <c r="I339" s="10" t="str">
        <f>VLOOKUP(J339,[0]!listecat,3)</f>
        <v>Prenoms-Masculins</v>
      </c>
      <c r="J339" s="10" t="s">
        <v>589</v>
      </c>
      <c r="K339" s="10">
        <f>VLOOKUP(J339,[0]!listecat,2)</f>
        <v>4200001</v>
      </c>
      <c r="L339" s="10" t="s">
        <v>1419</v>
      </c>
      <c r="M339" s="10" t="str">
        <f t="shared" si="68"/>
        <v>Prénom Matteo – Guide des prénoms – Le Parisien</v>
      </c>
      <c r="N339" s="10">
        <f t="shared" si="75"/>
        <v>47</v>
      </c>
      <c r="P339" s="10">
        <f t="shared" si="76"/>
        <v>0</v>
      </c>
      <c r="Q339" s="10" t="str">
        <f t="shared" si="69"/>
        <v>prénom Matteo, prenom Matteo, Matteo</v>
      </c>
      <c r="R339" s="10" t="str">
        <f t="shared" si="70"/>
        <v>Fiche prénom : Matteo</v>
      </c>
      <c r="S339" s="10" t="s">
        <v>1932</v>
      </c>
      <c r="W339" s="10" t="str">
        <f t="shared" si="71"/>
        <v>Matteo : Signification et origine du prénom</v>
      </c>
      <c r="Y339" s="10">
        <f t="shared" si="77"/>
        <v>1</v>
      </c>
      <c r="Z339" s="10" t="str">
        <f t="shared" si="72"/>
        <v>Matteo : Histoire et caractère du prénom</v>
      </c>
      <c r="AA339" s="11"/>
      <c r="AB339" s="10">
        <f t="shared" si="78"/>
        <v>1</v>
      </c>
      <c r="AC339" s="10" t="str">
        <f t="shared" si="73"/>
        <v>Matteo : Popularité du prénom</v>
      </c>
      <c r="AE339" s="10">
        <f t="shared" si="79"/>
        <v>1</v>
      </c>
    </row>
    <row r="340" spans="1:35" x14ac:dyDescent="0.3">
      <c r="A340" s="39"/>
      <c r="B340" s="21" t="s">
        <v>335</v>
      </c>
      <c r="D340" s="10">
        <v>120000</v>
      </c>
      <c r="E340" s="10" t="str">
        <f t="shared" si="67"/>
        <v>0</v>
      </c>
      <c r="F340" s="10">
        <v>338</v>
      </c>
      <c r="G340" s="10" t="str">
        <f t="shared" si="74"/>
        <v>1200000338</v>
      </c>
      <c r="H340" s="16" t="s">
        <v>933</v>
      </c>
      <c r="I340" s="10" t="str">
        <f>VLOOKUP(J340,[0]!listecat,3)</f>
        <v>Prenoms-Masculins</v>
      </c>
      <c r="J340" s="10" t="s">
        <v>589</v>
      </c>
      <c r="K340" s="10">
        <f>VLOOKUP(J340,[0]!listecat,2)</f>
        <v>4200001</v>
      </c>
      <c r="L340" s="10" t="s">
        <v>1420</v>
      </c>
      <c r="M340" s="10" t="str">
        <f t="shared" si="68"/>
        <v>Prénom Matthew – Guide des prénoms – Le Parisien</v>
      </c>
      <c r="N340" s="10">
        <f t="shared" si="75"/>
        <v>48</v>
      </c>
      <c r="P340" s="10">
        <f t="shared" si="76"/>
        <v>0</v>
      </c>
      <c r="Q340" s="10" t="str">
        <f t="shared" si="69"/>
        <v>prénom Matthew, prenom Matthew, Matthew</v>
      </c>
      <c r="R340" s="10" t="str">
        <f t="shared" si="70"/>
        <v>Fiche prénom : Matthew</v>
      </c>
      <c r="S340" s="10" t="s">
        <v>1933</v>
      </c>
      <c r="W340" s="10" t="str">
        <f t="shared" si="71"/>
        <v>Matthew : Signification et origine du prénom</v>
      </c>
      <c r="Y340" s="10">
        <f t="shared" si="77"/>
        <v>1</v>
      </c>
      <c r="Z340" s="10" t="str">
        <f t="shared" si="72"/>
        <v>Matthew : Histoire et caractère du prénom</v>
      </c>
      <c r="AA340" s="11"/>
      <c r="AB340" s="10">
        <f t="shared" si="78"/>
        <v>1</v>
      </c>
      <c r="AC340" s="10" t="str">
        <f t="shared" si="73"/>
        <v>Matthew : Popularité du prénom</v>
      </c>
      <c r="AE340" s="10">
        <f t="shared" si="79"/>
        <v>1</v>
      </c>
    </row>
    <row r="341" spans="1:35" x14ac:dyDescent="0.3">
      <c r="A341" s="39"/>
      <c r="B341" s="21" t="s">
        <v>336</v>
      </c>
      <c r="D341" s="10">
        <v>120000</v>
      </c>
      <c r="E341" s="10" t="str">
        <f t="shared" si="67"/>
        <v>0</v>
      </c>
      <c r="F341" s="10">
        <v>339</v>
      </c>
      <c r="G341" s="10" t="str">
        <f t="shared" si="74"/>
        <v>1200000339</v>
      </c>
      <c r="H341" s="16" t="s">
        <v>934</v>
      </c>
      <c r="I341" s="10" t="str">
        <f>VLOOKUP(J341,[0]!listecat,3)</f>
        <v>Prenoms-Masculins</v>
      </c>
      <c r="J341" s="10" t="s">
        <v>589</v>
      </c>
      <c r="K341" s="10">
        <f>VLOOKUP(J341,[0]!listecat,2)</f>
        <v>4200001</v>
      </c>
      <c r="L341" s="10" t="s">
        <v>1421</v>
      </c>
      <c r="M341" s="10" t="str">
        <f t="shared" si="68"/>
        <v>Prénom Matthias – Guide des prénoms – Le Parisien</v>
      </c>
      <c r="N341" s="10">
        <f t="shared" si="75"/>
        <v>49</v>
      </c>
      <c r="P341" s="10">
        <f t="shared" si="76"/>
        <v>0</v>
      </c>
      <c r="Q341" s="10" t="str">
        <f t="shared" si="69"/>
        <v>prénom Matthias, prenom Matthias, Matthias</v>
      </c>
      <c r="R341" s="10" t="str">
        <f t="shared" si="70"/>
        <v>Fiche prénom : Matthias</v>
      </c>
      <c r="S341" s="10" t="s">
        <v>1934</v>
      </c>
      <c r="W341" s="10" t="str">
        <f t="shared" si="71"/>
        <v>Matthias : Signification et origine du prénom</v>
      </c>
      <c r="Y341" s="10">
        <f t="shared" si="77"/>
        <v>1</v>
      </c>
      <c r="Z341" s="10" t="str">
        <f t="shared" si="72"/>
        <v>Matthias : Histoire et caractère du prénom</v>
      </c>
      <c r="AA341" s="11"/>
      <c r="AB341" s="10">
        <f t="shared" si="78"/>
        <v>1</v>
      </c>
      <c r="AC341" s="10" t="str">
        <f t="shared" si="73"/>
        <v>Matthias : Popularité du prénom</v>
      </c>
      <c r="AE341" s="10">
        <f t="shared" si="79"/>
        <v>1</v>
      </c>
    </row>
    <row r="342" spans="1:35" x14ac:dyDescent="0.3">
      <c r="A342" s="39"/>
      <c r="B342" s="21" t="s">
        <v>337</v>
      </c>
      <c r="C342" s="10" t="s">
        <v>569</v>
      </c>
      <c r="D342" s="10">
        <v>120000</v>
      </c>
      <c r="E342" s="10" t="str">
        <f t="shared" si="67"/>
        <v>0</v>
      </c>
      <c r="F342" s="10">
        <v>340</v>
      </c>
      <c r="G342" s="10" t="str">
        <f t="shared" si="74"/>
        <v>1200000340</v>
      </c>
      <c r="H342" s="16" t="s">
        <v>935</v>
      </c>
      <c r="I342" s="10" t="str">
        <f>VLOOKUP(J342,[0]!listecat,3)</f>
        <v>Prenoms-Masculins</v>
      </c>
      <c r="J342" s="10" t="s">
        <v>589</v>
      </c>
      <c r="K342" s="10">
        <f>VLOOKUP(J342,[0]!listecat,2)</f>
        <v>4200001</v>
      </c>
      <c r="L342" s="10" t="s">
        <v>1422</v>
      </c>
      <c r="M342" s="10" t="str">
        <f t="shared" si="68"/>
        <v>Prénom Matthieu (Mathieu)  – Guide des prénoms – Le Parisien</v>
      </c>
      <c r="N342" s="10">
        <f t="shared" si="75"/>
        <v>60</v>
      </c>
      <c r="P342" s="10">
        <f t="shared" si="76"/>
        <v>0</v>
      </c>
      <c r="Q342" s="10" t="str">
        <f t="shared" si="69"/>
        <v>prénom Matthieu, prenom Matthieu, Matthieu</v>
      </c>
      <c r="R342" s="10" t="str">
        <f t="shared" si="70"/>
        <v>Fiche prénom : Matthieu</v>
      </c>
      <c r="S342" s="10" t="s">
        <v>1935</v>
      </c>
      <c r="W342" s="10" t="str">
        <f t="shared" si="71"/>
        <v>Matthieu : Signification et origine du prénom</v>
      </c>
      <c r="Y342" s="10">
        <f t="shared" si="77"/>
        <v>1</v>
      </c>
      <c r="Z342" s="10" t="str">
        <f t="shared" si="72"/>
        <v>Matthieu : Histoire et caractère du prénom</v>
      </c>
      <c r="AA342" s="11"/>
      <c r="AB342" s="10">
        <f t="shared" si="78"/>
        <v>1</v>
      </c>
      <c r="AC342" s="10" t="str">
        <f t="shared" si="73"/>
        <v>Matthieu : Popularité du prénom</v>
      </c>
      <c r="AE342" s="10">
        <f t="shared" si="79"/>
        <v>1</v>
      </c>
    </row>
    <row r="343" spans="1:35" x14ac:dyDescent="0.3">
      <c r="A343" s="39"/>
      <c r="B343" s="14" t="s">
        <v>338</v>
      </c>
      <c r="D343" s="10">
        <v>120000</v>
      </c>
      <c r="E343" s="10" t="str">
        <f t="shared" si="67"/>
        <v>0</v>
      </c>
      <c r="F343" s="10">
        <v>341</v>
      </c>
      <c r="G343" s="10" t="str">
        <f t="shared" si="74"/>
        <v>1200000341</v>
      </c>
      <c r="H343" s="16" t="s">
        <v>936</v>
      </c>
      <c r="I343" s="10" t="str">
        <f>VLOOKUP(J343,[0]!listecat,3)</f>
        <v>Prenoms-Feminins</v>
      </c>
      <c r="J343" s="10" t="s">
        <v>591</v>
      </c>
      <c r="K343" s="10">
        <f>VLOOKUP(J343,[0]!listecat,2)</f>
        <v>4200003</v>
      </c>
      <c r="L343" s="10" t="s">
        <v>1590</v>
      </c>
      <c r="M343" s="10" t="str">
        <f t="shared" si="68"/>
        <v>Prénom Maud – Guide des prénoms – Le Parisien</v>
      </c>
      <c r="N343" s="10">
        <f t="shared" si="75"/>
        <v>45</v>
      </c>
      <c r="P343" s="10">
        <f t="shared" si="76"/>
        <v>0</v>
      </c>
      <c r="Q343" s="10" t="str">
        <f t="shared" si="69"/>
        <v>prénom Maud, prenom Maud, Maud</v>
      </c>
      <c r="R343" s="10" t="str">
        <f t="shared" si="70"/>
        <v>Fiche prénom : Maud</v>
      </c>
      <c r="S343" s="10" t="s">
        <v>1936</v>
      </c>
      <c r="W343" s="10" t="str">
        <f t="shared" si="71"/>
        <v>Maud : Signification et origine du prénom</v>
      </c>
      <c r="Y343" s="10">
        <f t="shared" si="77"/>
        <v>1</v>
      </c>
      <c r="Z343" s="10" t="str">
        <f t="shared" si="72"/>
        <v>Maud : Histoire et caractère du prénom</v>
      </c>
      <c r="AA343" s="11"/>
      <c r="AB343" s="10">
        <f t="shared" si="78"/>
        <v>1</v>
      </c>
      <c r="AC343" s="10" t="str">
        <f t="shared" si="73"/>
        <v>Maud : Popularité du prénom</v>
      </c>
      <c r="AE343" s="10">
        <f t="shared" si="79"/>
        <v>1</v>
      </c>
      <c r="AF343" s="10" t="s">
        <v>2136</v>
      </c>
      <c r="AG343" s="10" t="s">
        <v>2648</v>
      </c>
      <c r="AH343" s="10" t="s">
        <v>2108</v>
      </c>
      <c r="AI343" s="10" t="s">
        <v>2926</v>
      </c>
    </row>
    <row r="344" spans="1:35" x14ac:dyDescent="0.3">
      <c r="A344" s="39"/>
      <c r="B344" s="14" t="s">
        <v>339</v>
      </c>
      <c r="D344" s="10">
        <v>120000</v>
      </c>
      <c r="E344" s="10" t="str">
        <f t="shared" si="67"/>
        <v>0</v>
      </c>
      <c r="F344" s="10">
        <v>342</v>
      </c>
      <c r="G344" s="10" t="str">
        <f t="shared" si="74"/>
        <v>1200000342</v>
      </c>
      <c r="H344" s="16" t="s">
        <v>937</v>
      </c>
      <c r="I344" s="10" t="str">
        <f>VLOOKUP(J344,[0]!listecat,3)</f>
        <v>Prenoms-Masculins</v>
      </c>
      <c r="J344" s="10" t="s">
        <v>589</v>
      </c>
      <c r="K344" s="10">
        <f>VLOOKUP(J344,[0]!listecat,2)</f>
        <v>4200001</v>
      </c>
      <c r="L344" s="10" t="s">
        <v>1423</v>
      </c>
      <c r="M344" s="10" t="str">
        <f t="shared" si="68"/>
        <v>Prénom Maurice – Guide des prénoms – Le Parisien</v>
      </c>
      <c r="N344" s="10">
        <f t="shared" si="75"/>
        <v>48</v>
      </c>
      <c r="P344" s="10">
        <f t="shared" si="76"/>
        <v>0</v>
      </c>
      <c r="Q344" s="10" t="str">
        <f t="shared" si="69"/>
        <v>prénom Maurice, prenom Maurice, Maurice</v>
      </c>
      <c r="R344" s="10" t="str">
        <f t="shared" si="70"/>
        <v>Fiche prénom : Maurice</v>
      </c>
      <c r="S344" s="10" t="s">
        <v>1937</v>
      </c>
      <c r="W344" s="10" t="str">
        <f t="shared" si="71"/>
        <v>Maurice : Signification et origine du prénom</v>
      </c>
      <c r="Y344" s="10">
        <f t="shared" si="77"/>
        <v>1</v>
      </c>
      <c r="Z344" s="10" t="str">
        <f t="shared" si="72"/>
        <v>Maurice : Histoire et caractère du prénom</v>
      </c>
      <c r="AA344" s="11"/>
      <c r="AB344" s="10">
        <f t="shared" si="78"/>
        <v>1</v>
      </c>
      <c r="AC344" s="10" t="str">
        <f t="shared" si="73"/>
        <v>Maurice : Popularité du prénom</v>
      </c>
      <c r="AE344" s="10">
        <f t="shared" si="79"/>
        <v>1</v>
      </c>
      <c r="AF344" s="10" t="s">
        <v>2136</v>
      </c>
      <c r="AG344" s="10" t="s">
        <v>2649</v>
      </c>
      <c r="AH344" s="10" t="s">
        <v>2108</v>
      </c>
      <c r="AI344" s="10" t="s">
        <v>2926</v>
      </c>
    </row>
    <row r="345" spans="1:35" x14ac:dyDescent="0.3">
      <c r="A345" s="39"/>
      <c r="B345" s="21" t="s">
        <v>340</v>
      </c>
      <c r="D345" s="10">
        <v>120000</v>
      </c>
      <c r="E345" s="10" t="str">
        <f t="shared" si="67"/>
        <v>0</v>
      </c>
      <c r="F345" s="10">
        <v>343</v>
      </c>
      <c r="G345" s="10" t="str">
        <f t="shared" si="74"/>
        <v>1200000343</v>
      </c>
      <c r="H345" s="16" t="s">
        <v>938</v>
      </c>
      <c r="I345" s="10" t="str">
        <f>VLOOKUP(J345,[0]!listecat,3)</f>
        <v>Prenoms-Masculins</v>
      </c>
      <c r="J345" s="10" t="s">
        <v>589</v>
      </c>
      <c r="K345" s="10">
        <f>VLOOKUP(J345,[0]!listecat,2)</f>
        <v>4200001</v>
      </c>
      <c r="L345" s="10" t="s">
        <v>1424</v>
      </c>
      <c r="M345" s="10" t="str">
        <f t="shared" si="68"/>
        <v>Prénom Max – Guide des prénoms – Le Parisien</v>
      </c>
      <c r="N345" s="10">
        <f t="shared" si="75"/>
        <v>44</v>
      </c>
      <c r="P345" s="10">
        <f t="shared" si="76"/>
        <v>0</v>
      </c>
      <c r="Q345" s="10" t="str">
        <f t="shared" si="69"/>
        <v>prénom Max, prenom Max, Max</v>
      </c>
      <c r="R345" s="10" t="str">
        <f t="shared" si="70"/>
        <v>Fiche prénom : Max</v>
      </c>
      <c r="S345" s="10" t="s">
        <v>1938</v>
      </c>
      <c r="W345" s="10" t="str">
        <f t="shared" si="71"/>
        <v>Max : Signification et origine du prénom</v>
      </c>
      <c r="Y345" s="10">
        <f t="shared" si="77"/>
        <v>1</v>
      </c>
      <c r="Z345" s="10" t="str">
        <f t="shared" si="72"/>
        <v>Max : Histoire et caractère du prénom</v>
      </c>
      <c r="AA345" s="11"/>
      <c r="AB345" s="10">
        <f t="shared" si="78"/>
        <v>1</v>
      </c>
      <c r="AC345" s="10" t="str">
        <f t="shared" si="73"/>
        <v>Max : Popularité du prénom</v>
      </c>
      <c r="AE345" s="10">
        <f t="shared" si="79"/>
        <v>1</v>
      </c>
    </row>
    <row r="346" spans="1:35" x14ac:dyDescent="0.3">
      <c r="A346" s="39"/>
      <c r="B346" s="14" t="s">
        <v>341</v>
      </c>
      <c r="D346" s="10">
        <v>120000</v>
      </c>
      <c r="E346" s="10" t="str">
        <f t="shared" si="67"/>
        <v>0</v>
      </c>
      <c r="F346" s="10">
        <v>344</v>
      </c>
      <c r="G346" s="10" t="str">
        <f t="shared" si="74"/>
        <v>1200000344</v>
      </c>
      <c r="H346" s="16" t="s">
        <v>939</v>
      </c>
      <c r="I346" s="10" t="str">
        <f>VLOOKUP(J346,[0]!listecat,3)</f>
        <v>Prenoms-Masculins</v>
      </c>
      <c r="J346" s="10" t="s">
        <v>589</v>
      </c>
      <c r="K346" s="10">
        <f>VLOOKUP(J346,[0]!listecat,2)</f>
        <v>4200001</v>
      </c>
      <c r="L346" s="10" t="s">
        <v>1425</v>
      </c>
      <c r="M346" s="10" t="str">
        <f t="shared" si="68"/>
        <v>Prénom Maxence – Guide des prénoms – Le Parisien</v>
      </c>
      <c r="N346" s="10">
        <f t="shared" si="75"/>
        <v>48</v>
      </c>
      <c r="P346" s="10">
        <f t="shared" si="76"/>
        <v>0</v>
      </c>
      <c r="Q346" s="10" t="str">
        <f t="shared" si="69"/>
        <v>prénom Maxence, prenom Maxence, Maxence</v>
      </c>
      <c r="R346" s="10" t="str">
        <f t="shared" si="70"/>
        <v>Fiche prénom : Maxence</v>
      </c>
      <c r="S346" s="10" t="s">
        <v>1939</v>
      </c>
      <c r="W346" s="10" t="str">
        <f t="shared" si="71"/>
        <v>Maxence : Signification et origine du prénom</v>
      </c>
      <c r="Y346" s="10">
        <f t="shared" si="77"/>
        <v>1</v>
      </c>
      <c r="Z346" s="10" t="str">
        <f t="shared" si="72"/>
        <v>Maxence : Histoire et caractère du prénom</v>
      </c>
      <c r="AA346" s="11"/>
      <c r="AB346" s="10">
        <f t="shared" si="78"/>
        <v>1</v>
      </c>
      <c r="AC346" s="10" t="str">
        <f t="shared" si="73"/>
        <v>Maxence : Popularité du prénom</v>
      </c>
      <c r="AE346" s="10">
        <f t="shared" si="79"/>
        <v>1</v>
      </c>
      <c r="AF346" s="10" t="s">
        <v>2652</v>
      </c>
      <c r="AG346" s="10" t="s">
        <v>2650</v>
      </c>
      <c r="AH346" s="10" t="s">
        <v>2651</v>
      </c>
      <c r="AI346" s="10" t="s">
        <v>2973</v>
      </c>
    </row>
    <row r="347" spans="1:35" x14ac:dyDescent="0.3">
      <c r="A347" s="39"/>
      <c r="B347" s="21" t="s">
        <v>342</v>
      </c>
      <c r="D347" s="10">
        <v>120000</v>
      </c>
      <c r="E347" s="10" t="str">
        <f t="shared" si="67"/>
        <v>0</v>
      </c>
      <c r="F347" s="10">
        <v>345</v>
      </c>
      <c r="G347" s="10" t="str">
        <f t="shared" si="74"/>
        <v>1200000345</v>
      </c>
      <c r="H347" s="16" t="s">
        <v>940</v>
      </c>
      <c r="I347" s="10" t="str">
        <f>VLOOKUP(J347,[0]!listecat,3)</f>
        <v>Prenoms-Masculins</v>
      </c>
      <c r="J347" s="10" t="s">
        <v>589</v>
      </c>
      <c r="K347" s="10">
        <f>VLOOKUP(J347,[0]!listecat,2)</f>
        <v>4200001</v>
      </c>
      <c r="L347" s="10" t="s">
        <v>1426</v>
      </c>
      <c r="M347" s="10" t="str">
        <f t="shared" si="68"/>
        <v>Prénom Maxime – Guide des prénoms – Le Parisien</v>
      </c>
      <c r="N347" s="10">
        <f t="shared" si="75"/>
        <v>47</v>
      </c>
      <c r="P347" s="10">
        <f t="shared" si="76"/>
        <v>0</v>
      </c>
      <c r="Q347" s="10" t="str">
        <f t="shared" si="69"/>
        <v>prénom Maxime, prenom Maxime, Maxime</v>
      </c>
      <c r="R347" s="10" t="str">
        <f t="shared" si="70"/>
        <v>Fiche prénom : Maxime</v>
      </c>
      <c r="S347" s="10" t="s">
        <v>1940</v>
      </c>
      <c r="W347" s="10" t="str">
        <f t="shared" si="71"/>
        <v>Maxime : Signification et origine du prénom</v>
      </c>
      <c r="Y347" s="10">
        <f t="shared" si="77"/>
        <v>1</v>
      </c>
      <c r="Z347" s="10" t="str">
        <f t="shared" si="72"/>
        <v>Maxime : Histoire et caractère du prénom</v>
      </c>
      <c r="AA347" s="11"/>
      <c r="AB347" s="10">
        <f t="shared" si="78"/>
        <v>1</v>
      </c>
      <c r="AC347" s="10" t="str">
        <f t="shared" si="73"/>
        <v>Maxime : Popularité du prénom</v>
      </c>
      <c r="AE347" s="10">
        <f t="shared" si="79"/>
        <v>1</v>
      </c>
    </row>
    <row r="348" spans="1:35" x14ac:dyDescent="0.3">
      <c r="A348" s="39"/>
      <c r="B348" s="21" t="s">
        <v>343</v>
      </c>
      <c r="D348" s="10">
        <v>120000</v>
      </c>
      <c r="E348" s="10" t="str">
        <f t="shared" si="67"/>
        <v>0</v>
      </c>
      <c r="F348" s="10">
        <v>346</v>
      </c>
      <c r="G348" s="10" t="str">
        <f t="shared" si="74"/>
        <v>1200000346</v>
      </c>
      <c r="H348" s="16" t="s">
        <v>941</v>
      </c>
      <c r="I348" s="10" t="str">
        <f>VLOOKUP(J348,[0]!listecat,3)</f>
        <v>Prenoms-Masculins</v>
      </c>
      <c r="J348" s="10" t="s">
        <v>589</v>
      </c>
      <c r="K348" s="10">
        <f>VLOOKUP(J348,[0]!listecat,2)</f>
        <v>4200001</v>
      </c>
      <c r="L348" s="10" t="s">
        <v>1427</v>
      </c>
      <c r="M348" s="10" t="str">
        <f t="shared" si="68"/>
        <v>Prénom Mehdi – Guide des prénoms – Le Parisien</v>
      </c>
      <c r="N348" s="10">
        <f t="shared" si="75"/>
        <v>46</v>
      </c>
      <c r="P348" s="10">
        <f t="shared" si="76"/>
        <v>0</v>
      </c>
      <c r="Q348" s="10" t="str">
        <f t="shared" si="69"/>
        <v>prénom Mehdi, prenom Mehdi, Mehdi</v>
      </c>
      <c r="R348" s="10" t="str">
        <f t="shared" si="70"/>
        <v>Fiche prénom : Mehdi</v>
      </c>
      <c r="S348" s="10" t="s">
        <v>1941</v>
      </c>
      <c r="W348" s="10" t="str">
        <f t="shared" si="71"/>
        <v>Mehdi : Signification et origine du prénom</v>
      </c>
      <c r="Y348" s="10">
        <f t="shared" si="77"/>
        <v>1</v>
      </c>
      <c r="Z348" s="10" t="str">
        <f t="shared" si="72"/>
        <v>Mehdi : Histoire et caractère du prénom</v>
      </c>
      <c r="AA348" s="11"/>
      <c r="AB348" s="10">
        <f t="shared" si="78"/>
        <v>1</v>
      </c>
      <c r="AC348" s="10" t="str">
        <f t="shared" si="73"/>
        <v>Mehdi : Popularité du prénom</v>
      </c>
      <c r="AE348" s="10">
        <f t="shared" si="79"/>
        <v>1</v>
      </c>
    </row>
    <row r="349" spans="1:35" x14ac:dyDescent="0.3">
      <c r="A349" s="39"/>
      <c r="B349" s="21" t="s">
        <v>344</v>
      </c>
      <c r="D349" s="10">
        <v>120000</v>
      </c>
      <c r="E349" s="10" t="str">
        <f t="shared" si="67"/>
        <v>0</v>
      </c>
      <c r="F349" s="10">
        <v>347</v>
      </c>
      <c r="G349" s="10" t="str">
        <f t="shared" si="74"/>
        <v>1200000347</v>
      </c>
      <c r="H349" s="16" t="s">
        <v>942</v>
      </c>
      <c r="I349" s="10" t="str">
        <f>VLOOKUP(J349,[0]!listecat,3)</f>
        <v>Prenoms-Feminins</v>
      </c>
      <c r="J349" s="10" t="s">
        <v>591</v>
      </c>
      <c r="K349" s="10">
        <f>VLOOKUP(J349,[0]!listecat,2)</f>
        <v>4200003</v>
      </c>
      <c r="L349" s="10" t="s">
        <v>1591</v>
      </c>
      <c r="M349" s="10" t="str">
        <f t="shared" si="68"/>
        <v>Prénom Melodie – Guide des prénoms – Le Parisien</v>
      </c>
      <c r="N349" s="10">
        <f t="shared" si="75"/>
        <v>48</v>
      </c>
      <c r="P349" s="10">
        <f t="shared" si="76"/>
        <v>0</v>
      </c>
      <c r="Q349" s="10" t="str">
        <f t="shared" si="69"/>
        <v>prénom Melodie, prenom Melodie, Melodie</v>
      </c>
      <c r="R349" s="10" t="str">
        <f t="shared" si="70"/>
        <v>Fiche prénom : Melodie</v>
      </c>
      <c r="S349" s="10" t="s">
        <v>1942</v>
      </c>
      <c r="W349" s="10" t="str">
        <f t="shared" si="71"/>
        <v>Melodie : Signification et origine du prénom</v>
      </c>
      <c r="Y349" s="10">
        <f t="shared" si="77"/>
        <v>1</v>
      </c>
      <c r="Z349" s="10" t="str">
        <f t="shared" si="72"/>
        <v>Melodie : Histoire et caractère du prénom</v>
      </c>
      <c r="AA349" s="11"/>
      <c r="AB349" s="10">
        <f t="shared" si="78"/>
        <v>1</v>
      </c>
      <c r="AC349" s="10" t="str">
        <f t="shared" si="73"/>
        <v>Melodie : Popularité du prénom</v>
      </c>
      <c r="AE349" s="10">
        <f t="shared" si="79"/>
        <v>1</v>
      </c>
    </row>
    <row r="350" spans="1:35" x14ac:dyDescent="0.3">
      <c r="A350" s="39"/>
      <c r="B350" s="21" t="s">
        <v>345</v>
      </c>
      <c r="C350" s="10" t="s">
        <v>568</v>
      </c>
      <c r="D350" s="10">
        <v>120000</v>
      </c>
      <c r="E350" s="10" t="str">
        <f t="shared" si="67"/>
        <v>0</v>
      </c>
      <c r="F350" s="10">
        <v>348</v>
      </c>
      <c r="G350" s="10" t="str">
        <f t="shared" si="74"/>
        <v>1200000348</v>
      </c>
      <c r="H350" s="16" t="s">
        <v>943</v>
      </c>
      <c r="I350" s="10" t="str">
        <f>VLOOKUP(J350,[0]!listecat,3)</f>
        <v>Prenoms-Masculins</v>
      </c>
      <c r="J350" s="10" t="s">
        <v>589</v>
      </c>
      <c r="K350" s="10">
        <f>VLOOKUP(J350,[0]!listecat,2)</f>
        <v>4200001</v>
      </c>
      <c r="L350" s="10" t="s">
        <v>1428</v>
      </c>
      <c r="M350" s="10" t="str">
        <f t="shared" si="68"/>
        <v>Prénom Melvin (Melvyn)  – Guide des prénoms – Le Parisien</v>
      </c>
      <c r="N350" s="10">
        <f t="shared" si="75"/>
        <v>57</v>
      </c>
      <c r="P350" s="10">
        <f t="shared" si="76"/>
        <v>0</v>
      </c>
      <c r="Q350" s="10" t="str">
        <f t="shared" si="69"/>
        <v>prénom Melvin, prenom Melvin, Melvin</v>
      </c>
      <c r="R350" s="10" t="str">
        <f t="shared" si="70"/>
        <v>Fiche prénom : Melvin</v>
      </c>
      <c r="S350" s="10" t="s">
        <v>1943</v>
      </c>
      <c r="W350" s="10" t="str">
        <f t="shared" si="71"/>
        <v>Melvin : Signification et origine du prénom</v>
      </c>
      <c r="Y350" s="10">
        <f t="shared" si="77"/>
        <v>1</v>
      </c>
      <c r="Z350" s="10" t="str">
        <f t="shared" si="72"/>
        <v>Melvin : Histoire et caractère du prénom</v>
      </c>
      <c r="AA350" s="11"/>
      <c r="AB350" s="10">
        <f t="shared" si="78"/>
        <v>1</v>
      </c>
      <c r="AC350" s="10" t="str">
        <f t="shared" si="73"/>
        <v>Melvin : Popularité du prénom</v>
      </c>
      <c r="AE350" s="10">
        <f t="shared" si="79"/>
        <v>1</v>
      </c>
    </row>
    <row r="351" spans="1:35" x14ac:dyDescent="0.3">
      <c r="A351" s="39"/>
      <c r="B351" s="21" t="s">
        <v>346</v>
      </c>
      <c r="C351" s="10" t="s">
        <v>567</v>
      </c>
      <c r="D351" s="10">
        <v>120000</v>
      </c>
      <c r="E351" s="10" t="str">
        <f t="shared" si="67"/>
        <v>0</v>
      </c>
      <c r="F351" s="10">
        <v>349</v>
      </c>
      <c r="G351" s="10" t="str">
        <f t="shared" si="74"/>
        <v>1200000349</v>
      </c>
      <c r="H351" s="16" t="s">
        <v>944</v>
      </c>
      <c r="I351" s="10" t="str">
        <f>VLOOKUP(J351,[0]!listecat,3)</f>
        <v>Prenoms-Masculins</v>
      </c>
      <c r="J351" s="10" t="s">
        <v>589</v>
      </c>
      <c r="K351" s="10">
        <f>VLOOKUP(J351,[0]!listecat,2)</f>
        <v>4200001</v>
      </c>
      <c r="L351" s="10" t="s">
        <v>1429</v>
      </c>
      <c r="M351" s="10" t="str">
        <f t="shared" si="68"/>
        <v>Prénom Michael (Mickael)  – Guide des prénoms – Le Parisien</v>
      </c>
      <c r="N351" s="10">
        <f t="shared" si="75"/>
        <v>59</v>
      </c>
      <c r="P351" s="10">
        <f t="shared" si="76"/>
        <v>0</v>
      </c>
      <c r="Q351" s="10" t="str">
        <f t="shared" si="69"/>
        <v>prénom Michael, prenom Michael, Michael</v>
      </c>
      <c r="R351" s="10" t="str">
        <f t="shared" si="70"/>
        <v>Fiche prénom : Michael</v>
      </c>
      <c r="S351" s="10" t="s">
        <v>1944</v>
      </c>
      <c r="W351" s="10" t="str">
        <f t="shared" si="71"/>
        <v>Michael : Signification et origine du prénom</v>
      </c>
      <c r="Y351" s="10">
        <f t="shared" si="77"/>
        <v>1</v>
      </c>
      <c r="Z351" s="10" t="str">
        <f t="shared" si="72"/>
        <v>Michael : Histoire et caractère du prénom</v>
      </c>
      <c r="AA351" s="11"/>
      <c r="AB351" s="10">
        <f t="shared" si="78"/>
        <v>1</v>
      </c>
      <c r="AC351" s="10" t="str">
        <f t="shared" si="73"/>
        <v>Michael : Popularité du prénom</v>
      </c>
      <c r="AE351" s="10">
        <f t="shared" si="79"/>
        <v>1</v>
      </c>
    </row>
    <row r="352" spans="1:35" x14ac:dyDescent="0.3">
      <c r="A352" s="40"/>
      <c r="B352" s="21" t="s">
        <v>347</v>
      </c>
      <c r="D352" s="10">
        <v>120000</v>
      </c>
      <c r="E352" s="10" t="str">
        <f t="shared" si="67"/>
        <v>0</v>
      </c>
      <c r="F352" s="10">
        <v>350</v>
      </c>
      <c r="G352" s="10" t="str">
        <f t="shared" si="74"/>
        <v>1200000350</v>
      </c>
      <c r="H352" s="16" t="s">
        <v>945</v>
      </c>
      <c r="I352" s="10" t="str">
        <f>VLOOKUP(J352,[0]!listecat,3)</f>
        <v>Prenoms-Masculins</v>
      </c>
      <c r="J352" s="10" t="s">
        <v>589</v>
      </c>
      <c r="K352" s="10">
        <f>VLOOKUP(J352,[0]!listecat,2)</f>
        <v>4200001</v>
      </c>
      <c r="L352" s="10" t="s">
        <v>1430</v>
      </c>
      <c r="M352" s="10" t="str">
        <f t="shared" si="68"/>
        <v>Prénom Michel – Guide des prénoms – Le Parisien</v>
      </c>
      <c r="N352" s="10">
        <f t="shared" si="75"/>
        <v>47</v>
      </c>
      <c r="P352" s="10">
        <f t="shared" si="76"/>
        <v>0</v>
      </c>
      <c r="Q352" s="10" t="str">
        <f t="shared" si="69"/>
        <v>prénom Michel, prenom Michel, Michel</v>
      </c>
      <c r="R352" s="10" t="str">
        <f t="shared" si="70"/>
        <v>Fiche prénom : Michel</v>
      </c>
      <c r="S352" s="10" t="s">
        <v>1945</v>
      </c>
      <c r="W352" s="10" t="str">
        <f t="shared" si="71"/>
        <v>Michel : Signification et origine du prénom</v>
      </c>
      <c r="Y352" s="10">
        <f t="shared" si="77"/>
        <v>1</v>
      </c>
      <c r="Z352" s="10" t="str">
        <f t="shared" si="72"/>
        <v>Michel : Histoire et caractère du prénom</v>
      </c>
      <c r="AA352" s="11"/>
      <c r="AB352" s="10">
        <f t="shared" si="78"/>
        <v>1</v>
      </c>
      <c r="AC352" s="10" t="str">
        <f t="shared" si="73"/>
        <v>Michel : Popularité du prénom</v>
      </c>
      <c r="AE352" s="10">
        <f t="shared" si="79"/>
        <v>1</v>
      </c>
      <c r="AF352" s="10" t="s">
        <v>2671</v>
      </c>
      <c r="AG352" s="10" t="s">
        <v>2653</v>
      </c>
      <c r="AH352" s="10" t="s">
        <v>2654</v>
      </c>
      <c r="AI352" s="10" t="s">
        <v>2974</v>
      </c>
    </row>
    <row r="353" spans="1:35" x14ac:dyDescent="0.3">
      <c r="A353" s="41" t="s">
        <v>506</v>
      </c>
      <c r="B353" s="21" t="s">
        <v>348</v>
      </c>
      <c r="D353" s="10">
        <v>120000</v>
      </c>
      <c r="E353" s="10" t="str">
        <f t="shared" si="67"/>
        <v>0</v>
      </c>
      <c r="F353" s="10">
        <v>351</v>
      </c>
      <c r="G353" s="10" t="str">
        <f t="shared" si="74"/>
        <v>1200000351</v>
      </c>
      <c r="H353" s="16" t="s">
        <v>946</v>
      </c>
      <c r="I353" s="10" t="str">
        <f>VLOOKUP(J353,[0]!listecat,3)</f>
        <v>Prenoms-Masculins</v>
      </c>
      <c r="J353" s="10" t="s">
        <v>589</v>
      </c>
      <c r="K353" s="10">
        <f>VLOOKUP(J353,[0]!listecat,2)</f>
        <v>4200001</v>
      </c>
      <c r="L353" s="10" t="s">
        <v>1431</v>
      </c>
      <c r="M353" s="10" t="str">
        <f t="shared" si="68"/>
        <v>Prénom Milan – Guide des prénoms – Le Parisien</v>
      </c>
      <c r="N353" s="10">
        <f t="shared" si="75"/>
        <v>46</v>
      </c>
      <c r="P353" s="10">
        <f t="shared" si="76"/>
        <v>0</v>
      </c>
      <c r="Q353" s="10" t="str">
        <f t="shared" si="69"/>
        <v>prénom Milan, prenom Milan, Milan</v>
      </c>
      <c r="R353" s="10" t="str">
        <f t="shared" si="70"/>
        <v>Fiche prénom : Milan</v>
      </c>
      <c r="S353" s="10" t="s">
        <v>1946</v>
      </c>
      <c r="W353" s="10" t="str">
        <f t="shared" si="71"/>
        <v>Milan : Signification et origine du prénom</v>
      </c>
      <c r="Y353" s="10">
        <f t="shared" si="77"/>
        <v>1</v>
      </c>
      <c r="Z353" s="10" t="str">
        <f t="shared" si="72"/>
        <v>Milan : Histoire et caractère du prénom</v>
      </c>
      <c r="AA353" s="11"/>
      <c r="AB353" s="10">
        <f t="shared" si="78"/>
        <v>1</v>
      </c>
      <c r="AC353" s="10" t="str">
        <f t="shared" si="73"/>
        <v>Milan : Popularité du prénom</v>
      </c>
      <c r="AE353" s="10">
        <f t="shared" si="79"/>
        <v>1</v>
      </c>
    </row>
    <row r="354" spans="1:35" x14ac:dyDescent="0.3">
      <c r="A354" s="42"/>
      <c r="B354" s="21" t="s">
        <v>349</v>
      </c>
      <c r="D354" s="10">
        <v>120000</v>
      </c>
      <c r="E354" s="10" t="str">
        <f t="shared" si="67"/>
        <v>0</v>
      </c>
      <c r="F354" s="10">
        <v>352</v>
      </c>
      <c r="G354" s="10" t="str">
        <f t="shared" si="74"/>
        <v>1200000352</v>
      </c>
      <c r="H354" s="16" t="s">
        <v>947</v>
      </c>
      <c r="I354" s="10" t="str">
        <f>VLOOKUP(J354,[0]!listecat,3)</f>
        <v>Prenoms-Masculins</v>
      </c>
      <c r="J354" s="10" t="s">
        <v>589</v>
      </c>
      <c r="K354" s="10">
        <f>VLOOKUP(J354,[0]!listecat,2)</f>
        <v>4200001</v>
      </c>
      <c r="L354" s="10" t="s">
        <v>1432</v>
      </c>
      <c r="M354" s="10" t="str">
        <f t="shared" si="68"/>
        <v>Prénom Milo – Guide des prénoms – Le Parisien</v>
      </c>
      <c r="N354" s="10">
        <f t="shared" si="75"/>
        <v>45</v>
      </c>
      <c r="P354" s="10">
        <f t="shared" si="76"/>
        <v>0</v>
      </c>
      <c r="Q354" s="10" t="str">
        <f t="shared" si="69"/>
        <v>prénom Milo, prenom Milo, Milo</v>
      </c>
      <c r="R354" s="10" t="str">
        <f t="shared" si="70"/>
        <v>Fiche prénom : Milo</v>
      </c>
      <c r="S354" s="10" t="s">
        <v>1947</v>
      </c>
      <c r="W354" s="10" t="str">
        <f t="shared" si="71"/>
        <v>Milo : Signification et origine du prénom</v>
      </c>
      <c r="Y354" s="10">
        <f t="shared" si="77"/>
        <v>1</v>
      </c>
      <c r="Z354" s="10" t="str">
        <f t="shared" si="72"/>
        <v>Milo : Histoire et caractère du prénom</v>
      </c>
      <c r="AA354" s="11"/>
      <c r="AB354" s="10">
        <f t="shared" si="78"/>
        <v>1</v>
      </c>
      <c r="AC354" s="10" t="str">
        <f t="shared" si="73"/>
        <v>Milo : Popularité du prénom</v>
      </c>
      <c r="AE354" s="10">
        <f t="shared" si="79"/>
        <v>1</v>
      </c>
    </row>
    <row r="355" spans="1:35" x14ac:dyDescent="0.3">
      <c r="A355" s="42"/>
      <c r="B355" s="21" t="s">
        <v>350</v>
      </c>
      <c r="C355" s="10" t="s">
        <v>566</v>
      </c>
      <c r="D355" s="10">
        <v>120000</v>
      </c>
      <c r="E355" s="10" t="str">
        <f t="shared" si="67"/>
        <v>0</v>
      </c>
      <c r="F355" s="10">
        <v>353</v>
      </c>
      <c r="G355" s="10" t="str">
        <f t="shared" si="74"/>
        <v>1200000353</v>
      </c>
      <c r="H355" s="16" t="s">
        <v>948</v>
      </c>
      <c r="I355" s="10" t="str">
        <f>VLOOKUP(J355,[0]!listecat,3)</f>
        <v>Prenoms-Masculins</v>
      </c>
      <c r="J355" s="10" t="s">
        <v>589</v>
      </c>
      <c r="K355" s="10">
        <f>VLOOKUP(J355,[0]!listecat,2)</f>
        <v>4200001</v>
      </c>
      <c r="L355" s="10" t="s">
        <v>1433</v>
      </c>
      <c r="M355" s="10" t="str">
        <f t="shared" si="68"/>
        <v>Prénom Mohamed (Mohammed)  – Guide des prénoms – Le Parisien</v>
      </c>
      <c r="N355" s="10">
        <f t="shared" si="75"/>
        <v>60</v>
      </c>
      <c r="P355" s="10">
        <f t="shared" si="76"/>
        <v>0</v>
      </c>
      <c r="Q355" s="10" t="str">
        <f t="shared" si="69"/>
        <v>prénom Mohamed, prenom Mohamed, Mohamed</v>
      </c>
      <c r="R355" s="10" t="str">
        <f t="shared" si="70"/>
        <v>Fiche prénom : Mohamed</v>
      </c>
      <c r="S355" s="10" t="s">
        <v>1948</v>
      </c>
      <c r="W355" s="10" t="str">
        <f t="shared" si="71"/>
        <v>Mohamed : Signification et origine du prénom</v>
      </c>
      <c r="Y355" s="10">
        <f t="shared" si="77"/>
        <v>1</v>
      </c>
      <c r="Z355" s="10" t="str">
        <f t="shared" si="72"/>
        <v>Mohamed : Histoire et caractère du prénom</v>
      </c>
      <c r="AA355" s="11"/>
      <c r="AB355" s="10">
        <f t="shared" si="78"/>
        <v>1</v>
      </c>
      <c r="AC355" s="10" t="str">
        <f t="shared" si="73"/>
        <v>Mohamed : Popularité du prénom</v>
      </c>
      <c r="AE355" s="10">
        <f t="shared" si="79"/>
        <v>1</v>
      </c>
    </row>
    <row r="356" spans="1:35" x14ac:dyDescent="0.3">
      <c r="A356" s="42"/>
      <c r="B356" s="21" t="s">
        <v>351</v>
      </c>
      <c r="D356" s="10">
        <v>120000</v>
      </c>
      <c r="E356" s="10" t="str">
        <f t="shared" si="67"/>
        <v>0</v>
      </c>
      <c r="F356" s="10">
        <v>354</v>
      </c>
      <c r="G356" s="10" t="str">
        <f t="shared" si="74"/>
        <v>1200000354</v>
      </c>
      <c r="H356" s="16" t="s">
        <v>949</v>
      </c>
      <c r="I356" s="10" t="str">
        <f>VLOOKUP(J356,[0]!listecat,3)</f>
        <v>Prenoms-Masculins</v>
      </c>
      <c r="J356" s="10" t="s">
        <v>590</v>
      </c>
      <c r="K356" s="10">
        <f>VLOOKUP(J356,[0]!listecat,2)</f>
        <v>4200002</v>
      </c>
      <c r="L356" s="10" t="s">
        <v>1434</v>
      </c>
      <c r="M356" s="10" t="str">
        <f t="shared" si="68"/>
        <v>Prénom Mohamed-Amine – Guide des prénoms – Le Parisien</v>
      </c>
      <c r="N356" s="10">
        <f t="shared" si="75"/>
        <v>54</v>
      </c>
      <c r="P356" s="10">
        <f t="shared" si="76"/>
        <v>0</v>
      </c>
      <c r="Q356" s="10" t="str">
        <f t="shared" si="69"/>
        <v>prénom Mohamed-Amine, prenom Mohamed-Amine, Mohamed-Amine</v>
      </c>
      <c r="R356" s="10" t="str">
        <f t="shared" si="70"/>
        <v>Fiche prénom : Mohamed-Amine</v>
      </c>
      <c r="S356" s="10" t="s">
        <v>1949</v>
      </c>
      <c r="W356" s="10" t="str">
        <f t="shared" si="71"/>
        <v>Mohamed-Amine : Signification et origine du prénom</v>
      </c>
      <c r="Y356" s="10">
        <f t="shared" si="77"/>
        <v>1</v>
      </c>
      <c r="Z356" s="10" t="str">
        <f t="shared" si="72"/>
        <v>Mohamed-Amine : Histoire et caractère du prénom</v>
      </c>
      <c r="AA356" s="11"/>
      <c r="AB356" s="10">
        <f t="shared" si="78"/>
        <v>1</v>
      </c>
      <c r="AC356" s="10" t="str">
        <f t="shared" si="73"/>
        <v>Mohamed-Amine : Popularité du prénom</v>
      </c>
      <c r="AE356" s="10">
        <f t="shared" si="79"/>
        <v>1</v>
      </c>
    </row>
    <row r="357" spans="1:35" x14ac:dyDescent="0.3">
      <c r="A357" s="42"/>
      <c r="B357" s="14" t="s">
        <v>352</v>
      </c>
      <c r="D357" s="10">
        <v>120000</v>
      </c>
      <c r="E357" s="10" t="str">
        <f t="shared" si="67"/>
        <v>0</v>
      </c>
      <c r="F357" s="10">
        <v>355</v>
      </c>
      <c r="G357" s="10" t="str">
        <f t="shared" si="74"/>
        <v>1200000355</v>
      </c>
      <c r="H357" s="16" t="s">
        <v>950</v>
      </c>
      <c r="I357" s="10" t="str">
        <f>VLOOKUP(J357,[0]!listecat,3)</f>
        <v>Prenoms-Masculins</v>
      </c>
      <c r="J357" s="10" t="s">
        <v>589</v>
      </c>
      <c r="K357" s="10">
        <f>VLOOKUP(J357,[0]!listecat,2)</f>
        <v>4200001</v>
      </c>
      <c r="L357" s="10" t="s">
        <v>1435</v>
      </c>
      <c r="M357" s="10" t="str">
        <f t="shared" si="68"/>
        <v>Prénom Moise – Guide des prénoms – Le Parisien</v>
      </c>
      <c r="N357" s="10">
        <f t="shared" si="75"/>
        <v>46</v>
      </c>
      <c r="P357" s="10">
        <f t="shared" si="76"/>
        <v>0</v>
      </c>
      <c r="Q357" s="10" t="str">
        <f t="shared" si="69"/>
        <v>prénom Moise, prenom Moise, Moise</v>
      </c>
      <c r="R357" s="10" t="str">
        <f t="shared" si="70"/>
        <v>Fiche prénom : Moise</v>
      </c>
      <c r="S357" s="10" t="s">
        <v>1950</v>
      </c>
      <c r="W357" s="10" t="str">
        <f t="shared" si="71"/>
        <v>Moise : Signification et origine du prénom</v>
      </c>
      <c r="Y357" s="10">
        <f t="shared" si="77"/>
        <v>1</v>
      </c>
      <c r="Z357" s="10" t="str">
        <f t="shared" si="72"/>
        <v>Moise : Histoire et caractère du prénom</v>
      </c>
      <c r="AA357" s="11"/>
      <c r="AB357" s="10">
        <f t="shared" si="78"/>
        <v>1</v>
      </c>
      <c r="AC357" s="10" t="str">
        <f t="shared" si="73"/>
        <v>Moise : Popularité du prénom</v>
      </c>
      <c r="AE357" s="10">
        <f t="shared" si="79"/>
        <v>1</v>
      </c>
      <c r="AF357" s="10" t="s">
        <v>2656</v>
      </c>
      <c r="AG357" s="10" t="s">
        <v>2655</v>
      </c>
      <c r="AH357" s="10" t="s">
        <v>2108</v>
      </c>
      <c r="AI357" s="10" t="s">
        <v>2926</v>
      </c>
    </row>
    <row r="358" spans="1:35" x14ac:dyDescent="0.3">
      <c r="A358" s="42"/>
      <c r="B358" s="21" t="s">
        <v>353</v>
      </c>
      <c r="D358" s="10">
        <v>120000</v>
      </c>
      <c r="E358" s="10" t="str">
        <f t="shared" si="67"/>
        <v>0</v>
      </c>
      <c r="F358" s="10">
        <v>356</v>
      </c>
      <c r="G358" s="10" t="str">
        <f t="shared" si="74"/>
        <v>1200000356</v>
      </c>
      <c r="H358" s="16" t="s">
        <v>951</v>
      </c>
      <c r="I358" s="10" t="str">
        <f>VLOOKUP(J358,[0]!listecat,3)</f>
        <v>Prenoms-Masculins</v>
      </c>
      <c r="J358" s="10" t="s">
        <v>589</v>
      </c>
      <c r="K358" s="10">
        <f>VLOOKUP(J358,[0]!listecat,2)</f>
        <v>4200001</v>
      </c>
      <c r="L358" s="10" t="s">
        <v>1436</v>
      </c>
      <c r="M358" s="10" t="str">
        <f t="shared" si="68"/>
        <v>Prénom Morgan – Guide des prénoms – Le Parisien</v>
      </c>
      <c r="N358" s="10">
        <f t="shared" si="75"/>
        <v>47</v>
      </c>
      <c r="P358" s="10">
        <f t="shared" si="76"/>
        <v>0</v>
      </c>
      <c r="Q358" s="10" t="str">
        <f t="shared" si="69"/>
        <v>prénom Morgan, prenom Morgan, Morgan</v>
      </c>
      <c r="R358" s="10" t="str">
        <f t="shared" si="70"/>
        <v>Fiche prénom : Morgan</v>
      </c>
      <c r="S358" s="10" t="s">
        <v>1951</v>
      </c>
      <c r="W358" s="10" t="str">
        <f t="shared" si="71"/>
        <v>Morgan : Signification et origine du prénom</v>
      </c>
      <c r="Y358" s="10">
        <f t="shared" si="77"/>
        <v>1</v>
      </c>
      <c r="Z358" s="10" t="str">
        <f t="shared" si="72"/>
        <v>Morgan : Histoire et caractère du prénom</v>
      </c>
      <c r="AA358" s="11"/>
      <c r="AB358" s="10">
        <f t="shared" si="78"/>
        <v>1</v>
      </c>
      <c r="AC358" s="10" t="str">
        <f t="shared" si="73"/>
        <v>Morgan : Popularité du prénom</v>
      </c>
      <c r="AE358" s="10">
        <f t="shared" si="79"/>
        <v>1</v>
      </c>
    </row>
    <row r="359" spans="1:35" x14ac:dyDescent="0.3">
      <c r="A359" s="42"/>
      <c r="B359" s="21" t="s">
        <v>354</v>
      </c>
      <c r="D359" s="10">
        <v>120000</v>
      </c>
      <c r="E359" s="10" t="str">
        <f t="shared" ref="E359:E422" si="80">"0"</f>
        <v>0</v>
      </c>
      <c r="F359" s="10">
        <v>357</v>
      </c>
      <c r="G359" s="10" t="str">
        <f t="shared" si="74"/>
        <v>1200000357</v>
      </c>
      <c r="H359" s="16" t="s">
        <v>952</v>
      </c>
      <c r="I359" s="10" t="str">
        <f>VLOOKUP(J359,[0]!listecat,3)</f>
        <v>Prenoms-Masculins</v>
      </c>
      <c r="J359" s="10" t="s">
        <v>589</v>
      </c>
      <c r="K359" s="10">
        <f>VLOOKUP(J359,[0]!listecat,2)</f>
        <v>4200001</v>
      </c>
      <c r="L359" s="10" t="s">
        <v>1437</v>
      </c>
      <c r="M359" s="10" t="str">
        <f t="shared" si="68"/>
        <v>Prénom Moussa – Guide des prénoms – Le Parisien</v>
      </c>
      <c r="N359" s="10">
        <f t="shared" si="75"/>
        <v>47</v>
      </c>
      <c r="P359" s="10">
        <f t="shared" si="76"/>
        <v>0</v>
      </c>
      <c r="Q359" s="10" t="str">
        <f t="shared" si="69"/>
        <v>prénom Moussa, prenom Moussa, Moussa</v>
      </c>
      <c r="R359" s="10" t="str">
        <f t="shared" si="70"/>
        <v>Fiche prénom : Moussa</v>
      </c>
      <c r="S359" s="10" t="s">
        <v>1952</v>
      </c>
      <c r="W359" s="10" t="str">
        <f t="shared" si="71"/>
        <v>Moussa : Signification et origine du prénom</v>
      </c>
      <c r="Y359" s="10">
        <f t="shared" si="77"/>
        <v>1</v>
      </c>
      <c r="Z359" s="10" t="str">
        <f t="shared" si="72"/>
        <v>Moussa : Histoire et caractère du prénom</v>
      </c>
      <c r="AA359" s="11"/>
      <c r="AB359" s="10">
        <f t="shared" si="78"/>
        <v>1</v>
      </c>
      <c r="AC359" s="10" t="str">
        <f t="shared" si="73"/>
        <v>Moussa : Popularité du prénom</v>
      </c>
      <c r="AE359" s="10">
        <f t="shared" si="79"/>
        <v>1</v>
      </c>
    </row>
    <row r="360" spans="1:35" x14ac:dyDescent="0.3">
      <c r="A360" s="42"/>
      <c r="B360" s="21" t="s">
        <v>355</v>
      </c>
      <c r="D360" s="10">
        <v>120000</v>
      </c>
      <c r="E360" s="10" t="str">
        <f t="shared" si="80"/>
        <v>0</v>
      </c>
      <c r="F360" s="10">
        <v>358</v>
      </c>
      <c r="G360" s="10" t="str">
        <f t="shared" si="74"/>
        <v>1200000358</v>
      </c>
      <c r="H360" s="16" t="s">
        <v>953</v>
      </c>
      <c r="I360" s="10" t="str">
        <f>VLOOKUP(J360,[0]!listecat,3)</f>
        <v>Prenoms-Masculins</v>
      </c>
      <c r="J360" s="10" t="s">
        <v>589</v>
      </c>
      <c r="K360" s="10">
        <f>VLOOKUP(J360,[0]!listecat,2)</f>
        <v>4200001</v>
      </c>
      <c r="L360" s="10" t="s">
        <v>1438</v>
      </c>
      <c r="M360" s="10" t="str">
        <f t="shared" si="68"/>
        <v>Prénom Mustapha – Guide des prénoms – Le Parisien</v>
      </c>
      <c r="N360" s="10">
        <f t="shared" si="75"/>
        <v>49</v>
      </c>
      <c r="P360" s="10">
        <f t="shared" si="76"/>
        <v>0</v>
      </c>
      <c r="Q360" s="10" t="str">
        <f t="shared" si="69"/>
        <v>prénom Mustapha, prenom Mustapha, Mustapha</v>
      </c>
      <c r="R360" s="10" t="str">
        <f t="shared" si="70"/>
        <v>Fiche prénom : Mustapha</v>
      </c>
      <c r="S360" s="10" t="s">
        <v>1953</v>
      </c>
      <c r="W360" s="10" t="str">
        <f t="shared" si="71"/>
        <v>Mustapha : Signification et origine du prénom</v>
      </c>
      <c r="Y360" s="10">
        <f t="shared" si="77"/>
        <v>1</v>
      </c>
      <c r="Z360" s="10" t="str">
        <f t="shared" si="72"/>
        <v>Mustapha : Histoire et caractère du prénom</v>
      </c>
      <c r="AA360" s="11"/>
      <c r="AB360" s="10">
        <f t="shared" si="78"/>
        <v>1</v>
      </c>
      <c r="AC360" s="10" t="str">
        <f t="shared" si="73"/>
        <v>Mustapha : Popularité du prénom</v>
      </c>
      <c r="AE360" s="10">
        <f t="shared" si="79"/>
        <v>1</v>
      </c>
    </row>
    <row r="361" spans="1:35" x14ac:dyDescent="0.3">
      <c r="A361" s="42"/>
      <c r="B361" s="17" t="s">
        <v>356</v>
      </c>
      <c r="D361" s="10">
        <v>120000</v>
      </c>
      <c r="E361" s="10" t="str">
        <f t="shared" si="80"/>
        <v>0</v>
      </c>
      <c r="F361" s="10">
        <v>359</v>
      </c>
      <c r="G361" s="10" t="str">
        <f t="shared" si="74"/>
        <v>1200000359</v>
      </c>
      <c r="H361" s="16" t="s">
        <v>954</v>
      </c>
      <c r="I361" s="10" t="str">
        <f>VLOOKUP(J361,[0]!listecat,3)</f>
        <v>Prenoms-Masculins</v>
      </c>
      <c r="J361" s="10" t="s">
        <v>589</v>
      </c>
      <c r="K361" s="10">
        <f>VLOOKUP(J361,[0]!listecat,2)</f>
        <v>4200001</v>
      </c>
      <c r="L361" s="10" t="s">
        <v>1439</v>
      </c>
      <c r="M361" s="10" t="str">
        <f t="shared" si="68"/>
        <v>Prénom Nael – Guide des prénoms – Le Parisien</v>
      </c>
      <c r="N361" s="10">
        <f t="shared" si="75"/>
        <v>45</v>
      </c>
      <c r="P361" s="10">
        <f t="shared" si="76"/>
        <v>0</v>
      </c>
      <c r="Q361" s="10" t="str">
        <f t="shared" si="69"/>
        <v>prénom Nael, prenom Nael, Nael</v>
      </c>
      <c r="R361" s="10" t="str">
        <f t="shared" si="70"/>
        <v>Fiche prénom : Nael</v>
      </c>
      <c r="S361" s="10" t="s">
        <v>1954</v>
      </c>
      <c r="W361" s="10" t="str">
        <f t="shared" si="71"/>
        <v>Nael : Signification et origine du prénom</v>
      </c>
      <c r="Y361" s="10">
        <f t="shared" si="77"/>
        <v>1</v>
      </c>
      <c r="Z361" s="10" t="str">
        <f t="shared" si="72"/>
        <v>Nael : Histoire et caractère du prénom</v>
      </c>
      <c r="AA361" s="11"/>
      <c r="AB361" s="10">
        <f t="shared" si="78"/>
        <v>1</v>
      </c>
      <c r="AC361" s="10" t="str">
        <f t="shared" si="73"/>
        <v>Nael : Popularité du prénom</v>
      </c>
      <c r="AE361" s="10">
        <f t="shared" si="79"/>
        <v>1</v>
      </c>
    </row>
    <row r="362" spans="1:35" x14ac:dyDescent="0.3">
      <c r="A362" s="42"/>
      <c r="B362" s="14" t="s">
        <v>357</v>
      </c>
      <c r="D362" s="10">
        <v>120000</v>
      </c>
      <c r="E362" s="10" t="str">
        <f t="shared" si="80"/>
        <v>0</v>
      </c>
      <c r="F362" s="10">
        <v>360</v>
      </c>
      <c r="G362" s="10" t="str">
        <f t="shared" si="74"/>
        <v>1200000360</v>
      </c>
      <c r="H362" s="16" t="s">
        <v>955</v>
      </c>
      <c r="I362" s="10" t="str">
        <f>VLOOKUP(J362,[0]!listecat,3)</f>
        <v>Prenoms-Masculins</v>
      </c>
      <c r="J362" s="10" t="s">
        <v>589</v>
      </c>
      <c r="K362" s="10">
        <f>VLOOKUP(J362,[0]!listecat,2)</f>
        <v>4200001</v>
      </c>
      <c r="L362" s="10" t="s">
        <v>1440</v>
      </c>
      <c r="M362" s="10" t="str">
        <f t="shared" si="68"/>
        <v>Prénom Nahel – Guide des prénoms – Le Parisien</v>
      </c>
      <c r="N362" s="10">
        <f t="shared" si="75"/>
        <v>46</v>
      </c>
      <c r="P362" s="10">
        <f t="shared" si="76"/>
        <v>0</v>
      </c>
      <c r="Q362" s="10" t="str">
        <f t="shared" si="69"/>
        <v>prénom Nahel, prenom Nahel, Nahel</v>
      </c>
      <c r="R362" s="10" t="str">
        <f t="shared" si="70"/>
        <v>Fiche prénom : Nahel</v>
      </c>
      <c r="S362" s="10" t="s">
        <v>1955</v>
      </c>
      <c r="W362" s="10" t="str">
        <f t="shared" si="71"/>
        <v>Nahel : Signification et origine du prénom</v>
      </c>
      <c r="Y362" s="10">
        <f t="shared" si="77"/>
        <v>1</v>
      </c>
      <c r="Z362" s="10" t="str">
        <f t="shared" si="72"/>
        <v>Nahel : Histoire et caractère du prénom</v>
      </c>
      <c r="AA362" s="11"/>
      <c r="AB362" s="10">
        <f t="shared" si="78"/>
        <v>1</v>
      </c>
      <c r="AC362" s="10" t="str">
        <f t="shared" si="73"/>
        <v>Nahel : Popularité du prénom</v>
      </c>
      <c r="AE362" s="10">
        <f t="shared" si="79"/>
        <v>1</v>
      </c>
      <c r="AF362" s="10" t="s">
        <v>2659</v>
      </c>
      <c r="AG362" s="10" t="s">
        <v>2657</v>
      </c>
      <c r="AH362" s="10" t="s">
        <v>2658</v>
      </c>
      <c r="AI362" s="10" t="s">
        <v>2975</v>
      </c>
    </row>
    <row r="363" spans="1:35" x14ac:dyDescent="0.3">
      <c r="A363" s="42"/>
      <c r="B363" s="17" t="s">
        <v>358</v>
      </c>
      <c r="D363" s="10">
        <v>120000</v>
      </c>
      <c r="E363" s="10" t="str">
        <f t="shared" si="80"/>
        <v>0</v>
      </c>
      <c r="F363" s="10">
        <v>361</v>
      </c>
      <c r="G363" s="10" t="str">
        <f t="shared" si="74"/>
        <v>1200000361</v>
      </c>
      <c r="H363" s="16" t="s">
        <v>956</v>
      </c>
      <c r="I363" s="10" t="str">
        <f>VLOOKUP(J363,[0]!listecat,3)</f>
        <v>Prenoms-Masculins</v>
      </c>
      <c r="J363" s="10" t="s">
        <v>589</v>
      </c>
      <c r="K363" s="10">
        <f>VLOOKUP(J363,[0]!listecat,2)</f>
        <v>4200001</v>
      </c>
      <c r="L363" s="10" t="s">
        <v>1441</v>
      </c>
      <c r="M363" s="10" t="str">
        <f t="shared" si="68"/>
        <v>Prénom Nahil – Guide des prénoms – Le Parisien</v>
      </c>
      <c r="N363" s="10">
        <f t="shared" si="75"/>
        <v>46</v>
      </c>
      <c r="P363" s="10">
        <f t="shared" si="76"/>
        <v>0</v>
      </c>
      <c r="Q363" s="10" t="str">
        <f t="shared" si="69"/>
        <v>prénom Nahil, prenom Nahil, Nahil</v>
      </c>
      <c r="R363" s="10" t="str">
        <f t="shared" si="70"/>
        <v>Fiche prénom : Nahil</v>
      </c>
      <c r="S363" s="10" t="s">
        <v>1956</v>
      </c>
      <c r="W363" s="10" t="str">
        <f t="shared" si="71"/>
        <v>Nahil : Signification et origine du prénom</v>
      </c>
      <c r="Y363" s="10">
        <f t="shared" si="77"/>
        <v>1</v>
      </c>
      <c r="Z363" s="10" t="str">
        <f t="shared" si="72"/>
        <v>Nahil : Histoire et caractère du prénom</v>
      </c>
      <c r="AA363" s="11"/>
      <c r="AB363" s="10">
        <f t="shared" si="78"/>
        <v>1</v>
      </c>
      <c r="AC363" s="10" t="str">
        <f t="shared" si="73"/>
        <v>Nahil : Popularité du prénom</v>
      </c>
      <c r="AE363" s="10">
        <f t="shared" si="79"/>
        <v>1</v>
      </c>
    </row>
    <row r="364" spans="1:35" x14ac:dyDescent="0.3">
      <c r="A364" s="42"/>
      <c r="B364" s="14" t="s">
        <v>359</v>
      </c>
      <c r="D364" s="10">
        <v>120000</v>
      </c>
      <c r="E364" s="10" t="str">
        <f t="shared" si="80"/>
        <v>0</v>
      </c>
      <c r="F364" s="10">
        <v>362</v>
      </c>
      <c r="G364" s="10" t="str">
        <f t="shared" si="74"/>
        <v>1200000362</v>
      </c>
      <c r="H364" s="16" t="s">
        <v>957</v>
      </c>
      <c r="I364" s="10" t="str">
        <f>VLOOKUP(J364,[0]!listecat,3)</f>
        <v>Prenoms-Masculins</v>
      </c>
      <c r="J364" s="10" t="s">
        <v>589</v>
      </c>
      <c r="K364" s="10">
        <f>VLOOKUP(J364,[0]!listecat,2)</f>
        <v>4200001</v>
      </c>
      <c r="L364" s="10" t="s">
        <v>1442</v>
      </c>
      <c r="M364" s="10" t="str">
        <f t="shared" si="68"/>
        <v>Prénom Naim – Guide des prénoms – Le Parisien</v>
      </c>
      <c r="N364" s="10">
        <f t="shared" si="75"/>
        <v>45</v>
      </c>
      <c r="P364" s="10">
        <f t="shared" si="76"/>
        <v>0</v>
      </c>
      <c r="Q364" s="10" t="str">
        <f t="shared" si="69"/>
        <v>prénom Naim, prenom Naim, Naim</v>
      </c>
      <c r="R364" s="10" t="str">
        <f t="shared" si="70"/>
        <v>Fiche prénom : Naim</v>
      </c>
      <c r="S364" s="10" t="s">
        <v>1957</v>
      </c>
      <c r="W364" s="10" t="str">
        <f t="shared" si="71"/>
        <v>Naim : Signification et origine du prénom</v>
      </c>
      <c r="Y364" s="10">
        <f t="shared" si="77"/>
        <v>1</v>
      </c>
      <c r="Z364" s="10" t="str">
        <f t="shared" si="72"/>
        <v>Naim : Histoire et caractère du prénom</v>
      </c>
      <c r="AA364" s="11"/>
      <c r="AB364" s="10">
        <f t="shared" si="78"/>
        <v>1</v>
      </c>
      <c r="AC364" s="10" t="str">
        <f t="shared" si="73"/>
        <v>Naim : Popularité du prénom</v>
      </c>
      <c r="AE364" s="10">
        <f t="shared" si="79"/>
        <v>1</v>
      </c>
      <c r="AF364" s="10" t="s">
        <v>2662</v>
      </c>
      <c r="AG364" s="10" t="s">
        <v>2660</v>
      </c>
      <c r="AH364" s="10" t="s">
        <v>2661</v>
      </c>
      <c r="AI364" s="10" t="s">
        <v>2976</v>
      </c>
    </row>
    <row r="365" spans="1:35" x14ac:dyDescent="0.3">
      <c r="A365" s="42"/>
      <c r="B365" s="14" t="s">
        <v>360</v>
      </c>
      <c r="D365" s="10">
        <v>120000</v>
      </c>
      <c r="E365" s="10" t="str">
        <f t="shared" si="80"/>
        <v>0</v>
      </c>
      <c r="F365" s="10">
        <v>363</v>
      </c>
      <c r="G365" s="10" t="str">
        <f t="shared" si="74"/>
        <v>1200000363</v>
      </c>
      <c r="H365" s="16" t="s">
        <v>958</v>
      </c>
      <c r="I365" s="10" t="str">
        <f>VLOOKUP(J365,[0]!listecat,3)</f>
        <v>Prenoms-Masculins</v>
      </c>
      <c r="J365" s="10" t="s">
        <v>589</v>
      </c>
      <c r="K365" s="10">
        <f>VLOOKUP(J365,[0]!listecat,2)</f>
        <v>4200001</v>
      </c>
      <c r="L365" s="10" t="s">
        <v>1443</v>
      </c>
      <c r="M365" s="10" t="str">
        <f t="shared" si="68"/>
        <v>Prénom Nancy – Guide des prénoms – Le Parisien</v>
      </c>
      <c r="N365" s="10">
        <f t="shared" si="75"/>
        <v>46</v>
      </c>
      <c r="P365" s="10">
        <f t="shared" si="76"/>
        <v>0</v>
      </c>
      <c r="Q365" s="10" t="str">
        <f t="shared" si="69"/>
        <v>prénom Nancy, prenom Nancy, Nancy</v>
      </c>
      <c r="R365" s="10" t="str">
        <f t="shared" si="70"/>
        <v>Fiche prénom : Nancy</v>
      </c>
      <c r="S365" s="10" t="s">
        <v>1958</v>
      </c>
      <c r="W365" s="10" t="str">
        <f t="shared" si="71"/>
        <v>Nancy : Signification et origine du prénom</v>
      </c>
      <c r="Y365" s="10">
        <f t="shared" si="77"/>
        <v>1</v>
      </c>
      <c r="Z365" s="10" t="str">
        <f t="shared" si="72"/>
        <v>Nancy : Histoire et caractère du prénom</v>
      </c>
      <c r="AA365" s="11"/>
      <c r="AB365" s="10">
        <f t="shared" si="78"/>
        <v>1</v>
      </c>
      <c r="AC365" s="10" t="str">
        <f t="shared" si="73"/>
        <v>Nancy : Popularité du prénom</v>
      </c>
      <c r="AE365" s="10">
        <f t="shared" si="79"/>
        <v>1</v>
      </c>
      <c r="AF365" s="10" t="s">
        <v>2664</v>
      </c>
      <c r="AG365" s="10" t="s">
        <v>2663</v>
      </c>
      <c r="AH365" s="13" t="s">
        <v>2665</v>
      </c>
      <c r="AI365" s="13" t="s">
        <v>2977</v>
      </c>
    </row>
    <row r="366" spans="1:35" x14ac:dyDescent="0.3">
      <c r="A366" s="42"/>
      <c r="B366" s="14" t="s">
        <v>361</v>
      </c>
      <c r="D366" s="10">
        <v>120000</v>
      </c>
      <c r="E366" s="10" t="str">
        <f t="shared" si="80"/>
        <v>0</v>
      </c>
      <c r="F366" s="10">
        <v>364</v>
      </c>
      <c r="G366" s="10" t="str">
        <f t="shared" si="74"/>
        <v>1200000364</v>
      </c>
      <c r="H366" s="16" t="s">
        <v>959</v>
      </c>
      <c r="I366" s="10" t="str">
        <f>VLOOKUP(J366,[0]!listecat,3)</f>
        <v>Prenoms-Masculins</v>
      </c>
      <c r="J366" s="10" t="s">
        <v>589</v>
      </c>
      <c r="K366" s="10">
        <f>VLOOKUP(J366,[0]!listecat,2)</f>
        <v>4200001</v>
      </c>
      <c r="L366" s="10" t="s">
        <v>1444</v>
      </c>
      <c r="M366" s="10" t="str">
        <f t="shared" si="68"/>
        <v>Prénom Nasser – Guide des prénoms – Le Parisien</v>
      </c>
      <c r="N366" s="10">
        <f t="shared" si="75"/>
        <v>47</v>
      </c>
      <c r="P366" s="10">
        <f t="shared" si="76"/>
        <v>0</v>
      </c>
      <c r="Q366" s="10" t="str">
        <f t="shared" si="69"/>
        <v>prénom Nasser, prenom Nasser, Nasser</v>
      </c>
      <c r="R366" s="10" t="str">
        <f t="shared" si="70"/>
        <v>Fiche prénom : Nasser</v>
      </c>
      <c r="S366" s="10" t="s">
        <v>1959</v>
      </c>
      <c r="W366" s="10" t="str">
        <f t="shared" si="71"/>
        <v>Nasser : Signification et origine du prénom</v>
      </c>
      <c r="Y366" s="10">
        <f t="shared" si="77"/>
        <v>1</v>
      </c>
      <c r="Z366" s="10" t="str">
        <f t="shared" si="72"/>
        <v>Nasser : Histoire et caractère du prénom</v>
      </c>
      <c r="AA366" s="11"/>
      <c r="AB366" s="10">
        <f t="shared" si="78"/>
        <v>1</v>
      </c>
      <c r="AC366" s="10" t="str">
        <f t="shared" si="73"/>
        <v>Nasser : Popularité du prénom</v>
      </c>
      <c r="AE366" s="10">
        <f t="shared" si="79"/>
        <v>1</v>
      </c>
      <c r="AF366" s="10" t="s">
        <v>2667</v>
      </c>
      <c r="AG366" s="10" t="s">
        <v>2666</v>
      </c>
      <c r="AH366" s="10" t="s">
        <v>2108</v>
      </c>
      <c r="AI366" s="10" t="s">
        <v>2926</v>
      </c>
    </row>
    <row r="367" spans="1:35" x14ac:dyDescent="0.3">
      <c r="A367" s="42"/>
      <c r="B367" s="21" t="s">
        <v>362</v>
      </c>
      <c r="D367" s="10">
        <v>120000</v>
      </c>
      <c r="E367" s="10" t="str">
        <f t="shared" si="80"/>
        <v>0</v>
      </c>
      <c r="F367" s="10">
        <v>365</v>
      </c>
      <c r="G367" s="10" t="str">
        <f t="shared" si="74"/>
        <v>1200000365</v>
      </c>
      <c r="H367" s="16" t="s">
        <v>960</v>
      </c>
      <c r="I367" s="10" t="str">
        <f>VLOOKUP(J367,[0]!listecat,3)</f>
        <v>Prenoms-Masculins</v>
      </c>
      <c r="J367" s="10" t="s">
        <v>589</v>
      </c>
      <c r="K367" s="10">
        <f>VLOOKUP(J367,[0]!listecat,2)</f>
        <v>4200001</v>
      </c>
      <c r="L367" s="10" t="s">
        <v>1445</v>
      </c>
      <c r="M367" s="10" t="str">
        <f t="shared" si="68"/>
        <v>Prénom Nassim – Guide des prénoms – Le Parisien</v>
      </c>
      <c r="N367" s="10">
        <f t="shared" si="75"/>
        <v>47</v>
      </c>
      <c r="P367" s="10">
        <f t="shared" si="76"/>
        <v>0</v>
      </c>
      <c r="Q367" s="10" t="str">
        <f t="shared" si="69"/>
        <v>prénom Nassim, prenom Nassim, Nassim</v>
      </c>
      <c r="R367" s="10" t="str">
        <f t="shared" si="70"/>
        <v>Fiche prénom : Nassim</v>
      </c>
      <c r="S367" s="10" t="s">
        <v>1960</v>
      </c>
      <c r="W367" s="10" t="str">
        <f t="shared" si="71"/>
        <v>Nassim : Signification et origine du prénom</v>
      </c>
      <c r="Y367" s="10">
        <f t="shared" si="77"/>
        <v>1</v>
      </c>
      <c r="Z367" s="10" t="str">
        <f t="shared" si="72"/>
        <v>Nassim : Histoire et caractère du prénom</v>
      </c>
      <c r="AA367" s="11"/>
      <c r="AB367" s="10">
        <f t="shared" si="78"/>
        <v>1</v>
      </c>
      <c r="AC367" s="10" t="str">
        <f t="shared" si="73"/>
        <v>Nassim : Popularité du prénom</v>
      </c>
      <c r="AE367" s="10">
        <f t="shared" si="79"/>
        <v>1</v>
      </c>
    </row>
    <row r="368" spans="1:35" x14ac:dyDescent="0.3">
      <c r="A368" s="42"/>
      <c r="B368" s="14" t="s">
        <v>363</v>
      </c>
      <c r="D368" s="10">
        <v>120000</v>
      </c>
      <c r="E368" s="10" t="str">
        <f t="shared" si="80"/>
        <v>0</v>
      </c>
      <c r="F368" s="10">
        <v>366</v>
      </c>
      <c r="G368" s="10" t="str">
        <f t="shared" si="74"/>
        <v>1200000366</v>
      </c>
      <c r="H368" s="16" t="s">
        <v>961</v>
      </c>
      <c r="I368" s="10" t="str">
        <f>VLOOKUP(J368,[0]!listecat,3)</f>
        <v>Prenoms-Masculins</v>
      </c>
      <c r="J368" s="10" t="s">
        <v>589</v>
      </c>
      <c r="K368" s="10">
        <f>VLOOKUP(J368,[0]!listecat,2)</f>
        <v>4200001</v>
      </c>
      <c r="L368" s="10" t="s">
        <v>1446</v>
      </c>
      <c r="M368" s="10" t="str">
        <f t="shared" si="68"/>
        <v>Prénom Nathael – Guide des prénoms – Le Parisien</v>
      </c>
      <c r="N368" s="10">
        <f t="shared" si="75"/>
        <v>48</v>
      </c>
      <c r="P368" s="10">
        <f t="shared" si="76"/>
        <v>0</v>
      </c>
      <c r="Q368" s="10" t="str">
        <f t="shared" si="69"/>
        <v>prénom Nathael, prenom Nathael, Nathael</v>
      </c>
      <c r="R368" s="10" t="str">
        <f t="shared" si="70"/>
        <v>Fiche prénom : Nathael</v>
      </c>
      <c r="S368" s="10" t="s">
        <v>1961</v>
      </c>
      <c r="W368" s="10" t="str">
        <f t="shared" si="71"/>
        <v>Nathael : Signification et origine du prénom</v>
      </c>
      <c r="Y368" s="10">
        <f t="shared" si="77"/>
        <v>1</v>
      </c>
      <c r="Z368" s="10" t="str">
        <f t="shared" si="72"/>
        <v>Nathael : Histoire et caractère du prénom</v>
      </c>
      <c r="AA368" s="11"/>
      <c r="AB368" s="10">
        <f t="shared" si="78"/>
        <v>1</v>
      </c>
      <c r="AC368" s="10" t="str">
        <f t="shared" si="73"/>
        <v>Nathael : Popularité du prénom</v>
      </c>
      <c r="AE368" s="10">
        <f t="shared" si="79"/>
        <v>1</v>
      </c>
      <c r="AF368" s="10" t="s">
        <v>2670</v>
      </c>
      <c r="AG368" s="10" t="s">
        <v>2669</v>
      </c>
      <c r="AH368" s="10" t="s">
        <v>2668</v>
      </c>
      <c r="AI368" s="10" t="s">
        <v>2978</v>
      </c>
    </row>
    <row r="369" spans="1:35" x14ac:dyDescent="0.3">
      <c r="A369" s="42"/>
      <c r="B369" s="14" t="s">
        <v>364</v>
      </c>
      <c r="D369" s="10">
        <v>120000</v>
      </c>
      <c r="E369" s="10" t="str">
        <f t="shared" si="80"/>
        <v>0</v>
      </c>
      <c r="F369" s="10">
        <v>367</v>
      </c>
      <c r="G369" s="10" t="str">
        <f t="shared" si="74"/>
        <v>1200000367</v>
      </c>
      <c r="H369" s="16" t="s">
        <v>962</v>
      </c>
      <c r="I369" s="10" t="str">
        <f>VLOOKUP(J369,[0]!listecat,3)</f>
        <v>Prenoms-Masculins</v>
      </c>
      <c r="J369" s="10" t="s">
        <v>589</v>
      </c>
      <c r="K369" s="10">
        <f>VLOOKUP(J369,[0]!listecat,2)</f>
        <v>4200001</v>
      </c>
      <c r="L369" s="10" t="s">
        <v>1447</v>
      </c>
      <c r="M369" s="10" t="str">
        <f t="shared" si="68"/>
        <v>Prénom Nathan – Guide des prénoms – Le Parisien</v>
      </c>
      <c r="N369" s="10">
        <f t="shared" si="75"/>
        <v>47</v>
      </c>
      <c r="P369" s="10">
        <f t="shared" si="76"/>
        <v>0</v>
      </c>
      <c r="Q369" s="10" t="str">
        <f t="shared" si="69"/>
        <v>prénom Nathan, prenom Nathan, Nathan</v>
      </c>
      <c r="R369" s="10" t="str">
        <f t="shared" si="70"/>
        <v>Fiche prénom : Nathan</v>
      </c>
      <c r="S369" s="10" t="s">
        <v>1962</v>
      </c>
      <c r="W369" s="10" t="str">
        <f t="shared" si="71"/>
        <v>Nathan : Signification et origine du prénom</v>
      </c>
      <c r="Y369" s="10">
        <f t="shared" si="77"/>
        <v>1</v>
      </c>
      <c r="Z369" s="10" t="str">
        <f t="shared" si="72"/>
        <v>Nathan : Histoire et caractère du prénom</v>
      </c>
      <c r="AA369" s="11"/>
      <c r="AB369" s="10">
        <f t="shared" si="78"/>
        <v>1</v>
      </c>
      <c r="AC369" s="10" t="str">
        <f t="shared" si="73"/>
        <v>Nathan : Popularité du prénom</v>
      </c>
      <c r="AE369" s="10">
        <f t="shared" si="79"/>
        <v>1</v>
      </c>
      <c r="AF369" s="10" t="s">
        <v>2236</v>
      </c>
      <c r="AG369" s="10" t="s">
        <v>2672</v>
      </c>
      <c r="AH369" s="10" t="s">
        <v>2108</v>
      </c>
      <c r="AI369" s="10" t="s">
        <v>2926</v>
      </c>
    </row>
    <row r="370" spans="1:35" x14ac:dyDescent="0.3">
      <c r="A370" s="42"/>
      <c r="B370" s="14" t="s">
        <v>365</v>
      </c>
      <c r="D370" s="10">
        <v>120000</v>
      </c>
      <c r="E370" s="10" t="str">
        <f t="shared" si="80"/>
        <v>0</v>
      </c>
      <c r="F370" s="10">
        <v>368</v>
      </c>
      <c r="G370" s="10" t="str">
        <f t="shared" si="74"/>
        <v>1200000368</v>
      </c>
      <c r="H370" s="16" t="s">
        <v>963</v>
      </c>
      <c r="I370" s="10" t="str">
        <f>VLOOKUP(J370,[0]!listecat,3)</f>
        <v>Prenoms-Masculins</v>
      </c>
      <c r="J370" s="10" t="s">
        <v>589</v>
      </c>
      <c r="K370" s="10">
        <f>VLOOKUP(J370,[0]!listecat,2)</f>
        <v>4200001</v>
      </c>
      <c r="L370" s="10" t="s">
        <v>1448</v>
      </c>
      <c r="M370" s="10" t="str">
        <f t="shared" si="68"/>
        <v>Prénom Nathanael – Guide des prénoms – Le Parisien</v>
      </c>
      <c r="N370" s="10">
        <f t="shared" si="75"/>
        <v>50</v>
      </c>
      <c r="P370" s="10">
        <f t="shared" si="76"/>
        <v>0</v>
      </c>
      <c r="Q370" s="10" t="str">
        <f t="shared" si="69"/>
        <v>prénom Nathanael, prenom Nathanael, Nathanael</v>
      </c>
      <c r="R370" s="10" t="str">
        <f t="shared" si="70"/>
        <v>Fiche prénom : Nathanael</v>
      </c>
      <c r="S370" s="10" t="s">
        <v>1963</v>
      </c>
      <c r="W370" s="10" t="str">
        <f t="shared" si="71"/>
        <v>Nathanael : Signification et origine du prénom</v>
      </c>
      <c r="Y370" s="10">
        <f t="shared" si="77"/>
        <v>1</v>
      </c>
      <c r="Z370" s="10" t="str">
        <f t="shared" si="72"/>
        <v>Nathanael : Histoire et caractère du prénom</v>
      </c>
      <c r="AA370" s="11"/>
      <c r="AB370" s="10">
        <f t="shared" si="78"/>
        <v>1</v>
      </c>
      <c r="AC370" s="10" t="str">
        <f t="shared" si="73"/>
        <v>Nathanael : Popularité du prénom</v>
      </c>
      <c r="AE370" s="10">
        <f t="shared" si="79"/>
        <v>1</v>
      </c>
      <c r="AF370" s="10" t="s">
        <v>2674</v>
      </c>
      <c r="AG370" s="10" t="s">
        <v>2673</v>
      </c>
      <c r="AH370" s="10" t="s">
        <v>2673</v>
      </c>
      <c r="AI370" s="10" t="s">
        <v>2979</v>
      </c>
    </row>
    <row r="371" spans="1:35" x14ac:dyDescent="0.3">
      <c r="A371" s="42"/>
      <c r="B371" s="14" t="s">
        <v>366</v>
      </c>
      <c r="D371" s="10">
        <v>120000</v>
      </c>
      <c r="E371" s="10" t="str">
        <f t="shared" si="80"/>
        <v>0</v>
      </c>
      <c r="F371" s="10">
        <v>369</v>
      </c>
      <c r="G371" s="10" t="str">
        <f t="shared" si="74"/>
        <v>1200000369</v>
      </c>
      <c r="H371" s="16" t="s">
        <v>964</v>
      </c>
      <c r="I371" s="10" t="str">
        <f>VLOOKUP(J371,[0]!listecat,3)</f>
        <v>Prenoms-Masculins</v>
      </c>
      <c r="J371" s="10" t="s">
        <v>589</v>
      </c>
      <c r="K371" s="10">
        <f>VLOOKUP(J371,[0]!listecat,2)</f>
        <v>4200001</v>
      </c>
      <c r="L371" s="10" t="s">
        <v>1449</v>
      </c>
      <c r="M371" s="10" t="str">
        <f t="shared" si="68"/>
        <v>Prénom Nelson – Guide des prénoms – Le Parisien</v>
      </c>
      <c r="N371" s="10">
        <f t="shared" si="75"/>
        <v>47</v>
      </c>
      <c r="P371" s="10">
        <f t="shared" si="76"/>
        <v>0</v>
      </c>
      <c r="Q371" s="10" t="str">
        <f t="shared" si="69"/>
        <v>prénom Nelson, prenom Nelson, Nelson</v>
      </c>
      <c r="R371" s="10" t="str">
        <f t="shared" si="70"/>
        <v>Fiche prénom : Nelson</v>
      </c>
      <c r="S371" s="10" t="s">
        <v>1964</v>
      </c>
      <c r="W371" s="10" t="str">
        <f t="shared" si="71"/>
        <v>Nelson : Signification et origine du prénom</v>
      </c>
      <c r="Y371" s="10">
        <f t="shared" si="77"/>
        <v>1</v>
      </c>
      <c r="Z371" s="10" t="str">
        <f t="shared" si="72"/>
        <v>Nelson : Histoire et caractère du prénom</v>
      </c>
      <c r="AA371" s="11"/>
      <c r="AB371" s="10">
        <f t="shared" si="78"/>
        <v>1</v>
      </c>
      <c r="AC371" s="10" t="str">
        <f t="shared" si="73"/>
        <v>Nelson : Popularité du prénom</v>
      </c>
      <c r="AE371" s="10">
        <f t="shared" si="79"/>
        <v>1</v>
      </c>
      <c r="AF371" s="10" t="s">
        <v>2677</v>
      </c>
      <c r="AG371" s="10" t="s">
        <v>2675</v>
      </c>
      <c r="AH371" s="10" t="s">
        <v>2676</v>
      </c>
      <c r="AI371" s="10" t="s">
        <v>2980</v>
      </c>
    </row>
    <row r="372" spans="1:35" x14ac:dyDescent="0.3">
      <c r="A372" s="42"/>
      <c r="B372" s="21" t="s">
        <v>367</v>
      </c>
      <c r="D372" s="10">
        <v>120000</v>
      </c>
      <c r="E372" s="10" t="str">
        <f t="shared" si="80"/>
        <v>0</v>
      </c>
      <c r="F372" s="10">
        <v>370</v>
      </c>
      <c r="G372" s="10" t="str">
        <f t="shared" si="74"/>
        <v>1200000370</v>
      </c>
      <c r="H372" s="16" t="s">
        <v>965</v>
      </c>
      <c r="I372" s="10" t="str">
        <f>VLOOKUP(J372,[0]!listecat,3)</f>
        <v>Prenoms-Masculins</v>
      </c>
      <c r="J372" s="10" t="s">
        <v>589</v>
      </c>
      <c r="K372" s="10">
        <f>VLOOKUP(J372,[0]!listecat,2)</f>
        <v>4200001</v>
      </c>
      <c r="L372" s="10" t="s">
        <v>1450</v>
      </c>
      <c r="M372" s="10" t="str">
        <f t="shared" si="68"/>
        <v>Prénom Nicolas – Guide des prénoms – Le Parisien</v>
      </c>
      <c r="N372" s="10">
        <f t="shared" si="75"/>
        <v>48</v>
      </c>
      <c r="P372" s="10">
        <f t="shared" si="76"/>
        <v>0</v>
      </c>
      <c r="Q372" s="10" t="str">
        <f t="shared" si="69"/>
        <v>prénom Nicolas, prenom Nicolas, Nicolas</v>
      </c>
      <c r="R372" s="10" t="str">
        <f t="shared" si="70"/>
        <v>Fiche prénom : Nicolas</v>
      </c>
      <c r="S372" s="10" t="s">
        <v>1965</v>
      </c>
      <c r="W372" s="10" t="str">
        <f t="shared" si="71"/>
        <v>Nicolas : Signification et origine du prénom</v>
      </c>
      <c r="Y372" s="10">
        <f t="shared" si="77"/>
        <v>1</v>
      </c>
      <c r="Z372" s="10" t="str">
        <f t="shared" si="72"/>
        <v>Nicolas : Histoire et caractère du prénom</v>
      </c>
      <c r="AA372" s="11"/>
      <c r="AB372" s="10">
        <f t="shared" si="78"/>
        <v>1</v>
      </c>
      <c r="AC372" s="10" t="str">
        <f t="shared" si="73"/>
        <v>Nicolas : Popularité du prénom</v>
      </c>
      <c r="AE372" s="10">
        <f t="shared" si="79"/>
        <v>1</v>
      </c>
    </row>
    <row r="373" spans="1:35" x14ac:dyDescent="0.3">
      <c r="A373" s="42"/>
      <c r="B373" s="21" t="s">
        <v>368</v>
      </c>
      <c r="D373" s="10">
        <v>120000</v>
      </c>
      <c r="E373" s="10" t="str">
        <f t="shared" si="80"/>
        <v>0</v>
      </c>
      <c r="F373" s="10">
        <v>371</v>
      </c>
      <c r="G373" s="10" t="str">
        <f t="shared" si="74"/>
        <v>1200000371</v>
      </c>
      <c r="H373" s="16" t="s">
        <v>966</v>
      </c>
      <c r="I373" s="10" t="str">
        <f>VLOOKUP(J373,[0]!listecat,3)</f>
        <v>Prenoms-Masculins</v>
      </c>
      <c r="J373" s="10" t="s">
        <v>589</v>
      </c>
      <c r="K373" s="10">
        <f>VLOOKUP(J373,[0]!listecat,2)</f>
        <v>4200001</v>
      </c>
      <c r="L373" s="10" t="s">
        <v>1451</v>
      </c>
      <c r="M373" s="10" t="str">
        <f t="shared" si="68"/>
        <v>Prénom Nils – Guide des prénoms – Le Parisien</v>
      </c>
      <c r="N373" s="10">
        <f t="shared" si="75"/>
        <v>45</v>
      </c>
      <c r="P373" s="10">
        <f t="shared" si="76"/>
        <v>0</v>
      </c>
      <c r="Q373" s="10" t="str">
        <f t="shared" si="69"/>
        <v>prénom Nils, prenom Nils, Nils</v>
      </c>
      <c r="R373" s="10" t="str">
        <f t="shared" si="70"/>
        <v>Fiche prénom : Nils</v>
      </c>
      <c r="S373" s="10" t="s">
        <v>1966</v>
      </c>
      <c r="W373" s="10" t="str">
        <f t="shared" si="71"/>
        <v>Nils : Signification et origine du prénom</v>
      </c>
      <c r="Y373" s="10">
        <f t="shared" si="77"/>
        <v>1</v>
      </c>
      <c r="Z373" s="10" t="str">
        <f t="shared" si="72"/>
        <v>Nils : Histoire et caractère du prénom</v>
      </c>
      <c r="AA373" s="11"/>
      <c r="AB373" s="10">
        <f t="shared" si="78"/>
        <v>1</v>
      </c>
      <c r="AC373" s="10" t="str">
        <f t="shared" si="73"/>
        <v>Nils : Popularité du prénom</v>
      </c>
      <c r="AE373" s="10">
        <f t="shared" si="79"/>
        <v>1</v>
      </c>
    </row>
    <row r="374" spans="1:35" x14ac:dyDescent="0.3">
      <c r="A374" s="42"/>
      <c r="B374" s="21" t="s">
        <v>369</v>
      </c>
      <c r="D374" s="10">
        <v>120000</v>
      </c>
      <c r="E374" s="10" t="str">
        <f t="shared" si="80"/>
        <v>0</v>
      </c>
      <c r="F374" s="10">
        <v>372</v>
      </c>
      <c r="G374" s="10" t="str">
        <f t="shared" si="74"/>
        <v>1200000372</v>
      </c>
      <c r="H374" s="16" t="s">
        <v>967</v>
      </c>
      <c r="I374" s="10" t="str">
        <f>VLOOKUP(J374,[0]!listecat,3)</f>
        <v>Prenoms-Masculins</v>
      </c>
      <c r="J374" s="10" t="s">
        <v>589</v>
      </c>
      <c r="K374" s="10">
        <f>VLOOKUP(J374,[0]!listecat,2)</f>
        <v>4200001</v>
      </c>
      <c r="L374" s="10" t="s">
        <v>1452</v>
      </c>
      <c r="M374" s="10" t="str">
        <f t="shared" si="68"/>
        <v>Prénom Nino – Guide des prénoms – Le Parisien</v>
      </c>
      <c r="N374" s="10">
        <f t="shared" si="75"/>
        <v>45</v>
      </c>
      <c r="P374" s="10">
        <f t="shared" si="76"/>
        <v>0</v>
      </c>
      <c r="Q374" s="10" t="str">
        <f t="shared" si="69"/>
        <v>prénom Nino, prenom Nino, Nino</v>
      </c>
      <c r="R374" s="10" t="str">
        <f t="shared" si="70"/>
        <v>Fiche prénom : Nino</v>
      </c>
      <c r="S374" s="10" t="s">
        <v>1967</v>
      </c>
      <c r="W374" s="10" t="str">
        <f t="shared" si="71"/>
        <v>Nino : Signification et origine du prénom</v>
      </c>
      <c r="Y374" s="10">
        <f t="shared" si="77"/>
        <v>1</v>
      </c>
      <c r="Z374" s="10" t="str">
        <f t="shared" si="72"/>
        <v>Nino : Histoire et caractère du prénom</v>
      </c>
      <c r="AA374" s="11"/>
      <c r="AB374" s="10">
        <f t="shared" si="78"/>
        <v>1</v>
      </c>
      <c r="AC374" s="10" t="str">
        <f t="shared" si="73"/>
        <v>Nino : Popularité du prénom</v>
      </c>
      <c r="AE374" s="10">
        <f t="shared" si="79"/>
        <v>1</v>
      </c>
    </row>
    <row r="375" spans="1:35" x14ac:dyDescent="0.3">
      <c r="A375" s="42"/>
      <c r="B375" s="21" t="s">
        <v>370</v>
      </c>
      <c r="C375" s="10" t="s">
        <v>565</v>
      </c>
      <c r="D375" s="10">
        <v>120000</v>
      </c>
      <c r="E375" s="10" t="str">
        <f t="shared" si="80"/>
        <v>0</v>
      </c>
      <c r="F375" s="10">
        <v>373</v>
      </c>
      <c r="G375" s="10" t="str">
        <f t="shared" si="74"/>
        <v>1200000373</v>
      </c>
      <c r="H375" s="16" t="s">
        <v>968</v>
      </c>
      <c r="I375" s="10" t="str">
        <f>VLOOKUP(J375,[0]!listecat,3)</f>
        <v>Prenoms-Masculins</v>
      </c>
      <c r="J375" s="10" t="s">
        <v>589</v>
      </c>
      <c r="K375" s="10">
        <f>VLOOKUP(J375,[0]!listecat,2)</f>
        <v>4200001</v>
      </c>
      <c r="L375" s="10" t="s">
        <v>1453</v>
      </c>
      <c r="M375" s="10" t="str">
        <f t="shared" si="68"/>
        <v>Prénom Noa (Noah)  – Guide des prénoms – Le Parisien</v>
      </c>
      <c r="N375" s="10">
        <f t="shared" si="75"/>
        <v>52</v>
      </c>
      <c r="P375" s="10">
        <f t="shared" si="76"/>
        <v>0</v>
      </c>
      <c r="Q375" s="10" t="str">
        <f t="shared" si="69"/>
        <v>prénom Noa, prenom Noa, Noa</v>
      </c>
      <c r="R375" s="10" t="str">
        <f t="shared" si="70"/>
        <v>Fiche prénom : Noa</v>
      </c>
      <c r="S375" s="10" t="s">
        <v>1968</v>
      </c>
      <c r="W375" s="10" t="str">
        <f t="shared" si="71"/>
        <v>Noa : Signification et origine du prénom</v>
      </c>
      <c r="Y375" s="10">
        <f t="shared" si="77"/>
        <v>1</v>
      </c>
      <c r="Z375" s="10" t="str">
        <f t="shared" si="72"/>
        <v>Noa : Histoire et caractère du prénom</v>
      </c>
      <c r="AA375" s="11"/>
      <c r="AB375" s="10">
        <f t="shared" si="78"/>
        <v>1</v>
      </c>
      <c r="AC375" s="10" t="str">
        <f t="shared" si="73"/>
        <v>Noa : Popularité du prénom</v>
      </c>
      <c r="AE375" s="10">
        <f t="shared" si="79"/>
        <v>1</v>
      </c>
    </row>
    <row r="376" spans="1:35" x14ac:dyDescent="0.3">
      <c r="A376" s="42"/>
      <c r="B376" s="21" t="s">
        <v>371</v>
      </c>
      <c r="C376" s="10" t="s">
        <v>564</v>
      </c>
      <c r="D376" s="10">
        <v>120000</v>
      </c>
      <c r="E376" s="10" t="str">
        <f t="shared" si="80"/>
        <v>0</v>
      </c>
      <c r="F376" s="10">
        <v>374</v>
      </c>
      <c r="G376" s="10" t="str">
        <f t="shared" si="74"/>
        <v>1200000374</v>
      </c>
      <c r="H376" s="16" t="s">
        <v>969</v>
      </c>
      <c r="I376" s="10" t="str">
        <f>VLOOKUP(J376,[0]!listecat,3)</f>
        <v>Prenoms-Masculins</v>
      </c>
      <c r="J376" s="10" t="s">
        <v>589</v>
      </c>
      <c r="K376" s="10">
        <f>VLOOKUP(J376,[0]!listecat,2)</f>
        <v>4200001</v>
      </c>
      <c r="L376" s="10" t="s">
        <v>1454</v>
      </c>
      <c r="M376" s="10" t="str">
        <f t="shared" si="68"/>
        <v>Prénom Noam (Mylan)  – Guide des prénoms – Le Parisien</v>
      </c>
      <c r="N376" s="10">
        <f t="shared" si="75"/>
        <v>54</v>
      </c>
      <c r="P376" s="10">
        <f t="shared" si="76"/>
        <v>0</v>
      </c>
      <c r="Q376" s="10" t="str">
        <f t="shared" si="69"/>
        <v>prénom Noam, prenom Noam, Noam</v>
      </c>
      <c r="R376" s="10" t="str">
        <f t="shared" si="70"/>
        <v>Fiche prénom : Noam</v>
      </c>
      <c r="S376" s="10" t="s">
        <v>1969</v>
      </c>
      <c r="W376" s="10" t="str">
        <f t="shared" si="71"/>
        <v>Noam : Signification et origine du prénom</v>
      </c>
      <c r="Y376" s="10">
        <f t="shared" si="77"/>
        <v>1</v>
      </c>
      <c r="Z376" s="10" t="str">
        <f t="shared" si="72"/>
        <v>Noam : Histoire et caractère du prénom</v>
      </c>
      <c r="AA376" s="11"/>
      <c r="AB376" s="10">
        <f t="shared" si="78"/>
        <v>1</v>
      </c>
      <c r="AC376" s="10" t="str">
        <f t="shared" si="73"/>
        <v>Noam : Popularité du prénom</v>
      </c>
      <c r="AE376" s="10">
        <f t="shared" si="79"/>
        <v>1</v>
      </c>
    </row>
    <row r="377" spans="1:35" x14ac:dyDescent="0.3">
      <c r="A377" s="43"/>
      <c r="B377" s="21" t="s">
        <v>372</v>
      </c>
      <c r="D377" s="10">
        <v>120000</v>
      </c>
      <c r="E377" s="10" t="str">
        <f t="shared" si="80"/>
        <v>0</v>
      </c>
      <c r="F377" s="10">
        <v>375</v>
      </c>
      <c r="G377" s="10" t="str">
        <f t="shared" si="74"/>
        <v>1200000375</v>
      </c>
      <c r="H377" s="16" t="s">
        <v>970</v>
      </c>
      <c r="I377" s="10" t="str">
        <f>VLOOKUP(J377,[0]!listecat,3)</f>
        <v>Prenoms-Masculins</v>
      </c>
      <c r="J377" s="10" t="s">
        <v>589</v>
      </c>
      <c r="K377" s="10">
        <f>VLOOKUP(J377,[0]!listecat,2)</f>
        <v>4200001</v>
      </c>
      <c r="L377" s="10" t="s">
        <v>1455</v>
      </c>
      <c r="M377" s="10" t="str">
        <f t="shared" si="68"/>
        <v>Prénom Noe – Guide des prénoms – Le Parisien</v>
      </c>
      <c r="N377" s="10">
        <f t="shared" si="75"/>
        <v>44</v>
      </c>
      <c r="P377" s="10">
        <f t="shared" si="76"/>
        <v>0</v>
      </c>
      <c r="Q377" s="10" t="str">
        <f t="shared" si="69"/>
        <v>prénom Noe, prenom Noe, Noe</v>
      </c>
      <c r="R377" s="10" t="str">
        <f t="shared" si="70"/>
        <v>Fiche prénom : Noe</v>
      </c>
      <c r="S377" s="10" t="s">
        <v>1970</v>
      </c>
      <c r="W377" s="10" t="str">
        <f t="shared" si="71"/>
        <v>Noe : Signification et origine du prénom</v>
      </c>
      <c r="Y377" s="10">
        <f t="shared" si="77"/>
        <v>1</v>
      </c>
      <c r="Z377" s="10" t="str">
        <f t="shared" si="72"/>
        <v>Noe : Histoire et caractère du prénom</v>
      </c>
      <c r="AA377" s="11"/>
      <c r="AB377" s="10">
        <f t="shared" si="78"/>
        <v>1</v>
      </c>
      <c r="AC377" s="10" t="str">
        <f t="shared" si="73"/>
        <v>Noe : Popularité du prénom</v>
      </c>
      <c r="AE377" s="10">
        <f t="shared" si="79"/>
        <v>1</v>
      </c>
    </row>
    <row r="378" spans="1:35" x14ac:dyDescent="0.3">
      <c r="A378" s="44" t="s">
        <v>513</v>
      </c>
      <c r="B378" s="14" t="s">
        <v>373</v>
      </c>
      <c r="D378" s="10">
        <v>120000</v>
      </c>
      <c r="E378" s="10" t="str">
        <f t="shared" si="80"/>
        <v>0</v>
      </c>
      <c r="F378" s="10">
        <v>376</v>
      </c>
      <c r="G378" s="10" t="str">
        <f t="shared" si="74"/>
        <v>1200000376</v>
      </c>
      <c r="H378" s="16" t="s">
        <v>971</v>
      </c>
      <c r="I378" s="10" t="str">
        <f>VLOOKUP(J378,[0]!listecat,3)</f>
        <v>Prenoms-Masculins</v>
      </c>
      <c r="J378" s="10" t="s">
        <v>589</v>
      </c>
      <c r="K378" s="10">
        <f>VLOOKUP(J378,[0]!listecat,2)</f>
        <v>4200001</v>
      </c>
      <c r="L378" s="10" t="s">
        <v>1456</v>
      </c>
      <c r="M378" s="10" t="str">
        <f t="shared" si="68"/>
        <v>Prénom Noel – Guide des prénoms – Le Parisien</v>
      </c>
      <c r="N378" s="10">
        <f t="shared" si="75"/>
        <v>45</v>
      </c>
      <c r="P378" s="10">
        <f t="shared" si="76"/>
        <v>0</v>
      </c>
      <c r="Q378" s="10" t="str">
        <f t="shared" si="69"/>
        <v>prénom Noel, prenom Noel, Noel</v>
      </c>
      <c r="R378" s="10" t="str">
        <f t="shared" si="70"/>
        <v>Fiche prénom : Noel</v>
      </c>
      <c r="S378" s="10" t="s">
        <v>1971</v>
      </c>
      <c r="W378" s="10" t="str">
        <f t="shared" si="71"/>
        <v>Noel : Signification et origine du prénom</v>
      </c>
      <c r="Y378" s="10">
        <f t="shared" si="77"/>
        <v>1</v>
      </c>
      <c r="Z378" s="10" t="str">
        <f t="shared" si="72"/>
        <v>Noel : Histoire et caractère du prénom</v>
      </c>
      <c r="AA378" s="11"/>
      <c r="AB378" s="10">
        <f t="shared" si="78"/>
        <v>1</v>
      </c>
      <c r="AC378" s="10" t="str">
        <f t="shared" si="73"/>
        <v>Noel : Popularité du prénom</v>
      </c>
      <c r="AE378" s="10">
        <f t="shared" si="79"/>
        <v>1</v>
      </c>
      <c r="AF378" s="10" t="s">
        <v>2679</v>
      </c>
      <c r="AG378" s="10" t="s">
        <v>2678</v>
      </c>
      <c r="AH378" s="10" t="s">
        <v>2108</v>
      </c>
      <c r="AI378" s="10" t="s">
        <v>2926</v>
      </c>
    </row>
    <row r="379" spans="1:35" x14ac:dyDescent="0.3">
      <c r="A379" s="45"/>
      <c r="B379" s="14" t="s">
        <v>374</v>
      </c>
      <c r="D379" s="10">
        <v>120000</v>
      </c>
      <c r="E379" s="10" t="str">
        <f t="shared" si="80"/>
        <v>0</v>
      </c>
      <c r="F379" s="10">
        <v>377</v>
      </c>
      <c r="G379" s="10" t="str">
        <f t="shared" si="74"/>
        <v>1200000377</v>
      </c>
      <c r="H379" s="16" t="s">
        <v>972</v>
      </c>
      <c r="I379" s="10" t="str">
        <f>VLOOKUP(J379,[0]!listecat,3)</f>
        <v>Prenoms-Masculins</v>
      </c>
      <c r="J379" s="10" t="s">
        <v>589</v>
      </c>
      <c r="K379" s="10">
        <f>VLOOKUP(J379,[0]!listecat,2)</f>
        <v>4200001</v>
      </c>
      <c r="L379" s="10" t="s">
        <v>1457</v>
      </c>
      <c r="M379" s="10" t="str">
        <f t="shared" si="68"/>
        <v>Prénom Noham – Guide des prénoms – Le Parisien</v>
      </c>
      <c r="N379" s="10">
        <f t="shared" si="75"/>
        <v>46</v>
      </c>
      <c r="P379" s="10">
        <f t="shared" si="76"/>
        <v>0</v>
      </c>
      <c r="Q379" s="10" t="str">
        <f t="shared" si="69"/>
        <v>prénom Noham, prenom Noham, Noham</v>
      </c>
      <c r="R379" s="10" t="str">
        <f t="shared" si="70"/>
        <v>Fiche prénom : Noham</v>
      </c>
      <c r="S379" s="10" t="s">
        <v>1972</v>
      </c>
      <c r="W379" s="10" t="str">
        <f t="shared" si="71"/>
        <v>Noham : Signification et origine du prénom</v>
      </c>
      <c r="Y379" s="10">
        <f t="shared" si="77"/>
        <v>1</v>
      </c>
      <c r="Z379" s="10" t="str">
        <f t="shared" si="72"/>
        <v>Noham : Histoire et caractère du prénom</v>
      </c>
      <c r="AA379" s="11"/>
      <c r="AB379" s="10">
        <f t="shared" si="78"/>
        <v>1</v>
      </c>
      <c r="AC379" s="10" t="str">
        <f t="shared" si="73"/>
        <v>Noham : Popularité du prénom</v>
      </c>
      <c r="AE379" s="10">
        <f t="shared" si="79"/>
        <v>1</v>
      </c>
      <c r="AF379" s="10" t="s">
        <v>2681</v>
      </c>
      <c r="AG379" s="10" t="s">
        <v>2680</v>
      </c>
      <c r="AH379" s="10" t="s">
        <v>2108</v>
      </c>
      <c r="AI379" s="10" t="s">
        <v>2926</v>
      </c>
    </row>
    <row r="380" spans="1:35" x14ac:dyDescent="0.3">
      <c r="A380" s="45"/>
      <c r="B380" s="17" t="s">
        <v>375</v>
      </c>
      <c r="D380" s="10">
        <v>120000</v>
      </c>
      <c r="E380" s="10" t="str">
        <f t="shared" si="80"/>
        <v>0</v>
      </c>
      <c r="F380" s="10">
        <v>378</v>
      </c>
      <c r="G380" s="10" t="str">
        <f t="shared" si="74"/>
        <v>1200000378</v>
      </c>
      <c r="H380" s="16" t="s">
        <v>973</v>
      </c>
      <c r="I380" s="10" t="str">
        <f>VLOOKUP(J380,[0]!listecat,3)</f>
        <v>Prenoms-Masculins</v>
      </c>
      <c r="J380" s="10" t="s">
        <v>589</v>
      </c>
      <c r="K380" s="10">
        <f>VLOOKUP(J380,[0]!listecat,2)</f>
        <v>4200001</v>
      </c>
      <c r="L380" s="10" t="s">
        <v>1458</v>
      </c>
      <c r="M380" s="10" t="str">
        <f t="shared" si="68"/>
        <v>Prénom Nohan – Guide des prénoms – Le Parisien</v>
      </c>
      <c r="N380" s="10">
        <f t="shared" si="75"/>
        <v>46</v>
      </c>
      <c r="P380" s="10">
        <f t="shared" si="76"/>
        <v>0</v>
      </c>
      <c r="Q380" s="10" t="str">
        <f t="shared" si="69"/>
        <v>prénom Nohan, prenom Nohan, Nohan</v>
      </c>
      <c r="R380" s="10" t="str">
        <f t="shared" si="70"/>
        <v>Fiche prénom : Nohan</v>
      </c>
      <c r="S380" s="10" t="s">
        <v>1973</v>
      </c>
      <c r="W380" s="10" t="str">
        <f t="shared" si="71"/>
        <v>Nohan : Signification et origine du prénom</v>
      </c>
      <c r="Y380" s="10">
        <f t="shared" si="77"/>
        <v>1</v>
      </c>
      <c r="Z380" s="10" t="str">
        <f t="shared" si="72"/>
        <v>Nohan : Histoire et caractère du prénom</v>
      </c>
      <c r="AA380" s="11"/>
      <c r="AB380" s="10">
        <f t="shared" si="78"/>
        <v>1</v>
      </c>
      <c r="AC380" s="10" t="str">
        <f t="shared" si="73"/>
        <v>Nohan : Popularité du prénom</v>
      </c>
      <c r="AE380" s="10">
        <f t="shared" si="79"/>
        <v>1</v>
      </c>
    </row>
    <row r="381" spans="1:35" x14ac:dyDescent="0.3">
      <c r="A381" s="45"/>
      <c r="B381" s="14" t="s">
        <v>376</v>
      </c>
      <c r="C381" s="10" t="s">
        <v>556</v>
      </c>
      <c r="D381" s="10">
        <v>120000</v>
      </c>
      <c r="E381" s="10" t="str">
        <f t="shared" si="80"/>
        <v>0</v>
      </c>
      <c r="F381" s="10">
        <v>379</v>
      </c>
      <c r="G381" s="10" t="str">
        <f t="shared" si="74"/>
        <v>1200000379</v>
      </c>
      <c r="H381" s="16" t="s">
        <v>974</v>
      </c>
      <c r="I381" s="10" t="str">
        <f>VLOOKUP(J381,[0]!listecat,3)</f>
        <v>Prenoms-Masculins</v>
      </c>
      <c r="J381" s="10" t="s">
        <v>589</v>
      </c>
      <c r="K381" s="10">
        <f>VLOOKUP(J381,[0]!listecat,2)</f>
        <v>4200001</v>
      </c>
      <c r="L381" s="10" t="s">
        <v>1459</v>
      </c>
      <c r="M381" s="10" t="str">
        <f t="shared" si="68"/>
        <v>Prénom Nolan (Nolann, Nolhan)  – Guide des prénoms – Le Parisien</v>
      </c>
      <c r="N381" s="10">
        <f t="shared" si="75"/>
        <v>64</v>
      </c>
      <c r="P381" s="10">
        <f t="shared" si="76"/>
        <v>0</v>
      </c>
      <c r="Q381" s="10" t="str">
        <f t="shared" si="69"/>
        <v xml:space="preserve">prénom Nolan , prenom Nolan , Nolan </v>
      </c>
      <c r="R381" s="10" t="str">
        <f t="shared" si="70"/>
        <v xml:space="preserve">Fiche prénom : Nolan </v>
      </c>
      <c r="S381" s="10" t="s">
        <v>1974</v>
      </c>
      <c r="W381" s="10" t="str">
        <f t="shared" si="71"/>
        <v>Nolan  : Signification et origine du prénom</v>
      </c>
      <c r="Y381" s="10">
        <f t="shared" si="77"/>
        <v>1</v>
      </c>
      <c r="Z381" s="10" t="str">
        <f t="shared" si="72"/>
        <v>Nolan  : Histoire et caractère du prénom</v>
      </c>
      <c r="AA381" s="11"/>
      <c r="AB381" s="10">
        <f t="shared" si="78"/>
        <v>1</v>
      </c>
      <c r="AC381" s="10" t="str">
        <f t="shared" si="73"/>
        <v>Nolan  : Popularité du prénom</v>
      </c>
      <c r="AE381" s="10">
        <f t="shared" si="79"/>
        <v>1</v>
      </c>
      <c r="AF381" s="10" t="s">
        <v>2684</v>
      </c>
      <c r="AG381" s="10" t="s">
        <v>2682</v>
      </c>
      <c r="AH381" s="13" t="s">
        <v>2683</v>
      </c>
      <c r="AI381" s="13" t="s">
        <v>2981</v>
      </c>
    </row>
    <row r="382" spans="1:35" x14ac:dyDescent="0.3">
      <c r="A382" s="45"/>
      <c r="B382" s="21" t="s">
        <v>377</v>
      </c>
      <c r="D382" s="10">
        <v>120000</v>
      </c>
      <c r="E382" s="10" t="str">
        <f t="shared" si="80"/>
        <v>0</v>
      </c>
      <c r="F382" s="10">
        <v>380</v>
      </c>
      <c r="G382" s="10" t="str">
        <f t="shared" si="74"/>
        <v>1200000380</v>
      </c>
      <c r="H382" s="16" t="s">
        <v>975</v>
      </c>
      <c r="I382" s="10" t="str">
        <f>VLOOKUP(J382,[0]!listecat,3)</f>
        <v>Prenoms-Masculins</v>
      </c>
      <c r="J382" s="10" t="s">
        <v>589</v>
      </c>
      <c r="K382" s="10">
        <f>VLOOKUP(J382,[0]!listecat,2)</f>
        <v>4200001</v>
      </c>
      <c r="L382" s="10" t="s">
        <v>1460</v>
      </c>
      <c r="M382" s="10" t="str">
        <f t="shared" si="68"/>
        <v>Prénom Norbert – Guide des prénoms – Le Parisien</v>
      </c>
      <c r="N382" s="10">
        <f t="shared" si="75"/>
        <v>48</v>
      </c>
      <c r="P382" s="10">
        <f t="shared" si="76"/>
        <v>0</v>
      </c>
      <c r="Q382" s="10" t="str">
        <f t="shared" si="69"/>
        <v>prénom Norbert, prenom Norbert, Norbert</v>
      </c>
      <c r="R382" s="10" t="str">
        <f t="shared" si="70"/>
        <v>Fiche prénom : Norbert</v>
      </c>
      <c r="S382" s="10" t="s">
        <v>1975</v>
      </c>
      <c r="W382" s="10" t="str">
        <f t="shared" si="71"/>
        <v>Norbert : Signification et origine du prénom</v>
      </c>
      <c r="Y382" s="10">
        <f t="shared" si="77"/>
        <v>1</v>
      </c>
      <c r="Z382" s="10" t="str">
        <f t="shared" si="72"/>
        <v>Norbert : Histoire et caractère du prénom</v>
      </c>
      <c r="AA382" s="11"/>
      <c r="AB382" s="10">
        <f t="shared" si="78"/>
        <v>1</v>
      </c>
      <c r="AC382" s="10" t="str">
        <f t="shared" si="73"/>
        <v>Norbert : Popularité du prénom</v>
      </c>
      <c r="AE382" s="10">
        <f t="shared" si="79"/>
        <v>1</v>
      </c>
    </row>
    <row r="383" spans="1:35" x14ac:dyDescent="0.3">
      <c r="A383" s="45"/>
      <c r="B383" s="21" t="s">
        <v>378</v>
      </c>
      <c r="D383" s="10">
        <v>120000</v>
      </c>
      <c r="E383" s="10" t="str">
        <f t="shared" si="80"/>
        <v>0</v>
      </c>
      <c r="F383" s="10">
        <v>381</v>
      </c>
      <c r="G383" s="10" t="str">
        <f t="shared" si="74"/>
        <v>1200000381</v>
      </c>
      <c r="H383" s="16" t="s">
        <v>976</v>
      </c>
      <c r="I383" s="10" t="str">
        <f>VLOOKUP(J383,[0]!listecat,3)</f>
        <v>Prenoms-Masculins</v>
      </c>
      <c r="J383" s="10" t="s">
        <v>589</v>
      </c>
      <c r="K383" s="10">
        <f>VLOOKUP(J383,[0]!listecat,2)</f>
        <v>4200001</v>
      </c>
      <c r="L383" s="10" t="s">
        <v>1461</v>
      </c>
      <c r="M383" s="10" t="str">
        <f t="shared" si="68"/>
        <v>Prénom Nordine – Guide des prénoms – Le Parisien</v>
      </c>
      <c r="N383" s="10">
        <f t="shared" si="75"/>
        <v>48</v>
      </c>
      <c r="P383" s="10">
        <f t="shared" si="76"/>
        <v>0</v>
      </c>
      <c r="Q383" s="10" t="str">
        <f t="shared" si="69"/>
        <v>prénom Nordine, prenom Nordine, Nordine</v>
      </c>
      <c r="R383" s="10" t="str">
        <f t="shared" si="70"/>
        <v>Fiche prénom : Nordine</v>
      </c>
      <c r="S383" s="10" t="s">
        <v>1976</v>
      </c>
      <c r="W383" s="10" t="str">
        <f t="shared" si="71"/>
        <v>Nordine : Signification et origine du prénom</v>
      </c>
      <c r="Y383" s="10">
        <f t="shared" si="77"/>
        <v>1</v>
      </c>
      <c r="Z383" s="10" t="str">
        <f t="shared" si="72"/>
        <v>Nordine : Histoire et caractère du prénom</v>
      </c>
      <c r="AA383" s="11"/>
      <c r="AB383" s="10">
        <f t="shared" si="78"/>
        <v>1</v>
      </c>
      <c r="AC383" s="10" t="str">
        <f t="shared" si="73"/>
        <v>Nordine : Popularité du prénom</v>
      </c>
      <c r="AE383" s="10">
        <f t="shared" si="79"/>
        <v>1</v>
      </c>
    </row>
    <row r="384" spans="1:35" x14ac:dyDescent="0.3">
      <c r="A384" s="45"/>
      <c r="B384" s="21" t="s">
        <v>379</v>
      </c>
      <c r="D384" s="10">
        <v>120000</v>
      </c>
      <c r="E384" s="10" t="str">
        <f t="shared" si="80"/>
        <v>0</v>
      </c>
      <c r="F384" s="10">
        <v>382</v>
      </c>
      <c r="G384" s="10" t="str">
        <f t="shared" si="74"/>
        <v>1200000382</v>
      </c>
      <c r="H384" s="16" t="s">
        <v>977</v>
      </c>
      <c r="I384" s="10" t="str">
        <f>VLOOKUP(J384,[0]!listecat,3)</f>
        <v>Prenoms-Masculins</v>
      </c>
      <c r="J384" s="10" t="s">
        <v>589</v>
      </c>
      <c r="K384" s="10">
        <f>VLOOKUP(J384,[0]!listecat,2)</f>
        <v>4200001</v>
      </c>
      <c r="L384" s="10" t="s">
        <v>1462</v>
      </c>
      <c r="M384" s="10" t="str">
        <f t="shared" si="68"/>
        <v>Prénom Olivier – Guide des prénoms – Le Parisien</v>
      </c>
      <c r="N384" s="10">
        <f t="shared" si="75"/>
        <v>48</v>
      </c>
      <c r="P384" s="10">
        <f t="shared" si="76"/>
        <v>0</v>
      </c>
      <c r="Q384" s="10" t="str">
        <f t="shared" si="69"/>
        <v>prénom Olivier, prenom Olivier, Olivier</v>
      </c>
      <c r="R384" s="10" t="str">
        <f t="shared" si="70"/>
        <v>Fiche prénom : Olivier</v>
      </c>
      <c r="S384" s="10" t="s">
        <v>1977</v>
      </c>
      <c r="W384" s="10" t="str">
        <f t="shared" si="71"/>
        <v>Olivier : Signification et origine du prénom</v>
      </c>
      <c r="Y384" s="10">
        <f t="shared" si="77"/>
        <v>1</v>
      </c>
      <c r="Z384" s="10" t="str">
        <f t="shared" si="72"/>
        <v>Olivier : Histoire et caractère du prénom</v>
      </c>
      <c r="AA384" s="11"/>
      <c r="AB384" s="10">
        <f t="shared" si="78"/>
        <v>1</v>
      </c>
      <c r="AC384" s="10" t="str">
        <f t="shared" si="73"/>
        <v>Olivier : Popularité du prénom</v>
      </c>
      <c r="AE384" s="10">
        <f t="shared" si="79"/>
        <v>1</v>
      </c>
    </row>
    <row r="385" spans="1:35" x14ac:dyDescent="0.3">
      <c r="A385" s="45"/>
      <c r="B385" s="14" t="s">
        <v>380</v>
      </c>
      <c r="D385" s="10">
        <v>120000</v>
      </c>
      <c r="E385" s="10" t="str">
        <f t="shared" si="80"/>
        <v>0</v>
      </c>
      <c r="F385" s="10">
        <v>383</v>
      </c>
      <c r="G385" s="10" t="str">
        <f t="shared" si="74"/>
        <v>1200000383</v>
      </c>
      <c r="H385" s="16" t="s">
        <v>978</v>
      </c>
      <c r="I385" s="10" t="str">
        <f>VLOOKUP(J385,[0]!listecat,3)</f>
        <v>Prenoms-Masculins</v>
      </c>
      <c r="J385" s="10" t="s">
        <v>589</v>
      </c>
      <c r="K385" s="10">
        <f>VLOOKUP(J385,[0]!listecat,2)</f>
        <v>4200001</v>
      </c>
      <c r="L385" s="10" t="s">
        <v>1463</v>
      </c>
      <c r="M385" s="10" t="str">
        <f t="shared" si="68"/>
        <v>Prénom Oscar – Guide des prénoms – Le Parisien</v>
      </c>
      <c r="N385" s="10">
        <f t="shared" si="75"/>
        <v>46</v>
      </c>
      <c r="P385" s="10">
        <f t="shared" si="76"/>
        <v>0</v>
      </c>
      <c r="Q385" s="10" t="str">
        <f t="shared" si="69"/>
        <v>prénom Oscar, prenom Oscar, Oscar</v>
      </c>
      <c r="R385" s="10" t="str">
        <f t="shared" si="70"/>
        <v>Fiche prénom : Oscar</v>
      </c>
      <c r="S385" s="10" t="s">
        <v>1978</v>
      </c>
      <c r="W385" s="10" t="str">
        <f t="shared" si="71"/>
        <v>Oscar : Signification et origine du prénom</v>
      </c>
      <c r="Y385" s="10">
        <f t="shared" si="77"/>
        <v>1</v>
      </c>
      <c r="Z385" s="10" t="str">
        <f t="shared" si="72"/>
        <v>Oscar : Histoire et caractère du prénom</v>
      </c>
      <c r="AA385" s="11"/>
      <c r="AB385" s="10">
        <f t="shared" si="78"/>
        <v>1</v>
      </c>
      <c r="AC385" s="10" t="str">
        <f t="shared" si="73"/>
        <v>Oscar : Popularité du prénom</v>
      </c>
      <c r="AE385" s="10">
        <f t="shared" si="79"/>
        <v>1</v>
      </c>
      <c r="AF385" s="10" t="s">
        <v>2136</v>
      </c>
      <c r="AG385" s="10" t="s">
        <v>2685</v>
      </c>
      <c r="AH385" s="10" t="s">
        <v>2108</v>
      </c>
      <c r="AI385" s="10" t="s">
        <v>2926</v>
      </c>
    </row>
    <row r="386" spans="1:35" x14ac:dyDescent="0.3">
      <c r="A386" s="45"/>
      <c r="B386" s="14" t="s">
        <v>381</v>
      </c>
      <c r="D386" s="10">
        <v>120000</v>
      </c>
      <c r="E386" s="10" t="str">
        <f t="shared" si="80"/>
        <v>0</v>
      </c>
      <c r="F386" s="10">
        <v>384</v>
      </c>
      <c r="G386" s="10" t="str">
        <f t="shared" si="74"/>
        <v>1200000384</v>
      </c>
      <c r="H386" s="16" t="s">
        <v>979</v>
      </c>
      <c r="I386" s="10" t="str">
        <f>VLOOKUP(J386,[0]!listecat,3)</f>
        <v>Prenoms-Masculins</v>
      </c>
      <c r="J386" s="10" t="s">
        <v>589</v>
      </c>
      <c r="K386" s="10">
        <f>VLOOKUP(J386,[0]!listecat,2)</f>
        <v>4200001</v>
      </c>
      <c r="L386" s="10" t="s">
        <v>1464</v>
      </c>
      <c r="M386" s="10" t="str">
        <f t="shared" si="68"/>
        <v>Prénom Owen – Guide des prénoms – Le Parisien</v>
      </c>
      <c r="N386" s="10">
        <f t="shared" si="75"/>
        <v>45</v>
      </c>
      <c r="P386" s="10">
        <f t="shared" si="76"/>
        <v>0</v>
      </c>
      <c r="Q386" s="10" t="str">
        <f t="shared" si="69"/>
        <v>prénom Owen, prenom Owen, Owen</v>
      </c>
      <c r="R386" s="10" t="str">
        <f t="shared" si="70"/>
        <v>Fiche prénom : Owen</v>
      </c>
      <c r="S386" s="10" t="s">
        <v>1979</v>
      </c>
      <c r="W386" s="10" t="str">
        <f t="shared" si="71"/>
        <v>Owen : Signification et origine du prénom</v>
      </c>
      <c r="Y386" s="10">
        <f t="shared" si="77"/>
        <v>1</v>
      </c>
      <c r="Z386" s="10" t="str">
        <f t="shared" si="72"/>
        <v>Owen : Histoire et caractère du prénom</v>
      </c>
      <c r="AA386" s="11"/>
      <c r="AB386" s="10">
        <f t="shared" si="78"/>
        <v>1</v>
      </c>
      <c r="AC386" s="10" t="str">
        <f t="shared" si="73"/>
        <v>Owen : Popularité du prénom</v>
      </c>
      <c r="AE386" s="10">
        <f t="shared" si="79"/>
        <v>1</v>
      </c>
      <c r="AF386" s="10" t="s">
        <v>2687</v>
      </c>
      <c r="AG386" s="10" t="s">
        <v>2686</v>
      </c>
      <c r="AH386" s="10" t="s">
        <v>2112</v>
      </c>
      <c r="AI386" s="10" t="s">
        <v>2927</v>
      </c>
    </row>
    <row r="387" spans="1:35" x14ac:dyDescent="0.3">
      <c r="A387" s="45"/>
      <c r="B387" s="14" t="s">
        <v>382</v>
      </c>
      <c r="D387" s="10">
        <v>120000</v>
      </c>
      <c r="E387" s="10" t="str">
        <f t="shared" si="80"/>
        <v>0</v>
      </c>
      <c r="F387" s="10">
        <v>385</v>
      </c>
      <c r="G387" s="10" t="str">
        <f t="shared" si="74"/>
        <v>1200000385</v>
      </c>
      <c r="H387" s="16" t="s">
        <v>980</v>
      </c>
      <c r="I387" s="10" t="str">
        <f>VLOOKUP(J387,[0]!listecat,3)</f>
        <v>Prenoms-Masculins</v>
      </c>
      <c r="J387" s="10" t="s">
        <v>589</v>
      </c>
      <c r="K387" s="10">
        <f>VLOOKUP(J387,[0]!listecat,2)</f>
        <v>4200001</v>
      </c>
      <c r="L387" s="10" t="s">
        <v>1465</v>
      </c>
      <c r="M387" s="10" t="str">
        <f t="shared" ref="M387:M450" si="81">"Prénom "&amp;B387&amp;C387&amp;" – Guide des prénoms – Le Parisien"</f>
        <v>Prénom Pablo – Guide des prénoms – Le Parisien</v>
      </c>
      <c r="N387" s="10">
        <f t="shared" si="75"/>
        <v>46</v>
      </c>
      <c r="P387" s="10">
        <f t="shared" si="76"/>
        <v>0</v>
      </c>
      <c r="Q387" s="10" t="str">
        <f t="shared" ref="Q387:Q450" si="82">"prénom "&amp;B387&amp;", prenom "&amp;B387&amp;", "&amp;B387</f>
        <v>prénom Pablo, prenom Pablo, Pablo</v>
      </c>
      <c r="R387" s="10" t="str">
        <f t="shared" ref="R387:R450" si="83">"Fiche prénom : "&amp;B387</f>
        <v>Fiche prénom : Pablo</v>
      </c>
      <c r="S387" s="10" t="s">
        <v>1980</v>
      </c>
      <c r="W387" s="10" t="str">
        <f t="shared" ref="W387:W450" si="84">B387&amp;" : Signification et origine du prénom"</f>
        <v>Pablo : Signification et origine du prénom</v>
      </c>
      <c r="Y387" s="10">
        <f t="shared" si="77"/>
        <v>1</v>
      </c>
      <c r="Z387" s="10" t="str">
        <f t="shared" ref="Z387:Z450" si="85">B387&amp;" : Histoire et caractère du prénom"</f>
        <v>Pablo : Histoire et caractère du prénom</v>
      </c>
      <c r="AA387" s="11"/>
      <c r="AB387" s="10">
        <f t="shared" si="78"/>
        <v>1</v>
      </c>
      <c r="AC387" s="10" t="str">
        <f t="shared" ref="AC387:AC450" si="86">B387&amp;" : Popularité du prénom"</f>
        <v>Pablo : Popularité du prénom</v>
      </c>
      <c r="AE387" s="10">
        <f t="shared" si="79"/>
        <v>1</v>
      </c>
      <c r="AF387" s="10" t="s">
        <v>2690</v>
      </c>
      <c r="AG387" s="10" t="s">
        <v>2688</v>
      </c>
      <c r="AH387" s="10" t="s">
        <v>2689</v>
      </c>
      <c r="AI387" s="10" t="s">
        <v>2982</v>
      </c>
    </row>
    <row r="388" spans="1:35" x14ac:dyDescent="0.3">
      <c r="A388" s="45"/>
      <c r="B388" s="14" t="s">
        <v>383</v>
      </c>
      <c r="D388" s="10">
        <v>120000</v>
      </c>
      <c r="E388" s="10" t="str">
        <f t="shared" si="80"/>
        <v>0</v>
      </c>
      <c r="F388" s="10">
        <v>386</v>
      </c>
      <c r="G388" s="10" t="str">
        <f t="shared" ref="G388:G451" si="87">D388&amp;E388&amp;F388</f>
        <v>1200000386</v>
      </c>
      <c r="H388" s="16" t="s">
        <v>981</v>
      </c>
      <c r="I388" s="10" t="str">
        <f>VLOOKUP(J388,[0]!listecat,3)</f>
        <v>Prenoms-Masculins</v>
      </c>
      <c r="J388" s="10" t="s">
        <v>589</v>
      </c>
      <c r="K388" s="10">
        <f>VLOOKUP(J388,[0]!listecat,2)</f>
        <v>4200001</v>
      </c>
      <c r="L388" s="10" t="s">
        <v>1466</v>
      </c>
      <c r="M388" s="10" t="str">
        <f t="shared" si="81"/>
        <v>Prénom Paolo – Guide des prénoms – Le Parisien</v>
      </c>
      <c r="N388" s="10">
        <f t="shared" ref="N388:N451" si="88">LEN(M388)</f>
        <v>46</v>
      </c>
      <c r="P388" s="10">
        <f t="shared" ref="P388:P451" si="89">LEN(O388)</f>
        <v>0</v>
      </c>
      <c r="Q388" s="10" t="str">
        <f t="shared" si="82"/>
        <v>prénom Paolo, prenom Paolo, Paolo</v>
      </c>
      <c r="R388" s="10" t="str">
        <f t="shared" si="83"/>
        <v>Fiche prénom : Paolo</v>
      </c>
      <c r="S388" s="10" t="s">
        <v>1981</v>
      </c>
      <c r="W388" s="10" t="str">
        <f t="shared" si="84"/>
        <v>Paolo : Signification et origine du prénom</v>
      </c>
      <c r="Y388" s="10">
        <f t="shared" ref="Y388:Y451" si="90">LEN(TRIM(X388))-LEN(SUBSTITUTE(TRIM(X388)," ",""))+1</f>
        <v>1</v>
      </c>
      <c r="Z388" s="10" t="str">
        <f t="shared" si="85"/>
        <v>Paolo : Histoire et caractère du prénom</v>
      </c>
      <c r="AA388" s="11"/>
      <c r="AB388" s="10">
        <f t="shared" ref="AB388:AB451" si="91">LEN(TRIM(AA388))-LEN(SUBSTITUTE(TRIM(AA388)," ",""))+1</f>
        <v>1</v>
      </c>
      <c r="AC388" s="10" t="str">
        <f t="shared" si="86"/>
        <v>Paolo : Popularité du prénom</v>
      </c>
      <c r="AE388" s="10">
        <f t="shared" ref="AE388:AE451" si="92">LEN(TRIM(AD388))-LEN(SUBSTITUTE(TRIM(AD388)," ",""))+1</f>
        <v>1</v>
      </c>
      <c r="AF388" s="10" t="s">
        <v>2692</v>
      </c>
      <c r="AG388" s="10" t="s">
        <v>2691</v>
      </c>
      <c r="AH388" s="10" t="s">
        <v>2108</v>
      </c>
      <c r="AI388" s="10" t="s">
        <v>2926</v>
      </c>
    </row>
    <row r="389" spans="1:35" x14ac:dyDescent="0.3">
      <c r="A389" s="45"/>
      <c r="B389" s="14" t="s">
        <v>384</v>
      </c>
      <c r="D389" s="10">
        <v>120000</v>
      </c>
      <c r="E389" s="10" t="str">
        <f t="shared" si="80"/>
        <v>0</v>
      </c>
      <c r="F389" s="10">
        <v>387</v>
      </c>
      <c r="G389" s="10" t="str">
        <f t="shared" si="87"/>
        <v>1200000387</v>
      </c>
      <c r="H389" s="16" t="s">
        <v>982</v>
      </c>
      <c r="I389" s="10" t="str">
        <f>VLOOKUP(J389,[0]!listecat,3)</f>
        <v>Prenoms-Masculins</v>
      </c>
      <c r="J389" s="10" t="s">
        <v>589</v>
      </c>
      <c r="K389" s="10">
        <f>VLOOKUP(J389,[0]!listecat,2)</f>
        <v>4200001</v>
      </c>
      <c r="L389" s="10" t="s">
        <v>1467</v>
      </c>
      <c r="M389" s="10" t="str">
        <f t="shared" si="81"/>
        <v>Prénom Pascal – Guide des prénoms – Le Parisien</v>
      </c>
      <c r="N389" s="10">
        <f t="shared" si="88"/>
        <v>47</v>
      </c>
      <c r="P389" s="10">
        <f t="shared" si="89"/>
        <v>0</v>
      </c>
      <c r="Q389" s="10" t="str">
        <f t="shared" si="82"/>
        <v>prénom Pascal, prenom Pascal, Pascal</v>
      </c>
      <c r="R389" s="10" t="str">
        <f t="shared" si="83"/>
        <v>Fiche prénom : Pascal</v>
      </c>
      <c r="S389" s="10" t="s">
        <v>1982</v>
      </c>
      <c r="W389" s="10" t="str">
        <f t="shared" si="84"/>
        <v>Pascal : Signification et origine du prénom</v>
      </c>
      <c r="Y389" s="10">
        <f t="shared" si="90"/>
        <v>1</v>
      </c>
      <c r="Z389" s="10" t="str">
        <f t="shared" si="85"/>
        <v>Pascal : Histoire et caractère du prénom</v>
      </c>
      <c r="AA389" s="11"/>
      <c r="AB389" s="10">
        <f t="shared" si="91"/>
        <v>1</v>
      </c>
      <c r="AC389" s="10" t="str">
        <f t="shared" si="86"/>
        <v>Pascal : Popularité du prénom</v>
      </c>
      <c r="AE389" s="10">
        <f t="shared" si="92"/>
        <v>1</v>
      </c>
      <c r="AF389" s="10" t="s">
        <v>2133</v>
      </c>
      <c r="AG389" s="10" t="s">
        <v>2693</v>
      </c>
      <c r="AH389" s="10" t="s">
        <v>2108</v>
      </c>
      <c r="AI389" s="10" t="s">
        <v>2926</v>
      </c>
    </row>
    <row r="390" spans="1:35" x14ac:dyDescent="0.3">
      <c r="A390" s="45"/>
      <c r="B390" s="14" t="s">
        <v>385</v>
      </c>
      <c r="D390" s="10">
        <v>120000</v>
      </c>
      <c r="E390" s="10" t="str">
        <f t="shared" si="80"/>
        <v>0</v>
      </c>
      <c r="F390" s="10">
        <v>388</v>
      </c>
      <c r="G390" s="10" t="str">
        <f t="shared" si="87"/>
        <v>1200000388</v>
      </c>
      <c r="H390" s="16" t="s">
        <v>983</v>
      </c>
      <c r="I390" s="10" t="str">
        <f>VLOOKUP(J390,[0]!listecat,3)</f>
        <v>Prenoms-Masculins</v>
      </c>
      <c r="J390" s="10" t="s">
        <v>589</v>
      </c>
      <c r="K390" s="10">
        <f>VLOOKUP(J390,[0]!listecat,2)</f>
        <v>4200001</v>
      </c>
      <c r="L390" s="10" t="s">
        <v>1468</v>
      </c>
      <c r="M390" s="10" t="str">
        <f t="shared" si="81"/>
        <v>Prénom Patrice – Guide des prénoms – Le Parisien</v>
      </c>
      <c r="N390" s="10">
        <f t="shared" si="88"/>
        <v>48</v>
      </c>
      <c r="P390" s="10">
        <f t="shared" si="89"/>
        <v>0</v>
      </c>
      <c r="Q390" s="10" t="str">
        <f t="shared" si="82"/>
        <v>prénom Patrice, prenom Patrice, Patrice</v>
      </c>
      <c r="R390" s="10" t="str">
        <f t="shared" si="83"/>
        <v>Fiche prénom : Patrice</v>
      </c>
      <c r="S390" s="10" t="s">
        <v>1983</v>
      </c>
      <c r="W390" s="10" t="str">
        <f t="shared" si="84"/>
        <v>Patrice : Signification et origine du prénom</v>
      </c>
      <c r="Y390" s="10">
        <f t="shared" si="90"/>
        <v>1</v>
      </c>
      <c r="Z390" s="10" t="str">
        <f t="shared" si="85"/>
        <v>Patrice : Histoire et caractère du prénom</v>
      </c>
      <c r="AA390" s="11"/>
      <c r="AB390" s="10">
        <f t="shared" si="91"/>
        <v>1</v>
      </c>
      <c r="AC390" s="10" t="str">
        <f t="shared" si="86"/>
        <v>Patrice : Popularité du prénom</v>
      </c>
      <c r="AE390" s="10">
        <f t="shared" si="92"/>
        <v>1</v>
      </c>
      <c r="AF390" s="10" t="s">
        <v>2428</v>
      </c>
      <c r="AG390" s="10" t="s">
        <v>2694</v>
      </c>
      <c r="AH390" s="10" t="s">
        <v>2108</v>
      </c>
      <c r="AI390" s="10" t="s">
        <v>2926</v>
      </c>
    </row>
    <row r="391" spans="1:35" x14ac:dyDescent="0.3">
      <c r="A391" s="45"/>
      <c r="B391" s="14" t="s">
        <v>386</v>
      </c>
      <c r="D391" s="10">
        <v>120000</v>
      </c>
      <c r="E391" s="10" t="str">
        <f t="shared" si="80"/>
        <v>0</v>
      </c>
      <c r="F391" s="10">
        <v>389</v>
      </c>
      <c r="G391" s="10" t="str">
        <f t="shared" si="87"/>
        <v>1200000389</v>
      </c>
      <c r="H391" s="16" t="s">
        <v>984</v>
      </c>
      <c r="I391" s="10" t="str">
        <f>VLOOKUP(J391,[0]!listecat,3)</f>
        <v>Prenoms-Masculins</v>
      </c>
      <c r="J391" s="10" t="s">
        <v>589</v>
      </c>
      <c r="K391" s="10">
        <f>VLOOKUP(J391,[0]!listecat,2)</f>
        <v>4200001</v>
      </c>
      <c r="L391" s="10" t="s">
        <v>1469</v>
      </c>
      <c r="M391" s="10" t="str">
        <f t="shared" si="81"/>
        <v>Prénom Patrick – Guide des prénoms – Le Parisien</v>
      </c>
      <c r="N391" s="10">
        <f t="shared" si="88"/>
        <v>48</v>
      </c>
      <c r="P391" s="10">
        <f t="shared" si="89"/>
        <v>0</v>
      </c>
      <c r="Q391" s="10" t="str">
        <f t="shared" si="82"/>
        <v>prénom Patrick, prenom Patrick, Patrick</v>
      </c>
      <c r="R391" s="10" t="str">
        <f t="shared" si="83"/>
        <v>Fiche prénom : Patrick</v>
      </c>
      <c r="S391" s="10" t="s">
        <v>1984</v>
      </c>
      <c r="W391" s="10" t="str">
        <f t="shared" si="84"/>
        <v>Patrick : Signification et origine du prénom</v>
      </c>
      <c r="Y391" s="10">
        <f t="shared" si="90"/>
        <v>1</v>
      </c>
      <c r="Z391" s="10" t="str">
        <f t="shared" si="85"/>
        <v>Patrick : Histoire et caractère du prénom</v>
      </c>
      <c r="AA391" s="11"/>
      <c r="AB391" s="10">
        <f t="shared" si="91"/>
        <v>1</v>
      </c>
      <c r="AC391" s="10" t="str">
        <f t="shared" si="86"/>
        <v>Patrick : Popularité du prénom</v>
      </c>
      <c r="AE391" s="10">
        <f t="shared" si="92"/>
        <v>1</v>
      </c>
      <c r="AF391" s="10" t="s">
        <v>2696</v>
      </c>
      <c r="AG391" s="10" t="s">
        <v>2695</v>
      </c>
      <c r="AH391" s="10" t="s">
        <v>2108</v>
      </c>
      <c r="AI391" s="10" t="s">
        <v>2926</v>
      </c>
    </row>
    <row r="392" spans="1:35" x14ac:dyDescent="0.3">
      <c r="A392" s="45"/>
      <c r="B392" s="14" t="s">
        <v>387</v>
      </c>
      <c r="D392" s="10">
        <v>120000</v>
      </c>
      <c r="E392" s="10" t="str">
        <f t="shared" si="80"/>
        <v>0</v>
      </c>
      <c r="F392" s="10">
        <v>390</v>
      </c>
      <c r="G392" s="10" t="str">
        <f t="shared" si="87"/>
        <v>1200000390</v>
      </c>
      <c r="H392" s="16" t="s">
        <v>985</v>
      </c>
      <c r="I392" s="10" t="str">
        <f>VLOOKUP(J392,[0]!listecat,3)</f>
        <v>Prenoms-Masculins</v>
      </c>
      <c r="J392" s="10" t="s">
        <v>589</v>
      </c>
      <c r="K392" s="10">
        <f>VLOOKUP(J392,[0]!listecat,2)</f>
        <v>4200001</v>
      </c>
      <c r="L392" s="10" t="s">
        <v>1470</v>
      </c>
      <c r="M392" s="10" t="str">
        <f t="shared" si="81"/>
        <v>Prénom Paul – Guide des prénoms – Le Parisien</v>
      </c>
      <c r="N392" s="10">
        <f t="shared" si="88"/>
        <v>45</v>
      </c>
      <c r="P392" s="10">
        <f t="shared" si="89"/>
        <v>0</v>
      </c>
      <c r="Q392" s="10" t="str">
        <f t="shared" si="82"/>
        <v>prénom Paul, prenom Paul, Paul</v>
      </c>
      <c r="R392" s="10" t="str">
        <f t="shared" si="83"/>
        <v>Fiche prénom : Paul</v>
      </c>
      <c r="S392" s="10" t="s">
        <v>1985</v>
      </c>
      <c r="W392" s="10" t="str">
        <f t="shared" si="84"/>
        <v>Paul : Signification et origine du prénom</v>
      </c>
      <c r="Y392" s="10">
        <f t="shared" si="90"/>
        <v>1</v>
      </c>
      <c r="Z392" s="10" t="str">
        <f t="shared" si="85"/>
        <v>Paul : Histoire et caractère du prénom</v>
      </c>
      <c r="AA392" s="11"/>
      <c r="AB392" s="10">
        <f t="shared" si="91"/>
        <v>1</v>
      </c>
      <c r="AC392" s="10" t="str">
        <f t="shared" si="86"/>
        <v>Paul : Popularité du prénom</v>
      </c>
      <c r="AE392" s="10">
        <f t="shared" si="92"/>
        <v>1</v>
      </c>
      <c r="AF392" s="10" t="s">
        <v>2700</v>
      </c>
      <c r="AG392" s="10" t="s">
        <v>2699</v>
      </c>
      <c r="AH392" s="10" t="s">
        <v>2108</v>
      </c>
      <c r="AI392" s="10" t="s">
        <v>2926</v>
      </c>
    </row>
    <row r="393" spans="1:35" x14ac:dyDescent="0.3">
      <c r="A393" s="45"/>
      <c r="B393" s="14" t="s">
        <v>388</v>
      </c>
      <c r="D393" s="10">
        <v>120000</v>
      </c>
      <c r="E393" s="10" t="str">
        <f t="shared" si="80"/>
        <v>0</v>
      </c>
      <c r="F393" s="10">
        <v>391</v>
      </c>
      <c r="G393" s="10" t="str">
        <f t="shared" si="87"/>
        <v>1200000391</v>
      </c>
      <c r="H393" s="16" t="s">
        <v>986</v>
      </c>
      <c r="I393" s="10" t="str">
        <f>VLOOKUP(J393,[0]!listecat,3)</f>
        <v>Prenoms-Feminins</v>
      </c>
      <c r="J393" s="10" t="s">
        <v>591</v>
      </c>
      <c r="K393" s="10">
        <f>VLOOKUP(J393,[0]!listecat,2)</f>
        <v>4200003</v>
      </c>
      <c r="L393" s="10" t="s">
        <v>1592</v>
      </c>
      <c r="M393" s="10" t="str">
        <f t="shared" si="81"/>
        <v>Prénom Pauline – Guide des prénoms – Le Parisien</v>
      </c>
      <c r="N393" s="10">
        <f t="shared" si="88"/>
        <v>48</v>
      </c>
      <c r="P393" s="10">
        <f t="shared" si="89"/>
        <v>0</v>
      </c>
      <c r="Q393" s="10" t="str">
        <f t="shared" si="82"/>
        <v>prénom Pauline, prenom Pauline, Pauline</v>
      </c>
      <c r="R393" s="10" t="str">
        <f t="shared" si="83"/>
        <v>Fiche prénom : Pauline</v>
      </c>
      <c r="S393" s="10" t="s">
        <v>1986</v>
      </c>
      <c r="W393" s="10" t="str">
        <f t="shared" si="84"/>
        <v>Pauline : Signification et origine du prénom</v>
      </c>
      <c r="Y393" s="10">
        <f t="shared" si="90"/>
        <v>1</v>
      </c>
      <c r="Z393" s="10" t="str">
        <f t="shared" si="85"/>
        <v>Pauline : Histoire et caractère du prénom</v>
      </c>
      <c r="AA393" s="11"/>
      <c r="AB393" s="10">
        <f t="shared" si="91"/>
        <v>1</v>
      </c>
      <c r="AC393" s="10" t="str">
        <f t="shared" si="86"/>
        <v>Pauline : Popularité du prénom</v>
      </c>
      <c r="AE393" s="10">
        <f t="shared" si="92"/>
        <v>1</v>
      </c>
      <c r="AF393" s="10" t="s">
        <v>2136</v>
      </c>
      <c r="AG393" s="10" t="s">
        <v>2701</v>
      </c>
      <c r="AH393" s="10" t="s">
        <v>2108</v>
      </c>
      <c r="AI393" s="10" t="s">
        <v>2926</v>
      </c>
    </row>
    <row r="394" spans="1:35" x14ac:dyDescent="0.3">
      <c r="A394" s="45"/>
      <c r="B394" s="14" t="s">
        <v>389</v>
      </c>
      <c r="D394" s="10">
        <v>120000</v>
      </c>
      <c r="E394" s="10" t="str">
        <f t="shared" si="80"/>
        <v>0</v>
      </c>
      <c r="F394" s="10">
        <v>392</v>
      </c>
      <c r="G394" s="10" t="str">
        <f t="shared" si="87"/>
        <v>1200000392</v>
      </c>
      <c r="H394" s="16" t="s">
        <v>987</v>
      </c>
      <c r="I394" s="10" t="str">
        <f>VLOOKUP(J394,[0]!listecat,3)</f>
        <v>Prenoms-Masculins</v>
      </c>
      <c r="J394" s="10" t="s">
        <v>589</v>
      </c>
      <c r="K394" s="10">
        <f>VLOOKUP(J394,[0]!listecat,2)</f>
        <v>4200001</v>
      </c>
      <c r="L394" s="10" t="s">
        <v>1471</v>
      </c>
      <c r="M394" s="10" t="str">
        <f t="shared" si="81"/>
        <v>Prénom Pedro – Guide des prénoms – Le Parisien</v>
      </c>
      <c r="N394" s="10">
        <f t="shared" si="88"/>
        <v>46</v>
      </c>
      <c r="P394" s="10">
        <f t="shared" si="89"/>
        <v>0</v>
      </c>
      <c r="Q394" s="10" t="str">
        <f t="shared" si="82"/>
        <v>prénom Pedro, prenom Pedro, Pedro</v>
      </c>
      <c r="R394" s="10" t="str">
        <f t="shared" si="83"/>
        <v>Fiche prénom : Pedro</v>
      </c>
      <c r="S394" s="10" t="s">
        <v>1987</v>
      </c>
      <c r="W394" s="10" t="str">
        <f t="shared" si="84"/>
        <v>Pedro : Signification et origine du prénom</v>
      </c>
      <c r="Y394" s="10">
        <f t="shared" si="90"/>
        <v>1</v>
      </c>
      <c r="Z394" s="10" t="str">
        <f t="shared" si="85"/>
        <v>Pedro : Histoire et caractère du prénom</v>
      </c>
      <c r="AA394" s="11"/>
      <c r="AB394" s="10">
        <f t="shared" si="91"/>
        <v>1</v>
      </c>
      <c r="AC394" s="10" t="str">
        <f t="shared" si="86"/>
        <v>Pedro : Popularité du prénom</v>
      </c>
      <c r="AE394" s="10">
        <f t="shared" si="92"/>
        <v>1</v>
      </c>
      <c r="AF394" s="10" t="s">
        <v>2703</v>
      </c>
      <c r="AG394" s="10" t="s">
        <v>2702</v>
      </c>
      <c r="AH394" s="10" t="s">
        <v>2108</v>
      </c>
      <c r="AI394" s="10" t="s">
        <v>2926</v>
      </c>
    </row>
    <row r="395" spans="1:35" x14ac:dyDescent="0.3">
      <c r="A395" s="45"/>
      <c r="B395" s="14" t="s">
        <v>390</v>
      </c>
      <c r="D395" s="10">
        <v>120000</v>
      </c>
      <c r="E395" s="10" t="str">
        <f t="shared" si="80"/>
        <v>0</v>
      </c>
      <c r="F395" s="10">
        <v>393</v>
      </c>
      <c r="G395" s="10" t="str">
        <f t="shared" si="87"/>
        <v>1200000393</v>
      </c>
      <c r="H395" s="16" t="s">
        <v>988</v>
      </c>
      <c r="I395" s="10" t="str">
        <f>VLOOKUP(J395,[0]!listecat,3)</f>
        <v>Prenoms-Masculins</v>
      </c>
      <c r="J395" s="10" t="s">
        <v>589</v>
      </c>
      <c r="K395" s="10">
        <f>VLOOKUP(J395,[0]!listecat,2)</f>
        <v>4200001</v>
      </c>
      <c r="L395" s="10" t="s">
        <v>1472</v>
      </c>
      <c r="M395" s="10" t="str">
        <f t="shared" si="81"/>
        <v>Prénom Philip – Guide des prénoms – Le Parisien</v>
      </c>
      <c r="N395" s="10">
        <f t="shared" si="88"/>
        <v>47</v>
      </c>
      <c r="P395" s="10">
        <f t="shared" si="89"/>
        <v>0</v>
      </c>
      <c r="Q395" s="10" t="str">
        <f t="shared" si="82"/>
        <v>prénom Philip, prenom Philip, Philip</v>
      </c>
      <c r="R395" s="10" t="str">
        <f t="shared" si="83"/>
        <v>Fiche prénom : Philip</v>
      </c>
      <c r="S395" s="10" t="s">
        <v>1988</v>
      </c>
      <c r="W395" s="10" t="str">
        <f t="shared" si="84"/>
        <v>Philip : Signification et origine du prénom</v>
      </c>
      <c r="Y395" s="10">
        <f t="shared" si="90"/>
        <v>1</v>
      </c>
      <c r="Z395" s="10" t="str">
        <f t="shared" si="85"/>
        <v>Philip : Histoire et caractère du prénom</v>
      </c>
      <c r="AA395" s="11"/>
      <c r="AB395" s="10">
        <f t="shared" si="91"/>
        <v>1</v>
      </c>
      <c r="AC395" s="10" t="str">
        <f t="shared" si="86"/>
        <v>Philip : Popularité du prénom</v>
      </c>
      <c r="AE395" s="10">
        <f t="shared" si="92"/>
        <v>1</v>
      </c>
      <c r="AF395" s="10" t="s">
        <v>2706</v>
      </c>
      <c r="AG395" s="10" t="s">
        <v>2704</v>
      </c>
      <c r="AH395" s="10" t="s">
        <v>2705</v>
      </c>
      <c r="AI395" s="10" t="s">
        <v>2983</v>
      </c>
    </row>
    <row r="396" spans="1:35" x14ac:dyDescent="0.3">
      <c r="A396" s="45"/>
      <c r="B396" s="14" t="s">
        <v>391</v>
      </c>
      <c r="D396" s="10">
        <v>120000</v>
      </c>
      <c r="E396" s="10" t="str">
        <f t="shared" si="80"/>
        <v>0</v>
      </c>
      <c r="F396" s="10">
        <v>394</v>
      </c>
      <c r="G396" s="10" t="str">
        <f t="shared" si="87"/>
        <v>1200000394</v>
      </c>
      <c r="H396" s="16" t="s">
        <v>989</v>
      </c>
      <c r="I396" s="10" t="str">
        <f>VLOOKUP(J396,[0]!listecat,3)</f>
        <v>Prenoms-Masculins</v>
      </c>
      <c r="J396" s="10" t="s">
        <v>589</v>
      </c>
      <c r="K396" s="10">
        <f>VLOOKUP(J396,[0]!listecat,2)</f>
        <v>4200001</v>
      </c>
      <c r="L396" s="10" t="s">
        <v>1473</v>
      </c>
      <c r="M396" s="10" t="str">
        <f t="shared" si="81"/>
        <v>Prénom Philippe – Guide des prénoms – Le Parisien</v>
      </c>
      <c r="N396" s="10">
        <f t="shared" si="88"/>
        <v>49</v>
      </c>
      <c r="P396" s="10">
        <f t="shared" si="89"/>
        <v>0</v>
      </c>
      <c r="Q396" s="10" t="str">
        <f t="shared" si="82"/>
        <v>prénom Philippe, prenom Philippe, Philippe</v>
      </c>
      <c r="R396" s="10" t="str">
        <f t="shared" si="83"/>
        <v>Fiche prénom : Philippe</v>
      </c>
      <c r="S396" s="10" t="s">
        <v>1989</v>
      </c>
      <c r="W396" s="10" t="str">
        <f t="shared" si="84"/>
        <v>Philippe : Signification et origine du prénom</v>
      </c>
      <c r="Y396" s="10">
        <f t="shared" si="90"/>
        <v>1</v>
      </c>
      <c r="Z396" s="10" t="str">
        <f t="shared" si="85"/>
        <v>Philippe : Histoire et caractère du prénom</v>
      </c>
      <c r="AA396" s="11"/>
      <c r="AB396" s="10">
        <f t="shared" si="91"/>
        <v>1</v>
      </c>
      <c r="AC396" s="10" t="str">
        <f t="shared" si="86"/>
        <v>Philippe : Popularité du prénom</v>
      </c>
      <c r="AE396" s="10">
        <f t="shared" si="92"/>
        <v>1</v>
      </c>
      <c r="AF396" s="10" t="s">
        <v>2708</v>
      </c>
      <c r="AG396" s="10" t="s">
        <v>2707</v>
      </c>
      <c r="AH396" s="10" t="s">
        <v>2108</v>
      </c>
      <c r="AI396" s="10" t="s">
        <v>2926</v>
      </c>
    </row>
    <row r="397" spans="1:35" x14ac:dyDescent="0.3">
      <c r="A397" s="45"/>
      <c r="B397" s="14" t="s">
        <v>392</v>
      </c>
      <c r="D397" s="10">
        <v>120000</v>
      </c>
      <c r="E397" s="10" t="str">
        <f t="shared" si="80"/>
        <v>0</v>
      </c>
      <c r="F397" s="10">
        <v>395</v>
      </c>
      <c r="G397" s="10" t="str">
        <f t="shared" si="87"/>
        <v>1200000395</v>
      </c>
      <c r="H397" s="16" t="s">
        <v>990</v>
      </c>
      <c r="I397" s="10" t="str">
        <f>VLOOKUP(J397,[0]!listecat,3)</f>
        <v>Prenoms-Masculins</v>
      </c>
      <c r="J397" s="10" t="s">
        <v>589</v>
      </c>
      <c r="K397" s="10">
        <f>VLOOKUP(J397,[0]!listecat,2)</f>
        <v>4200001</v>
      </c>
      <c r="L397" s="10" t="s">
        <v>1474</v>
      </c>
      <c r="M397" s="10" t="str">
        <f t="shared" si="81"/>
        <v>Prénom Pierre – Guide des prénoms – Le Parisien</v>
      </c>
      <c r="N397" s="10">
        <f t="shared" si="88"/>
        <v>47</v>
      </c>
      <c r="P397" s="10">
        <f t="shared" si="89"/>
        <v>0</v>
      </c>
      <c r="Q397" s="10" t="str">
        <f t="shared" si="82"/>
        <v>prénom Pierre, prenom Pierre, Pierre</v>
      </c>
      <c r="R397" s="10" t="str">
        <f t="shared" si="83"/>
        <v>Fiche prénom : Pierre</v>
      </c>
      <c r="S397" s="10" t="s">
        <v>1990</v>
      </c>
      <c r="W397" s="10" t="str">
        <f t="shared" si="84"/>
        <v>Pierre : Signification et origine du prénom</v>
      </c>
      <c r="Y397" s="10">
        <f t="shared" si="90"/>
        <v>1</v>
      </c>
      <c r="Z397" s="10" t="str">
        <f t="shared" si="85"/>
        <v>Pierre : Histoire et caractère du prénom</v>
      </c>
      <c r="AA397" s="11"/>
      <c r="AB397" s="10">
        <f t="shared" si="91"/>
        <v>1</v>
      </c>
      <c r="AC397" s="10" t="str">
        <f t="shared" si="86"/>
        <v>Pierre : Popularité du prénom</v>
      </c>
      <c r="AE397" s="10">
        <f t="shared" si="92"/>
        <v>1</v>
      </c>
      <c r="AF397" s="10" t="s">
        <v>2710</v>
      </c>
      <c r="AG397" s="10" t="s">
        <v>2709</v>
      </c>
      <c r="AH397" s="10" t="s">
        <v>2108</v>
      </c>
      <c r="AI397" s="10" t="s">
        <v>2926</v>
      </c>
    </row>
    <row r="398" spans="1:35" x14ac:dyDescent="0.3">
      <c r="A398" s="45"/>
      <c r="B398" s="14" t="s">
        <v>393</v>
      </c>
      <c r="D398" s="10">
        <v>120000</v>
      </c>
      <c r="E398" s="10" t="str">
        <f t="shared" si="80"/>
        <v>0</v>
      </c>
      <c r="F398" s="10">
        <v>396</v>
      </c>
      <c r="G398" s="10" t="str">
        <f t="shared" si="87"/>
        <v>1200000396</v>
      </c>
      <c r="H398" s="16" t="s">
        <v>991</v>
      </c>
      <c r="I398" s="10" t="str">
        <f>VLOOKUP(J398,[0]!listecat,3)</f>
        <v>Prenoms-Masculins</v>
      </c>
      <c r="J398" s="10" t="s">
        <v>590</v>
      </c>
      <c r="K398" s="10">
        <f>VLOOKUP(J398,[0]!listecat,2)</f>
        <v>4200002</v>
      </c>
      <c r="L398" s="10" t="s">
        <v>1475</v>
      </c>
      <c r="M398" s="10" t="str">
        <f t="shared" si="81"/>
        <v>Prénom Pierre-Marie – Guide des prénoms – Le Parisien</v>
      </c>
      <c r="N398" s="10">
        <f t="shared" si="88"/>
        <v>53</v>
      </c>
      <c r="P398" s="10">
        <f t="shared" si="89"/>
        <v>0</v>
      </c>
      <c r="Q398" s="10" t="str">
        <f t="shared" si="82"/>
        <v>prénom Pierre-Marie, prenom Pierre-Marie, Pierre-Marie</v>
      </c>
      <c r="R398" s="10" t="str">
        <f t="shared" si="83"/>
        <v>Fiche prénom : Pierre-Marie</v>
      </c>
      <c r="S398" s="10" t="s">
        <v>1991</v>
      </c>
      <c r="W398" s="10" t="str">
        <f t="shared" si="84"/>
        <v>Pierre-Marie : Signification et origine du prénom</v>
      </c>
      <c r="Y398" s="10">
        <f t="shared" si="90"/>
        <v>1</v>
      </c>
      <c r="Z398" s="10" t="str">
        <f t="shared" si="85"/>
        <v>Pierre-Marie : Histoire et caractère du prénom</v>
      </c>
      <c r="AA398" s="11"/>
      <c r="AB398" s="10">
        <f t="shared" si="91"/>
        <v>1</v>
      </c>
      <c r="AC398" s="10" t="str">
        <f t="shared" si="86"/>
        <v>Pierre-Marie : Popularité du prénom</v>
      </c>
      <c r="AE398" s="10">
        <f t="shared" si="92"/>
        <v>1</v>
      </c>
      <c r="AF398" s="10" t="s">
        <v>2713</v>
      </c>
      <c r="AG398" s="10" t="s">
        <v>2711</v>
      </c>
      <c r="AH398" s="10" t="s">
        <v>2712</v>
      </c>
      <c r="AI398" s="10" t="s">
        <v>2984</v>
      </c>
    </row>
    <row r="399" spans="1:35" x14ac:dyDescent="0.3">
      <c r="A399" s="45"/>
      <c r="B399" s="14" t="s">
        <v>394</v>
      </c>
      <c r="D399" s="10">
        <v>120000</v>
      </c>
      <c r="E399" s="10" t="str">
        <f t="shared" si="80"/>
        <v>0</v>
      </c>
      <c r="F399" s="10">
        <v>397</v>
      </c>
      <c r="G399" s="10" t="str">
        <f t="shared" si="87"/>
        <v>1200000397</v>
      </c>
      <c r="H399" s="16" t="s">
        <v>992</v>
      </c>
      <c r="I399" s="10" t="str">
        <f>VLOOKUP(J399,[0]!listecat,3)</f>
        <v>Prenoms-Masculins</v>
      </c>
      <c r="J399" s="10" t="s">
        <v>590</v>
      </c>
      <c r="K399" s="10">
        <f>VLOOKUP(J399,[0]!listecat,2)</f>
        <v>4200002</v>
      </c>
      <c r="L399" s="10" t="s">
        <v>1476</v>
      </c>
      <c r="M399" s="10" t="str">
        <f t="shared" si="81"/>
        <v>Prénom Pierre-Yves – Guide des prénoms – Le Parisien</v>
      </c>
      <c r="N399" s="10">
        <f t="shared" si="88"/>
        <v>52</v>
      </c>
      <c r="P399" s="10">
        <f t="shared" si="89"/>
        <v>0</v>
      </c>
      <c r="Q399" s="10" t="str">
        <f t="shared" si="82"/>
        <v>prénom Pierre-Yves, prenom Pierre-Yves, Pierre-Yves</v>
      </c>
      <c r="R399" s="10" t="str">
        <f t="shared" si="83"/>
        <v>Fiche prénom : Pierre-Yves</v>
      </c>
      <c r="S399" s="10" t="s">
        <v>1992</v>
      </c>
      <c r="W399" s="10" t="str">
        <f t="shared" si="84"/>
        <v>Pierre-Yves : Signification et origine du prénom</v>
      </c>
      <c r="Y399" s="10">
        <f t="shared" si="90"/>
        <v>1</v>
      </c>
      <c r="Z399" s="10" t="str">
        <f t="shared" si="85"/>
        <v>Pierre-Yves : Histoire et caractère du prénom</v>
      </c>
      <c r="AA399" s="11"/>
      <c r="AB399" s="10">
        <f t="shared" si="91"/>
        <v>1</v>
      </c>
      <c r="AC399" s="10" t="str">
        <f t="shared" si="86"/>
        <v>Pierre-Yves : Popularité du prénom</v>
      </c>
      <c r="AE399" s="10">
        <f t="shared" si="92"/>
        <v>1</v>
      </c>
      <c r="AF399" s="10" t="s">
        <v>2716</v>
      </c>
      <c r="AG399" s="10" t="s">
        <v>2714</v>
      </c>
      <c r="AH399" s="10" t="s">
        <v>2715</v>
      </c>
      <c r="AI399" s="10" t="s">
        <v>2985</v>
      </c>
    </row>
    <row r="400" spans="1:35" x14ac:dyDescent="0.3">
      <c r="A400" s="45"/>
      <c r="B400" s="14" t="s">
        <v>395</v>
      </c>
      <c r="D400" s="10">
        <v>120000</v>
      </c>
      <c r="E400" s="10" t="str">
        <f t="shared" si="80"/>
        <v>0</v>
      </c>
      <c r="F400" s="10">
        <v>398</v>
      </c>
      <c r="G400" s="10" t="str">
        <f t="shared" si="87"/>
        <v>1200000398</v>
      </c>
      <c r="H400" s="16" t="s">
        <v>993</v>
      </c>
      <c r="I400" s="10" t="str">
        <f>VLOOKUP(J400,[0]!listecat,3)</f>
        <v>Prenoms-Masculins</v>
      </c>
      <c r="J400" s="10" t="s">
        <v>589</v>
      </c>
      <c r="K400" s="10">
        <f>VLOOKUP(J400,[0]!listecat,2)</f>
        <v>4200001</v>
      </c>
      <c r="L400" s="10" t="s">
        <v>1477</v>
      </c>
      <c r="M400" s="10" t="str">
        <f t="shared" si="81"/>
        <v>Prénom Pierrick – Guide des prénoms – Le Parisien</v>
      </c>
      <c r="N400" s="10">
        <f t="shared" si="88"/>
        <v>49</v>
      </c>
      <c r="P400" s="10">
        <f t="shared" si="89"/>
        <v>0</v>
      </c>
      <c r="Q400" s="10" t="str">
        <f t="shared" si="82"/>
        <v>prénom Pierrick, prenom Pierrick, Pierrick</v>
      </c>
      <c r="R400" s="10" t="str">
        <f t="shared" si="83"/>
        <v>Fiche prénom : Pierrick</v>
      </c>
      <c r="S400" s="10" t="s">
        <v>1993</v>
      </c>
      <c r="W400" s="10" t="str">
        <f t="shared" si="84"/>
        <v>Pierrick : Signification et origine du prénom</v>
      </c>
      <c r="Y400" s="10">
        <f t="shared" si="90"/>
        <v>1</v>
      </c>
      <c r="Z400" s="10" t="str">
        <f t="shared" si="85"/>
        <v>Pierrick : Histoire et caractère du prénom</v>
      </c>
      <c r="AA400" s="11"/>
      <c r="AB400" s="10">
        <f t="shared" si="91"/>
        <v>1</v>
      </c>
      <c r="AC400" s="10" t="str">
        <f t="shared" si="86"/>
        <v>Pierrick : Popularité du prénom</v>
      </c>
      <c r="AE400" s="10">
        <f t="shared" si="92"/>
        <v>1</v>
      </c>
      <c r="AF400" s="10" t="s">
        <v>2136</v>
      </c>
      <c r="AG400" s="10" t="s">
        <v>2717</v>
      </c>
      <c r="AH400" s="10" t="s">
        <v>2108</v>
      </c>
      <c r="AI400" s="10" t="s">
        <v>2926</v>
      </c>
    </row>
    <row r="401" spans="1:35" x14ac:dyDescent="0.3">
      <c r="A401" s="45"/>
      <c r="B401" s="14" t="s">
        <v>396</v>
      </c>
      <c r="D401" s="10">
        <v>120000</v>
      </c>
      <c r="E401" s="10" t="str">
        <f t="shared" si="80"/>
        <v>0</v>
      </c>
      <c r="F401" s="10">
        <v>399</v>
      </c>
      <c r="G401" s="10" t="str">
        <f t="shared" si="87"/>
        <v>1200000399</v>
      </c>
      <c r="H401" s="16" t="s">
        <v>994</v>
      </c>
      <c r="I401" s="10" t="str">
        <f>VLOOKUP(J401,[0]!listecat,3)</f>
        <v>Prenoms-Masculins</v>
      </c>
      <c r="J401" s="10" t="s">
        <v>589</v>
      </c>
      <c r="K401" s="10">
        <f>VLOOKUP(J401,[0]!listecat,2)</f>
        <v>4200001</v>
      </c>
      <c r="L401" s="10" t="s">
        <v>1478</v>
      </c>
      <c r="M401" s="10" t="str">
        <f t="shared" si="81"/>
        <v>Prénom Quentin – Guide des prénoms – Le Parisien</v>
      </c>
      <c r="N401" s="10">
        <f t="shared" si="88"/>
        <v>48</v>
      </c>
      <c r="P401" s="10">
        <f t="shared" si="89"/>
        <v>0</v>
      </c>
      <c r="Q401" s="10" t="str">
        <f t="shared" si="82"/>
        <v>prénom Quentin, prenom Quentin, Quentin</v>
      </c>
      <c r="R401" s="10" t="str">
        <f t="shared" si="83"/>
        <v>Fiche prénom : Quentin</v>
      </c>
      <c r="S401" s="10" t="s">
        <v>1994</v>
      </c>
      <c r="W401" s="10" t="str">
        <f t="shared" si="84"/>
        <v>Quentin : Signification et origine du prénom</v>
      </c>
      <c r="Y401" s="10">
        <f t="shared" si="90"/>
        <v>1</v>
      </c>
      <c r="Z401" s="10" t="str">
        <f t="shared" si="85"/>
        <v>Quentin : Histoire et caractère du prénom</v>
      </c>
      <c r="AA401" s="11"/>
      <c r="AB401" s="10">
        <f t="shared" si="91"/>
        <v>1</v>
      </c>
      <c r="AC401" s="10" t="str">
        <f t="shared" si="86"/>
        <v>Quentin : Popularité du prénom</v>
      </c>
      <c r="AE401" s="10">
        <f t="shared" si="92"/>
        <v>1</v>
      </c>
      <c r="AF401" s="10" t="s">
        <v>2133</v>
      </c>
      <c r="AG401" s="10" t="s">
        <v>2718</v>
      </c>
      <c r="AH401" s="10" t="s">
        <v>2108</v>
      </c>
      <c r="AI401" s="10" t="s">
        <v>2926</v>
      </c>
    </row>
    <row r="402" spans="1:35" x14ac:dyDescent="0.3">
      <c r="A402" s="45"/>
      <c r="B402" s="14" t="s">
        <v>397</v>
      </c>
      <c r="D402" s="10">
        <v>120000</v>
      </c>
      <c r="E402" s="10" t="str">
        <f t="shared" si="80"/>
        <v>0</v>
      </c>
      <c r="F402" s="10">
        <v>400</v>
      </c>
      <c r="G402" s="10" t="str">
        <f t="shared" si="87"/>
        <v>1200000400</v>
      </c>
      <c r="H402" s="16" t="s">
        <v>995</v>
      </c>
      <c r="I402" s="10" t="str">
        <f>VLOOKUP(J402,[0]!listecat,3)</f>
        <v>Prenoms-Masculins</v>
      </c>
      <c r="J402" s="10" t="s">
        <v>589</v>
      </c>
      <c r="K402" s="10">
        <f>VLOOKUP(J402,[0]!listecat,2)</f>
        <v>4200001</v>
      </c>
      <c r="L402" s="10" t="s">
        <v>1479</v>
      </c>
      <c r="M402" s="10" t="str">
        <f t="shared" si="81"/>
        <v>Prénom Rachid – Guide des prénoms – Le Parisien</v>
      </c>
      <c r="N402" s="10">
        <f t="shared" si="88"/>
        <v>47</v>
      </c>
      <c r="P402" s="10">
        <f t="shared" si="89"/>
        <v>0</v>
      </c>
      <c r="Q402" s="10" t="str">
        <f t="shared" si="82"/>
        <v>prénom Rachid, prenom Rachid, Rachid</v>
      </c>
      <c r="R402" s="10" t="str">
        <f t="shared" si="83"/>
        <v>Fiche prénom : Rachid</v>
      </c>
      <c r="S402" s="10" t="s">
        <v>1995</v>
      </c>
      <c r="W402" s="10" t="str">
        <f t="shared" si="84"/>
        <v>Rachid : Signification et origine du prénom</v>
      </c>
      <c r="Y402" s="10">
        <f t="shared" si="90"/>
        <v>1</v>
      </c>
      <c r="Z402" s="10" t="str">
        <f t="shared" si="85"/>
        <v>Rachid : Histoire et caractère du prénom</v>
      </c>
      <c r="AA402" s="11"/>
      <c r="AB402" s="10">
        <f t="shared" si="91"/>
        <v>1</v>
      </c>
      <c r="AC402" s="10" t="str">
        <f t="shared" si="86"/>
        <v>Rachid : Popularité du prénom</v>
      </c>
      <c r="AE402" s="10">
        <f t="shared" si="92"/>
        <v>1</v>
      </c>
      <c r="AF402" s="10" t="s">
        <v>2720</v>
      </c>
      <c r="AG402" s="10" t="s">
        <v>2719</v>
      </c>
      <c r="AH402" s="10" t="s">
        <v>2108</v>
      </c>
      <c r="AI402" s="10" t="s">
        <v>2926</v>
      </c>
    </row>
    <row r="403" spans="1:35" x14ac:dyDescent="0.3">
      <c r="A403" s="46" t="s">
        <v>507</v>
      </c>
      <c r="B403" s="14" t="s">
        <v>398</v>
      </c>
      <c r="D403" s="10">
        <v>120000</v>
      </c>
      <c r="E403" s="10" t="str">
        <f t="shared" si="80"/>
        <v>0</v>
      </c>
      <c r="F403" s="10">
        <v>401</v>
      </c>
      <c r="G403" s="10" t="str">
        <f t="shared" si="87"/>
        <v>1200000401</v>
      </c>
      <c r="H403" s="16" t="s">
        <v>996</v>
      </c>
      <c r="I403" s="10" t="str">
        <f>VLOOKUP(J403,[0]!listecat,3)</f>
        <v>Prenoms-Masculins</v>
      </c>
      <c r="J403" s="10" t="s">
        <v>589</v>
      </c>
      <c r="K403" s="10">
        <f>VLOOKUP(J403,[0]!listecat,2)</f>
        <v>4200001</v>
      </c>
      <c r="L403" s="10" t="s">
        <v>1480</v>
      </c>
      <c r="M403" s="10" t="str">
        <f t="shared" si="81"/>
        <v>Prénom Raoul – Guide des prénoms – Le Parisien</v>
      </c>
      <c r="N403" s="10">
        <f t="shared" si="88"/>
        <v>46</v>
      </c>
      <c r="P403" s="10">
        <f t="shared" si="89"/>
        <v>0</v>
      </c>
      <c r="Q403" s="10" t="str">
        <f t="shared" si="82"/>
        <v>prénom Raoul, prenom Raoul, Raoul</v>
      </c>
      <c r="R403" s="10" t="str">
        <f t="shared" si="83"/>
        <v>Fiche prénom : Raoul</v>
      </c>
      <c r="S403" s="10" t="s">
        <v>1996</v>
      </c>
      <c r="W403" s="10" t="str">
        <f t="shared" si="84"/>
        <v>Raoul : Signification et origine du prénom</v>
      </c>
      <c r="Y403" s="10">
        <f t="shared" si="90"/>
        <v>1</v>
      </c>
      <c r="Z403" s="10" t="str">
        <f t="shared" si="85"/>
        <v>Raoul : Histoire et caractère du prénom</v>
      </c>
      <c r="AA403" s="11"/>
      <c r="AB403" s="10">
        <f t="shared" si="91"/>
        <v>1</v>
      </c>
      <c r="AC403" s="10" t="str">
        <f t="shared" si="86"/>
        <v>Raoul : Popularité du prénom</v>
      </c>
      <c r="AE403" s="10">
        <f t="shared" si="92"/>
        <v>1</v>
      </c>
      <c r="AF403" s="10" t="s">
        <v>2136</v>
      </c>
      <c r="AG403" s="10" t="s">
        <v>2721</v>
      </c>
      <c r="AH403" s="10" t="s">
        <v>2722</v>
      </c>
      <c r="AI403" s="10" t="s">
        <v>2986</v>
      </c>
    </row>
    <row r="404" spans="1:35" x14ac:dyDescent="0.3">
      <c r="A404" s="47"/>
      <c r="B404" s="14" t="s">
        <v>399</v>
      </c>
      <c r="C404" s="10" t="s">
        <v>563</v>
      </c>
      <c r="D404" s="10">
        <v>120000</v>
      </c>
      <c r="E404" s="10" t="str">
        <f t="shared" si="80"/>
        <v>0</v>
      </c>
      <c r="F404" s="10">
        <v>402</v>
      </c>
      <c r="G404" s="10" t="str">
        <f t="shared" si="87"/>
        <v>1200000402</v>
      </c>
      <c r="H404" s="16" t="s">
        <v>997</v>
      </c>
      <c r="I404" s="10" t="str">
        <f>VLOOKUP(J404,[0]!listecat,3)</f>
        <v>Prenoms-Masculins</v>
      </c>
      <c r="J404" s="10" t="s">
        <v>589</v>
      </c>
      <c r="K404" s="10">
        <f>VLOOKUP(J404,[0]!listecat,2)</f>
        <v>4200001</v>
      </c>
      <c r="L404" s="10" t="s">
        <v>1481</v>
      </c>
      <c r="M404" s="10" t="str">
        <f t="shared" si="81"/>
        <v>Prénom Raphael (Rafael)  – Guide des prénoms – Le Parisien</v>
      </c>
      <c r="N404" s="10">
        <f t="shared" si="88"/>
        <v>58</v>
      </c>
      <c r="P404" s="10">
        <f t="shared" si="89"/>
        <v>0</v>
      </c>
      <c r="Q404" s="10" t="str">
        <f t="shared" si="82"/>
        <v>prénom Raphael, prenom Raphael, Raphael</v>
      </c>
      <c r="R404" s="10" t="str">
        <f t="shared" si="83"/>
        <v>Fiche prénom : Raphael</v>
      </c>
      <c r="S404" s="10" t="s">
        <v>1997</v>
      </c>
      <c r="W404" s="10" t="str">
        <f t="shared" si="84"/>
        <v>Raphael : Signification et origine du prénom</v>
      </c>
      <c r="Y404" s="10">
        <f t="shared" si="90"/>
        <v>1</v>
      </c>
      <c r="Z404" s="10" t="str">
        <f t="shared" si="85"/>
        <v>Raphael : Histoire et caractère du prénom</v>
      </c>
      <c r="AA404" s="11"/>
      <c r="AB404" s="10">
        <f t="shared" si="91"/>
        <v>1</v>
      </c>
      <c r="AC404" s="10" t="str">
        <f t="shared" si="86"/>
        <v>Raphael : Popularité du prénom</v>
      </c>
      <c r="AE404" s="10">
        <f t="shared" si="92"/>
        <v>1</v>
      </c>
      <c r="AF404" s="10" t="s">
        <v>2136</v>
      </c>
      <c r="AG404" s="10" t="s">
        <v>2726</v>
      </c>
      <c r="AH404" s="10" t="s">
        <v>2108</v>
      </c>
      <c r="AI404" s="10" t="s">
        <v>2926</v>
      </c>
    </row>
    <row r="405" spans="1:35" x14ac:dyDescent="0.3">
      <c r="A405" s="47"/>
      <c r="B405" s="14" t="s">
        <v>400</v>
      </c>
      <c r="C405" s="10" t="s">
        <v>557</v>
      </c>
      <c r="D405" s="10">
        <v>120000</v>
      </c>
      <c r="E405" s="10" t="str">
        <f t="shared" si="80"/>
        <v>0</v>
      </c>
      <c r="F405" s="10">
        <v>403</v>
      </c>
      <c r="G405" s="10" t="str">
        <f t="shared" si="87"/>
        <v>1200000403</v>
      </c>
      <c r="H405" s="16" t="s">
        <v>998</v>
      </c>
      <c r="I405" s="10" t="str">
        <f>VLOOKUP(J405,[0]!listecat,3)</f>
        <v>Prenoms-Masculins</v>
      </c>
      <c r="J405" s="10" t="s">
        <v>589</v>
      </c>
      <c r="K405" s="10">
        <f>VLOOKUP(J405,[0]!listecat,2)</f>
        <v>4200001</v>
      </c>
      <c r="L405" s="10" t="s">
        <v>1482</v>
      </c>
      <c r="M405" s="10" t="str">
        <f t="shared" si="81"/>
        <v>Prénom Rayan (Ryan, Rayane) – Guide des prénoms – Le Parisien</v>
      </c>
      <c r="N405" s="10">
        <f t="shared" si="88"/>
        <v>61</v>
      </c>
      <c r="P405" s="10">
        <f t="shared" si="89"/>
        <v>0</v>
      </c>
      <c r="Q405" s="10" t="str">
        <f t="shared" si="82"/>
        <v xml:space="preserve">prénom Rayan , prenom Rayan , Rayan </v>
      </c>
      <c r="R405" s="10" t="str">
        <f t="shared" si="83"/>
        <v xml:space="preserve">Fiche prénom : Rayan </v>
      </c>
      <c r="S405" s="10" t="s">
        <v>1998</v>
      </c>
      <c r="W405" s="10" t="str">
        <f t="shared" si="84"/>
        <v>Rayan  : Signification et origine du prénom</v>
      </c>
      <c r="Y405" s="10">
        <f t="shared" si="90"/>
        <v>1</v>
      </c>
      <c r="Z405" s="10" t="str">
        <f t="shared" si="85"/>
        <v>Rayan  : Histoire et caractère du prénom</v>
      </c>
      <c r="AA405" s="11"/>
      <c r="AB405" s="10">
        <f t="shared" si="91"/>
        <v>1</v>
      </c>
      <c r="AC405" s="10" t="str">
        <f t="shared" si="86"/>
        <v>Rayan  : Popularité du prénom</v>
      </c>
      <c r="AE405" s="10">
        <f t="shared" si="92"/>
        <v>1</v>
      </c>
      <c r="AF405" s="10" t="s">
        <v>2725</v>
      </c>
      <c r="AG405" s="10" t="s">
        <v>2723</v>
      </c>
      <c r="AH405" s="10" t="s">
        <v>2724</v>
      </c>
      <c r="AI405" s="10" t="s">
        <v>2922</v>
      </c>
    </row>
    <row r="406" spans="1:35" x14ac:dyDescent="0.3">
      <c r="A406" s="47"/>
      <c r="B406" s="14" t="s">
        <v>401</v>
      </c>
      <c r="D406" s="10">
        <v>120000</v>
      </c>
      <c r="E406" s="10" t="str">
        <f t="shared" si="80"/>
        <v>0</v>
      </c>
      <c r="F406" s="10">
        <v>404</v>
      </c>
      <c r="G406" s="10" t="str">
        <f t="shared" si="87"/>
        <v>1200000404</v>
      </c>
      <c r="H406" s="16" t="s">
        <v>999</v>
      </c>
      <c r="I406" s="10" t="str">
        <f>VLOOKUP(J406,[0]!listecat,3)</f>
        <v>Prenoms-Masculins</v>
      </c>
      <c r="J406" s="10" t="s">
        <v>589</v>
      </c>
      <c r="K406" s="10">
        <f>VLOOKUP(J406,[0]!listecat,2)</f>
        <v>4200001</v>
      </c>
      <c r="L406" s="10" t="s">
        <v>1483</v>
      </c>
      <c r="M406" s="10" t="str">
        <f t="shared" si="81"/>
        <v>Prénom Raymond – Guide des prénoms – Le Parisien</v>
      </c>
      <c r="N406" s="10">
        <f t="shared" si="88"/>
        <v>48</v>
      </c>
      <c r="P406" s="10">
        <f t="shared" si="89"/>
        <v>0</v>
      </c>
      <c r="Q406" s="10" t="str">
        <f t="shared" si="82"/>
        <v>prénom Raymond, prenom Raymond, Raymond</v>
      </c>
      <c r="R406" s="10" t="str">
        <f t="shared" si="83"/>
        <v>Fiche prénom : Raymond</v>
      </c>
      <c r="S406" s="10" t="s">
        <v>1999</v>
      </c>
      <c r="W406" s="10" t="str">
        <f t="shared" si="84"/>
        <v>Raymond : Signification et origine du prénom</v>
      </c>
      <c r="Y406" s="10">
        <f t="shared" si="90"/>
        <v>1</v>
      </c>
      <c r="Z406" s="10" t="str">
        <f t="shared" si="85"/>
        <v>Raymond : Histoire et caractère du prénom</v>
      </c>
      <c r="AA406" s="11"/>
      <c r="AB406" s="10">
        <f t="shared" si="91"/>
        <v>1</v>
      </c>
      <c r="AC406" s="10" t="str">
        <f t="shared" si="86"/>
        <v>Raymond : Popularité du prénom</v>
      </c>
      <c r="AE406" s="10">
        <f t="shared" si="92"/>
        <v>1</v>
      </c>
      <c r="AF406" s="10" t="s">
        <v>2194</v>
      </c>
      <c r="AG406" s="10" t="s">
        <v>2727</v>
      </c>
      <c r="AH406" s="10" t="s">
        <v>2108</v>
      </c>
      <c r="AI406" s="10" t="s">
        <v>2926</v>
      </c>
    </row>
    <row r="407" spans="1:35" x14ac:dyDescent="0.3">
      <c r="A407" s="47"/>
      <c r="B407" s="14" t="s">
        <v>402</v>
      </c>
      <c r="D407" s="10">
        <v>120000</v>
      </c>
      <c r="E407" s="10" t="str">
        <f t="shared" si="80"/>
        <v>0</v>
      </c>
      <c r="F407" s="10">
        <v>405</v>
      </c>
      <c r="G407" s="10" t="str">
        <f t="shared" si="87"/>
        <v>1200000405</v>
      </c>
      <c r="H407" s="16" t="s">
        <v>1000</v>
      </c>
      <c r="I407" s="10" t="str">
        <f>VLOOKUP(J407,[0]!listecat,3)</f>
        <v>Prenoms-Masculins</v>
      </c>
      <c r="J407" s="10" t="s">
        <v>589</v>
      </c>
      <c r="K407" s="10">
        <f>VLOOKUP(J407,[0]!listecat,2)</f>
        <v>4200001</v>
      </c>
      <c r="L407" s="10" t="s">
        <v>1484</v>
      </c>
      <c r="M407" s="10" t="str">
        <f t="shared" si="81"/>
        <v>Prénom Regis – Guide des prénoms – Le Parisien</v>
      </c>
      <c r="N407" s="10">
        <f t="shared" si="88"/>
        <v>46</v>
      </c>
      <c r="P407" s="10">
        <f t="shared" si="89"/>
        <v>0</v>
      </c>
      <c r="Q407" s="10" t="str">
        <f t="shared" si="82"/>
        <v>prénom Regis, prenom Regis, Regis</v>
      </c>
      <c r="R407" s="10" t="str">
        <f t="shared" si="83"/>
        <v>Fiche prénom : Regis</v>
      </c>
      <c r="S407" s="10" t="s">
        <v>2000</v>
      </c>
      <c r="W407" s="10" t="str">
        <f t="shared" si="84"/>
        <v>Regis : Signification et origine du prénom</v>
      </c>
      <c r="Y407" s="10">
        <f t="shared" si="90"/>
        <v>1</v>
      </c>
      <c r="Z407" s="10" t="str">
        <f t="shared" si="85"/>
        <v>Regis : Histoire et caractère du prénom</v>
      </c>
      <c r="AA407" s="11"/>
      <c r="AB407" s="10">
        <f t="shared" si="91"/>
        <v>1</v>
      </c>
      <c r="AC407" s="10" t="str">
        <f t="shared" si="86"/>
        <v>Regis : Popularité du prénom</v>
      </c>
      <c r="AE407" s="10">
        <f t="shared" si="92"/>
        <v>1</v>
      </c>
      <c r="AF407" s="10" t="s">
        <v>2730</v>
      </c>
      <c r="AG407" s="10" t="s">
        <v>2728</v>
      </c>
      <c r="AH407" s="13" t="s">
        <v>2729</v>
      </c>
      <c r="AI407" s="13" t="s">
        <v>2987</v>
      </c>
    </row>
    <row r="408" spans="1:35" x14ac:dyDescent="0.3">
      <c r="A408" s="47"/>
      <c r="B408" s="14" t="s">
        <v>524</v>
      </c>
      <c r="C408" s="10" t="s">
        <v>548</v>
      </c>
      <c r="D408" s="10">
        <v>120000</v>
      </c>
      <c r="E408" s="10" t="str">
        <f t="shared" si="80"/>
        <v>0</v>
      </c>
      <c r="F408" s="10">
        <v>406</v>
      </c>
      <c r="G408" s="10" t="str">
        <f t="shared" si="87"/>
        <v>1200000406</v>
      </c>
      <c r="H408" s="16" t="s">
        <v>1001</v>
      </c>
      <c r="I408" s="10" t="str">
        <f>VLOOKUP(J408,[0]!listecat,3)</f>
        <v>Prenoms-Masculins</v>
      </c>
      <c r="J408" s="10" t="s">
        <v>589</v>
      </c>
      <c r="K408" s="10">
        <f>VLOOKUP(J408,[0]!listecat,2)</f>
        <v>4200001</v>
      </c>
      <c r="L408" s="10" t="s">
        <v>1485</v>
      </c>
      <c r="M408" s="10" t="str">
        <f t="shared" si="81"/>
        <v>Prénom Remi (Rémy)  – Guide des prénoms – Le Parisien</v>
      </c>
      <c r="N408" s="10">
        <f t="shared" si="88"/>
        <v>53</v>
      </c>
      <c r="P408" s="10">
        <f t="shared" si="89"/>
        <v>0</v>
      </c>
      <c r="Q408" s="10" t="str">
        <f t="shared" si="82"/>
        <v xml:space="preserve">prénom Remi , prenom Remi , Remi </v>
      </c>
      <c r="R408" s="10" t="str">
        <f t="shared" si="83"/>
        <v xml:space="preserve">Fiche prénom : Remi </v>
      </c>
      <c r="S408" s="10" t="s">
        <v>2001</v>
      </c>
      <c r="W408" s="10" t="str">
        <f t="shared" si="84"/>
        <v>Remi  : Signification et origine du prénom</v>
      </c>
      <c r="Y408" s="10">
        <f t="shared" si="90"/>
        <v>1</v>
      </c>
      <c r="Z408" s="10" t="str">
        <f t="shared" si="85"/>
        <v>Remi  : Histoire et caractère du prénom</v>
      </c>
      <c r="AA408" s="11"/>
      <c r="AB408" s="10">
        <f t="shared" si="91"/>
        <v>1</v>
      </c>
      <c r="AC408" s="10" t="str">
        <f t="shared" si="86"/>
        <v>Remi  : Popularité du prénom</v>
      </c>
      <c r="AE408" s="10">
        <f t="shared" si="92"/>
        <v>1</v>
      </c>
      <c r="AF408" s="10" t="s">
        <v>2732</v>
      </c>
      <c r="AG408" s="10" t="s">
        <v>2731</v>
      </c>
      <c r="AH408" s="10" t="s">
        <v>2108</v>
      </c>
      <c r="AI408" s="10" t="s">
        <v>2926</v>
      </c>
    </row>
    <row r="409" spans="1:35" x14ac:dyDescent="0.3">
      <c r="A409" s="47"/>
      <c r="B409" s="14" t="s">
        <v>403</v>
      </c>
      <c r="D409" s="10">
        <v>120000</v>
      </c>
      <c r="E409" s="10" t="str">
        <f t="shared" si="80"/>
        <v>0</v>
      </c>
      <c r="F409" s="10">
        <v>407</v>
      </c>
      <c r="G409" s="10" t="str">
        <f t="shared" si="87"/>
        <v>1200000407</v>
      </c>
      <c r="H409" s="16" t="s">
        <v>1002</v>
      </c>
      <c r="I409" s="10" t="str">
        <f>VLOOKUP(J409,[0]!listecat,3)</f>
        <v>Prenoms-Masculins</v>
      </c>
      <c r="J409" s="10" t="s">
        <v>589</v>
      </c>
      <c r="K409" s="10">
        <f>VLOOKUP(J409,[0]!listecat,2)</f>
        <v>4200001</v>
      </c>
      <c r="L409" s="10" t="s">
        <v>1486</v>
      </c>
      <c r="M409" s="10" t="str">
        <f t="shared" si="81"/>
        <v>Prénom Renaud – Guide des prénoms – Le Parisien</v>
      </c>
      <c r="N409" s="10">
        <f t="shared" si="88"/>
        <v>47</v>
      </c>
      <c r="P409" s="10">
        <f t="shared" si="89"/>
        <v>0</v>
      </c>
      <c r="Q409" s="10" t="str">
        <f t="shared" si="82"/>
        <v>prénom Renaud, prenom Renaud, Renaud</v>
      </c>
      <c r="R409" s="10" t="str">
        <f t="shared" si="83"/>
        <v>Fiche prénom : Renaud</v>
      </c>
      <c r="S409" s="10" t="s">
        <v>2002</v>
      </c>
      <c r="W409" s="10" t="str">
        <f t="shared" si="84"/>
        <v>Renaud : Signification et origine du prénom</v>
      </c>
      <c r="Y409" s="10">
        <f t="shared" si="90"/>
        <v>1</v>
      </c>
      <c r="Z409" s="10" t="str">
        <f t="shared" si="85"/>
        <v>Renaud : Histoire et caractère du prénom</v>
      </c>
      <c r="AA409" s="11"/>
      <c r="AB409" s="10">
        <f t="shared" si="91"/>
        <v>1</v>
      </c>
      <c r="AC409" s="10" t="str">
        <f t="shared" si="86"/>
        <v>Renaud : Popularité du prénom</v>
      </c>
      <c r="AE409" s="10">
        <f t="shared" si="92"/>
        <v>1</v>
      </c>
      <c r="AF409" s="10" t="s">
        <v>2734</v>
      </c>
      <c r="AG409" s="10" t="s">
        <v>2733</v>
      </c>
      <c r="AH409" s="10" t="s">
        <v>2108</v>
      </c>
      <c r="AI409" s="10" t="s">
        <v>2926</v>
      </c>
    </row>
    <row r="410" spans="1:35" x14ac:dyDescent="0.3">
      <c r="A410" s="47"/>
      <c r="B410" s="14" t="s">
        <v>404</v>
      </c>
      <c r="D410" s="10">
        <v>120000</v>
      </c>
      <c r="E410" s="10" t="str">
        <f t="shared" si="80"/>
        <v>0</v>
      </c>
      <c r="F410" s="10">
        <v>408</v>
      </c>
      <c r="G410" s="10" t="str">
        <f t="shared" si="87"/>
        <v>1200000408</v>
      </c>
      <c r="H410" s="16" t="s">
        <v>1003</v>
      </c>
      <c r="I410" s="10" t="str">
        <f>VLOOKUP(J410,[0]!listecat,3)</f>
        <v>Prenoms-Masculins</v>
      </c>
      <c r="J410" s="10" t="s">
        <v>589</v>
      </c>
      <c r="K410" s="10">
        <f>VLOOKUP(J410,[0]!listecat,2)</f>
        <v>4200001</v>
      </c>
      <c r="L410" s="10" t="s">
        <v>1487</v>
      </c>
      <c r="M410" s="10" t="str">
        <f t="shared" si="81"/>
        <v>Prénom René – Guide des prénoms – Le Parisien</v>
      </c>
      <c r="N410" s="10">
        <f t="shared" si="88"/>
        <v>45</v>
      </c>
      <c r="P410" s="10">
        <f t="shared" si="89"/>
        <v>0</v>
      </c>
      <c r="Q410" s="10" t="str">
        <f t="shared" si="82"/>
        <v>prénom René, prenom René, René</v>
      </c>
      <c r="R410" s="10" t="str">
        <f t="shared" si="83"/>
        <v>Fiche prénom : René</v>
      </c>
      <c r="S410" s="10" t="s">
        <v>2003</v>
      </c>
      <c r="W410" s="10" t="str">
        <f t="shared" si="84"/>
        <v>René : Signification et origine du prénom</v>
      </c>
      <c r="Y410" s="10">
        <f t="shared" si="90"/>
        <v>1</v>
      </c>
      <c r="Z410" s="10" t="str">
        <f t="shared" si="85"/>
        <v>René : Histoire et caractère du prénom</v>
      </c>
      <c r="AA410" s="11"/>
      <c r="AB410" s="10">
        <f t="shared" si="91"/>
        <v>1</v>
      </c>
      <c r="AC410" s="10" t="str">
        <f t="shared" si="86"/>
        <v>René : Popularité du prénom</v>
      </c>
      <c r="AE410" s="10">
        <f t="shared" si="92"/>
        <v>1</v>
      </c>
      <c r="AF410" s="10" t="s">
        <v>2736</v>
      </c>
      <c r="AG410" s="10" t="s">
        <v>2735</v>
      </c>
      <c r="AH410" s="10" t="s">
        <v>2108</v>
      </c>
      <c r="AI410" s="10" t="s">
        <v>2926</v>
      </c>
    </row>
    <row r="411" spans="1:35" x14ac:dyDescent="0.3">
      <c r="A411" s="47"/>
      <c r="B411" s="14" t="s">
        <v>405</v>
      </c>
      <c r="D411" s="10">
        <v>120000</v>
      </c>
      <c r="E411" s="10" t="str">
        <f t="shared" si="80"/>
        <v>0</v>
      </c>
      <c r="F411" s="10">
        <v>409</v>
      </c>
      <c r="G411" s="10" t="str">
        <f t="shared" si="87"/>
        <v>1200000409</v>
      </c>
      <c r="H411" s="16" t="s">
        <v>1004</v>
      </c>
      <c r="I411" s="10" t="str">
        <f>VLOOKUP(J411,[0]!listecat,3)</f>
        <v>Prenoms-Masculins</v>
      </c>
      <c r="J411" s="10" t="s">
        <v>589</v>
      </c>
      <c r="K411" s="10">
        <f>VLOOKUP(J411,[0]!listecat,2)</f>
        <v>4200001</v>
      </c>
      <c r="L411" s="10" t="s">
        <v>1488</v>
      </c>
      <c r="M411" s="10" t="str">
        <f t="shared" si="81"/>
        <v>Prénom Reynald – Guide des prénoms – Le Parisien</v>
      </c>
      <c r="N411" s="10">
        <f t="shared" si="88"/>
        <v>48</v>
      </c>
      <c r="P411" s="10">
        <f t="shared" si="89"/>
        <v>0</v>
      </c>
      <c r="Q411" s="10" t="str">
        <f t="shared" si="82"/>
        <v>prénom Reynald, prenom Reynald, Reynald</v>
      </c>
      <c r="R411" s="10" t="str">
        <f t="shared" si="83"/>
        <v>Fiche prénom : Reynald</v>
      </c>
      <c r="S411" s="10" t="s">
        <v>2004</v>
      </c>
      <c r="W411" s="10" t="str">
        <f t="shared" si="84"/>
        <v>Reynald : Signification et origine du prénom</v>
      </c>
      <c r="Y411" s="10">
        <f t="shared" si="90"/>
        <v>1</v>
      </c>
      <c r="Z411" s="10" t="str">
        <f t="shared" si="85"/>
        <v>Reynald : Histoire et caractère du prénom</v>
      </c>
      <c r="AA411" s="11"/>
      <c r="AB411" s="10">
        <f t="shared" si="91"/>
        <v>1</v>
      </c>
      <c r="AC411" s="10" t="str">
        <f t="shared" si="86"/>
        <v>Reynald : Popularité du prénom</v>
      </c>
      <c r="AE411" s="10">
        <f t="shared" si="92"/>
        <v>1</v>
      </c>
      <c r="AF411" s="10" t="s">
        <v>2739</v>
      </c>
      <c r="AG411" s="10" t="s">
        <v>2737</v>
      </c>
      <c r="AH411" s="10" t="s">
        <v>2738</v>
      </c>
      <c r="AI411" s="10" t="s">
        <v>2988</v>
      </c>
    </row>
    <row r="412" spans="1:35" x14ac:dyDescent="0.3">
      <c r="A412" s="47"/>
      <c r="B412" s="14" t="s">
        <v>406</v>
      </c>
      <c r="D412" s="10">
        <v>120000</v>
      </c>
      <c r="E412" s="10" t="str">
        <f t="shared" si="80"/>
        <v>0</v>
      </c>
      <c r="F412" s="10">
        <v>410</v>
      </c>
      <c r="G412" s="10" t="str">
        <f t="shared" si="87"/>
        <v>1200000410</v>
      </c>
      <c r="H412" s="16" t="s">
        <v>1005</v>
      </c>
      <c r="I412" s="10" t="str">
        <f>VLOOKUP(J412,[0]!listecat,3)</f>
        <v>Prenoms-Masculins</v>
      </c>
      <c r="J412" s="10" t="s">
        <v>589</v>
      </c>
      <c r="K412" s="10">
        <f>VLOOKUP(J412,[0]!listecat,2)</f>
        <v>4200001</v>
      </c>
      <c r="L412" s="10" t="s">
        <v>1489</v>
      </c>
      <c r="M412" s="10" t="str">
        <f t="shared" si="81"/>
        <v>Prénom Richard – Guide des prénoms – Le Parisien</v>
      </c>
      <c r="N412" s="10">
        <f t="shared" si="88"/>
        <v>48</v>
      </c>
      <c r="P412" s="10">
        <f t="shared" si="89"/>
        <v>0</v>
      </c>
      <c r="Q412" s="10" t="str">
        <f t="shared" si="82"/>
        <v>prénom Richard, prenom Richard, Richard</v>
      </c>
      <c r="R412" s="10" t="str">
        <f t="shared" si="83"/>
        <v>Fiche prénom : Richard</v>
      </c>
      <c r="S412" s="10" t="s">
        <v>2005</v>
      </c>
      <c r="W412" s="10" t="str">
        <f t="shared" si="84"/>
        <v>Richard : Signification et origine du prénom</v>
      </c>
      <c r="Y412" s="10">
        <f t="shared" si="90"/>
        <v>1</v>
      </c>
      <c r="Z412" s="10" t="str">
        <f t="shared" si="85"/>
        <v>Richard : Histoire et caractère du prénom</v>
      </c>
      <c r="AA412" s="11"/>
      <c r="AB412" s="10">
        <f t="shared" si="91"/>
        <v>1</v>
      </c>
      <c r="AC412" s="10" t="str">
        <f t="shared" si="86"/>
        <v>Richard : Popularité du prénom</v>
      </c>
      <c r="AE412" s="10">
        <f t="shared" si="92"/>
        <v>1</v>
      </c>
      <c r="AF412" s="10" t="s">
        <v>2741</v>
      </c>
      <c r="AG412" s="10" t="s">
        <v>2740</v>
      </c>
      <c r="AH412" s="10" t="s">
        <v>2108</v>
      </c>
      <c r="AI412" s="10" t="s">
        <v>2926</v>
      </c>
    </row>
    <row r="413" spans="1:35" x14ac:dyDescent="0.3">
      <c r="A413" s="47"/>
      <c r="B413" s="14" t="s">
        <v>407</v>
      </c>
      <c r="D413" s="10">
        <v>120000</v>
      </c>
      <c r="E413" s="10" t="str">
        <f t="shared" si="80"/>
        <v>0</v>
      </c>
      <c r="F413" s="10">
        <v>411</v>
      </c>
      <c r="G413" s="10" t="str">
        <f t="shared" si="87"/>
        <v>1200000411</v>
      </c>
      <c r="H413" s="16" t="s">
        <v>1006</v>
      </c>
      <c r="I413" s="10" t="str">
        <f>VLOOKUP(J413,[0]!listecat,3)</f>
        <v>Prenoms-Masculins</v>
      </c>
      <c r="J413" s="10" t="s">
        <v>589</v>
      </c>
      <c r="K413" s="10">
        <f>VLOOKUP(J413,[0]!listecat,2)</f>
        <v>4200001</v>
      </c>
      <c r="L413" s="10" t="s">
        <v>1490</v>
      </c>
      <c r="M413" s="10" t="str">
        <f t="shared" si="81"/>
        <v>Prénom Riyad – Guide des prénoms – Le Parisien</v>
      </c>
      <c r="N413" s="10">
        <f t="shared" si="88"/>
        <v>46</v>
      </c>
      <c r="P413" s="10">
        <f t="shared" si="89"/>
        <v>0</v>
      </c>
      <c r="Q413" s="10" t="str">
        <f t="shared" si="82"/>
        <v>prénom Riyad, prenom Riyad, Riyad</v>
      </c>
      <c r="R413" s="10" t="str">
        <f t="shared" si="83"/>
        <v>Fiche prénom : Riyad</v>
      </c>
      <c r="S413" s="10" t="s">
        <v>2006</v>
      </c>
      <c r="W413" s="10" t="str">
        <f t="shared" si="84"/>
        <v>Riyad : Signification et origine du prénom</v>
      </c>
      <c r="Y413" s="10">
        <f t="shared" si="90"/>
        <v>1</v>
      </c>
      <c r="Z413" s="10" t="str">
        <f t="shared" si="85"/>
        <v>Riyad : Histoire et caractère du prénom</v>
      </c>
      <c r="AA413" s="11"/>
      <c r="AB413" s="10">
        <f t="shared" si="91"/>
        <v>1</v>
      </c>
      <c r="AC413" s="10" t="str">
        <f t="shared" si="86"/>
        <v>Riyad : Popularité du prénom</v>
      </c>
      <c r="AE413" s="10">
        <f t="shared" si="92"/>
        <v>1</v>
      </c>
      <c r="AF413" s="10" t="s">
        <v>2405</v>
      </c>
      <c r="AG413" s="10" t="s">
        <v>2742</v>
      </c>
      <c r="AH413" s="10" t="s">
        <v>2108</v>
      </c>
      <c r="AI413" s="10" t="s">
        <v>2926</v>
      </c>
    </row>
    <row r="414" spans="1:35" x14ac:dyDescent="0.3">
      <c r="A414" s="47"/>
      <c r="B414" s="14" t="s">
        <v>408</v>
      </c>
      <c r="D414" s="10">
        <v>120000</v>
      </c>
      <c r="E414" s="10" t="str">
        <f t="shared" si="80"/>
        <v>0</v>
      </c>
      <c r="F414" s="10">
        <v>412</v>
      </c>
      <c r="G414" s="10" t="str">
        <f t="shared" si="87"/>
        <v>1200000412</v>
      </c>
      <c r="H414" s="16" t="s">
        <v>1007</v>
      </c>
      <c r="I414" s="10" t="str">
        <f>VLOOKUP(J414,[0]!listecat,3)</f>
        <v>Prenoms-Masculins</v>
      </c>
      <c r="J414" s="10" t="s">
        <v>589</v>
      </c>
      <c r="K414" s="10">
        <f>VLOOKUP(J414,[0]!listecat,2)</f>
        <v>4200001</v>
      </c>
      <c r="L414" s="10" t="s">
        <v>1491</v>
      </c>
      <c r="M414" s="10" t="str">
        <f t="shared" si="81"/>
        <v>Prénom Robert – Guide des prénoms – Le Parisien</v>
      </c>
      <c r="N414" s="10">
        <f t="shared" si="88"/>
        <v>47</v>
      </c>
      <c r="P414" s="10">
        <f t="shared" si="89"/>
        <v>0</v>
      </c>
      <c r="Q414" s="10" t="str">
        <f t="shared" si="82"/>
        <v>prénom Robert, prenom Robert, Robert</v>
      </c>
      <c r="R414" s="10" t="str">
        <f t="shared" si="83"/>
        <v>Fiche prénom : Robert</v>
      </c>
      <c r="S414" s="10" t="s">
        <v>2007</v>
      </c>
      <c r="W414" s="10" t="str">
        <f t="shared" si="84"/>
        <v>Robert : Signification et origine du prénom</v>
      </c>
      <c r="Y414" s="10">
        <f t="shared" si="90"/>
        <v>1</v>
      </c>
      <c r="Z414" s="10" t="str">
        <f t="shared" si="85"/>
        <v>Robert : Histoire et caractère du prénom</v>
      </c>
      <c r="AA414" s="11"/>
      <c r="AB414" s="10">
        <f t="shared" si="91"/>
        <v>1</v>
      </c>
      <c r="AC414" s="10" t="str">
        <f t="shared" si="86"/>
        <v>Robert : Popularité du prénom</v>
      </c>
      <c r="AE414" s="10">
        <f t="shared" si="92"/>
        <v>1</v>
      </c>
      <c r="AF414" s="10" t="s">
        <v>2743</v>
      </c>
      <c r="AG414" s="10" t="s">
        <v>2744</v>
      </c>
      <c r="AH414" s="10" t="s">
        <v>2108</v>
      </c>
      <c r="AI414" s="10" t="s">
        <v>2926</v>
      </c>
    </row>
    <row r="415" spans="1:35" x14ac:dyDescent="0.3">
      <c r="A415" s="47"/>
      <c r="B415" s="14" t="s">
        <v>409</v>
      </c>
      <c r="D415" s="10">
        <v>120000</v>
      </c>
      <c r="E415" s="10" t="str">
        <f t="shared" si="80"/>
        <v>0</v>
      </c>
      <c r="F415" s="10">
        <v>413</v>
      </c>
      <c r="G415" s="10" t="str">
        <f t="shared" si="87"/>
        <v>1200000413</v>
      </c>
      <c r="H415" s="16" t="s">
        <v>1008</v>
      </c>
      <c r="I415" s="10" t="str">
        <f>VLOOKUP(J415,[0]!listecat,3)</f>
        <v>Prenoms-Masculins</v>
      </c>
      <c r="J415" s="10" t="s">
        <v>589</v>
      </c>
      <c r="K415" s="10">
        <f>VLOOKUP(J415,[0]!listecat,2)</f>
        <v>4200001</v>
      </c>
      <c r="L415" s="10" t="s">
        <v>1492</v>
      </c>
      <c r="M415" s="10" t="str">
        <f t="shared" si="81"/>
        <v>Prénom Roberto – Guide des prénoms – Le Parisien</v>
      </c>
      <c r="N415" s="10">
        <f t="shared" si="88"/>
        <v>48</v>
      </c>
      <c r="P415" s="10">
        <f t="shared" si="89"/>
        <v>0</v>
      </c>
      <c r="Q415" s="10" t="str">
        <f t="shared" si="82"/>
        <v>prénom Roberto, prenom Roberto, Roberto</v>
      </c>
      <c r="R415" s="10" t="str">
        <f t="shared" si="83"/>
        <v>Fiche prénom : Roberto</v>
      </c>
      <c r="S415" s="10" t="s">
        <v>2008</v>
      </c>
      <c r="W415" s="10" t="str">
        <f t="shared" si="84"/>
        <v>Roberto : Signification et origine du prénom</v>
      </c>
      <c r="Y415" s="10">
        <f t="shared" si="90"/>
        <v>1</v>
      </c>
      <c r="Z415" s="10" t="str">
        <f t="shared" si="85"/>
        <v>Roberto : Histoire et caractère du prénom</v>
      </c>
      <c r="AA415" s="11"/>
      <c r="AB415" s="10">
        <f t="shared" si="91"/>
        <v>1</v>
      </c>
      <c r="AC415" s="10" t="str">
        <f t="shared" si="86"/>
        <v>Roberto : Popularité du prénom</v>
      </c>
      <c r="AE415" s="10">
        <f t="shared" si="92"/>
        <v>1</v>
      </c>
      <c r="AF415" s="10" t="s">
        <v>2746</v>
      </c>
      <c r="AG415" s="10" t="s">
        <v>2745</v>
      </c>
      <c r="AH415" s="10" t="s">
        <v>2108</v>
      </c>
      <c r="AI415" s="10" t="s">
        <v>2926</v>
      </c>
    </row>
    <row r="416" spans="1:35" x14ac:dyDescent="0.3">
      <c r="A416" s="47"/>
      <c r="B416" s="14" t="s">
        <v>410</v>
      </c>
      <c r="D416" s="10">
        <v>120000</v>
      </c>
      <c r="E416" s="10" t="str">
        <f t="shared" si="80"/>
        <v>0</v>
      </c>
      <c r="F416" s="10">
        <v>414</v>
      </c>
      <c r="G416" s="10" t="str">
        <f t="shared" si="87"/>
        <v>1200000414</v>
      </c>
      <c r="H416" s="16" t="s">
        <v>1009</v>
      </c>
      <c r="I416" s="10" t="str">
        <f>VLOOKUP(J416,[0]!listecat,3)</f>
        <v>Prenoms-Masculins</v>
      </c>
      <c r="J416" s="10" t="s">
        <v>589</v>
      </c>
      <c r="K416" s="10">
        <f>VLOOKUP(J416,[0]!listecat,2)</f>
        <v>4200001</v>
      </c>
      <c r="L416" s="10" t="s">
        <v>1493</v>
      </c>
      <c r="M416" s="10" t="str">
        <f t="shared" si="81"/>
        <v>Prénom Robin – Guide des prénoms – Le Parisien</v>
      </c>
      <c r="N416" s="10">
        <f t="shared" si="88"/>
        <v>46</v>
      </c>
      <c r="P416" s="10">
        <f t="shared" si="89"/>
        <v>0</v>
      </c>
      <c r="Q416" s="10" t="str">
        <f t="shared" si="82"/>
        <v>prénom Robin, prenom Robin, Robin</v>
      </c>
      <c r="R416" s="10" t="str">
        <f t="shared" si="83"/>
        <v>Fiche prénom : Robin</v>
      </c>
      <c r="S416" s="10" t="s">
        <v>2009</v>
      </c>
      <c r="W416" s="10" t="str">
        <f t="shared" si="84"/>
        <v>Robin : Signification et origine du prénom</v>
      </c>
      <c r="Y416" s="10">
        <f t="shared" si="90"/>
        <v>1</v>
      </c>
      <c r="Z416" s="10" t="str">
        <f t="shared" si="85"/>
        <v>Robin : Histoire et caractère du prénom</v>
      </c>
      <c r="AA416" s="11"/>
      <c r="AB416" s="10">
        <f t="shared" si="91"/>
        <v>1</v>
      </c>
      <c r="AC416" s="10" t="str">
        <f t="shared" si="86"/>
        <v>Robin : Popularité du prénom</v>
      </c>
      <c r="AE416" s="10">
        <f t="shared" si="92"/>
        <v>1</v>
      </c>
      <c r="AF416" s="10" t="s">
        <v>2748</v>
      </c>
      <c r="AG416" s="10" t="s">
        <v>2747</v>
      </c>
      <c r="AH416" s="10" t="s">
        <v>2108</v>
      </c>
      <c r="AI416" s="10" t="s">
        <v>2926</v>
      </c>
    </row>
    <row r="417" spans="1:35" x14ac:dyDescent="0.3">
      <c r="A417" s="47"/>
      <c r="B417" s="14" t="s">
        <v>411</v>
      </c>
      <c r="D417" s="10">
        <v>120000</v>
      </c>
      <c r="E417" s="10" t="str">
        <f t="shared" si="80"/>
        <v>0</v>
      </c>
      <c r="F417" s="10">
        <v>415</v>
      </c>
      <c r="G417" s="10" t="str">
        <f t="shared" si="87"/>
        <v>1200000415</v>
      </c>
      <c r="H417" s="16" t="s">
        <v>1010</v>
      </c>
      <c r="I417" s="10" t="str">
        <f>VLOOKUP(J417,[0]!listecat,3)</f>
        <v>Prenoms-Masculins</v>
      </c>
      <c r="J417" s="10" t="s">
        <v>589</v>
      </c>
      <c r="K417" s="10">
        <f>VLOOKUP(J417,[0]!listecat,2)</f>
        <v>4200001</v>
      </c>
      <c r="L417" s="10" t="s">
        <v>1494</v>
      </c>
      <c r="M417" s="10" t="str">
        <f t="shared" si="81"/>
        <v>Prénom Rodolphe – Guide des prénoms – Le Parisien</v>
      </c>
      <c r="N417" s="10">
        <f t="shared" si="88"/>
        <v>49</v>
      </c>
      <c r="P417" s="10">
        <f t="shared" si="89"/>
        <v>0</v>
      </c>
      <c r="Q417" s="10" t="str">
        <f t="shared" si="82"/>
        <v>prénom Rodolphe, prenom Rodolphe, Rodolphe</v>
      </c>
      <c r="R417" s="10" t="str">
        <f t="shared" si="83"/>
        <v>Fiche prénom : Rodolphe</v>
      </c>
      <c r="S417" s="10" t="s">
        <v>2010</v>
      </c>
      <c r="W417" s="10" t="str">
        <f t="shared" si="84"/>
        <v>Rodolphe : Signification et origine du prénom</v>
      </c>
      <c r="Y417" s="10">
        <f t="shared" si="90"/>
        <v>1</v>
      </c>
      <c r="Z417" s="10" t="str">
        <f t="shared" si="85"/>
        <v>Rodolphe : Histoire et caractère du prénom</v>
      </c>
      <c r="AA417" s="11"/>
      <c r="AB417" s="10">
        <f t="shared" si="91"/>
        <v>1</v>
      </c>
      <c r="AC417" s="10" t="str">
        <f t="shared" si="86"/>
        <v>Rodolphe : Popularité du prénom</v>
      </c>
      <c r="AE417" s="10">
        <f t="shared" si="92"/>
        <v>1</v>
      </c>
      <c r="AF417" s="10" t="s">
        <v>2750</v>
      </c>
      <c r="AG417" s="10" t="s">
        <v>2749</v>
      </c>
      <c r="AH417" s="10" t="s">
        <v>2724</v>
      </c>
      <c r="AI417" s="10" t="s">
        <v>2922</v>
      </c>
    </row>
    <row r="418" spans="1:35" x14ac:dyDescent="0.3">
      <c r="A418" s="47"/>
      <c r="B418" s="14" t="s">
        <v>412</v>
      </c>
      <c r="D418" s="10">
        <v>120000</v>
      </c>
      <c r="E418" s="10" t="str">
        <f t="shared" si="80"/>
        <v>0</v>
      </c>
      <c r="F418" s="10">
        <v>416</v>
      </c>
      <c r="G418" s="10" t="str">
        <f t="shared" si="87"/>
        <v>1200000416</v>
      </c>
      <c r="H418" s="16" t="s">
        <v>1011</v>
      </c>
      <c r="I418" s="10" t="str">
        <f>VLOOKUP(J418,[0]!listecat,3)</f>
        <v>Prenoms-Masculins</v>
      </c>
      <c r="J418" s="10" t="s">
        <v>589</v>
      </c>
      <c r="K418" s="10">
        <f>VLOOKUP(J418,[0]!listecat,2)</f>
        <v>4200001</v>
      </c>
      <c r="L418" s="10" t="s">
        <v>1495</v>
      </c>
      <c r="M418" s="10" t="str">
        <f t="shared" si="81"/>
        <v>Prénom Roger – Guide des prénoms – Le Parisien</v>
      </c>
      <c r="N418" s="10">
        <f t="shared" si="88"/>
        <v>46</v>
      </c>
      <c r="P418" s="10">
        <f t="shared" si="89"/>
        <v>0</v>
      </c>
      <c r="Q418" s="10" t="str">
        <f t="shared" si="82"/>
        <v>prénom Roger, prenom Roger, Roger</v>
      </c>
      <c r="R418" s="10" t="str">
        <f t="shared" si="83"/>
        <v>Fiche prénom : Roger</v>
      </c>
      <c r="S418" s="10" t="s">
        <v>2011</v>
      </c>
      <c r="W418" s="10" t="str">
        <f t="shared" si="84"/>
        <v>Roger : Signification et origine du prénom</v>
      </c>
      <c r="Y418" s="10">
        <f t="shared" si="90"/>
        <v>1</v>
      </c>
      <c r="Z418" s="10" t="str">
        <f t="shared" si="85"/>
        <v>Roger : Histoire et caractère du prénom</v>
      </c>
      <c r="AA418" s="11"/>
      <c r="AB418" s="10">
        <f t="shared" si="91"/>
        <v>1</v>
      </c>
      <c r="AC418" s="10" t="str">
        <f t="shared" si="86"/>
        <v>Roger : Popularité du prénom</v>
      </c>
      <c r="AE418" s="10">
        <f t="shared" si="92"/>
        <v>1</v>
      </c>
      <c r="AF418" s="10" t="s">
        <v>2753</v>
      </c>
      <c r="AG418" s="10" t="s">
        <v>2751</v>
      </c>
      <c r="AH418" s="13" t="s">
        <v>2752</v>
      </c>
      <c r="AI418" s="13" t="s">
        <v>2989</v>
      </c>
    </row>
    <row r="419" spans="1:35" x14ac:dyDescent="0.3">
      <c r="A419" s="47"/>
      <c r="B419" s="14" t="s">
        <v>413</v>
      </c>
      <c r="C419" s="10" t="s">
        <v>562</v>
      </c>
      <c r="D419" s="10">
        <v>120000</v>
      </c>
      <c r="E419" s="10" t="str">
        <f t="shared" si="80"/>
        <v>0</v>
      </c>
      <c r="F419" s="10">
        <v>417</v>
      </c>
      <c r="G419" s="10" t="str">
        <f t="shared" si="87"/>
        <v>1200000417</v>
      </c>
      <c r="H419" s="16" t="s">
        <v>1012</v>
      </c>
      <c r="I419" s="10" t="str">
        <f>VLOOKUP(J419,[0]!listecat,3)</f>
        <v>Prenoms-Masculins</v>
      </c>
      <c r="J419" s="10" t="s">
        <v>589</v>
      </c>
      <c r="K419" s="10">
        <f>VLOOKUP(J419,[0]!listecat,2)</f>
        <v>4200001</v>
      </c>
      <c r="L419" s="10" t="s">
        <v>1496</v>
      </c>
      <c r="M419" s="10" t="str">
        <f t="shared" si="81"/>
        <v>Prénom Roland (Rolland)  – Guide des prénoms – Le Parisien</v>
      </c>
      <c r="N419" s="10">
        <f t="shared" si="88"/>
        <v>58</v>
      </c>
      <c r="P419" s="10">
        <f t="shared" si="89"/>
        <v>0</v>
      </c>
      <c r="Q419" s="10" t="str">
        <f t="shared" si="82"/>
        <v>prénom Roland, prenom Roland, Roland</v>
      </c>
      <c r="R419" s="10" t="str">
        <f t="shared" si="83"/>
        <v>Fiche prénom : Roland</v>
      </c>
      <c r="S419" s="10" t="s">
        <v>2012</v>
      </c>
      <c r="W419" s="10" t="str">
        <f t="shared" si="84"/>
        <v>Roland : Signification et origine du prénom</v>
      </c>
      <c r="Y419" s="10">
        <f t="shared" si="90"/>
        <v>1</v>
      </c>
      <c r="Z419" s="10" t="str">
        <f t="shared" si="85"/>
        <v>Roland : Histoire et caractère du prénom</v>
      </c>
      <c r="AA419" s="11"/>
      <c r="AB419" s="10">
        <f t="shared" si="91"/>
        <v>1</v>
      </c>
      <c r="AC419" s="10" t="str">
        <f t="shared" si="86"/>
        <v>Roland : Popularité du prénom</v>
      </c>
      <c r="AE419" s="10">
        <f t="shared" si="92"/>
        <v>1</v>
      </c>
      <c r="AF419" s="10" t="s">
        <v>2756</v>
      </c>
      <c r="AG419" s="10" t="s">
        <v>2754</v>
      </c>
      <c r="AH419" s="10" t="s">
        <v>2755</v>
      </c>
      <c r="AI419" s="10" t="s">
        <v>2990</v>
      </c>
    </row>
    <row r="420" spans="1:35" x14ac:dyDescent="0.3">
      <c r="A420" s="47"/>
      <c r="B420" s="14" t="s">
        <v>414</v>
      </c>
      <c r="D420" s="10">
        <v>120000</v>
      </c>
      <c r="E420" s="10" t="str">
        <f t="shared" si="80"/>
        <v>0</v>
      </c>
      <c r="F420" s="10">
        <v>418</v>
      </c>
      <c r="G420" s="10" t="str">
        <f t="shared" si="87"/>
        <v>1200000418</v>
      </c>
      <c r="H420" s="16" t="s">
        <v>1013</v>
      </c>
      <c r="I420" s="10" t="str">
        <f>VLOOKUP(J420,[0]!listecat,3)</f>
        <v>Prenoms-Masculins</v>
      </c>
      <c r="J420" s="10" t="s">
        <v>589</v>
      </c>
      <c r="K420" s="10">
        <f>VLOOKUP(J420,[0]!listecat,2)</f>
        <v>4200001</v>
      </c>
      <c r="L420" s="10" t="s">
        <v>1497</v>
      </c>
      <c r="M420" s="10" t="str">
        <f t="shared" si="81"/>
        <v>Prénom Romain – Guide des prénoms – Le Parisien</v>
      </c>
      <c r="N420" s="10">
        <f t="shared" si="88"/>
        <v>47</v>
      </c>
      <c r="P420" s="10">
        <f t="shared" si="89"/>
        <v>0</v>
      </c>
      <c r="Q420" s="10" t="str">
        <f t="shared" si="82"/>
        <v>prénom Romain, prenom Romain, Romain</v>
      </c>
      <c r="R420" s="10" t="str">
        <f t="shared" si="83"/>
        <v>Fiche prénom : Romain</v>
      </c>
      <c r="S420" s="10" t="s">
        <v>2013</v>
      </c>
      <c r="W420" s="10" t="str">
        <f t="shared" si="84"/>
        <v>Romain : Signification et origine du prénom</v>
      </c>
      <c r="Y420" s="10">
        <f t="shared" si="90"/>
        <v>1</v>
      </c>
      <c r="Z420" s="10" t="str">
        <f t="shared" si="85"/>
        <v>Romain : Histoire et caractère du prénom</v>
      </c>
      <c r="AA420" s="11"/>
      <c r="AB420" s="10">
        <f t="shared" si="91"/>
        <v>1</v>
      </c>
      <c r="AC420" s="10" t="str">
        <f t="shared" si="86"/>
        <v>Romain : Popularité du prénom</v>
      </c>
      <c r="AE420" s="10">
        <f t="shared" si="92"/>
        <v>1</v>
      </c>
      <c r="AF420" s="10" t="s">
        <v>2136</v>
      </c>
      <c r="AG420" s="10" t="s">
        <v>2757</v>
      </c>
      <c r="AH420" s="10" t="s">
        <v>2108</v>
      </c>
      <c r="AI420" s="10" t="s">
        <v>2926</v>
      </c>
    </row>
    <row r="421" spans="1:35" x14ac:dyDescent="0.3">
      <c r="A421" s="47"/>
      <c r="B421" s="14" t="s">
        <v>415</v>
      </c>
      <c r="D421" s="10">
        <v>120000</v>
      </c>
      <c r="E421" s="10" t="str">
        <f t="shared" si="80"/>
        <v>0</v>
      </c>
      <c r="F421" s="10">
        <v>419</v>
      </c>
      <c r="G421" s="10" t="str">
        <f t="shared" si="87"/>
        <v>1200000419</v>
      </c>
      <c r="H421" s="16" t="s">
        <v>1014</v>
      </c>
      <c r="I421" s="10" t="str">
        <f>VLOOKUP(J421,[0]!listecat,3)</f>
        <v>Prenoms-Masculins</v>
      </c>
      <c r="J421" s="10" t="s">
        <v>589</v>
      </c>
      <c r="K421" s="10">
        <f>VLOOKUP(J421,[0]!listecat,2)</f>
        <v>4200001</v>
      </c>
      <c r="L421" s="10" t="s">
        <v>1498</v>
      </c>
      <c r="M421" s="10" t="str">
        <f t="shared" si="81"/>
        <v>Prénom Roman – Guide des prénoms – Le Parisien</v>
      </c>
      <c r="N421" s="10">
        <f t="shared" si="88"/>
        <v>46</v>
      </c>
      <c r="P421" s="10">
        <f t="shared" si="89"/>
        <v>0</v>
      </c>
      <c r="Q421" s="10" t="str">
        <f t="shared" si="82"/>
        <v>prénom Roman, prenom Roman, Roman</v>
      </c>
      <c r="R421" s="10" t="str">
        <f t="shared" si="83"/>
        <v>Fiche prénom : Roman</v>
      </c>
      <c r="S421" s="10" t="s">
        <v>2014</v>
      </c>
      <c r="W421" s="10" t="str">
        <f t="shared" si="84"/>
        <v>Roman : Signification et origine du prénom</v>
      </c>
      <c r="Y421" s="10">
        <f t="shared" si="90"/>
        <v>1</v>
      </c>
      <c r="Z421" s="10" t="str">
        <f t="shared" si="85"/>
        <v>Roman : Histoire et caractère du prénom</v>
      </c>
      <c r="AA421" s="11"/>
      <c r="AB421" s="10">
        <f t="shared" si="91"/>
        <v>1</v>
      </c>
      <c r="AC421" s="10" t="str">
        <f t="shared" si="86"/>
        <v>Roman : Popularité du prénom</v>
      </c>
      <c r="AE421" s="10">
        <f t="shared" si="92"/>
        <v>1</v>
      </c>
      <c r="AF421" s="10" t="s">
        <v>2133</v>
      </c>
      <c r="AG421" s="10" t="s">
        <v>2758</v>
      </c>
      <c r="AH421" s="10" t="s">
        <v>2108</v>
      </c>
      <c r="AI421" s="10" t="s">
        <v>2926</v>
      </c>
    </row>
    <row r="422" spans="1:35" x14ac:dyDescent="0.3">
      <c r="A422" s="47"/>
      <c r="B422" s="14" t="s">
        <v>416</v>
      </c>
      <c r="D422" s="10">
        <v>120000</v>
      </c>
      <c r="E422" s="10" t="str">
        <f t="shared" si="80"/>
        <v>0</v>
      </c>
      <c r="F422" s="10">
        <v>420</v>
      </c>
      <c r="G422" s="10" t="str">
        <f t="shared" si="87"/>
        <v>1200000420</v>
      </c>
      <c r="H422" s="16" t="s">
        <v>1015</v>
      </c>
      <c r="I422" s="10" t="str">
        <f>VLOOKUP(J422,[0]!listecat,3)</f>
        <v>Prenoms-Masculins</v>
      </c>
      <c r="J422" s="10" t="s">
        <v>589</v>
      </c>
      <c r="K422" s="10">
        <f>VLOOKUP(J422,[0]!listecat,2)</f>
        <v>4200001</v>
      </c>
      <c r="L422" s="10" t="s">
        <v>1499</v>
      </c>
      <c r="M422" s="10" t="str">
        <f t="shared" si="81"/>
        <v>Prénom Romeo – Guide des prénoms – Le Parisien</v>
      </c>
      <c r="N422" s="10">
        <f t="shared" si="88"/>
        <v>46</v>
      </c>
      <c r="P422" s="10">
        <f t="shared" si="89"/>
        <v>0</v>
      </c>
      <c r="Q422" s="10" t="str">
        <f t="shared" si="82"/>
        <v>prénom Romeo, prenom Romeo, Romeo</v>
      </c>
      <c r="R422" s="10" t="str">
        <f t="shared" si="83"/>
        <v>Fiche prénom : Romeo</v>
      </c>
      <c r="S422" s="10" t="s">
        <v>2015</v>
      </c>
      <c r="W422" s="10" t="str">
        <f t="shared" si="84"/>
        <v>Romeo : Signification et origine du prénom</v>
      </c>
      <c r="Y422" s="10">
        <f t="shared" si="90"/>
        <v>1</v>
      </c>
      <c r="Z422" s="10" t="str">
        <f t="shared" si="85"/>
        <v>Romeo : Histoire et caractère du prénom</v>
      </c>
      <c r="AA422" s="11"/>
      <c r="AB422" s="10">
        <f t="shared" si="91"/>
        <v>1</v>
      </c>
      <c r="AC422" s="10" t="str">
        <f t="shared" si="86"/>
        <v>Romeo : Popularité du prénom</v>
      </c>
      <c r="AE422" s="10">
        <f t="shared" si="92"/>
        <v>1</v>
      </c>
      <c r="AF422" s="10" t="s">
        <v>2760</v>
      </c>
      <c r="AG422" s="10" t="s">
        <v>2759</v>
      </c>
      <c r="AH422" s="10" t="s">
        <v>2108</v>
      </c>
      <c r="AI422" s="10" t="s">
        <v>2926</v>
      </c>
    </row>
    <row r="423" spans="1:35" x14ac:dyDescent="0.3">
      <c r="A423" s="47"/>
      <c r="B423" s="14" t="s">
        <v>417</v>
      </c>
      <c r="D423" s="10">
        <v>120000</v>
      </c>
      <c r="E423" s="10" t="str">
        <f t="shared" ref="E423:E486" si="93">"0"</f>
        <v>0</v>
      </c>
      <c r="F423" s="10">
        <v>421</v>
      </c>
      <c r="G423" s="10" t="str">
        <f t="shared" si="87"/>
        <v>1200000421</v>
      </c>
      <c r="H423" s="16" t="s">
        <v>1016</v>
      </c>
      <c r="I423" s="10" t="str">
        <f>VLOOKUP(J423,[0]!listecat,3)</f>
        <v>Prenoms-Masculins</v>
      </c>
      <c r="J423" s="10" t="s">
        <v>589</v>
      </c>
      <c r="K423" s="10">
        <f>VLOOKUP(J423,[0]!listecat,2)</f>
        <v>4200001</v>
      </c>
      <c r="L423" s="10" t="s">
        <v>1500</v>
      </c>
      <c r="M423" s="10" t="str">
        <f t="shared" si="81"/>
        <v>Prénom Ronald – Guide des prénoms – Le Parisien</v>
      </c>
      <c r="N423" s="10">
        <f t="shared" si="88"/>
        <v>47</v>
      </c>
      <c r="P423" s="10">
        <f t="shared" si="89"/>
        <v>0</v>
      </c>
      <c r="Q423" s="10" t="str">
        <f t="shared" si="82"/>
        <v>prénom Ronald, prenom Ronald, Ronald</v>
      </c>
      <c r="R423" s="10" t="str">
        <f t="shared" si="83"/>
        <v>Fiche prénom : Ronald</v>
      </c>
      <c r="S423" s="10" t="s">
        <v>2016</v>
      </c>
      <c r="W423" s="10" t="str">
        <f t="shared" si="84"/>
        <v>Ronald : Signification et origine du prénom</v>
      </c>
      <c r="Y423" s="10">
        <f t="shared" si="90"/>
        <v>1</v>
      </c>
      <c r="Z423" s="10" t="str">
        <f t="shared" si="85"/>
        <v>Ronald : Histoire et caractère du prénom</v>
      </c>
      <c r="AA423" s="11"/>
      <c r="AB423" s="10">
        <f t="shared" si="91"/>
        <v>1</v>
      </c>
      <c r="AC423" s="10" t="str">
        <f t="shared" si="86"/>
        <v>Ronald : Popularité du prénom</v>
      </c>
      <c r="AE423" s="10">
        <f t="shared" si="92"/>
        <v>1</v>
      </c>
      <c r="AF423" s="10" t="s">
        <v>2136</v>
      </c>
      <c r="AG423" s="10" t="s">
        <v>2761</v>
      </c>
      <c r="AH423" s="10" t="s">
        <v>2108</v>
      </c>
      <c r="AI423" s="10" t="s">
        <v>2926</v>
      </c>
    </row>
    <row r="424" spans="1:35" x14ac:dyDescent="0.3">
      <c r="A424" s="47"/>
      <c r="B424" s="14" t="s">
        <v>418</v>
      </c>
      <c r="D424" s="10">
        <v>120000</v>
      </c>
      <c r="E424" s="10" t="str">
        <f t="shared" si="93"/>
        <v>0</v>
      </c>
      <c r="F424" s="10">
        <v>422</v>
      </c>
      <c r="G424" s="10" t="str">
        <f t="shared" si="87"/>
        <v>1200000422</v>
      </c>
      <c r="H424" s="16" t="s">
        <v>1017</v>
      </c>
      <c r="I424" s="10" t="str">
        <f>VLOOKUP(J424,[0]!listecat,3)</f>
        <v>Prenoms-Masculins</v>
      </c>
      <c r="J424" s="10" t="s">
        <v>589</v>
      </c>
      <c r="K424" s="10">
        <f>VLOOKUP(J424,[0]!listecat,2)</f>
        <v>4200001</v>
      </c>
      <c r="L424" s="10" t="s">
        <v>1501</v>
      </c>
      <c r="M424" s="10" t="str">
        <f t="shared" si="81"/>
        <v>Prénom Ronan – Guide des prénoms – Le Parisien</v>
      </c>
      <c r="N424" s="10">
        <f t="shared" si="88"/>
        <v>46</v>
      </c>
      <c r="P424" s="10">
        <f t="shared" si="89"/>
        <v>0</v>
      </c>
      <c r="Q424" s="10" t="str">
        <f t="shared" si="82"/>
        <v>prénom Ronan, prenom Ronan, Ronan</v>
      </c>
      <c r="R424" s="10" t="str">
        <f t="shared" si="83"/>
        <v>Fiche prénom : Ronan</v>
      </c>
      <c r="S424" s="10" t="s">
        <v>2017</v>
      </c>
      <c r="W424" s="10" t="str">
        <f t="shared" si="84"/>
        <v>Ronan : Signification et origine du prénom</v>
      </c>
      <c r="Y424" s="10">
        <f t="shared" si="90"/>
        <v>1</v>
      </c>
      <c r="Z424" s="10" t="str">
        <f t="shared" si="85"/>
        <v>Ronan : Histoire et caractère du prénom</v>
      </c>
      <c r="AA424" s="11"/>
      <c r="AB424" s="10">
        <f t="shared" si="91"/>
        <v>1</v>
      </c>
      <c r="AC424" s="10" t="str">
        <f t="shared" si="86"/>
        <v>Ronan : Popularité du prénom</v>
      </c>
      <c r="AE424" s="10">
        <f t="shared" si="92"/>
        <v>1</v>
      </c>
      <c r="AF424" s="10" t="s">
        <v>2764</v>
      </c>
      <c r="AG424" s="10" t="s">
        <v>2762</v>
      </c>
      <c r="AH424" s="10" t="s">
        <v>2763</v>
      </c>
      <c r="AI424" s="10" t="s">
        <v>2991</v>
      </c>
    </row>
    <row r="425" spans="1:35" x14ac:dyDescent="0.3">
      <c r="A425" s="47"/>
      <c r="B425" s="14" t="s">
        <v>419</v>
      </c>
      <c r="D425" s="10">
        <v>120000</v>
      </c>
      <c r="E425" s="10" t="str">
        <f t="shared" si="93"/>
        <v>0</v>
      </c>
      <c r="F425" s="10">
        <v>423</v>
      </c>
      <c r="G425" s="10" t="str">
        <f t="shared" si="87"/>
        <v>1200000423</v>
      </c>
      <c r="H425" s="16" t="s">
        <v>1018</v>
      </c>
      <c r="I425" s="10" t="str">
        <f>VLOOKUP(J425,[0]!listecat,3)</f>
        <v>Prenoms-Masculins</v>
      </c>
      <c r="J425" s="10" t="s">
        <v>589</v>
      </c>
      <c r="K425" s="10">
        <f>VLOOKUP(J425,[0]!listecat,2)</f>
        <v>4200001</v>
      </c>
      <c r="L425" s="10" t="s">
        <v>1502</v>
      </c>
      <c r="M425" s="10" t="str">
        <f t="shared" si="81"/>
        <v>Prénom Ruben – Guide des prénoms – Le Parisien</v>
      </c>
      <c r="N425" s="10">
        <f t="shared" si="88"/>
        <v>46</v>
      </c>
      <c r="P425" s="10">
        <f t="shared" si="89"/>
        <v>0</v>
      </c>
      <c r="Q425" s="10" t="str">
        <f t="shared" si="82"/>
        <v>prénom Ruben, prenom Ruben, Ruben</v>
      </c>
      <c r="R425" s="10" t="str">
        <f t="shared" si="83"/>
        <v>Fiche prénom : Ruben</v>
      </c>
      <c r="S425" s="10" t="s">
        <v>2018</v>
      </c>
      <c r="W425" s="10" t="str">
        <f t="shared" si="84"/>
        <v>Ruben : Signification et origine du prénom</v>
      </c>
      <c r="Y425" s="10">
        <f t="shared" si="90"/>
        <v>1</v>
      </c>
      <c r="Z425" s="10" t="str">
        <f t="shared" si="85"/>
        <v>Ruben : Histoire et caractère du prénom</v>
      </c>
      <c r="AA425" s="11"/>
      <c r="AB425" s="10">
        <f t="shared" si="91"/>
        <v>1</v>
      </c>
      <c r="AC425" s="10" t="str">
        <f t="shared" si="86"/>
        <v>Ruben : Popularité du prénom</v>
      </c>
      <c r="AE425" s="10">
        <f t="shared" si="92"/>
        <v>1</v>
      </c>
      <c r="AF425" s="10" t="s">
        <v>2766</v>
      </c>
      <c r="AG425" s="10" t="s">
        <v>2765</v>
      </c>
      <c r="AH425" s="10" t="s">
        <v>2108</v>
      </c>
      <c r="AI425" s="10" t="s">
        <v>2926</v>
      </c>
    </row>
    <row r="426" spans="1:35" x14ac:dyDescent="0.3">
      <c r="A426" s="47"/>
      <c r="B426" s="14" t="s">
        <v>420</v>
      </c>
      <c r="D426" s="10">
        <v>120000</v>
      </c>
      <c r="E426" s="10" t="str">
        <f t="shared" si="93"/>
        <v>0</v>
      </c>
      <c r="F426" s="10">
        <v>424</v>
      </c>
      <c r="G426" s="10" t="str">
        <f t="shared" si="87"/>
        <v>1200000424</v>
      </c>
      <c r="H426" s="16" t="s">
        <v>1019</v>
      </c>
      <c r="I426" s="10" t="str">
        <f>VLOOKUP(J426,[0]!listecat,3)</f>
        <v>Prenoms-Masculins</v>
      </c>
      <c r="J426" s="10" t="s">
        <v>589</v>
      </c>
      <c r="K426" s="10">
        <f>VLOOKUP(J426,[0]!listecat,2)</f>
        <v>4200001</v>
      </c>
      <c r="L426" s="10" t="s">
        <v>1503</v>
      </c>
      <c r="M426" s="10" t="str">
        <f t="shared" si="81"/>
        <v>Prénom Rudy – Guide des prénoms – Le Parisien</v>
      </c>
      <c r="N426" s="10">
        <f t="shared" si="88"/>
        <v>45</v>
      </c>
      <c r="P426" s="10">
        <f t="shared" si="89"/>
        <v>0</v>
      </c>
      <c r="Q426" s="10" t="str">
        <f t="shared" si="82"/>
        <v>prénom Rudy, prenom Rudy, Rudy</v>
      </c>
      <c r="R426" s="10" t="str">
        <f t="shared" si="83"/>
        <v>Fiche prénom : Rudy</v>
      </c>
      <c r="S426" s="10" t="s">
        <v>2019</v>
      </c>
      <c r="W426" s="10" t="str">
        <f t="shared" si="84"/>
        <v>Rudy : Signification et origine du prénom</v>
      </c>
      <c r="Y426" s="10">
        <f t="shared" si="90"/>
        <v>1</v>
      </c>
      <c r="Z426" s="10" t="str">
        <f t="shared" si="85"/>
        <v>Rudy : Histoire et caractère du prénom</v>
      </c>
      <c r="AA426" s="11"/>
      <c r="AB426" s="10">
        <f t="shared" si="91"/>
        <v>1</v>
      </c>
      <c r="AC426" s="10" t="str">
        <f t="shared" si="86"/>
        <v>Rudy : Popularité du prénom</v>
      </c>
      <c r="AE426" s="10">
        <f t="shared" si="92"/>
        <v>1</v>
      </c>
      <c r="AF426" s="10" t="s">
        <v>2767</v>
      </c>
      <c r="AG426" s="10" t="s">
        <v>2768</v>
      </c>
      <c r="AH426" s="10" t="s">
        <v>2769</v>
      </c>
      <c r="AI426" s="10" t="s">
        <v>2924</v>
      </c>
    </row>
    <row r="427" spans="1:35" x14ac:dyDescent="0.3">
      <c r="A427" s="48"/>
      <c r="B427" s="14" t="s">
        <v>421</v>
      </c>
      <c r="D427" s="10">
        <v>120000</v>
      </c>
      <c r="E427" s="10" t="str">
        <f t="shared" si="93"/>
        <v>0</v>
      </c>
      <c r="F427" s="10">
        <v>425</v>
      </c>
      <c r="G427" s="10" t="str">
        <f t="shared" si="87"/>
        <v>1200000425</v>
      </c>
      <c r="H427" s="16" t="s">
        <v>1020</v>
      </c>
      <c r="I427" s="10" t="str">
        <f>VLOOKUP(J427,[0]!listecat,3)</f>
        <v>Prenoms-Masculins</v>
      </c>
      <c r="J427" s="10" t="s">
        <v>589</v>
      </c>
      <c r="K427" s="10">
        <f>VLOOKUP(J427,[0]!listecat,2)</f>
        <v>4200001</v>
      </c>
      <c r="L427" s="10" t="s">
        <v>1504</v>
      </c>
      <c r="M427" s="10" t="str">
        <f t="shared" si="81"/>
        <v>Prénom Sacha – Guide des prénoms – Le Parisien</v>
      </c>
      <c r="N427" s="10">
        <f t="shared" si="88"/>
        <v>46</v>
      </c>
      <c r="P427" s="10">
        <f t="shared" si="89"/>
        <v>0</v>
      </c>
      <c r="Q427" s="10" t="str">
        <f t="shared" si="82"/>
        <v>prénom Sacha, prenom Sacha, Sacha</v>
      </c>
      <c r="R427" s="10" t="str">
        <f t="shared" si="83"/>
        <v>Fiche prénom : Sacha</v>
      </c>
      <c r="S427" s="10" t="s">
        <v>2020</v>
      </c>
      <c r="W427" s="10" t="str">
        <f t="shared" si="84"/>
        <v>Sacha : Signification et origine du prénom</v>
      </c>
      <c r="Y427" s="10">
        <f t="shared" si="90"/>
        <v>1</v>
      </c>
      <c r="Z427" s="10" t="str">
        <f t="shared" si="85"/>
        <v>Sacha : Histoire et caractère du prénom</v>
      </c>
      <c r="AA427" s="11"/>
      <c r="AB427" s="10">
        <f t="shared" si="91"/>
        <v>1</v>
      </c>
      <c r="AC427" s="10" t="str">
        <f t="shared" si="86"/>
        <v>Sacha : Popularité du prénom</v>
      </c>
      <c r="AE427" s="10">
        <f t="shared" si="92"/>
        <v>1</v>
      </c>
      <c r="AF427" s="13" t="s">
        <v>2772</v>
      </c>
      <c r="AG427" s="10" t="s">
        <v>2770</v>
      </c>
      <c r="AH427" s="10" t="s">
        <v>2771</v>
      </c>
      <c r="AI427" s="10" t="s">
        <v>2992</v>
      </c>
    </row>
    <row r="428" spans="1:35" x14ac:dyDescent="0.3">
      <c r="A428" s="24" t="s">
        <v>508</v>
      </c>
      <c r="B428" s="14" t="s">
        <v>422</v>
      </c>
      <c r="D428" s="10">
        <v>120000</v>
      </c>
      <c r="E428" s="10" t="str">
        <f t="shared" si="93"/>
        <v>0</v>
      </c>
      <c r="F428" s="10">
        <v>426</v>
      </c>
      <c r="G428" s="10" t="str">
        <f t="shared" si="87"/>
        <v>1200000426</v>
      </c>
      <c r="H428" s="16" t="s">
        <v>1021</v>
      </c>
      <c r="I428" s="10" t="str">
        <f>VLOOKUP(J428,[0]!listecat,3)</f>
        <v>Prenoms-Masculins</v>
      </c>
      <c r="J428" s="10" t="s">
        <v>589</v>
      </c>
      <c r="K428" s="10">
        <f>VLOOKUP(J428,[0]!listecat,2)</f>
        <v>4200001</v>
      </c>
      <c r="L428" s="10" t="s">
        <v>1505</v>
      </c>
      <c r="M428" s="10" t="str">
        <f t="shared" si="81"/>
        <v>Prénom Said – Guide des prénoms – Le Parisien</v>
      </c>
      <c r="N428" s="10">
        <f t="shared" si="88"/>
        <v>45</v>
      </c>
      <c r="P428" s="10">
        <f t="shared" si="89"/>
        <v>0</v>
      </c>
      <c r="Q428" s="10" t="str">
        <f t="shared" si="82"/>
        <v>prénom Said, prenom Said, Said</v>
      </c>
      <c r="R428" s="10" t="str">
        <f t="shared" si="83"/>
        <v>Fiche prénom : Said</v>
      </c>
      <c r="S428" s="10" t="s">
        <v>2021</v>
      </c>
      <c r="W428" s="10" t="str">
        <f t="shared" si="84"/>
        <v>Said : Signification et origine du prénom</v>
      </c>
      <c r="Y428" s="10">
        <f t="shared" si="90"/>
        <v>1</v>
      </c>
      <c r="Z428" s="10" t="str">
        <f t="shared" si="85"/>
        <v>Said : Histoire et caractère du prénom</v>
      </c>
      <c r="AA428" s="11"/>
      <c r="AB428" s="10">
        <f t="shared" si="91"/>
        <v>1</v>
      </c>
      <c r="AC428" s="10" t="str">
        <f t="shared" si="86"/>
        <v>Said : Popularité du prénom</v>
      </c>
      <c r="AE428" s="10">
        <f t="shared" si="92"/>
        <v>1</v>
      </c>
      <c r="AF428" s="10" t="s">
        <v>2775</v>
      </c>
      <c r="AG428" s="10" t="s">
        <v>2773</v>
      </c>
      <c r="AH428" s="13" t="s">
        <v>2774</v>
      </c>
      <c r="AI428" s="13" t="s">
        <v>2993</v>
      </c>
    </row>
    <row r="429" spans="1:35" x14ac:dyDescent="0.3">
      <c r="A429" s="25"/>
      <c r="B429" s="14" t="s">
        <v>423</v>
      </c>
      <c r="D429" s="10">
        <v>120000</v>
      </c>
      <c r="E429" s="10" t="str">
        <f t="shared" si="93"/>
        <v>0</v>
      </c>
      <c r="F429" s="10">
        <v>427</v>
      </c>
      <c r="G429" s="10" t="str">
        <f t="shared" si="87"/>
        <v>1200000427</v>
      </c>
      <c r="H429" s="16" t="s">
        <v>1022</v>
      </c>
      <c r="I429" s="10" t="str">
        <f>VLOOKUP(J429,[0]!listecat,3)</f>
        <v>Prenoms-Masculins</v>
      </c>
      <c r="J429" s="10" t="s">
        <v>589</v>
      </c>
      <c r="K429" s="10">
        <f>VLOOKUP(J429,[0]!listecat,2)</f>
        <v>4200001</v>
      </c>
      <c r="L429" s="10" t="s">
        <v>1506</v>
      </c>
      <c r="M429" s="10" t="str">
        <f t="shared" si="81"/>
        <v>Prénom Salah – Guide des prénoms – Le Parisien</v>
      </c>
      <c r="N429" s="10">
        <f t="shared" si="88"/>
        <v>46</v>
      </c>
      <c r="P429" s="10">
        <f t="shared" si="89"/>
        <v>0</v>
      </c>
      <c r="Q429" s="10" t="str">
        <f t="shared" si="82"/>
        <v>prénom Salah, prenom Salah, Salah</v>
      </c>
      <c r="R429" s="10" t="str">
        <f t="shared" si="83"/>
        <v>Fiche prénom : Salah</v>
      </c>
      <c r="S429" s="10" t="s">
        <v>2022</v>
      </c>
      <c r="W429" s="10" t="str">
        <f t="shared" si="84"/>
        <v>Salah : Signification et origine du prénom</v>
      </c>
      <c r="Y429" s="10">
        <f t="shared" si="90"/>
        <v>1</v>
      </c>
      <c r="Z429" s="10" t="str">
        <f t="shared" si="85"/>
        <v>Salah : Histoire et caractère du prénom</v>
      </c>
      <c r="AA429" s="11"/>
      <c r="AB429" s="10">
        <f t="shared" si="91"/>
        <v>1</v>
      </c>
      <c r="AC429" s="10" t="str">
        <f t="shared" si="86"/>
        <v>Salah : Popularité du prénom</v>
      </c>
      <c r="AE429" s="10">
        <f t="shared" si="92"/>
        <v>1</v>
      </c>
      <c r="AF429" s="10" t="s">
        <v>2777</v>
      </c>
      <c r="AG429" s="10" t="s">
        <v>2776</v>
      </c>
      <c r="AH429" s="10" t="s">
        <v>2347</v>
      </c>
      <c r="AI429" s="10" t="s">
        <v>2947</v>
      </c>
    </row>
    <row r="430" spans="1:35" x14ac:dyDescent="0.3">
      <c r="A430" s="25"/>
      <c r="B430" s="14" t="s">
        <v>424</v>
      </c>
      <c r="D430" s="10">
        <v>120000</v>
      </c>
      <c r="E430" s="10" t="str">
        <f t="shared" si="93"/>
        <v>0</v>
      </c>
      <c r="F430" s="10">
        <v>428</v>
      </c>
      <c r="G430" s="10" t="str">
        <f t="shared" si="87"/>
        <v>1200000428</v>
      </c>
      <c r="H430" s="16" t="s">
        <v>1023</v>
      </c>
      <c r="I430" s="10" t="str">
        <f>VLOOKUP(J430,[0]!listecat,3)</f>
        <v>Prenoms-Masculins</v>
      </c>
      <c r="J430" s="10" t="s">
        <v>589</v>
      </c>
      <c r="K430" s="10">
        <f>VLOOKUP(J430,[0]!listecat,2)</f>
        <v>4200001</v>
      </c>
      <c r="L430" s="10" t="s">
        <v>1507</v>
      </c>
      <c r="M430" s="10" t="str">
        <f t="shared" si="81"/>
        <v>Prénom Salim – Guide des prénoms – Le Parisien</v>
      </c>
      <c r="N430" s="10">
        <f t="shared" si="88"/>
        <v>46</v>
      </c>
      <c r="P430" s="10">
        <f t="shared" si="89"/>
        <v>0</v>
      </c>
      <c r="Q430" s="10" t="str">
        <f t="shared" si="82"/>
        <v>prénom Salim, prenom Salim, Salim</v>
      </c>
      <c r="R430" s="10" t="str">
        <f t="shared" si="83"/>
        <v>Fiche prénom : Salim</v>
      </c>
      <c r="S430" s="10" t="s">
        <v>2023</v>
      </c>
      <c r="W430" s="10" t="str">
        <f t="shared" si="84"/>
        <v>Salim : Signification et origine du prénom</v>
      </c>
      <c r="Y430" s="10">
        <f t="shared" si="90"/>
        <v>1</v>
      </c>
      <c r="Z430" s="10" t="str">
        <f t="shared" si="85"/>
        <v>Salim : Histoire et caractère du prénom</v>
      </c>
      <c r="AA430" s="11"/>
      <c r="AB430" s="10">
        <f t="shared" si="91"/>
        <v>1</v>
      </c>
      <c r="AC430" s="10" t="str">
        <f t="shared" si="86"/>
        <v>Salim : Popularité du prénom</v>
      </c>
      <c r="AE430" s="10">
        <f t="shared" si="92"/>
        <v>1</v>
      </c>
      <c r="AF430" s="10" t="s">
        <v>2780</v>
      </c>
      <c r="AG430" s="10" t="s">
        <v>2778</v>
      </c>
      <c r="AH430" s="10" t="s">
        <v>2779</v>
      </c>
      <c r="AI430" s="10" t="s">
        <v>2994</v>
      </c>
    </row>
    <row r="431" spans="1:35" x14ac:dyDescent="0.3">
      <c r="A431" s="25"/>
      <c r="B431" s="14" t="s">
        <v>425</v>
      </c>
      <c r="D431" s="10">
        <v>120000</v>
      </c>
      <c r="E431" s="10" t="str">
        <f t="shared" si="93"/>
        <v>0</v>
      </c>
      <c r="F431" s="10">
        <v>429</v>
      </c>
      <c r="G431" s="10" t="str">
        <f t="shared" si="87"/>
        <v>1200000429</v>
      </c>
      <c r="H431" s="16" t="s">
        <v>1024</v>
      </c>
      <c r="I431" s="10" t="str">
        <f>VLOOKUP(J431,[0]!listecat,3)</f>
        <v>Prenoms-Masculins</v>
      </c>
      <c r="J431" s="10" t="s">
        <v>589</v>
      </c>
      <c r="K431" s="10">
        <f>VLOOKUP(J431,[0]!listecat,2)</f>
        <v>4200001</v>
      </c>
      <c r="L431" s="10" t="s">
        <v>1508</v>
      </c>
      <c r="M431" s="10" t="str">
        <f t="shared" si="81"/>
        <v>Prénom Salvatore – Guide des prénoms – Le Parisien</v>
      </c>
      <c r="N431" s="10">
        <f t="shared" si="88"/>
        <v>50</v>
      </c>
      <c r="P431" s="10">
        <f t="shared" si="89"/>
        <v>0</v>
      </c>
      <c r="Q431" s="10" t="str">
        <f t="shared" si="82"/>
        <v>prénom Salvatore, prenom Salvatore, Salvatore</v>
      </c>
      <c r="R431" s="10" t="str">
        <f t="shared" si="83"/>
        <v>Fiche prénom : Salvatore</v>
      </c>
      <c r="S431" s="10" t="s">
        <v>2024</v>
      </c>
      <c r="W431" s="10" t="str">
        <f t="shared" si="84"/>
        <v>Salvatore : Signification et origine du prénom</v>
      </c>
      <c r="Y431" s="10">
        <f t="shared" si="90"/>
        <v>1</v>
      </c>
      <c r="Z431" s="10" t="str">
        <f t="shared" si="85"/>
        <v>Salvatore : Histoire et caractère du prénom</v>
      </c>
      <c r="AA431" s="11"/>
      <c r="AB431" s="10">
        <f t="shared" si="91"/>
        <v>1</v>
      </c>
      <c r="AC431" s="10" t="str">
        <f t="shared" si="86"/>
        <v>Salvatore : Popularité du prénom</v>
      </c>
      <c r="AE431" s="10">
        <f t="shared" si="92"/>
        <v>1</v>
      </c>
      <c r="AF431" s="10" t="s">
        <v>2783</v>
      </c>
      <c r="AG431" s="10" t="s">
        <v>2781</v>
      </c>
      <c r="AH431" s="10" t="s">
        <v>2782</v>
      </c>
      <c r="AI431" s="10" t="s">
        <v>2995</v>
      </c>
    </row>
    <row r="432" spans="1:35" x14ac:dyDescent="0.3">
      <c r="A432" s="25"/>
      <c r="B432" s="21" t="s">
        <v>426</v>
      </c>
      <c r="D432" s="10">
        <v>120000</v>
      </c>
      <c r="E432" s="10" t="str">
        <f t="shared" si="93"/>
        <v>0</v>
      </c>
      <c r="F432" s="10">
        <v>430</v>
      </c>
      <c r="G432" s="10" t="str">
        <f t="shared" si="87"/>
        <v>1200000430</v>
      </c>
      <c r="H432" s="16" t="s">
        <v>1025</v>
      </c>
      <c r="I432" s="10" t="str">
        <f>VLOOKUP(J432,[0]!listecat,3)</f>
        <v>Prenoms-Masculins</v>
      </c>
      <c r="J432" s="10" t="s">
        <v>589</v>
      </c>
      <c r="K432" s="10">
        <f>VLOOKUP(J432,[0]!listecat,2)</f>
        <v>4200001</v>
      </c>
      <c r="L432" s="10" t="s">
        <v>1509</v>
      </c>
      <c r="M432" s="10" t="str">
        <f t="shared" si="81"/>
        <v>Prénom Sam – Guide des prénoms – Le Parisien</v>
      </c>
      <c r="N432" s="10">
        <f t="shared" si="88"/>
        <v>44</v>
      </c>
      <c r="P432" s="10">
        <f t="shared" si="89"/>
        <v>0</v>
      </c>
      <c r="Q432" s="10" t="str">
        <f t="shared" si="82"/>
        <v>prénom Sam, prenom Sam, Sam</v>
      </c>
      <c r="R432" s="10" t="str">
        <f t="shared" si="83"/>
        <v>Fiche prénom : Sam</v>
      </c>
      <c r="S432" s="10" t="s">
        <v>2025</v>
      </c>
      <c r="W432" s="10" t="str">
        <f t="shared" si="84"/>
        <v>Sam : Signification et origine du prénom</v>
      </c>
      <c r="Y432" s="10">
        <f t="shared" si="90"/>
        <v>1</v>
      </c>
      <c r="Z432" s="10" t="str">
        <f t="shared" si="85"/>
        <v>Sam : Histoire et caractère du prénom</v>
      </c>
      <c r="AA432" s="11"/>
      <c r="AB432" s="10">
        <f t="shared" si="91"/>
        <v>1</v>
      </c>
      <c r="AC432" s="10" t="str">
        <f t="shared" si="86"/>
        <v>Sam : Popularité du prénom</v>
      </c>
      <c r="AE432" s="10">
        <f t="shared" si="92"/>
        <v>1</v>
      </c>
    </row>
    <row r="433" spans="1:35" x14ac:dyDescent="0.3">
      <c r="A433" s="25"/>
      <c r="B433" s="14" t="s">
        <v>427</v>
      </c>
      <c r="D433" s="10">
        <v>120000</v>
      </c>
      <c r="E433" s="10" t="str">
        <f t="shared" si="93"/>
        <v>0</v>
      </c>
      <c r="F433" s="10">
        <v>431</v>
      </c>
      <c r="G433" s="10" t="str">
        <f t="shared" si="87"/>
        <v>1200000431</v>
      </c>
      <c r="H433" s="16" t="s">
        <v>1026</v>
      </c>
      <c r="I433" s="10" t="str">
        <f>VLOOKUP(J433,[0]!listecat,3)</f>
        <v>Prenoms-Feminins</v>
      </c>
      <c r="J433" s="10" t="s">
        <v>591</v>
      </c>
      <c r="K433" s="10">
        <f>VLOOKUP(J433,[0]!listecat,2)</f>
        <v>4200003</v>
      </c>
      <c r="L433" s="10" t="s">
        <v>1593</v>
      </c>
      <c r="M433" s="10" t="str">
        <f t="shared" si="81"/>
        <v>Prénom Samantha – Guide des prénoms – Le Parisien</v>
      </c>
      <c r="N433" s="10">
        <f t="shared" si="88"/>
        <v>49</v>
      </c>
      <c r="P433" s="10">
        <f t="shared" si="89"/>
        <v>0</v>
      </c>
      <c r="Q433" s="10" t="str">
        <f t="shared" si="82"/>
        <v>prénom Samantha, prenom Samantha, Samantha</v>
      </c>
      <c r="R433" s="10" t="str">
        <f t="shared" si="83"/>
        <v>Fiche prénom : Samantha</v>
      </c>
      <c r="S433" s="10" t="s">
        <v>2026</v>
      </c>
      <c r="W433" s="10" t="str">
        <f t="shared" si="84"/>
        <v>Samantha : Signification et origine du prénom</v>
      </c>
      <c r="Y433" s="10">
        <f t="shared" si="90"/>
        <v>1</v>
      </c>
      <c r="Z433" s="10" t="str">
        <f t="shared" si="85"/>
        <v>Samantha : Histoire et caractère du prénom</v>
      </c>
      <c r="AA433" s="11"/>
      <c r="AB433" s="10">
        <f t="shared" si="91"/>
        <v>1</v>
      </c>
      <c r="AC433" s="10" t="str">
        <f t="shared" si="86"/>
        <v>Samantha : Popularité du prénom</v>
      </c>
      <c r="AE433" s="10">
        <f t="shared" si="92"/>
        <v>1</v>
      </c>
      <c r="AF433" s="10" t="s">
        <v>2785</v>
      </c>
      <c r="AG433" s="10" t="s">
        <v>2784</v>
      </c>
      <c r="AH433" s="10" t="s">
        <v>2108</v>
      </c>
      <c r="AI433" s="10" t="s">
        <v>2926</v>
      </c>
    </row>
    <row r="434" spans="1:35" x14ac:dyDescent="0.3">
      <c r="A434" s="25"/>
      <c r="B434" s="14" t="s">
        <v>428</v>
      </c>
      <c r="C434" s="10" t="s">
        <v>549</v>
      </c>
      <c r="D434" s="10">
        <v>120000</v>
      </c>
      <c r="E434" s="10" t="str">
        <f t="shared" si="93"/>
        <v>0</v>
      </c>
      <c r="F434" s="10">
        <v>432</v>
      </c>
      <c r="G434" s="10" t="str">
        <f t="shared" si="87"/>
        <v>1200000432</v>
      </c>
      <c r="H434" s="16" t="s">
        <v>1027</v>
      </c>
      <c r="I434" s="10" t="str">
        <f>VLOOKUP(J434,[0]!listecat,3)</f>
        <v>Prenoms-Masculins</v>
      </c>
      <c r="J434" s="10" t="s">
        <v>589</v>
      </c>
      <c r="K434" s="10">
        <f>VLOOKUP(J434,[0]!listecat,2)</f>
        <v>4200001</v>
      </c>
      <c r="L434" s="10" t="s">
        <v>1510</v>
      </c>
      <c r="M434" s="10" t="str">
        <f t="shared" si="81"/>
        <v>Prénom Sami  (Samy) – Guide des prénoms – Le Parisien</v>
      </c>
      <c r="N434" s="10">
        <f t="shared" si="88"/>
        <v>53</v>
      </c>
      <c r="P434" s="10">
        <f t="shared" si="89"/>
        <v>0</v>
      </c>
      <c r="Q434" s="10" t="str">
        <f t="shared" si="82"/>
        <v xml:space="preserve">prénom Sami  , prenom Sami  , Sami  </v>
      </c>
      <c r="R434" s="10" t="str">
        <f t="shared" si="83"/>
        <v xml:space="preserve">Fiche prénom : Sami  </v>
      </c>
      <c r="S434" s="10" t="s">
        <v>2027</v>
      </c>
      <c r="W434" s="10" t="str">
        <f t="shared" si="84"/>
        <v>Sami   : Signification et origine du prénom</v>
      </c>
      <c r="Y434" s="10">
        <f t="shared" si="90"/>
        <v>1</v>
      </c>
      <c r="Z434" s="10" t="str">
        <f t="shared" si="85"/>
        <v>Sami   : Histoire et caractère du prénom</v>
      </c>
      <c r="AA434" s="11"/>
      <c r="AB434" s="10">
        <f t="shared" si="91"/>
        <v>1</v>
      </c>
      <c r="AC434" s="10" t="str">
        <f t="shared" si="86"/>
        <v>Sami   : Popularité du prénom</v>
      </c>
      <c r="AE434" s="10">
        <f t="shared" si="92"/>
        <v>1</v>
      </c>
      <c r="AF434" s="10" t="s">
        <v>2787</v>
      </c>
      <c r="AG434" s="10" t="s">
        <v>2786</v>
      </c>
      <c r="AH434" s="10" t="s">
        <v>2108</v>
      </c>
      <c r="AI434" s="10" t="s">
        <v>2926</v>
      </c>
    </row>
    <row r="435" spans="1:35" x14ac:dyDescent="0.3">
      <c r="A435" s="25"/>
      <c r="B435" s="14" t="s">
        <v>429</v>
      </c>
      <c r="D435" s="10">
        <v>120000</v>
      </c>
      <c r="E435" s="10" t="str">
        <f t="shared" si="93"/>
        <v>0</v>
      </c>
      <c r="F435" s="10">
        <v>433</v>
      </c>
      <c r="G435" s="10" t="str">
        <f t="shared" si="87"/>
        <v>1200000433</v>
      </c>
      <c r="H435" s="16" t="s">
        <v>1028</v>
      </c>
      <c r="I435" s="10" t="str">
        <f>VLOOKUP(J435,[0]!listecat,3)</f>
        <v>Prenoms-Feminins</v>
      </c>
      <c r="J435" s="10" t="s">
        <v>591</v>
      </c>
      <c r="K435" s="10">
        <f>VLOOKUP(J435,[0]!listecat,2)</f>
        <v>4200003</v>
      </c>
      <c r="L435" s="10" t="s">
        <v>1594</v>
      </c>
      <c r="M435" s="10" t="str">
        <f t="shared" si="81"/>
        <v>Prénom Samia – Guide des prénoms – Le Parisien</v>
      </c>
      <c r="N435" s="10">
        <f t="shared" si="88"/>
        <v>46</v>
      </c>
      <c r="P435" s="10">
        <f t="shared" si="89"/>
        <v>0</v>
      </c>
      <c r="Q435" s="10" t="str">
        <f t="shared" si="82"/>
        <v>prénom Samia, prenom Samia, Samia</v>
      </c>
      <c r="R435" s="10" t="str">
        <f t="shared" si="83"/>
        <v>Fiche prénom : Samia</v>
      </c>
      <c r="S435" s="10" t="s">
        <v>2028</v>
      </c>
      <c r="W435" s="10" t="str">
        <f t="shared" si="84"/>
        <v>Samia : Signification et origine du prénom</v>
      </c>
      <c r="Y435" s="10">
        <f t="shared" si="90"/>
        <v>1</v>
      </c>
      <c r="Z435" s="10" t="str">
        <f t="shared" si="85"/>
        <v>Samia : Histoire et caractère du prénom</v>
      </c>
      <c r="AA435" s="11"/>
      <c r="AB435" s="10">
        <f t="shared" si="91"/>
        <v>1</v>
      </c>
      <c r="AC435" s="10" t="str">
        <f t="shared" si="86"/>
        <v>Samia : Popularité du prénom</v>
      </c>
      <c r="AE435" s="10">
        <f t="shared" si="92"/>
        <v>1</v>
      </c>
      <c r="AF435" s="10" t="s">
        <v>2788</v>
      </c>
      <c r="AG435" s="10" t="s">
        <v>2789</v>
      </c>
      <c r="AH435" s="10" t="s">
        <v>2790</v>
      </c>
      <c r="AI435" s="10" t="s">
        <v>2996</v>
      </c>
    </row>
    <row r="436" spans="1:35" x14ac:dyDescent="0.3">
      <c r="A436" s="25"/>
      <c r="B436" s="21" t="s">
        <v>430</v>
      </c>
      <c r="D436" s="10">
        <v>120000</v>
      </c>
      <c r="E436" s="10" t="str">
        <f t="shared" si="93"/>
        <v>0</v>
      </c>
      <c r="F436" s="10">
        <v>434</v>
      </c>
      <c r="G436" s="10" t="str">
        <f t="shared" si="87"/>
        <v>1200000434</v>
      </c>
      <c r="H436" s="16" t="s">
        <v>1029</v>
      </c>
      <c r="I436" s="10" t="str">
        <f>VLOOKUP(J436,[0]!listecat,3)</f>
        <v>Prenoms-Masculins</v>
      </c>
      <c r="J436" s="10" t="s">
        <v>589</v>
      </c>
      <c r="K436" s="10">
        <f>VLOOKUP(J436,[0]!listecat,2)</f>
        <v>4200001</v>
      </c>
      <c r="L436" s="10" t="s">
        <v>1511</v>
      </c>
      <c r="M436" s="10" t="str">
        <f t="shared" si="81"/>
        <v>Prénom Samuel – Guide des prénoms – Le Parisien</v>
      </c>
      <c r="N436" s="10">
        <f t="shared" si="88"/>
        <v>47</v>
      </c>
      <c r="P436" s="10">
        <f t="shared" si="89"/>
        <v>0</v>
      </c>
      <c r="Q436" s="10" t="str">
        <f t="shared" si="82"/>
        <v>prénom Samuel, prenom Samuel, Samuel</v>
      </c>
      <c r="R436" s="10" t="str">
        <f t="shared" si="83"/>
        <v>Fiche prénom : Samuel</v>
      </c>
      <c r="S436" s="10" t="s">
        <v>2029</v>
      </c>
      <c r="W436" s="10" t="str">
        <f t="shared" si="84"/>
        <v>Samuel : Signification et origine du prénom</v>
      </c>
      <c r="Y436" s="10">
        <f t="shared" si="90"/>
        <v>1</v>
      </c>
      <c r="Z436" s="10" t="str">
        <f t="shared" si="85"/>
        <v>Samuel : Histoire et caractère du prénom</v>
      </c>
      <c r="AA436" s="11"/>
      <c r="AB436" s="10">
        <f t="shared" si="91"/>
        <v>1</v>
      </c>
      <c r="AC436" s="10" t="str">
        <f t="shared" si="86"/>
        <v>Samuel : Popularité du prénom</v>
      </c>
      <c r="AE436" s="10">
        <f t="shared" si="92"/>
        <v>1</v>
      </c>
    </row>
    <row r="437" spans="1:35" x14ac:dyDescent="0.3">
      <c r="A437" s="25"/>
      <c r="B437" s="14" t="s">
        <v>431</v>
      </c>
      <c r="D437" s="10">
        <v>120000</v>
      </c>
      <c r="E437" s="10" t="str">
        <f t="shared" si="93"/>
        <v>0</v>
      </c>
      <c r="F437" s="10">
        <v>435</v>
      </c>
      <c r="G437" s="10" t="str">
        <f t="shared" si="87"/>
        <v>1200000435</v>
      </c>
      <c r="H437" s="16" t="s">
        <v>1030</v>
      </c>
      <c r="I437" s="10" t="str">
        <f>VLOOKUP(J437,[0]!listecat,3)</f>
        <v>Prenoms-Masculins</v>
      </c>
      <c r="J437" s="10" t="s">
        <v>589</v>
      </c>
      <c r="K437" s="10">
        <f>VLOOKUP(J437,[0]!listecat,2)</f>
        <v>4200001</v>
      </c>
      <c r="L437" s="10" t="s">
        <v>1512</v>
      </c>
      <c r="M437" s="10" t="str">
        <f t="shared" si="81"/>
        <v>Prénom Sandro – Guide des prénoms – Le Parisien</v>
      </c>
      <c r="N437" s="10">
        <f t="shared" si="88"/>
        <v>47</v>
      </c>
      <c r="P437" s="10">
        <f t="shared" si="89"/>
        <v>0</v>
      </c>
      <c r="Q437" s="10" t="str">
        <f t="shared" si="82"/>
        <v>prénom Sandro, prenom Sandro, Sandro</v>
      </c>
      <c r="R437" s="10" t="str">
        <f t="shared" si="83"/>
        <v>Fiche prénom : Sandro</v>
      </c>
      <c r="S437" s="10" t="s">
        <v>2030</v>
      </c>
      <c r="W437" s="10" t="str">
        <f t="shared" si="84"/>
        <v>Sandro : Signification et origine du prénom</v>
      </c>
      <c r="Y437" s="10">
        <f t="shared" si="90"/>
        <v>1</v>
      </c>
      <c r="Z437" s="10" t="str">
        <f t="shared" si="85"/>
        <v>Sandro : Histoire et caractère du prénom</v>
      </c>
      <c r="AA437" s="11"/>
      <c r="AB437" s="10">
        <f t="shared" si="91"/>
        <v>1</v>
      </c>
      <c r="AC437" s="10" t="str">
        <f t="shared" si="86"/>
        <v>Sandro : Popularité du prénom</v>
      </c>
      <c r="AE437" s="10">
        <f t="shared" si="92"/>
        <v>1</v>
      </c>
      <c r="AF437" s="10" t="s">
        <v>2136</v>
      </c>
      <c r="AG437" s="10" t="s">
        <v>2791</v>
      </c>
      <c r="AH437" s="10" t="s">
        <v>2108</v>
      </c>
      <c r="AI437" s="10" t="s">
        <v>2926</v>
      </c>
    </row>
    <row r="438" spans="1:35" x14ac:dyDescent="0.3">
      <c r="A438" s="25"/>
      <c r="B438" s="14" t="s">
        <v>432</v>
      </c>
      <c r="D438" s="10">
        <v>120000</v>
      </c>
      <c r="E438" s="10" t="str">
        <f t="shared" si="93"/>
        <v>0</v>
      </c>
      <c r="F438" s="10">
        <v>436</v>
      </c>
      <c r="G438" s="10" t="str">
        <f t="shared" si="87"/>
        <v>1200000436</v>
      </c>
      <c r="H438" s="16" t="s">
        <v>1031</v>
      </c>
      <c r="I438" s="10" t="str">
        <f>VLOOKUP(J438,[0]!listecat,3)</f>
        <v>Prenoms-Masculins</v>
      </c>
      <c r="J438" s="10" t="s">
        <v>589</v>
      </c>
      <c r="K438" s="10">
        <f>VLOOKUP(J438,[0]!listecat,2)</f>
        <v>4200001</v>
      </c>
      <c r="L438" s="10" t="s">
        <v>1513</v>
      </c>
      <c r="M438" s="10" t="str">
        <f t="shared" si="81"/>
        <v>Prénom Sasha – Guide des prénoms – Le Parisien</v>
      </c>
      <c r="N438" s="10">
        <f t="shared" si="88"/>
        <v>46</v>
      </c>
      <c r="P438" s="10">
        <f t="shared" si="89"/>
        <v>0</v>
      </c>
      <c r="Q438" s="10" t="str">
        <f t="shared" si="82"/>
        <v>prénom Sasha, prenom Sasha, Sasha</v>
      </c>
      <c r="R438" s="10" t="str">
        <f t="shared" si="83"/>
        <v>Fiche prénom : Sasha</v>
      </c>
      <c r="S438" s="10" t="s">
        <v>2031</v>
      </c>
      <c r="W438" s="10" t="str">
        <f t="shared" si="84"/>
        <v>Sasha : Signification et origine du prénom</v>
      </c>
      <c r="Y438" s="10">
        <f t="shared" si="90"/>
        <v>1</v>
      </c>
      <c r="Z438" s="10" t="str">
        <f t="shared" si="85"/>
        <v>Sasha : Histoire et caractère du prénom</v>
      </c>
      <c r="AA438" s="11"/>
      <c r="AB438" s="10">
        <f t="shared" si="91"/>
        <v>1</v>
      </c>
      <c r="AC438" s="10" t="str">
        <f t="shared" si="86"/>
        <v>Sasha : Popularité du prénom</v>
      </c>
      <c r="AE438" s="10">
        <f t="shared" si="92"/>
        <v>1</v>
      </c>
      <c r="AF438" s="10" t="s">
        <v>2794</v>
      </c>
      <c r="AG438" s="10" t="s">
        <v>2792</v>
      </c>
      <c r="AH438" s="10" t="s">
        <v>2793</v>
      </c>
      <c r="AI438" s="10" t="s">
        <v>2997</v>
      </c>
    </row>
    <row r="439" spans="1:35" x14ac:dyDescent="0.3">
      <c r="A439" s="25"/>
      <c r="B439" s="14" t="s">
        <v>433</v>
      </c>
      <c r="D439" s="10">
        <v>120000</v>
      </c>
      <c r="E439" s="10" t="str">
        <f t="shared" si="93"/>
        <v>0</v>
      </c>
      <c r="F439" s="10">
        <v>437</v>
      </c>
      <c r="G439" s="10" t="str">
        <f t="shared" si="87"/>
        <v>1200000437</v>
      </c>
      <c r="H439" s="16" t="s">
        <v>1032</v>
      </c>
      <c r="I439" s="10" t="str">
        <f>VLOOKUP(J439,[0]!listecat,3)</f>
        <v>Prenoms-Masculins</v>
      </c>
      <c r="J439" s="10" t="s">
        <v>589</v>
      </c>
      <c r="K439" s="10">
        <f>VLOOKUP(J439,[0]!listecat,2)</f>
        <v>4200001</v>
      </c>
      <c r="L439" s="10" t="s">
        <v>1514</v>
      </c>
      <c r="M439" s="10" t="str">
        <f t="shared" si="81"/>
        <v>Prénom Sauveur – Guide des prénoms – Le Parisien</v>
      </c>
      <c r="N439" s="10">
        <f t="shared" si="88"/>
        <v>48</v>
      </c>
      <c r="P439" s="10">
        <f t="shared" si="89"/>
        <v>0</v>
      </c>
      <c r="Q439" s="10" t="str">
        <f t="shared" si="82"/>
        <v>prénom Sauveur, prenom Sauveur, Sauveur</v>
      </c>
      <c r="R439" s="10" t="str">
        <f t="shared" si="83"/>
        <v>Fiche prénom : Sauveur</v>
      </c>
      <c r="S439" s="10" t="s">
        <v>2032</v>
      </c>
      <c r="W439" s="10" t="str">
        <f t="shared" si="84"/>
        <v>Sauveur : Signification et origine du prénom</v>
      </c>
      <c r="Y439" s="10">
        <f t="shared" si="90"/>
        <v>1</v>
      </c>
      <c r="Z439" s="10" t="str">
        <f t="shared" si="85"/>
        <v>Sauveur : Histoire et caractère du prénom</v>
      </c>
      <c r="AA439" s="11"/>
      <c r="AB439" s="10">
        <f t="shared" si="91"/>
        <v>1</v>
      </c>
      <c r="AC439" s="10" t="str">
        <f t="shared" si="86"/>
        <v>Sauveur : Popularité du prénom</v>
      </c>
      <c r="AE439" s="10">
        <f t="shared" si="92"/>
        <v>1</v>
      </c>
      <c r="AF439" s="10" t="s">
        <v>2797</v>
      </c>
      <c r="AG439" s="10" t="s">
        <v>2795</v>
      </c>
      <c r="AH439" s="10" t="s">
        <v>2796</v>
      </c>
      <c r="AI439" s="10" t="s">
        <v>2998</v>
      </c>
    </row>
    <row r="440" spans="1:35" x14ac:dyDescent="0.3">
      <c r="A440" s="25"/>
      <c r="B440" s="14" t="s">
        <v>434</v>
      </c>
      <c r="D440" s="10">
        <v>120000</v>
      </c>
      <c r="E440" s="10" t="str">
        <f t="shared" si="93"/>
        <v>0</v>
      </c>
      <c r="F440" s="10">
        <v>438</v>
      </c>
      <c r="G440" s="10" t="str">
        <f t="shared" si="87"/>
        <v>1200000438</v>
      </c>
      <c r="H440" s="16" t="s">
        <v>1033</v>
      </c>
      <c r="I440" s="10" t="str">
        <f>VLOOKUP(J440,[0]!listecat,3)</f>
        <v>Prenoms-Masculins</v>
      </c>
      <c r="J440" s="10" t="s">
        <v>589</v>
      </c>
      <c r="K440" s="10">
        <f>VLOOKUP(J440,[0]!listecat,2)</f>
        <v>4200001</v>
      </c>
      <c r="L440" s="10" t="s">
        <v>1515</v>
      </c>
      <c r="M440" s="10" t="str">
        <f t="shared" si="81"/>
        <v>Prénom Sebastien – Guide des prénoms – Le Parisien</v>
      </c>
      <c r="N440" s="10">
        <f t="shared" si="88"/>
        <v>50</v>
      </c>
      <c r="P440" s="10">
        <f t="shared" si="89"/>
        <v>0</v>
      </c>
      <c r="Q440" s="10" t="str">
        <f t="shared" si="82"/>
        <v>prénom Sebastien, prenom Sebastien, Sebastien</v>
      </c>
      <c r="R440" s="10" t="str">
        <f t="shared" si="83"/>
        <v>Fiche prénom : Sebastien</v>
      </c>
      <c r="S440" s="10" t="s">
        <v>2033</v>
      </c>
      <c r="W440" s="10" t="str">
        <f t="shared" si="84"/>
        <v>Sebastien : Signification et origine du prénom</v>
      </c>
      <c r="Y440" s="10">
        <f t="shared" si="90"/>
        <v>1</v>
      </c>
      <c r="Z440" s="10" t="str">
        <f t="shared" si="85"/>
        <v>Sebastien : Histoire et caractère du prénom</v>
      </c>
      <c r="AA440" s="11"/>
      <c r="AB440" s="10">
        <f t="shared" si="91"/>
        <v>1</v>
      </c>
      <c r="AC440" s="10" t="str">
        <f t="shared" si="86"/>
        <v>Sebastien : Popularité du prénom</v>
      </c>
      <c r="AE440" s="10">
        <f t="shared" si="92"/>
        <v>1</v>
      </c>
      <c r="AF440" s="10" t="s">
        <v>2799</v>
      </c>
      <c r="AG440" s="10" t="s">
        <v>2798</v>
      </c>
      <c r="AH440" s="10" t="s">
        <v>2108</v>
      </c>
      <c r="AI440" s="10" t="s">
        <v>2926</v>
      </c>
    </row>
    <row r="441" spans="1:35" x14ac:dyDescent="0.3">
      <c r="A441" s="25"/>
      <c r="B441" s="14" t="s">
        <v>435</v>
      </c>
      <c r="D441" s="10">
        <v>120000</v>
      </c>
      <c r="E441" s="10" t="str">
        <f t="shared" si="93"/>
        <v>0</v>
      </c>
      <c r="F441" s="10">
        <v>439</v>
      </c>
      <c r="G441" s="10" t="str">
        <f t="shared" si="87"/>
        <v>1200000439</v>
      </c>
      <c r="H441" s="16" t="s">
        <v>1034</v>
      </c>
      <c r="I441" s="10" t="str">
        <f>VLOOKUP(J441,[0]!listecat,3)</f>
        <v>Prenoms-Masculins</v>
      </c>
      <c r="J441" s="10" t="s">
        <v>589</v>
      </c>
      <c r="K441" s="10">
        <f>VLOOKUP(J441,[0]!listecat,2)</f>
        <v>4200001</v>
      </c>
      <c r="L441" s="10" t="s">
        <v>1516</v>
      </c>
      <c r="M441" s="10" t="str">
        <f t="shared" si="81"/>
        <v>Prénom Serge – Guide des prénoms – Le Parisien</v>
      </c>
      <c r="N441" s="10">
        <f t="shared" si="88"/>
        <v>46</v>
      </c>
      <c r="P441" s="10">
        <f t="shared" si="89"/>
        <v>0</v>
      </c>
      <c r="Q441" s="10" t="str">
        <f t="shared" si="82"/>
        <v>prénom Serge, prenom Serge, Serge</v>
      </c>
      <c r="R441" s="10" t="str">
        <f t="shared" si="83"/>
        <v>Fiche prénom : Serge</v>
      </c>
      <c r="S441" s="10" t="s">
        <v>2034</v>
      </c>
      <c r="W441" s="10" t="str">
        <f t="shared" si="84"/>
        <v>Serge : Signification et origine du prénom</v>
      </c>
      <c r="Y441" s="10">
        <f t="shared" si="90"/>
        <v>1</v>
      </c>
      <c r="Z441" s="10" t="str">
        <f t="shared" si="85"/>
        <v>Serge : Histoire et caractère du prénom</v>
      </c>
      <c r="AA441" s="11"/>
      <c r="AB441" s="10">
        <f t="shared" si="91"/>
        <v>1</v>
      </c>
      <c r="AC441" s="10" t="str">
        <f t="shared" si="86"/>
        <v>Serge : Popularité du prénom</v>
      </c>
      <c r="AE441" s="10">
        <f t="shared" si="92"/>
        <v>1</v>
      </c>
      <c r="AF441" s="10" t="s">
        <v>2386</v>
      </c>
      <c r="AG441" s="10" t="s">
        <v>2800</v>
      </c>
      <c r="AH441" s="10" t="s">
        <v>2108</v>
      </c>
      <c r="AI441" s="10" t="s">
        <v>2926</v>
      </c>
    </row>
    <row r="442" spans="1:35" x14ac:dyDescent="0.3">
      <c r="A442" s="25"/>
      <c r="B442" s="14" t="s">
        <v>436</v>
      </c>
      <c r="D442" s="10">
        <v>120000</v>
      </c>
      <c r="E442" s="10" t="str">
        <f t="shared" si="93"/>
        <v>0</v>
      </c>
      <c r="F442" s="10">
        <v>440</v>
      </c>
      <c r="G442" s="10" t="str">
        <f t="shared" si="87"/>
        <v>1200000440</v>
      </c>
      <c r="H442" s="16" t="s">
        <v>1035</v>
      </c>
      <c r="I442" s="10" t="str">
        <f>VLOOKUP(J442,[0]!listecat,3)</f>
        <v>Prenoms-Masculins</v>
      </c>
      <c r="J442" s="10" t="s">
        <v>589</v>
      </c>
      <c r="K442" s="10">
        <f>VLOOKUP(J442,[0]!listecat,2)</f>
        <v>4200001</v>
      </c>
      <c r="L442" s="10" t="s">
        <v>1517</v>
      </c>
      <c r="M442" s="10" t="str">
        <f t="shared" si="81"/>
        <v>Prénom Simon – Guide des prénoms – Le Parisien</v>
      </c>
      <c r="N442" s="10">
        <f t="shared" si="88"/>
        <v>46</v>
      </c>
      <c r="P442" s="10">
        <f t="shared" si="89"/>
        <v>0</v>
      </c>
      <c r="Q442" s="10" t="str">
        <f t="shared" si="82"/>
        <v>prénom Simon, prenom Simon, Simon</v>
      </c>
      <c r="R442" s="10" t="str">
        <f t="shared" si="83"/>
        <v>Fiche prénom : Simon</v>
      </c>
      <c r="S442" s="10" t="s">
        <v>2035</v>
      </c>
      <c r="W442" s="10" t="str">
        <f t="shared" si="84"/>
        <v>Simon : Signification et origine du prénom</v>
      </c>
      <c r="Y442" s="10">
        <f t="shared" si="90"/>
        <v>1</v>
      </c>
      <c r="Z442" s="10" t="str">
        <f t="shared" si="85"/>
        <v>Simon : Histoire et caractère du prénom</v>
      </c>
      <c r="AA442" s="11"/>
      <c r="AB442" s="10">
        <f t="shared" si="91"/>
        <v>1</v>
      </c>
      <c r="AC442" s="10" t="str">
        <f t="shared" si="86"/>
        <v>Simon : Popularité du prénom</v>
      </c>
      <c r="AE442" s="10">
        <f t="shared" si="92"/>
        <v>1</v>
      </c>
      <c r="AF442" s="10" t="s">
        <v>2124</v>
      </c>
      <c r="AG442" s="10" t="s">
        <v>2801</v>
      </c>
      <c r="AH442" s="10" t="s">
        <v>2108</v>
      </c>
      <c r="AI442" s="10" t="s">
        <v>2926</v>
      </c>
    </row>
    <row r="443" spans="1:35" x14ac:dyDescent="0.3">
      <c r="A443" s="25"/>
      <c r="B443" s="21" t="s">
        <v>437</v>
      </c>
      <c r="D443" s="10">
        <v>120000</v>
      </c>
      <c r="E443" s="10" t="str">
        <f t="shared" si="93"/>
        <v>0</v>
      </c>
      <c r="F443" s="10">
        <v>441</v>
      </c>
      <c r="G443" s="10" t="str">
        <f t="shared" si="87"/>
        <v>1200000441</v>
      </c>
      <c r="H443" s="16" t="s">
        <v>1036</v>
      </c>
      <c r="I443" s="10" t="str">
        <f>VLOOKUP(J443,[0]!listecat,3)</f>
        <v>Prenoms-Masculins</v>
      </c>
      <c r="J443" s="10" t="s">
        <v>589</v>
      </c>
      <c r="K443" s="10">
        <f>VLOOKUP(J443,[0]!listecat,2)</f>
        <v>4200001</v>
      </c>
      <c r="L443" s="10" t="s">
        <v>1518</v>
      </c>
      <c r="M443" s="10" t="str">
        <f t="shared" si="81"/>
        <v>Prénom Soan – Guide des prénoms – Le Parisien</v>
      </c>
      <c r="N443" s="10">
        <f t="shared" si="88"/>
        <v>45</v>
      </c>
      <c r="P443" s="10">
        <f t="shared" si="89"/>
        <v>0</v>
      </c>
      <c r="Q443" s="10" t="str">
        <f t="shared" si="82"/>
        <v>prénom Soan, prenom Soan, Soan</v>
      </c>
      <c r="R443" s="10" t="str">
        <f t="shared" si="83"/>
        <v>Fiche prénom : Soan</v>
      </c>
      <c r="S443" s="10" t="s">
        <v>2036</v>
      </c>
      <c r="W443" s="10" t="str">
        <f t="shared" si="84"/>
        <v>Soan : Signification et origine du prénom</v>
      </c>
      <c r="Y443" s="10">
        <f t="shared" si="90"/>
        <v>1</v>
      </c>
      <c r="Z443" s="10" t="str">
        <f t="shared" si="85"/>
        <v>Soan : Histoire et caractère du prénom</v>
      </c>
      <c r="AA443" s="11"/>
      <c r="AB443" s="10">
        <f t="shared" si="91"/>
        <v>1</v>
      </c>
      <c r="AC443" s="10" t="str">
        <f t="shared" si="86"/>
        <v>Soan : Popularité du prénom</v>
      </c>
      <c r="AE443" s="10">
        <f t="shared" si="92"/>
        <v>1</v>
      </c>
    </row>
    <row r="444" spans="1:35" x14ac:dyDescent="0.3">
      <c r="A444" s="25"/>
      <c r="B444" s="14" t="s">
        <v>438</v>
      </c>
      <c r="D444" s="10">
        <v>120000</v>
      </c>
      <c r="E444" s="10" t="str">
        <f t="shared" si="93"/>
        <v>0</v>
      </c>
      <c r="F444" s="10">
        <v>442</v>
      </c>
      <c r="G444" s="10" t="str">
        <f t="shared" si="87"/>
        <v>1200000442</v>
      </c>
      <c r="H444" s="16" t="s">
        <v>1037</v>
      </c>
      <c r="I444" s="10" t="str">
        <f>VLOOKUP(J444,[0]!listecat,3)</f>
        <v>Prenoms-Masculins</v>
      </c>
      <c r="J444" s="10" t="s">
        <v>589</v>
      </c>
      <c r="K444" s="10">
        <f>VLOOKUP(J444,[0]!listecat,2)</f>
        <v>4200001</v>
      </c>
      <c r="L444" s="10" t="s">
        <v>1519</v>
      </c>
      <c r="M444" s="10" t="str">
        <f t="shared" si="81"/>
        <v>Prénom Sofiane – Guide des prénoms – Le Parisien</v>
      </c>
      <c r="N444" s="10">
        <f t="shared" si="88"/>
        <v>48</v>
      </c>
      <c r="P444" s="10">
        <f t="shared" si="89"/>
        <v>0</v>
      </c>
      <c r="Q444" s="10" t="str">
        <f t="shared" si="82"/>
        <v>prénom Sofiane, prenom Sofiane, Sofiane</v>
      </c>
      <c r="R444" s="10" t="str">
        <f t="shared" si="83"/>
        <v>Fiche prénom : Sofiane</v>
      </c>
      <c r="S444" s="10" t="s">
        <v>2037</v>
      </c>
      <c r="W444" s="10" t="str">
        <f t="shared" si="84"/>
        <v>Sofiane : Signification et origine du prénom</v>
      </c>
      <c r="Y444" s="10">
        <f t="shared" si="90"/>
        <v>1</v>
      </c>
      <c r="Z444" s="10" t="str">
        <f t="shared" si="85"/>
        <v>Sofiane : Histoire et caractère du prénom</v>
      </c>
      <c r="AA444" s="11"/>
      <c r="AB444" s="10">
        <f t="shared" si="91"/>
        <v>1</v>
      </c>
      <c r="AC444" s="10" t="str">
        <f t="shared" si="86"/>
        <v>Sofiane : Popularité du prénom</v>
      </c>
      <c r="AE444" s="10">
        <f t="shared" si="92"/>
        <v>1</v>
      </c>
      <c r="AF444" s="10" t="s">
        <v>2803</v>
      </c>
      <c r="AG444" s="10" t="s">
        <v>2802</v>
      </c>
      <c r="AH444" s="10" t="s">
        <v>2108</v>
      </c>
      <c r="AI444" s="10" t="s">
        <v>2926</v>
      </c>
    </row>
    <row r="445" spans="1:35" x14ac:dyDescent="0.3">
      <c r="A445" s="25"/>
      <c r="B445" s="14" t="s">
        <v>439</v>
      </c>
      <c r="D445" s="10">
        <v>120000</v>
      </c>
      <c r="E445" s="10" t="str">
        <f t="shared" si="93"/>
        <v>0</v>
      </c>
      <c r="F445" s="10">
        <v>443</v>
      </c>
      <c r="G445" s="10" t="str">
        <f t="shared" si="87"/>
        <v>1200000443</v>
      </c>
      <c r="H445" s="16" t="s">
        <v>1038</v>
      </c>
      <c r="I445" s="10" t="str">
        <f>VLOOKUP(J445,[0]!listecat,3)</f>
        <v>Prenoms-Masculins</v>
      </c>
      <c r="J445" s="10" t="s">
        <v>589</v>
      </c>
      <c r="K445" s="10">
        <f>VLOOKUP(J445,[0]!listecat,2)</f>
        <v>4200001</v>
      </c>
      <c r="L445" s="10" t="s">
        <v>1520</v>
      </c>
      <c r="M445" s="10" t="str">
        <f t="shared" si="81"/>
        <v>Prénom Sohan – Guide des prénoms – Le Parisien</v>
      </c>
      <c r="N445" s="10">
        <f t="shared" si="88"/>
        <v>46</v>
      </c>
      <c r="P445" s="10">
        <f t="shared" si="89"/>
        <v>0</v>
      </c>
      <c r="Q445" s="10" t="str">
        <f t="shared" si="82"/>
        <v>prénom Sohan, prenom Sohan, Sohan</v>
      </c>
      <c r="R445" s="10" t="str">
        <f t="shared" si="83"/>
        <v>Fiche prénom : Sohan</v>
      </c>
      <c r="S445" s="10" t="s">
        <v>2038</v>
      </c>
      <c r="W445" s="10" t="str">
        <f t="shared" si="84"/>
        <v>Sohan : Signification et origine du prénom</v>
      </c>
      <c r="Y445" s="10">
        <f t="shared" si="90"/>
        <v>1</v>
      </c>
      <c r="Z445" s="10" t="str">
        <f t="shared" si="85"/>
        <v>Sohan : Histoire et caractère du prénom</v>
      </c>
      <c r="AA445" s="11"/>
      <c r="AB445" s="10">
        <f t="shared" si="91"/>
        <v>1</v>
      </c>
      <c r="AC445" s="10" t="str">
        <f t="shared" si="86"/>
        <v>Sohan : Popularité du prénom</v>
      </c>
      <c r="AE445" s="10">
        <f t="shared" si="92"/>
        <v>1</v>
      </c>
      <c r="AF445" s="10" t="s">
        <v>2805</v>
      </c>
      <c r="AG445" s="10" t="s">
        <v>2806</v>
      </c>
      <c r="AH445" s="13" t="s">
        <v>2804</v>
      </c>
      <c r="AI445" s="13" t="s">
        <v>2804</v>
      </c>
    </row>
    <row r="446" spans="1:35" x14ac:dyDescent="0.3">
      <c r="A446" s="25"/>
      <c r="B446" s="14" t="s">
        <v>440</v>
      </c>
      <c r="D446" s="10">
        <v>120000</v>
      </c>
      <c r="E446" s="10" t="str">
        <f t="shared" si="93"/>
        <v>0</v>
      </c>
      <c r="F446" s="10">
        <v>444</v>
      </c>
      <c r="G446" s="10" t="str">
        <f t="shared" si="87"/>
        <v>1200000444</v>
      </c>
      <c r="H446" s="16" t="s">
        <v>1039</v>
      </c>
      <c r="I446" s="10" t="str">
        <f>VLOOKUP(J446,[0]!listecat,3)</f>
        <v>Prenoms-Masculins</v>
      </c>
      <c r="J446" s="10" t="s">
        <v>589</v>
      </c>
      <c r="K446" s="10">
        <f>VLOOKUP(J446,[0]!listecat,2)</f>
        <v>4200001</v>
      </c>
      <c r="L446" s="10" t="s">
        <v>1521</v>
      </c>
      <c r="M446" s="10" t="str">
        <f t="shared" si="81"/>
        <v>Prénom Solal – Guide des prénoms – Le Parisien</v>
      </c>
      <c r="N446" s="10">
        <f t="shared" si="88"/>
        <v>46</v>
      </c>
      <c r="P446" s="10">
        <f t="shared" si="89"/>
        <v>0</v>
      </c>
      <c r="Q446" s="10" t="str">
        <f t="shared" si="82"/>
        <v>prénom Solal, prenom Solal, Solal</v>
      </c>
      <c r="R446" s="10" t="str">
        <f t="shared" si="83"/>
        <v>Fiche prénom : Solal</v>
      </c>
      <c r="S446" s="10" t="s">
        <v>2039</v>
      </c>
      <c r="W446" s="10" t="str">
        <f t="shared" si="84"/>
        <v>Solal : Signification et origine du prénom</v>
      </c>
      <c r="Y446" s="10">
        <f t="shared" si="90"/>
        <v>1</v>
      </c>
      <c r="Z446" s="10" t="str">
        <f t="shared" si="85"/>
        <v>Solal : Histoire et caractère du prénom</v>
      </c>
      <c r="AA446" s="11"/>
      <c r="AB446" s="10">
        <f t="shared" si="91"/>
        <v>1</v>
      </c>
      <c r="AC446" s="10" t="str">
        <f t="shared" si="86"/>
        <v>Solal : Popularité du prénom</v>
      </c>
      <c r="AE446" s="10">
        <f t="shared" si="92"/>
        <v>1</v>
      </c>
      <c r="AF446" s="10" t="s">
        <v>2808</v>
      </c>
      <c r="AG446" s="10" t="s">
        <v>2807</v>
      </c>
      <c r="AH446" s="10" t="s">
        <v>2796</v>
      </c>
      <c r="AI446" s="10" t="s">
        <v>2998</v>
      </c>
    </row>
    <row r="447" spans="1:35" x14ac:dyDescent="0.3">
      <c r="A447" s="25"/>
      <c r="B447" s="14" t="s">
        <v>441</v>
      </c>
      <c r="D447" s="10">
        <v>120000</v>
      </c>
      <c r="E447" s="10" t="str">
        <f t="shared" si="93"/>
        <v>0</v>
      </c>
      <c r="F447" s="10">
        <v>445</v>
      </c>
      <c r="G447" s="10" t="str">
        <f t="shared" si="87"/>
        <v>1200000445</v>
      </c>
      <c r="H447" s="16" t="s">
        <v>1040</v>
      </c>
      <c r="I447" s="10" t="str">
        <f>VLOOKUP(J447,[0]!listecat,3)</f>
        <v>Prenoms-Masculins</v>
      </c>
      <c r="J447" s="10" t="s">
        <v>589</v>
      </c>
      <c r="K447" s="10">
        <f>VLOOKUP(J447,[0]!listecat,2)</f>
        <v>4200001</v>
      </c>
      <c r="L447" s="10" t="s">
        <v>1522</v>
      </c>
      <c r="M447" s="10" t="str">
        <f t="shared" si="81"/>
        <v>Prénom Soren – Guide des prénoms – Le Parisien</v>
      </c>
      <c r="N447" s="10">
        <f t="shared" si="88"/>
        <v>46</v>
      </c>
      <c r="P447" s="10">
        <f t="shared" si="89"/>
        <v>0</v>
      </c>
      <c r="Q447" s="10" t="str">
        <f t="shared" si="82"/>
        <v>prénom Soren, prenom Soren, Soren</v>
      </c>
      <c r="R447" s="10" t="str">
        <f t="shared" si="83"/>
        <v>Fiche prénom : Soren</v>
      </c>
      <c r="S447" s="10" t="s">
        <v>2040</v>
      </c>
      <c r="W447" s="10" t="str">
        <f t="shared" si="84"/>
        <v>Soren : Signification et origine du prénom</v>
      </c>
      <c r="Y447" s="10">
        <f t="shared" si="90"/>
        <v>1</v>
      </c>
      <c r="Z447" s="10" t="str">
        <f t="shared" si="85"/>
        <v>Soren : Histoire et caractère du prénom</v>
      </c>
      <c r="AA447" s="11"/>
      <c r="AB447" s="10">
        <f t="shared" si="91"/>
        <v>1</v>
      </c>
      <c r="AC447" s="10" t="str">
        <f t="shared" si="86"/>
        <v>Soren : Popularité du prénom</v>
      </c>
      <c r="AE447" s="10">
        <f t="shared" si="92"/>
        <v>1</v>
      </c>
      <c r="AF447" s="10" t="s">
        <v>2812</v>
      </c>
      <c r="AG447" s="10" t="s">
        <v>2809</v>
      </c>
      <c r="AH447" s="10" t="s">
        <v>2810</v>
      </c>
      <c r="AI447" s="10" t="s">
        <v>2999</v>
      </c>
    </row>
    <row r="448" spans="1:35" x14ac:dyDescent="0.3">
      <c r="A448" s="25"/>
      <c r="B448" s="14" t="s">
        <v>442</v>
      </c>
      <c r="D448" s="10">
        <v>120000</v>
      </c>
      <c r="E448" s="10" t="str">
        <f t="shared" si="93"/>
        <v>0</v>
      </c>
      <c r="F448" s="10">
        <v>446</v>
      </c>
      <c r="G448" s="10" t="str">
        <f t="shared" si="87"/>
        <v>1200000446</v>
      </c>
      <c r="H448" s="16" t="s">
        <v>1041</v>
      </c>
      <c r="I448" s="10" t="str">
        <f>VLOOKUP(J448,[0]!listecat,3)</f>
        <v>Prenoms-Masculins</v>
      </c>
      <c r="J448" s="10" t="s">
        <v>589</v>
      </c>
      <c r="K448" s="10">
        <f>VLOOKUP(J448,[0]!listecat,2)</f>
        <v>4200001</v>
      </c>
      <c r="L448" s="10" t="s">
        <v>1523</v>
      </c>
      <c r="M448" s="10" t="str">
        <f t="shared" si="81"/>
        <v>Prénom Souleymane – Guide des prénoms – Le Parisien</v>
      </c>
      <c r="N448" s="10">
        <f t="shared" si="88"/>
        <v>51</v>
      </c>
      <c r="P448" s="10">
        <f t="shared" si="89"/>
        <v>0</v>
      </c>
      <c r="Q448" s="10" t="str">
        <f t="shared" si="82"/>
        <v>prénom Souleymane, prenom Souleymane, Souleymane</v>
      </c>
      <c r="R448" s="10" t="str">
        <f t="shared" si="83"/>
        <v>Fiche prénom : Souleymane</v>
      </c>
      <c r="S448" s="10" t="s">
        <v>2041</v>
      </c>
      <c r="W448" s="10" t="str">
        <f t="shared" si="84"/>
        <v>Souleymane : Signification et origine du prénom</v>
      </c>
      <c r="Y448" s="10">
        <f t="shared" si="90"/>
        <v>1</v>
      </c>
      <c r="Z448" s="10" t="str">
        <f t="shared" si="85"/>
        <v>Souleymane : Histoire et caractère du prénom</v>
      </c>
      <c r="AA448" s="11"/>
      <c r="AB448" s="10">
        <f t="shared" si="91"/>
        <v>1</v>
      </c>
      <c r="AC448" s="10" t="str">
        <f t="shared" si="86"/>
        <v>Souleymane : Popularité du prénom</v>
      </c>
      <c r="AE448" s="10">
        <f t="shared" si="92"/>
        <v>1</v>
      </c>
      <c r="AF448" s="10" t="s">
        <v>2405</v>
      </c>
      <c r="AG448" s="10" t="s">
        <v>2813</v>
      </c>
      <c r="AH448" s="10" t="s">
        <v>2108</v>
      </c>
      <c r="AI448" s="10" t="s">
        <v>2926</v>
      </c>
    </row>
    <row r="449" spans="1:35" x14ac:dyDescent="0.3">
      <c r="A449" s="25"/>
      <c r="B449" s="14" t="s">
        <v>443</v>
      </c>
      <c r="D449" s="10">
        <v>120000</v>
      </c>
      <c r="E449" s="10" t="str">
        <f t="shared" si="93"/>
        <v>0</v>
      </c>
      <c r="F449" s="10">
        <v>447</v>
      </c>
      <c r="G449" s="10" t="str">
        <f t="shared" si="87"/>
        <v>1200000447</v>
      </c>
      <c r="H449" s="16" t="s">
        <v>1042</v>
      </c>
      <c r="I449" s="10" t="str">
        <f>VLOOKUP(J449,[0]!listecat,3)</f>
        <v>Prenoms-Masculins</v>
      </c>
      <c r="J449" s="10" t="s">
        <v>589</v>
      </c>
      <c r="K449" s="10">
        <f>VLOOKUP(J449,[0]!listecat,2)</f>
        <v>4200001</v>
      </c>
      <c r="L449" s="10" t="s">
        <v>1524</v>
      </c>
      <c r="M449" s="10" t="str">
        <f t="shared" si="81"/>
        <v>Prénom Stanislas – Guide des prénoms – Le Parisien</v>
      </c>
      <c r="N449" s="10">
        <f t="shared" si="88"/>
        <v>50</v>
      </c>
      <c r="P449" s="10">
        <f t="shared" si="89"/>
        <v>0</v>
      </c>
      <c r="Q449" s="10" t="str">
        <f t="shared" si="82"/>
        <v>prénom Stanislas, prenom Stanislas, Stanislas</v>
      </c>
      <c r="R449" s="10" t="str">
        <f t="shared" si="83"/>
        <v>Fiche prénom : Stanislas</v>
      </c>
      <c r="S449" s="10" t="s">
        <v>2042</v>
      </c>
      <c r="W449" s="10" t="str">
        <f t="shared" si="84"/>
        <v>Stanislas : Signification et origine du prénom</v>
      </c>
      <c r="Y449" s="10">
        <f t="shared" si="90"/>
        <v>1</v>
      </c>
      <c r="Z449" s="10" t="str">
        <f t="shared" si="85"/>
        <v>Stanislas : Histoire et caractère du prénom</v>
      </c>
      <c r="AA449" s="11"/>
      <c r="AB449" s="10">
        <f t="shared" si="91"/>
        <v>1</v>
      </c>
      <c r="AC449" s="10" t="str">
        <f t="shared" si="86"/>
        <v>Stanislas : Popularité du prénom</v>
      </c>
      <c r="AE449" s="10">
        <f t="shared" si="92"/>
        <v>1</v>
      </c>
      <c r="AF449" s="10" t="s">
        <v>2815</v>
      </c>
      <c r="AG449" s="10" t="s">
        <v>2814</v>
      </c>
      <c r="AH449" s="10" t="s">
        <v>2108</v>
      </c>
      <c r="AI449" s="10" t="s">
        <v>2926</v>
      </c>
    </row>
    <row r="450" spans="1:35" x14ac:dyDescent="0.3">
      <c r="A450" s="25"/>
      <c r="B450" s="14" t="s">
        <v>444</v>
      </c>
      <c r="C450" s="10" t="s">
        <v>550</v>
      </c>
      <c r="D450" s="10">
        <v>120000</v>
      </c>
      <c r="E450" s="10" t="str">
        <f t="shared" si="93"/>
        <v>0</v>
      </c>
      <c r="F450" s="10">
        <v>448</v>
      </c>
      <c r="G450" s="10" t="str">
        <f t="shared" si="87"/>
        <v>1200000448</v>
      </c>
      <c r="H450" s="16" t="s">
        <v>1043</v>
      </c>
      <c r="I450" s="10" t="str">
        <f>VLOOKUP(J450,[0]!listecat,3)</f>
        <v>Prenoms-Masculins</v>
      </c>
      <c r="J450" s="10" t="s">
        <v>589</v>
      </c>
      <c r="K450" s="10">
        <f>VLOOKUP(J450,[0]!listecat,2)</f>
        <v>4200001</v>
      </c>
      <c r="L450" s="10" t="s">
        <v>1525</v>
      </c>
      <c r="M450" s="10" t="str">
        <f t="shared" si="81"/>
        <v>Prénom Stephane(Stephan)  – Guide des prénoms – Le Parisien</v>
      </c>
      <c r="N450" s="10">
        <f t="shared" si="88"/>
        <v>59</v>
      </c>
      <c r="P450" s="10">
        <f t="shared" si="89"/>
        <v>0</v>
      </c>
      <c r="Q450" s="10" t="str">
        <f t="shared" si="82"/>
        <v>prénom Stephane, prenom Stephane, Stephane</v>
      </c>
      <c r="R450" s="10" t="str">
        <f t="shared" si="83"/>
        <v>Fiche prénom : Stephane</v>
      </c>
      <c r="S450" s="10" t="s">
        <v>2043</v>
      </c>
      <c r="W450" s="10" t="str">
        <f t="shared" si="84"/>
        <v>Stephane : Signification et origine du prénom</v>
      </c>
      <c r="Y450" s="10">
        <f t="shared" si="90"/>
        <v>1</v>
      </c>
      <c r="Z450" s="10" t="str">
        <f t="shared" si="85"/>
        <v>Stephane : Histoire et caractère du prénom</v>
      </c>
      <c r="AA450" s="11"/>
      <c r="AB450" s="10">
        <f t="shared" si="91"/>
        <v>1</v>
      </c>
      <c r="AC450" s="10" t="str">
        <f t="shared" si="86"/>
        <v>Stephane : Popularité du prénom</v>
      </c>
      <c r="AE450" s="10">
        <f t="shared" si="92"/>
        <v>1</v>
      </c>
      <c r="AF450" s="10" t="s">
        <v>2698</v>
      </c>
      <c r="AG450" s="10" t="s">
        <v>2697</v>
      </c>
      <c r="AH450" s="10" t="s">
        <v>2108</v>
      </c>
      <c r="AI450" s="10" t="s">
        <v>2926</v>
      </c>
    </row>
    <row r="451" spans="1:35" x14ac:dyDescent="0.3">
      <c r="A451" s="25"/>
      <c r="B451" s="14" t="s">
        <v>445</v>
      </c>
      <c r="D451" s="10">
        <v>120000</v>
      </c>
      <c r="E451" s="10" t="str">
        <f t="shared" si="93"/>
        <v>0</v>
      </c>
      <c r="F451" s="10">
        <v>449</v>
      </c>
      <c r="G451" s="10" t="str">
        <f t="shared" si="87"/>
        <v>1200000449</v>
      </c>
      <c r="H451" s="16" t="s">
        <v>1044</v>
      </c>
      <c r="I451" s="10" t="str">
        <f>VLOOKUP(J451,[0]!listecat,3)</f>
        <v>Prenoms-Masculins</v>
      </c>
      <c r="J451" s="10" t="s">
        <v>589</v>
      </c>
      <c r="K451" s="10">
        <f>VLOOKUP(J451,[0]!listecat,2)</f>
        <v>4200001</v>
      </c>
      <c r="L451" s="10" t="s">
        <v>1526</v>
      </c>
      <c r="M451" s="10" t="str">
        <f t="shared" ref="M451:M502" si="94">"Prénom "&amp;B451&amp;C451&amp;" – Guide des prénoms – Le Parisien"</f>
        <v>Prénom Stephen – Guide des prénoms – Le Parisien</v>
      </c>
      <c r="N451" s="10">
        <f t="shared" si="88"/>
        <v>48</v>
      </c>
      <c r="P451" s="10">
        <f t="shared" si="89"/>
        <v>0</v>
      </c>
      <c r="Q451" s="10" t="str">
        <f t="shared" ref="Q451:Q502" si="95">"prénom "&amp;B451&amp;", prenom "&amp;B451&amp;", "&amp;B451</f>
        <v>prénom Stephen, prenom Stephen, Stephen</v>
      </c>
      <c r="R451" s="10" t="str">
        <f t="shared" ref="R451:R502" si="96">"Fiche prénom : "&amp;B451</f>
        <v>Fiche prénom : Stephen</v>
      </c>
      <c r="S451" s="10" t="s">
        <v>2044</v>
      </c>
      <c r="W451" s="10" t="str">
        <f t="shared" ref="W451:W502" si="97">B451&amp;" : Signification et origine du prénom"</f>
        <v>Stephen : Signification et origine du prénom</v>
      </c>
      <c r="Y451" s="10">
        <f t="shared" si="90"/>
        <v>1</v>
      </c>
      <c r="Z451" s="10" t="str">
        <f t="shared" ref="Z451:Z502" si="98">B451&amp;" : Histoire et caractère du prénom"</f>
        <v>Stephen : Histoire et caractère du prénom</v>
      </c>
      <c r="AA451" s="11"/>
      <c r="AB451" s="10">
        <f t="shared" si="91"/>
        <v>1</v>
      </c>
      <c r="AC451" s="10" t="str">
        <f t="shared" ref="AC451:AC502" si="99">B451&amp;" : Popularité du prénom"</f>
        <v>Stephen : Popularité du prénom</v>
      </c>
      <c r="AE451" s="10">
        <f t="shared" si="92"/>
        <v>1</v>
      </c>
      <c r="AF451" s="10" t="s">
        <v>2818</v>
      </c>
      <c r="AG451" s="10" t="s">
        <v>2816</v>
      </c>
      <c r="AH451" s="10" t="s">
        <v>2817</v>
      </c>
      <c r="AI451" s="10" t="s">
        <v>3000</v>
      </c>
    </row>
    <row r="452" spans="1:35" x14ac:dyDescent="0.3">
      <c r="A452" s="26"/>
      <c r="B452" s="14" t="s">
        <v>446</v>
      </c>
      <c r="D452" s="10">
        <v>120000</v>
      </c>
      <c r="E452" s="10" t="str">
        <f t="shared" si="93"/>
        <v>0</v>
      </c>
      <c r="F452" s="10">
        <v>450</v>
      </c>
      <c r="G452" s="10" t="str">
        <f t="shared" ref="G452:G502" si="100">D452&amp;E452&amp;F452</f>
        <v>1200000450</v>
      </c>
      <c r="H452" s="16" t="s">
        <v>1045</v>
      </c>
      <c r="I452" s="10" t="str">
        <f>VLOOKUP(J452,[0]!listecat,3)</f>
        <v>Prenoms-Masculins</v>
      </c>
      <c r="J452" s="10" t="s">
        <v>589</v>
      </c>
      <c r="K452" s="10">
        <f>VLOOKUP(J452,[0]!listecat,2)</f>
        <v>4200001</v>
      </c>
      <c r="L452" s="10" t="s">
        <v>1527</v>
      </c>
      <c r="M452" s="10" t="str">
        <f t="shared" si="94"/>
        <v>Prénom Steven – Guide des prénoms – Le Parisien</v>
      </c>
      <c r="N452" s="10">
        <f t="shared" ref="N452:N502" si="101">LEN(M452)</f>
        <v>47</v>
      </c>
      <c r="P452" s="10">
        <f t="shared" ref="P452:P502" si="102">LEN(O452)</f>
        <v>0</v>
      </c>
      <c r="Q452" s="10" t="str">
        <f t="shared" si="95"/>
        <v>prénom Steven, prenom Steven, Steven</v>
      </c>
      <c r="R452" s="10" t="str">
        <f t="shared" si="96"/>
        <v>Fiche prénom : Steven</v>
      </c>
      <c r="S452" s="10" t="s">
        <v>2045</v>
      </c>
      <c r="W452" s="10" t="str">
        <f t="shared" si="97"/>
        <v>Steven : Signification et origine du prénom</v>
      </c>
      <c r="Y452" s="10">
        <f t="shared" ref="Y452:Y502" si="103">LEN(TRIM(X452))-LEN(SUBSTITUTE(TRIM(X452)," ",""))+1</f>
        <v>1</v>
      </c>
      <c r="Z452" s="10" t="str">
        <f t="shared" si="98"/>
        <v>Steven : Histoire et caractère du prénom</v>
      </c>
      <c r="AA452" s="11"/>
      <c r="AB452" s="10">
        <f t="shared" ref="AB452:AB502" si="104">LEN(TRIM(AA452))-LEN(SUBSTITUTE(TRIM(AA452)," ",""))+1</f>
        <v>1</v>
      </c>
      <c r="AC452" s="10" t="str">
        <f t="shared" si="99"/>
        <v>Steven : Popularité du prénom</v>
      </c>
      <c r="AE452" s="10">
        <f t="shared" ref="AE452:AE502" si="105">LEN(TRIM(AD452))-LEN(SUBSTITUTE(TRIM(AD452)," ",""))+1</f>
        <v>1</v>
      </c>
      <c r="AF452" s="10" t="s">
        <v>2819</v>
      </c>
      <c r="AG452" s="10" t="s">
        <v>2820</v>
      </c>
      <c r="AH452" s="10" t="s">
        <v>2108</v>
      </c>
      <c r="AI452" s="10" t="s">
        <v>2926</v>
      </c>
    </row>
    <row r="453" spans="1:35" x14ac:dyDescent="0.3">
      <c r="A453" s="27" t="s">
        <v>514</v>
      </c>
      <c r="B453" s="14" t="s">
        <v>447</v>
      </c>
      <c r="D453" s="10">
        <v>120000</v>
      </c>
      <c r="E453" s="10" t="str">
        <f t="shared" si="93"/>
        <v>0</v>
      </c>
      <c r="F453" s="10">
        <v>451</v>
      </c>
      <c r="G453" s="10" t="str">
        <f t="shared" si="100"/>
        <v>1200000451</v>
      </c>
      <c r="H453" s="16" t="s">
        <v>1046</v>
      </c>
      <c r="I453" s="10" t="str">
        <f>VLOOKUP(J453,[0]!listecat,3)</f>
        <v>Prenoms-Masculins</v>
      </c>
      <c r="J453" s="10" t="s">
        <v>589</v>
      </c>
      <c r="K453" s="10">
        <f>VLOOKUP(J453,[0]!listecat,2)</f>
        <v>4200001</v>
      </c>
      <c r="L453" s="10" t="s">
        <v>1528</v>
      </c>
      <c r="M453" s="10" t="str">
        <f t="shared" si="94"/>
        <v>Prénom Swan – Guide des prénoms – Le Parisien</v>
      </c>
      <c r="N453" s="10">
        <f t="shared" si="101"/>
        <v>45</v>
      </c>
      <c r="P453" s="10">
        <f t="shared" si="102"/>
        <v>0</v>
      </c>
      <c r="Q453" s="10" t="str">
        <f t="shared" si="95"/>
        <v>prénom Swan, prenom Swan, Swan</v>
      </c>
      <c r="R453" s="10" t="str">
        <f t="shared" si="96"/>
        <v>Fiche prénom : Swan</v>
      </c>
      <c r="S453" s="10" t="s">
        <v>2046</v>
      </c>
      <c r="W453" s="10" t="str">
        <f t="shared" si="97"/>
        <v>Swan : Signification et origine du prénom</v>
      </c>
      <c r="Y453" s="10">
        <f t="shared" si="103"/>
        <v>1</v>
      </c>
      <c r="Z453" s="10" t="str">
        <f t="shared" si="98"/>
        <v>Swan : Histoire et caractère du prénom</v>
      </c>
      <c r="AA453" s="11"/>
      <c r="AB453" s="10">
        <f t="shared" si="104"/>
        <v>1</v>
      </c>
      <c r="AC453" s="10" t="str">
        <f t="shared" si="99"/>
        <v>Swan : Popularité du prénom</v>
      </c>
      <c r="AE453" s="10">
        <f t="shared" si="105"/>
        <v>1</v>
      </c>
      <c r="AF453" s="10" t="s">
        <v>2822</v>
      </c>
      <c r="AG453" s="10" t="s">
        <v>2821</v>
      </c>
      <c r="AH453" s="10" t="s">
        <v>2255</v>
      </c>
      <c r="AI453" s="10" t="s">
        <v>3013</v>
      </c>
    </row>
    <row r="454" spans="1:35" x14ac:dyDescent="0.3">
      <c r="A454" s="28"/>
      <c r="B454" s="14" t="s">
        <v>448</v>
      </c>
      <c r="D454" s="10">
        <v>120000</v>
      </c>
      <c r="E454" s="10" t="str">
        <f t="shared" si="93"/>
        <v>0</v>
      </c>
      <c r="F454" s="10">
        <v>452</v>
      </c>
      <c r="G454" s="10" t="str">
        <f t="shared" si="100"/>
        <v>1200000452</v>
      </c>
      <c r="H454" s="16" t="s">
        <v>1047</v>
      </c>
      <c r="I454" s="10" t="str">
        <f>VLOOKUP(J454,[0]!listecat,3)</f>
        <v>Prenoms-Masculins</v>
      </c>
      <c r="J454" s="10" t="s">
        <v>589</v>
      </c>
      <c r="K454" s="10">
        <f>VLOOKUP(J454,[0]!listecat,2)</f>
        <v>4200001</v>
      </c>
      <c r="L454" s="10" t="s">
        <v>1529</v>
      </c>
      <c r="M454" s="10" t="str">
        <f t="shared" si="94"/>
        <v>Prénom Sylvain – Guide des prénoms – Le Parisien</v>
      </c>
      <c r="N454" s="10">
        <f t="shared" si="101"/>
        <v>48</v>
      </c>
      <c r="P454" s="10">
        <f t="shared" si="102"/>
        <v>0</v>
      </c>
      <c r="Q454" s="10" t="str">
        <f t="shared" si="95"/>
        <v>prénom Sylvain, prenom Sylvain, Sylvain</v>
      </c>
      <c r="R454" s="10" t="str">
        <f t="shared" si="96"/>
        <v>Fiche prénom : Sylvain</v>
      </c>
      <c r="S454" s="10" t="s">
        <v>2047</v>
      </c>
      <c r="W454" s="10" t="str">
        <f t="shared" si="97"/>
        <v>Sylvain : Signification et origine du prénom</v>
      </c>
      <c r="Y454" s="10">
        <f t="shared" si="103"/>
        <v>1</v>
      </c>
      <c r="Z454" s="10" t="str">
        <f t="shared" si="98"/>
        <v>Sylvain : Histoire et caractère du prénom</v>
      </c>
      <c r="AA454" s="11"/>
      <c r="AB454" s="10">
        <f t="shared" si="104"/>
        <v>1</v>
      </c>
      <c r="AC454" s="10" t="str">
        <f t="shared" si="99"/>
        <v>Sylvain : Popularité du prénom</v>
      </c>
      <c r="AE454" s="10">
        <f t="shared" si="105"/>
        <v>1</v>
      </c>
      <c r="AF454" s="10" t="s">
        <v>2823</v>
      </c>
      <c r="AG454" s="10" t="s">
        <v>2824</v>
      </c>
      <c r="AH454" s="10" t="s">
        <v>2108</v>
      </c>
      <c r="AI454" s="10" t="s">
        <v>2926</v>
      </c>
    </row>
    <row r="455" spans="1:35" x14ac:dyDescent="0.3">
      <c r="A455" s="28"/>
      <c r="B455" s="14" t="s">
        <v>449</v>
      </c>
      <c r="D455" s="10">
        <v>120000</v>
      </c>
      <c r="E455" s="10" t="str">
        <f t="shared" si="93"/>
        <v>0</v>
      </c>
      <c r="F455" s="10">
        <v>453</v>
      </c>
      <c r="G455" s="10" t="str">
        <f t="shared" si="100"/>
        <v>1200000453</v>
      </c>
      <c r="H455" s="16" t="s">
        <v>1048</v>
      </c>
      <c r="I455" s="10" t="str">
        <f>VLOOKUP(J455,[0]!listecat,3)</f>
        <v>Prenoms-Masculins</v>
      </c>
      <c r="J455" s="10" t="s">
        <v>589</v>
      </c>
      <c r="K455" s="10">
        <f>VLOOKUP(J455,[0]!listecat,2)</f>
        <v>4200001</v>
      </c>
      <c r="L455" s="10" t="s">
        <v>1530</v>
      </c>
      <c r="M455" s="10" t="str">
        <f t="shared" si="94"/>
        <v>Prénom Tanguy – Guide des prénoms – Le Parisien</v>
      </c>
      <c r="N455" s="10">
        <f t="shared" si="101"/>
        <v>47</v>
      </c>
      <c r="P455" s="10">
        <f t="shared" si="102"/>
        <v>0</v>
      </c>
      <c r="Q455" s="10" t="str">
        <f t="shared" si="95"/>
        <v>prénom Tanguy, prenom Tanguy, Tanguy</v>
      </c>
      <c r="R455" s="10" t="str">
        <f t="shared" si="96"/>
        <v>Fiche prénom : Tanguy</v>
      </c>
      <c r="S455" s="10" t="s">
        <v>2048</v>
      </c>
      <c r="W455" s="10" t="str">
        <f t="shared" si="97"/>
        <v>Tanguy : Signification et origine du prénom</v>
      </c>
      <c r="Y455" s="10">
        <f t="shared" si="103"/>
        <v>1</v>
      </c>
      <c r="Z455" s="10" t="str">
        <f t="shared" si="98"/>
        <v>Tanguy : Histoire et caractère du prénom</v>
      </c>
      <c r="AA455" s="11"/>
      <c r="AB455" s="10">
        <f t="shared" si="104"/>
        <v>1</v>
      </c>
      <c r="AC455" s="10" t="str">
        <f t="shared" si="99"/>
        <v>Tanguy : Popularité du prénom</v>
      </c>
      <c r="AE455" s="10">
        <f t="shared" si="105"/>
        <v>1</v>
      </c>
      <c r="AF455" s="10" t="s">
        <v>2825</v>
      </c>
      <c r="AG455" s="10" t="s">
        <v>2826</v>
      </c>
      <c r="AH455" s="10" t="s">
        <v>2108</v>
      </c>
      <c r="AI455" s="10" t="s">
        <v>2926</v>
      </c>
    </row>
    <row r="456" spans="1:35" x14ac:dyDescent="0.3">
      <c r="A456" s="28"/>
      <c r="B456" s="14" t="s">
        <v>450</v>
      </c>
      <c r="D456" s="10">
        <v>120000</v>
      </c>
      <c r="E456" s="10" t="str">
        <f t="shared" si="93"/>
        <v>0</v>
      </c>
      <c r="F456" s="10">
        <v>454</v>
      </c>
      <c r="G456" s="10" t="str">
        <f t="shared" si="100"/>
        <v>1200000454</v>
      </c>
      <c r="H456" s="16" t="s">
        <v>1049</v>
      </c>
      <c r="I456" s="10" t="str">
        <f>VLOOKUP(J456,[0]!listecat,3)</f>
        <v>Prenoms-Masculins</v>
      </c>
      <c r="J456" s="10" t="s">
        <v>589</v>
      </c>
      <c r="K456" s="10">
        <f>VLOOKUP(J456,[0]!listecat,2)</f>
        <v>4200001</v>
      </c>
      <c r="L456" s="10" t="s">
        <v>1531</v>
      </c>
      <c r="M456" s="10" t="str">
        <f t="shared" si="94"/>
        <v>Prénom Tao – Guide des prénoms – Le Parisien</v>
      </c>
      <c r="N456" s="10">
        <f t="shared" si="101"/>
        <v>44</v>
      </c>
      <c r="P456" s="10">
        <f t="shared" si="102"/>
        <v>0</v>
      </c>
      <c r="Q456" s="10" t="str">
        <f t="shared" si="95"/>
        <v>prénom Tao, prenom Tao, Tao</v>
      </c>
      <c r="R456" s="10" t="str">
        <f t="shared" si="96"/>
        <v>Fiche prénom : Tao</v>
      </c>
      <c r="S456" s="10" t="s">
        <v>2049</v>
      </c>
      <c r="W456" s="10" t="str">
        <f t="shared" si="97"/>
        <v>Tao : Signification et origine du prénom</v>
      </c>
      <c r="Y456" s="10">
        <f t="shared" si="103"/>
        <v>1</v>
      </c>
      <c r="Z456" s="10" t="str">
        <f t="shared" si="98"/>
        <v>Tao : Histoire et caractère du prénom</v>
      </c>
      <c r="AA456" s="11"/>
      <c r="AB456" s="10">
        <f t="shared" si="104"/>
        <v>1</v>
      </c>
      <c r="AC456" s="10" t="str">
        <f t="shared" si="99"/>
        <v>Tao : Popularité du prénom</v>
      </c>
      <c r="AE456" s="10">
        <f t="shared" si="105"/>
        <v>1</v>
      </c>
      <c r="AF456" s="10" t="s">
        <v>2828</v>
      </c>
      <c r="AG456" s="10" t="s">
        <v>2827</v>
      </c>
      <c r="AH456" s="10" t="s">
        <v>2108</v>
      </c>
      <c r="AI456" s="10" t="s">
        <v>2926</v>
      </c>
    </row>
    <row r="457" spans="1:35" x14ac:dyDescent="0.3">
      <c r="A457" s="28"/>
      <c r="B457" s="14" t="s">
        <v>451</v>
      </c>
      <c r="D457" s="10">
        <v>120000</v>
      </c>
      <c r="E457" s="10" t="str">
        <f t="shared" si="93"/>
        <v>0</v>
      </c>
      <c r="F457" s="10">
        <v>455</v>
      </c>
      <c r="G457" s="10" t="str">
        <f t="shared" si="100"/>
        <v>1200000455</v>
      </c>
      <c r="H457" s="16" t="s">
        <v>1050</v>
      </c>
      <c r="I457" s="10" t="str">
        <f>VLOOKUP(J457,[0]!listecat,3)</f>
        <v>Prenoms-Masculins</v>
      </c>
      <c r="J457" s="10" t="s">
        <v>589</v>
      </c>
      <c r="K457" s="10">
        <f>VLOOKUP(J457,[0]!listecat,2)</f>
        <v>4200001</v>
      </c>
      <c r="L457" s="10" t="s">
        <v>1532</v>
      </c>
      <c r="M457" s="10" t="str">
        <f t="shared" si="94"/>
        <v>Prénom Teddy – Guide des prénoms – Le Parisien</v>
      </c>
      <c r="N457" s="10">
        <f t="shared" si="101"/>
        <v>46</v>
      </c>
      <c r="P457" s="10">
        <f t="shared" si="102"/>
        <v>0</v>
      </c>
      <c r="Q457" s="10" t="str">
        <f t="shared" si="95"/>
        <v>prénom Teddy, prenom Teddy, Teddy</v>
      </c>
      <c r="R457" s="10" t="str">
        <f t="shared" si="96"/>
        <v>Fiche prénom : Teddy</v>
      </c>
      <c r="S457" s="10" t="s">
        <v>2050</v>
      </c>
      <c r="W457" s="10" t="str">
        <f t="shared" si="97"/>
        <v>Teddy : Signification et origine du prénom</v>
      </c>
      <c r="Y457" s="10">
        <f t="shared" si="103"/>
        <v>1</v>
      </c>
      <c r="Z457" s="10" t="str">
        <f t="shared" si="98"/>
        <v>Teddy : Histoire et caractère du prénom</v>
      </c>
      <c r="AA457" s="11"/>
      <c r="AB457" s="10">
        <f t="shared" si="104"/>
        <v>1</v>
      </c>
      <c r="AC457" s="10" t="str">
        <f t="shared" si="99"/>
        <v>Teddy : Popularité du prénom</v>
      </c>
      <c r="AE457" s="10">
        <f t="shared" si="105"/>
        <v>1</v>
      </c>
      <c r="AF457" s="10" t="s">
        <v>2136</v>
      </c>
      <c r="AG457" s="10" t="s">
        <v>2829</v>
      </c>
      <c r="AH457" s="10" t="s">
        <v>2108</v>
      </c>
      <c r="AI457" s="10" t="s">
        <v>2926</v>
      </c>
    </row>
    <row r="458" spans="1:35" x14ac:dyDescent="0.3">
      <c r="A458" s="28"/>
      <c r="B458" s="21" t="s">
        <v>452</v>
      </c>
      <c r="C458" s="10" t="s">
        <v>560</v>
      </c>
      <c r="D458" s="10">
        <v>120000</v>
      </c>
      <c r="E458" s="10" t="str">
        <f t="shared" si="93"/>
        <v>0</v>
      </c>
      <c r="F458" s="10">
        <v>456</v>
      </c>
      <c r="G458" s="10" t="str">
        <f t="shared" si="100"/>
        <v>1200000456</v>
      </c>
      <c r="H458" s="16" t="s">
        <v>1051</v>
      </c>
      <c r="I458" s="10" t="str">
        <f>VLOOKUP(J458,[0]!listecat,3)</f>
        <v>Prenoms-Masculins</v>
      </c>
      <c r="J458" s="10" t="s">
        <v>589</v>
      </c>
      <c r="K458" s="10">
        <f>VLOOKUP(J458,[0]!listecat,2)</f>
        <v>4200001</v>
      </c>
      <c r="L458" s="10" t="s">
        <v>1533</v>
      </c>
      <c r="M458" s="10" t="str">
        <f t="shared" si="94"/>
        <v>Prénom Teo (Theo)  – Guide des prénoms – Le Parisien</v>
      </c>
      <c r="N458" s="10">
        <f t="shared" si="101"/>
        <v>52</v>
      </c>
      <c r="P458" s="10">
        <f t="shared" si="102"/>
        <v>0</v>
      </c>
      <c r="Q458" s="10" t="str">
        <f t="shared" si="95"/>
        <v>prénom Teo, prenom Teo, Teo</v>
      </c>
      <c r="R458" s="10" t="str">
        <f t="shared" si="96"/>
        <v>Fiche prénom : Teo</v>
      </c>
      <c r="S458" s="10" t="s">
        <v>2051</v>
      </c>
      <c r="W458" s="10" t="str">
        <f t="shared" si="97"/>
        <v>Teo : Signification et origine du prénom</v>
      </c>
      <c r="Y458" s="10">
        <f t="shared" si="103"/>
        <v>1</v>
      </c>
      <c r="Z458" s="10" t="str">
        <f t="shared" si="98"/>
        <v>Teo : Histoire et caractère du prénom</v>
      </c>
      <c r="AA458" s="11"/>
      <c r="AB458" s="10">
        <f t="shared" si="104"/>
        <v>1</v>
      </c>
      <c r="AC458" s="10" t="str">
        <f t="shared" si="99"/>
        <v>Teo : Popularité du prénom</v>
      </c>
      <c r="AE458" s="10">
        <f t="shared" si="105"/>
        <v>1</v>
      </c>
    </row>
    <row r="459" spans="1:35" x14ac:dyDescent="0.3">
      <c r="A459" s="28"/>
      <c r="B459" s="14" t="s">
        <v>453</v>
      </c>
      <c r="C459" s="10" t="s">
        <v>561</v>
      </c>
      <c r="D459" s="10">
        <v>120000</v>
      </c>
      <c r="E459" s="10" t="str">
        <f t="shared" si="93"/>
        <v>0</v>
      </c>
      <c r="F459" s="10">
        <v>457</v>
      </c>
      <c r="G459" s="10" t="str">
        <f t="shared" si="100"/>
        <v>1200000457</v>
      </c>
      <c r="H459" s="16" t="s">
        <v>1052</v>
      </c>
      <c r="I459" s="10" t="str">
        <f>VLOOKUP(J459,[0]!listecat,3)</f>
        <v>Prenoms-Masculins</v>
      </c>
      <c r="J459" s="10" t="s">
        <v>589</v>
      </c>
      <c r="K459" s="10">
        <f>VLOOKUP(J459,[0]!listecat,2)</f>
        <v>4200001</v>
      </c>
      <c r="L459" s="10" t="s">
        <v>1534</v>
      </c>
      <c r="M459" s="10" t="str">
        <f t="shared" si="94"/>
        <v>Prénom Thibault (Thibaut) – Guide des prénoms – Le Parisien</v>
      </c>
      <c r="N459" s="10">
        <f t="shared" si="101"/>
        <v>59</v>
      </c>
      <c r="P459" s="10">
        <f t="shared" si="102"/>
        <v>0</v>
      </c>
      <c r="Q459" s="10" t="str">
        <f t="shared" si="95"/>
        <v>prénom Thibault, prenom Thibault, Thibault</v>
      </c>
      <c r="R459" s="10" t="str">
        <f t="shared" si="96"/>
        <v>Fiche prénom : Thibault</v>
      </c>
      <c r="S459" s="10" t="s">
        <v>2052</v>
      </c>
      <c r="W459" s="10" t="str">
        <f t="shared" si="97"/>
        <v>Thibault : Signification et origine du prénom</v>
      </c>
      <c r="Y459" s="10">
        <f t="shared" si="103"/>
        <v>1</v>
      </c>
      <c r="Z459" s="10" t="str">
        <f t="shared" si="98"/>
        <v>Thibault : Histoire et caractère du prénom</v>
      </c>
      <c r="AA459" s="11"/>
      <c r="AB459" s="10">
        <f t="shared" si="104"/>
        <v>1</v>
      </c>
      <c r="AC459" s="10" t="str">
        <f t="shared" si="99"/>
        <v>Thibault : Popularité du prénom</v>
      </c>
      <c r="AE459" s="10">
        <f t="shared" si="105"/>
        <v>1</v>
      </c>
      <c r="AF459" s="10" t="s">
        <v>2831</v>
      </c>
      <c r="AG459" s="10" t="s">
        <v>2830</v>
      </c>
      <c r="AH459" s="10" t="s">
        <v>2108</v>
      </c>
      <c r="AI459" s="10" t="s">
        <v>2926</v>
      </c>
    </row>
    <row r="460" spans="1:35" x14ac:dyDescent="0.3">
      <c r="A460" s="28"/>
      <c r="B460" s="14" t="s">
        <v>454</v>
      </c>
      <c r="C460" s="10" t="s">
        <v>559</v>
      </c>
      <c r="D460" s="10">
        <v>120000</v>
      </c>
      <c r="E460" s="10" t="str">
        <f t="shared" si="93"/>
        <v>0</v>
      </c>
      <c r="F460" s="10">
        <v>458</v>
      </c>
      <c r="G460" s="10" t="str">
        <f t="shared" si="100"/>
        <v>1200000458</v>
      </c>
      <c r="H460" s="16" t="s">
        <v>1053</v>
      </c>
      <c r="I460" s="10" t="str">
        <f>VLOOKUP(J460,[0]!listecat,3)</f>
        <v>Prenoms-Masculins</v>
      </c>
      <c r="J460" s="10" t="s">
        <v>589</v>
      </c>
      <c r="K460" s="10">
        <f>VLOOKUP(J460,[0]!listecat,2)</f>
        <v>4200001</v>
      </c>
      <c r="L460" s="10" t="s">
        <v>1535</v>
      </c>
      <c r="M460" s="10" t="str">
        <f t="shared" si="94"/>
        <v>Prénom Thierry (Thiery)  – Guide des prénoms – Le Parisien</v>
      </c>
      <c r="N460" s="10">
        <f t="shared" si="101"/>
        <v>58</v>
      </c>
      <c r="P460" s="10">
        <f t="shared" si="102"/>
        <v>0</v>
      </c>
      <c r="Q460" s="10" t="str">
        <f t="shared" si="95"/>
        <v>prénom Thierry, prenom Thierry, Thierry</v>
      </c>
      <c r="R460" s="10" t="str">
        <f t="shared" si="96"/>
        <v>Fiche prénom : Thierry</v>
      </c>
      <c r="S460" s="10" t="s">
        <v>2053</v>
      </c>
      <c r="W460" s="10" t="str">
        <f t="shared" si="97"/>
        <v>Thierry : Signification et origine du prénom</v>
      </c>
      <c r="Y460" s="10">
        <f t="shared" si="103"/>
        <v>1</v>
      </c>
      <c r="Z460" s="10" t="str">
        <f t="shared" si="98"/>
        <v>Thierry : Histoire et caractère du prénom</v>
      </c>
      <c r="AA460" s="11"/>
      <c r="AB460" s="10">
        <f t="shared" si="104"/>
        <v>1</v>
      </c>
      <c r="AC460" s="10" t="str">
        <f t="shared" si="99"/>
        <v>Thierry : Popularité du prénom</v>
      </c>
      <c r="AE460" s="10">
        <f t="shared" si="105"/>
        <v>1</v>
      </c>
      <c r="AF460" s="10" t="s">
        <v>2833</v>
      </c>
      <c r="AG460" s="10" t="s">
        <v>2832</v>
      </c>
      <c r="AH460" s="10" t="s">
        <v>2255</v>
      </c>
      <c r="AI460" s="10" t="s">
        <v>3013</v>
      </c>
    </row>
    <row r="461" spans="1:35" x14ac:dyDescent="0.3">
      <c r="A461" s="28"/>
      <c r="B461" s="14" t="s">
        <v>455</v>
      </c>
      <c r="D461" s="10">
        <v>120000</v>
      </c>
      <c r="E461" s="10" t="str">
        <f t="shared" si="93"/>
        <v>0</v>
      </c>
      <c r="F461" s="10">
        <v>459</v>
      </c>
      <c r="G461" s="10" t="str">
        <f t="shared" si="100"/>
        <v>1200000459</v>
      </c>
      <c r="H461" s="16" t="s">
        <v>1054</v>
      </c>
      <c r="I461" s="10" t="str">
        <f>VLOOKUP(J461,[0]!listecat,3)</f>
        <v>Prenoms-Masculins</v>
      </c>
      <c r="J461" s="10" t="s">
        <v>589</v>
      </c>
      <c r="K461" s="10">
        <f>VLOOKUP(J461,[0]!listecat,2)</f>
        <v>4200001</v>
      </c>
      <c r="L461" s="10" t="s">
        <v>1536</v>
      </c>
      <c r="M461" s="10" t="str">
        <f t="shared" si="94"/>
        <v>Prénom Thimeo – Guide des prénoms – Le Parisien</v>
      </c>
      <c r="N461" s="10">
        <f t="shared" si="101"/>
        <v>47</v>
      </c>
      <c r="P461" s="10">
        <f t="shared" si="102"/>
        <v>0</v>
      </c>
      <c r="Q461" s="10" t="str">
        <f t="shared" si="95"/>
        <v>prénom Thimeo, prenom Thimeo, Thimeo</v>
      </c>
      <c r="R461" s="10" t="str">
        <f t="shared" si="96"/>
        <v>Fiche prénom : Thimeo</v>
      </c>
      <c r="S461" s="10" t="s">
        <v>2054</v>
      </c>
      <c r="W461" s="10" t="str">
        <f t="shared" si="97"/>
        <v>Thimeo : Signification et origine du prénom</v>
      </c>
      <c r="Y461" s="10">
        <f t="shared" si="103"/>
        <v>1</v>
      </c>
      <c r="Z461" s="10" t="str">
        <f t="shared" si="98"/>
        <v>Thimeo : Histoire et caractère du prénom</v>
      </c>
      <c r="AA461" s="11"/>
      <c r="AB461" s="10">
        <f t="shared" si="104"/>
        <v>1</v>
      </c>
      <c r="AC461" s="10" t="str">
        <f t="shared" si="99"/>
        <v>Thimeo : Popularité du prénom</v>
      </c>
      <c r="AE461" s="10">
        <f t="shared" si="105"/>
        <v>1</v>
      </c>
      <c r="AF461" s="10" t="s">
        <v>2811</v>
      </c>
      <c r="AG461" s="10" t="s">
        <v>2834</v>
      </c>
      <c r="AH461" s="10" t="s">
        <v>2810</v>
      </c>
      <c r="AI461" s="10" t="s">
        <v>2999</v>
      </c>
    </row>
    <row r="462" spans="1:35" x14ac:dyDescent="0.3">
      <c r="A462" s="28"/>
      <c r="B462" s="14" t="s">
        <v>456</v>
      </c>
      <c r="D462" s="10">
        <v>120000</v>
      </c>
      <c r="E462" s="10" t="str">
        <f t="shared" si="93"/>
        <v>0</v>
      </c>
      <c r="F462" s="10">
        <v>460</v>
      </c>
      <c r="G462" s="10" t="str">
        <f t="shared" si="100"/>
        <v>1200000460</v>
      </c>
      <c r="H462" s="16" t="s">
        <v>1055</v>
      </c>
      <c r="I462" s="10" t="str">
        <f>VLOOKUP(J462,[0]!listecat,3)</f>
        <v>Prenoms-Masculins</v>
      </c>
      <c r="J462" s="10" t="s">
        <v>589</v>
      </c>
      <c r="K462" s="10">
        <f>VLOOKUP(J462,[0]!listecat,2)</f>
        <v>4200001</v>
      </c>
      <c r="L462" s="10" t="s">
        <v>1537</v>
      </c>
      <c r="M462" s="10" t="str">
        <f t="shared" si="94"/>
        <v>Prénom Thomas – Guide des prénoms – Le Parisien</v>
      </c>
      <c r="N462" s="10">
        <f t="shared" si="101"/>
        <v>47</v>
      </c>
      <c r="P462" s="10">
        <f t="shared" si="102"/>
        <v>0</v>
      </c>
      <c r="Q462" s="10" t="str">
        <f t="shared" si="95"/>
        <v>prénom Thomas, prenom Thomas, Thomas</v>
      </c>
      <c r="R462" s="10" t="str">
        <f t="shared" si="96"/>
        <v>Fiche prénom : Thomas</v>
      </c>
      <c r="S462" s="10" t="s">
        <v>2055</v>
      </c>
      <c r="W462" s="10" t="str">
        <f t="shared" si="97"/>
        <v>Thomas : Signification et origine du prénom</v>
      </c>
      <c r="Y462" s="10">
        <f t="shared" si="103"/>
        <v>1</v>
      </c>
      <c r="Z462" s="10" t="str">
        <f t="shared" si="98"/>
        <v>Thomas : Histoire et caractère du prénom</v>
      </c>
      <c r="AA462" s="11"/>
      <c r="AB462" s="10">
        <f t="shared" si="104"/>
        <v>1</v>
      </c>
      <c r="AC462" s="10" t="str">
        <f t="shared" si="99"/>
        <v>Thomas : Popularité du prénom</v>
      </c>
      <c r="AE462" s="10">
        <f t="shared" si="105"/>
        <v>1</v>
      </c>
      <c r="AF462" s="10" t="s">
        <v>2837</v>
      </c>
      <c r="AG462" s="10" t="s">
        <v>2835</v>
      </c>
      <c r="AH462" s="10" t="s">
        <v>2836</v>
      </c>
      <c r="AI462" s="10" t="s">
        <v>3001</v>
      </c>
    </row>
    <row r="463" spans="1:35" x14ac:dyDescent="0.3">
      <c r="A463" s="28"/>
      <c r="B463" s="14" t="s">
        <v>457</v>
      </c>
      <c r="D463" s="10">
        <v>120000</v>
      </c>
      <c r="E463" s="10" t="str">
        <f t="shared" si="93"/>
        <v>0</v>
      </c>
      <c r="F463" s="10">
        <v>461</v>
      </c>
      <c r="G463" s="10" t="str">
        <f t="shared" si="100"/>
        <v>1200000461</v>
      </c>
      <c r="H463" s="16" t="s">
        <v>1056</v>
      </c>
      <c r="I463" s="10" t="str">
        <f>VLOOKUP(J463,[0]!listecat,3)</f>
        <v>Prenoms-Masculins</v>
      </c>
      <c r="J463" s="10" t="s">
        <v>589</v>
      </c>
      <c r="K463" s="10">
        <f>VLOOKUP(J463,[0]!listecat,2)</f>
        <v>4200001</v>
      </c>
      <c r="L463" s="10" t="s">
        <v>1538</v>
      </c>
      <c r="M463" s="10" t="str">
        <f t="shared" si="94"/>
        <v>Prénom Tiago – Guide des prénoms – Le Parisien</v>
      </c>
      <c r="N463" s="10">
        <f t="shared" si="101"/>
        <v>46</v>
      </c>
      <c r="P463" s="10">
        <f t="shared" si="102"/>
        <v>0</v>
      </c>
      <c r="Q463" s="10" t="str">
        <f t="shared" si="95"/>
        <v>prénom Tiago, prenom Tiago, Tiago</v>
      </c>
      <c r="R463" s="10" t="str">
        <f t="shared" si="96"/>
        <v>Fiche prénom : Tiago</v>
      </c>
      <c r="S463" s="10" t="s">
        <v>2056</v>
      </c>
      <c r="W463" s="10" t="str">
        <f t="shared" si="97"/>
        <v>Tiago : Signification et origine du prénom</v>
      </c>
      <c r="Y463" s="10">
        <f t="shared" si="103"/>
        <v>1</v>
      </c>
      <c r="Z463" s="10" t="str">
        <f t="shared" si="98"/>
        <v>Tiago : Histoire et caractère du prénom</v>
      </c>
      <c r="AA463" s="11"/>
      <c r="AB463" s="10">
        <f t="shared" si="104"/>
        <v>1</v>
      </c>
      <c r="AC463" s="10" t="str">
        <f t="shared" si="99"/>
        <v>Tiago : Popularité du prénom</v>
      </c>
      <c r="AE463" s="10">
        <f t="shared" si="105"/>
        <v>1</v>
      </c>
      <c r="AF463" s="10" t="s">
        <v>2839</v>
      </c>
      <c r="AG463" s="10" t="s">
        <v>2838</v>
      </c>
      <c r="AH463" s="10" t="s">
        <v>2108</v>
      </c>
      <c r="AI463" s="10" t="s">
        <v>2926</v>
      </c>
    </row>
    <row r="464" spans="1:35" x14ac:dyDescent="0.3">
      <c r="A464" s="28"/>
      <c r="B464" s="14" t="s">
        <v>458</v>
      </c>
      <c r="D464" s="10">
        <v>120000</v>
      </c>
      <c r="E464" s="10" t="str">
        <f t="shared" si="93"/>
        <v>0</v>
      </c>
      <c r="F464" s="10">
        <v>462</v>
      </c>
      <c r="G464" s="10" t="str">
        <f t="shared" si="100"/>
        <v>1200000462</v>
      </c>
      <c r="H464" s="16" t="s">
        <v>1057</v>
      </c>
      <c r="I464" s="10" t="str">
        <f>VLOOKUP(J464,[0]!listecat,3)</f>
        <v>Prenoms-Masculins</v>
      </c>
      <c r="J464" s="10" t="s">
        <v>589</v>
      </c>
      <c r="K464" s="10">
        <f>VLOOKUP(J464,[0]!listecat,2)</f>
        <v>4200001</v>
      </c>
      <c r="L464" s="10" t="s">
        <v>1539</v>
      </c>
      <c r="M464" s="10" t="str">
        <f t="shared" si="94"/>
        <v>Prénom Tim – Guide des prénoms – Le Parisien</v>
      </c>
      <c r="N464" s="10">
        <f t="shared" si="101"/>
        <v>44</v>
      </c>
      <c r="P464" s="10">
        <f t="shared" si="102"/>
        <v>0</v>
      </c>
      <c r="Q464" s="10" t="str">
        <f t="shared" si="95"/>
        <v>prénom Tim, prenom Tim, Tim</v>
      </c>
      <c r="R464" s="10" t="str">
        <f t="shared" si="96"/>
        <v>Fiche prénom : Tim</v>
      </c>
      <c r="S464" s="10" t="s">
        <v>2057</v>
      </c>
      <c r="W464" s="10" t="str">
        <f t="shared" si="97"/>
        <v>Tim : Signification et origine du prénom</v>
      </c>
      <c r="Y464" s="10">
        <f t="shared" si="103"/>
        <v>1</v>
      </c>
      <c r="Z464" s="10" t="str">
        <f t="shared" si="98"/>
        <v>Tim : Histoire et caractère du prénom</v>
      </c>
      <c r="AA464" s="11"/>
      <c r="AB464" s="10">
        <f t="shared" si="104"/>
        <v>1</v>
      </c>
      <c r="AC464" s="10" t="str">
        <f t="shared" si="99"/>
        <v>Tim : Popularité du prénom</v>
      </c>
      <c r="AE464" s="10">
        <f t="shared" si="105"/>
        <v>1</v>
      </c>
      <c r="AF464" s="10" t="s">
        <v>2136</v>
      </c>
      <c r="AG464" s="10" t="s">
        <v>2840</v>
      </c>
      <c r="AH464" s="10" t="s">
        <v>2108</v>
      </c>
      <c r="AI464" s="10" t="s">
        <v>2926</v>
      </c>
    </row>
    <row r="465" spans="1:35" x14ac:dyDescent="0.3">
      <c r="A465" s="28"/>
      <c r="B465" s="14" t="s">
        <v>459</v>
      </c>
      <c r="D465" s="10">
        <v>120000</v>
      </c>
      <c r="E465" s="10" t="str">
        <f t="shared" si="93"/>
        <v>0</v>
      </c>
      <c r="F465" s="10">
        <v>463</v>
      </c>
      <c r="G465" s="10" t="str">
        <f t="shared" si="100"/>
        <v>1200000463</v>
      </c>
      <c r="H465" s="16" t="s">
        <v>1058</v>
      </c>
      <c r="I465" s="10" t="str">
        <f>VLOOKUP(J465,[0]!listecat,3)</f>
        <v>Prenoms-Masculins</v>
      </c>
      <c r="J465" s="10" t="s">
        <v>589</v>
      </c>
      <c r="K465" s="10">
        <f>VLOOKUP(J465,[0]!listecat,2)</f>
        <v>4200001</v>
      </c>
      <c r="L465" s="10" t="s">
        <v>1540</v>
      </c>
      <c r="M465" s="10" t="str">
        <f t="shared" si="94"/>
        <v>Prénom Timeo – Guide des prénoms – Le Parisien</v>
      </c>
      <c r="N465" s="10">
        <f t="shared" si="101"/>
        <v>46</v>
      </c>
      <c r="P465" s="10">
        <f t="shared" si="102"/>
        <v>0</v>
      </c>
      <c r="Q465" s="10" t="str">
        <f t="shared" si="95"/>
        <v>prénom Timeo, prenom Timeo, Timeo</v>
      </c>
      <c r="R465" s="10" t="str">
        <f t="shared" si="96"/>
        <v>Fiche prénom : Timeo</v>
      </c>
      <c r="S465" s="10" t="s">
        <v>2058</v>
      </c>
      <c r="W465" s="10" t="str">
        <f t="shared" si="97"/>
        <v>Timeo : Signification et origine du prénom</v>
      </c>
      <c r="Y465" s="10">
        <f t="shared" si="103"/>
        <v>1</v>
      </c>
      <c r="Z465" s="10" t="str">
        <f t="shared" si="98"/>
        <v>Timeo : Histoire et caractère du prénom</v>
      </c>
      <c r="AA465" s="11"/>
      <c r="AB465" s="10">
        <f t="shared" si="104"/>
        <v>1</v>
      </c>
      <c r="AC465" s="10" t="str">
        <f t="shared" si="99"/>
        <v>Timeo : Popularité du prénom</v>
      </c>
      <c r="AE465" s="10">
        <f t="shared" si="105"/>
        <v>1</v>
      </c>
      <c r="AF465" s="10" t="s">
        <v>2811</v>
      </c>
      <c r="AG465" s="10" t="s">
        <v>2834</v>
      </c>
      <c r="AH465" s="10" t="s">
        <v>2810</v>
      </c>
      <c r="AI465" s="10" t="s">
        <v>2999</v>
      </c>
    </row>
    <row r="466" spans="1:35" x14ac:dyDescent="0.3">
      <c r="A466" s="28"/>
      <c r="B466" s="14" t="s">
        <v>460</v>
      </c>
      <c r="D466" s="10">
        <v>120000</v>
      </c>
      <c r="E466" s="10" t="str">
        <f t="shared" si="93"/>
        <v>0</v>
      </c>
      <c r="F466" s="10">
        <v>464</v>
      </c>
      <c r="G466" s="10" t="str">
        <f t="shared" si="100"/>
        <v>1200000464</v>
      </c>
      <c r="H466" s="16" t="s">
        <v>1059</v>
      </c>
      <c r="I466" s="10" t="str">
        <f>VLOOKUP(J466,[0]!listecat,3)</f>
        <v>Prenoms-Masculins</v>
      </c>
      <c r="J466" s="10" t="s">
        <v>589</v>
      </c>
      <c r="K466" s="10">
        <f>VLOOKUP(J466,[0]!listecat,2)</f>
        <v>4200001</v>
      </c>
      <c r="L466" s="10" t="s">
        <v>1541</v>
      </c>
      <c r="M466" s="10" t="str">
        <f t="shared" si="94"/>
        <v>Prénom Timothe – Guide des prénoms – Le Parisien</v>
      </c>
      <c r="N466" s="10">
        <f t="shared" si="101"/>
        <v>48</v>
      </c>
      <c r="P466" s="10">
        <f t="shared" si="102"/>
        <v>0</v>
      </c>
      <c r="Q466" s="10" t="str">
        <f t="shared" si="95"/>
        <v>prénom Timothe, prenom Timothe, Timothe</v>
      </c>
      <c r="R466" s="10" t="str">
        <f t="shared" si="96"/>
        <v>Fiche prénom : Timothe</v>
      </c>
      <c r="S466" s="10" t="s">
        <v>2059</v>
      </c>
      <c r="W466" s="10" t="str">
        <f t="shared" si="97"/>
        <v>Timothe : Signification et origine du prénom</v>
      </c>
      <c r="Y466" s="10">
        <f t="shared" si="103"/>
        <v>1</v>
      </c>
      <c r="Z466" s="10" t="str">
        <f t="shared" si="98"/>
        <v>Timothe : Histoire et caractère du prénom</v>
      </c>
      <c r="AA466" s="11"/>
      <c r="AB466" s="10">
        <f t="shared" si="104"/>
        <v>1</v>
      </c>
      <c r="AC466" s="10" t="str">
        <f t="shared" si="99"/>
        <v>Timothe : Popularité du prénom</v>
      </c>
      <c r="AE466" s="10">
        <f t="shared" si="105"/>
        <v>1</v>
      </c>
      <c r="AF466" s="10" t="s">
        <v>2842</v>
      </c>
      <c r="AG466" s="10" t="s">
        <v>2841</v>
      </c>
      <c r="AH466" s="10" t="s">
        <v>2108</v>
      </c>
      <c r="AI466" s="10" t="s">
        <v>2926</v>
      </c>
    </row>
    <row r="467" spans="1:35" x14ac:dyDescent="0.3">
      <c r="A467" s="28"/>
      <c r="B467" s="14" t="s">
        <v>461</v>
      </c>
      <c r="D467" s="10">
        <v>120000</v>
      </c>
      <c r="E467" s="10" t="str">
        <f t="shared" si="93"/>
        <v>0</v>
      </c>
      <c r="F467" s="10">
        <v>465</v>
      </c>
      <c r="G467" s="10" t="str">
        <f t="shared" si="100"/>
        <v>1200000465</v>
      </c>
      <c r="H467" s="16" t="s">
        <v>1060</v>
      </c>
      <c r="I467" s="10" t="str">
        <f>VLOOKUP(J467,[0]!listecat,3)</f>
        <v>Prenoms-Feminins</v>
      </c>
      <c r="J467" s="10" t="s">
        <v>591</v>
      </c>
      <c r="K467" s="10">
        <f>VLOOKUP(J467,[0]!listecat,2)</f>
        <v>4200003</v>
      </c>
      <c r="L467" s="10" t="s">
        <v>1595</v>
      </c>
      <c r="M467" s="10" t="str">
        <f t="shared" si="94"/>
        <v>Prénom Timothee – Guide des prénoms – Le Parisien</v>
      </c>
      <c r="N467" s="10">
        <f t="shared" si="101"/>
        <v>49</v>
      </c>
      <c r="P467" s="10">
        <f t="shared" si="102"/>
        <v>0</v>
      </c>
      <c r="Q467" s="10" t="str">
        <f t="shared" si="95"/>
        <v>prénom Timothee, prenom Timothee, Timothee</v>
      </c>
      <c r="R467" s="10" t="str">
        <f t="shared" si="96"/>
        <v>Fiche prénom : Timothee</v>
      </c>
      <c r="S467" s="10" t="s">
        <v>2060</v>
      </c>
      <c r="W467" s="10" t="str">
        <f t="shared" si="97"/>
        <v>Timothee : Signification et origine du prénom</v>
      </c>
      <c r="Y467" s="10">
        <f t="shared" si="103"/>
        <v>1</v>
      </c>
      <c r="Z467" s="10" t="str">
        <f t="shared" si="98"/>
        <v>Timothee : Histoire et caractère du prénom</v>
      </c>
      <c r="AA467" s="11"/>
      <c r="AB467" s="10">
        <f t="shared" si="104"/>
        <v>1</v>
      </c>
      <c r="AC467" s="10" t="str">
        <f t="shared" si="99"/>
        <v>Timothee : Popularité du prénom</v>
      </c>
      <c r="AE467" s="10">
        <f t="shared" si="105"/>
        <v>1</v>
      </c>
      <c r="AF467" s="10" t="s">
        <v>2149</v>
      </c>
      <c r="AG467" s="13" t="s">
        <v>2843</v>
      </c>
      <c r="AH467" s="10" t="s">
        <v>2108</v>
      </c>
      <c r="AI467" s="10" t="s">
        <v>2926</v>
      </c>
    </row>
    <row r="468" spans="1:35" x14ac:dyDescent="0.3">
      <c r="A468" s="28"/>
      <c r="B468" s="14" t="s">
        <v>462</v>
      </c>
      <c r="D468" s="10">
        <v>120000</v>
      </c>
      <c r="E468" s="10" t="str">
        <f t="shared" si="93"/>
        <v>0</v>
      </c>
      <c r="F468" s="10">
        <v>466</v>
      </c>
      <c r="G468" s="10" t="str">
        <f t="shared" si="100"/>
        <v>1200000466</v>
      </c>
      <c r="H468" s="16" t="s">
        <v>1061</v>
      </c>
      <c r="I468" s="10" t="str">
        <f>VLOOKUP(J468,[0]!listecat,3)</f>
        <v>Prenoms-Masculins</v>
      </c>
      <c r="J468" s="10" t="s">
        <v>589</v>
      </c>
      <c r="K468" s="10">
        <f>VLOOKUP(J468,[0]!listecat,2)</f>
        <v>4200001</v>
      </c>
      <c r="L468" s="10" t="s">
        <v>1542</v>
      </c>
      <c r="M468" s="10" t="str">
        <f t="shared" si="94"/>
        <v>Prénom Titouan – Guide des prénoms – Le Parisien</v>
      </c>
      <c r="N468" s="10">
        <f t="shared" si="101"/>
        <v>48</v>
      </c>
      <c r="P468" s="10">
        <f t="shared" si="102"/>
        <v>0</v>
      </c>
      <c r="Q468" s="10" t="str">
        <f t="shared" si="95"/>
        <v>prénom Titouan, prenom Titouan, Titouan</v>
      </c>
      <c r="R468" s="10" t="str">
        <f t="shared" si="96"/>
        <v>Fiche prénom : Titouan</v>
      </c>
      <c r="S468" s="10" t="s">
        <v>2061</v>
      </c>
      <c r="W468" s="10" t="str">
        <f t="shared" si="97"/>
        <v>Titouan : Signification et origine du prénom</v>
      </c>
      <c r="Y468" s="10">
        <f t="shared" si="103"/>
        <v>1</v>
      </c>
      <c r="Z468" s="10" t="str">
        <f t="shared" si="98"/>
        <v>Titouan : Histoire et caractère du prénom</v>
      </c>
      <c r="AA468" s="11"/>
      <c r="AB468" s="10">
        <f t="shared" si="104"/>
        <v>1</v>
      </c>
      <c r="AC468" s="10" t="str">
        <f t="shared" si="99"/>
        <v>Titouan : Popularité du prénom</v>
      </c>
      <c r="AE468" s="10">
        <f t="shared" si="105"/>
        <v>1</v>
      </c>
      <c r="AF468" s="10" t="s">
        <v>2811</v>
      </c>
      <c r="AG468" s="10" t="s">
        <v>2844</v>
      </c>
      <c r="AH468" s="10" t="s">
        <v>2810</v>
      </c>
      <c r="AI468" s="10" t="s">
        <v>2999</v>
      </c>
    </row>
    <row r="469" spans="1:35" x14ac:dyDescent="0.3">
      <c r="A469" s="28"/>
      <c r="B469" s="14" t="s">
        <v>463</v>
      </c>
      <c r="D469" s="10">
        <v>120000</v>
      </c>
      <c r="E469" s="10" t="str">
        <f t="shared" si="93"/>
        <v>0</v>
      </c>
      <c r="F469" s="10">
        <v>467</v>
      </c>
      <c r="G469" s="10" t="str">
        <f t="shared" si="100"/>
        <v>1200000467</v>
      </c>
      <c r="H469" s="16" t="s">
        <v>1062</v>
      </c>
      <c r="I469" s="10" t="str">
        <f>VLOOKUP(J469,[0]!listecat,3)</f>
        <v>Prenoms-Masculins</v>
      </c>
      <c r="J469" s="10" t="s">
        <v>589</v>
      </c>
      <c r="K469" s="10">
        <f>VLOOKUP(J469,[0]!listecat,2)</f>
        <v>4200001</v>
      </c>
      <c r="L469" s="10" t="s">
        <v>1543</v>
      </c>
      <c r="M469" s="10" t="str">
        <f t="shared" si="94"/>
        <v>Prénom Tom – Guide des prénoms – Le Parisien</v>
      </c>
      <c r="N469" s="10">
        <f t="shared" si="101"/>
        <v>44</v>
      </c>
      <c r="P469" s="10">
        <f t="shared" si="102"/>
        <v>0</v>
      </c>
      <c r="Q469" s="10" t="str">
        <f t="shared" si="95"/>
        <v>prénom Tom, prenom Tom, Tom</v>
      </c>
      <c r="R469" s="10" t="str">
        <f t="shared" si="96"/>
        <v>Fiche prénom : Tom</v>
      </c>
      <c r="S469" s="10" t="s">
        <v>2062</v>
      </c>
      <c r="W469" s="10" t="str">
        <f t="shared" si="97"/>
        <v>Tom : Signification et origine du prénom</v>
      </c>
      <c r="Y469" s="10">
        <f t="shared" si="103"/>
        <v>1</v>
      </c>
      <c r="Z469" s="10" t="str">
        <f t="shared" si="98"/>
        <v>Tom : Histoire et caractère du prénom</v>
      </c>
      <c r="AA469" s="11"/>
      <c r="AB469" s="10">
        <f t="shared" si="104"/>
        <v>1</v>
      </c>
      <c r="AC469" s="10" t="str">
        <f t="shared" si="99"/>
        <v>Tom : Popularité du prénom</v>
      </c>
      <c r="AE469" s="10">
        <f t="shared" si="105"/>
        <v>1</v>
      </c>
      <c r="AF469" s="10" t="s">
        <v>2846</v>
      </c>
      <c r="AG469" s="10" t="s">
        <v>2845</v>
      </c>
      <c r="AH469" s="10" t="s">
        <v>2255</v>
      </c>
      <c r="AI469" s="10" t="s">
        <v>3013</v>
      </c>
    </row>
    <row r="470" spans="1:35" x14ac:dyDescent="0.3">
      <c r="A470" s="28"/>
      <c r="B470" s="14" t="s">
        <v>464</v>
      </c>
      <c r="D470" s="10">
        <v>120000</v>
      </c>
      <c r="E470" s="10" t="str">
        <f t="shared" si="93"/>
        <v>0</v>
      </c>
      <c r="F470" s="10">
        <v>468</v>
      </c>
      <c r="G470" s="10" t="str">
        <f t="shared" si="100"/>
        <v>1200000468</v>
      </c>
      <c r="H470" s="16" t="s">
        <v>1063</v>
      </c>
      <c r="I470" s="10" t="str">
        <f>VLOOKUP(J470,[0]!listecat,3)</f>
        <v>Prenoms-Masculins</v>
      </c>
      <c r="J470" s="10" t="s">
        <v>589</v>
      </c>
      <c r="K470" s="10">
        <f>VLOOKUP(J470,[0]!listecat,2)</f>
        <v>4200001</v>
      </c>
      <c r="L470" s="10" t="s">
        <v>1544</v>
      </c>
      <c r="M470" s="10" t="str">
        <f t="shared" si="94"/>
        <v>Prénom Tony – Guide des prénoms – Le Parisien</v>
      </c>
      <c r="N470" s="10">
        <f t="shared" si="101"/>
        <v>45</v>
      </c>
      <c r="P470" s="10">
        <f t="shared" si="102"/>
        <v>0</v>
      </c>
      <c r="Q470" s="10" t="str">
        <f t="shared" si="95"/>
        <v>prénom Tony, prenom Tony, Tony</v>
      </c>
      <c r="R470" s="10" t="str">
        <f t="shared" si="96"/>
        <v>Fiche prénom : Tony</v>
      </c>
      <c r="S470" s="10" t="s">
        <v>2063</v>
      </c>
      <c r="W470" s="10" t="str">
        <f t="shared" si="97"/>
        <v>Tony : Signification et origine du prénom</v>
      </c>
      <c r="Y470" s="10">
        <f t="shared" si="103"/>
        <v>1</v>
      </c>
      <c r="Z470" s="10" t="str">
        <f t="shared" si="98"/>
        <v>Tony : Histoire et caractère du prénom</v>
      </c>
      <c r="AA470" s="11"/>
      <c r="AB470" s="10">
        <f t="shared" si="104"/>
        <v>1</v>
      </c>
      <c r="AC470" s="10" t="str">
        <f t="shared" si="99"/>
        <v>Tony : Popularité du prénom</v>
      </c>
      <c r="AE470" s="10">
        <f t="shared" si="105"/>
        <v>1</v>
      </c>
      <c r="AF470" s="10" t="s">
        <v>2848</v>
      </c>
      <c r="AG470" s="10" t="s">
        <v>2847</v>
      </c>
      <c r="AH470" s="10" t="s">
        <v>2108</v>
      </c>
      <c r="AI470" s="10" t="s">
        <v>2926</v>
      </c>
    </row>
    <row r="471" spans="1:35" x14ac:dyDescent="0.3">
      <c r="A471" s="28"/>
      <c r="B471" s="14" t="s">
        <v>465</v>
      </c>
      <c r="D471" s="10">
        <v>120000</v>
      </c>
      <c r="E471" s="10" t="str">
        <f t="shared" si="93"/>
        <v>0</v>
      </c>
      <c r="F471" s="10">
        <v>469</v>
      </c>
      <c r="G471" s="10" t="str">
        <f t="shared" si="100"/>
        <v>1200000469</v>
      </c>
      <c r="H471" s="16" t="s">
        <v>1064</v>
      </c>
      <c r="I471" s="10" t="str">
        <f>VLOOKUP(J471,[0]!listecat,3)</f>
        <v>Prenoms-Masculins</v>
      </c>
      <c r="J471" s="10" t="s">
        <v>589</v>
      </c>
      <c r="K471" s="10">
        <f>VLOOKUP(J471,[0]!listecat,2)</f>
        <v>4200001</v>
      </c>
      <c r="L471" s="10" t="s">
        <v>1545</v>
      </c>
      <c r="M471" s="10" t="str">
        <f t="shared" si="94"/>
        <v>Prénom Tristan – Guide des prénoms – Le Parisien</v>
      </c>
      <c r="N471" s="10">
        <f t="shared" si="101"/>
        <v>48</v>
      </c>
      <c r="P471" s="10">
        <f t="shared" si="102"/>
        <v>0</v>
      </c>
      <c r="Q471" s="10" t="str">
        <f t="shared" si="95"/>
        <v>prénom Tristan, prenom Tristan, Tristan</v>
      </c>
      <c r="R471" s="10" t="str">
        <f t="shared" si="96"/>
        <v>Fiche prénom : Tristan</v>
      </c>
      <c r="S471" s="10" t="s">
        <v>2064</v>
      </c>
      <c r="W471" s="10" t="str">
        <f t="shared" si="97"/>
        <v>Tristan : Signification et origine du prénom</v>
      </c>
      <c r="Y471" s="10">
        <f t="shared" si="103"/>
        <v>1</v>
      </c>
      <c r="Z471" s="10" t="str">
        <f t="shared" si="98"/>
        <v>Tristan : Histoire et caractère du prénom</v>
      </c>
      <c r="AA471" s="11"/>
      <c r="AB471" s="10">
        <f t="shared" si="104"/>
        <v>1</v>
      </c>
      <c r="AC471" s="10" t="str">
        <f t="shared" si="99"/>
        <v>Tristan : Popularité du prénom</v>
      </c>
      <c r="AE471" s="10">
        <f t="shared" si="105"/>
        <v>1</v>
      </c>
      <c r="AF471" s="10" t="s">
        <v>2851</v>
      </c>
      <c r="AG471" s="10" t="s">
        <v>2849</v>
      </c>
      <c r="AH471" s="10" t="s">
        <v>2850</v>
      </c>
      <c r="AI471" s="10" t="s">
        <v>3002</v>
      </c>
    </row>
    <row r="472" spans="1:35" x14ac:dyDescent="0.3">
      <c r="A472" s="28"/>
      <c r="B472" s="17" t="s">
        <v>466</v>
      </c>
      <c r="D472" s="10">
        <v>120000</v>
      </c>
      <c r="E472" s="10" t="str">
        <f t="shared" si="93"/>
        <v>0</v>
      </c>
      <c r="F472" s="10">
        <v>470</v>
      </c>
      <c r="G472" s="10" t="str">
        <f t="shared" si="100"/>
        <v>1200000470</v>
      </c>
      <c r="H472" s="16" t="s">
        <v>1065</v>
      </c>
      <c r="I472" s="10" t="str">
        <f>VLOOKUP(J472,[0]!listecat,3)</f>
        <v>Prenoms-Masculins</v>
      </c>
      <c r="J472" s="10" t="s">
        <v>589</v>
      </c>
      <c r="K472" s="10">
        <f>VLOOKUP(J472,[0]!listecat,2)</f>
        <v>4200001</v>
      </c>
      <c r="L472" s="10" t="s">
        <v>1546</v>
      </c>
      <c r="M472" s="10" t="str">
        <f t="shared" si="94"/>
        <v>Prénom Tymeo – Guide des prénoms – Le Parisien</v>
      </c>
      <c r="N472" s="10">
        <f t="shared" si="101"/>
        <v>46</v>
      </c>
      <c r="P472" s="10">
        <f t="shared" si="102"/>
        <v>0</v>
      </c>
      <c r="Q472" s="10" t="str">
        <f t="shared" si="95"/>
        <v>prénom Tymeo, prenom Tymeo, Tymeo</v>
      </c>
      <c r="R472" s="10" t="str">
        <f t="shared" si="96"/>
        <v>Fiche prénom : Tymeo</v>
      </c>
      <c r="S472" s="10" t="s">
        <v>2065</v>
      </c>
      <c r="W472" s="10" t="str">
        <f t="shared" si="97"/>
        <v>Tymeo : Signification et origine du prénom</v>
      </c>
      <c r="Y472" s="10">
        <f t="shared" si="103"/>
        <v>1</v>
      </c>
      <c r="Z472" s="10" t="str">
        <f t="shared" si="98"/>
        <v>Tymeo : Histoire et caractère du prénom</v>
      </c>
      <c r="AA472" s="11"/>
      <c r="AB472" s="10">
        <f t="shared" si="104"/>
        <v>1</v>
      </c>
      <c r="AC472" s="10" t="str">
        <f t="shared" si="99"/>
        <v>Tymeo : Popularité du prénom</v>
      </c>
      <c r="AE472" s="10">
        <f t="shared" si="105"/>
        <v>1</v>
      </c>
    </row>
    <row r="473" spans="1:35" x14ac:dyDescent="0.3">
      <c r="A473" s="28"/>
      <c r="B473" s="14" t="s">
        <v>467</v>
      </c>
      <c r="D473" s="10">
        <v>120000</v>
      </c>
      <c r="E473" s="10" t="str">
        <f t="shared" si="93"/>
        <v>0</v>
      </c>
      <c r="F473" s="10">
        <v>471</v>
      </c>
      <c r="G473" s="10" t="str">
        <f t="shared" si="100"/>
        <v>1200000471</v>
      </c>
      <c r="H473" s="16" t="s">
        <v>1066</v>
      </c>
      <c r="I473" s="10" t="str">
        <f>VLOOKUP(J473,[0]!listecat,3)</f>
        <v>Prenoms-Masculins</v>
      </c>
      <c r="J473" s="10" t="s">
        <v>589</v>
      </c>
      <c r="K473" s="10">
        <f>VLOOKUP(J473,[0]!listecat,2)</f>
        <v>4200001</v>
      </c>
      <c r="L473" s="10" t="s">
        <v>1547</v>
      </c>
      <c r="M473" s="10" t="str">
        <f t="shared" si="94"/>
        <v>Prénom Ugo – Guide des prénoms – Le Parisien</v>
      </c>
      <c r="N473" s="10">
        <f t="shared" si="101"/>
        <v>44</v>
      </c>
      <c r="P473" s="10">
        <f t="shared" si="102"/>
        <v>0</v>
      </c>
      <c r="Q473" s="10" t="str">
        <f t="shared" si="95"/>
        <v>prénom Ugo, prenom Ugo, Ugo</v>
      </c>
      <c r="R473" s="10" t="str">
        <f t="shared" si="96"/>
        <v>Fiche prénom : Ugo</v>
      </c>
      <c r="S473" s="10" t="s">
        <v>2066</v>
      </c>
      <c r="W473" s="10" t="str">
        <f t="shared" si="97"/>
        <v>Ugo : Signification et origine du prénom</v>
      </c>
      <c r="Y473" s="10">
        <f t="shared" si="103"/>
        <v>1</v>
      </c>
      <c r="Z473" s="10" t="str">
        <f t="shared" si="98"/>
        <v>Ugo : Histoire et caractère du prénom</v>
      </c>
      <c r="AA473" s="11"/>
      <c r="AB473" s="10">
        <f t="shared" si="104"/>
        <v>1</v>
      </c>
      <c r="AC473" s="10" t="str">
        <f t="shared" si="99"/>
        <v>Ugo : Popularité du prénom</v>
      </c>
      <c r="AE473" s="10">
        <f t="shared" si="105"/>
        <v>1</v>
      </c>
      <c r="AF473" s="10" t="s">
        <v>2853</v>
      </c>
      <c r="AG473" s="10" t="s">
        <v>2852</v>
      </c>
      <c r="AH473" s="10" t="s">
        <v>2108</v>
      </c>
      <c r="AI473" s="10" t="s">
        <v>2926</v>
      </c>
    </row>
    <row r="474" spans="1:35" x14ac:dyDescent="0.3">
      <c r="A474" s="28"/>
      <c r="B474" s="14" t="s">
        <v>468</v>
      </c>
      <c r="D474" s="10">
        <v>120000</v>
      </c>
      <c r="E474" s="10" t="str">
        <f t="shared" si="93"/>
        <v>0</v>
      </c>
      <c r="F474" s="10">
        <v>472</v>
      </c>
      <c r="G474" s="10" t="str">
        <f t="shared" si="100"/>
        <v>1200000472</v>
      </c>
      <c r="H474" s="16" t="s">
        <v>1067</v>
      </c>
      <c r="I474" s="10" t="str">
        <f>VLOOKUP(J474,[0]!listecat,3)</f>
        <v>Prenoms-Masculins</v>
      </c>
      <c r="J474" s="10" t="s">
        <v>589</v>
      </c>
      <c r="K474" s="10">
        <f>VLOOKUP(J474,[0]!listecat,2)</f>
        <v>4200001</v>
      </c>
      <c r="L474" s="10" t="s">
        <v>1548</v>
      </c>
      <c r="M474" s="10" t="str">
        <f t="shared" si="94"/>
        <v>Prénom Ulysse – Guide des prénoms – Le Parisien</v>
      </c>
      <c r="N474" s="10">
        <f t="shared" si="101"/>
        <v>47</v>
      </c>
      <c r="P474" s="10">
        <f t="shared" si="102"/>
        <v>0</v>
      </c>
      <c r="Q474" s="10" t="str">
        <f t="shared" si="95"/>
        <v>prénom Ulysse, prenom Ulysse, Ulysse</v>
      </c>
      <c r="R474" s="10" t="str">
        <f t="shared" si="96"/>
        <v>Fiche prénom : Ulysse</v>
      </c>
      <c r="S474" s="10" t="s">
        <v>2067</v>
      </c>
      <c r="W474" s="10" t="str">
        <f t="shared" si="97"/>
        <v>Ulysse : Signification et origine du prénom</v>
      </c>
      <c r="Y474" s="10">
        <f t="shared" si="103"/>
        <v>1</v>
      </c>
      <c r="Z474" s="10" t="str">
        <f t="shared" si="98"/>
        <v>Ulysse : Histoire et caractère du prénom</v>
      </c>
      <c r="AA474" s="11"/>
      <c r="AB474" s="10">
        <f t="shared" si="104"/>
        <v>1</v>
      </c>
      <c r="AC474" s="10" t="str">
        <f t="shared" si="99"/>
        <v>Ulysse : Popularité du prénom</v>
      </c>
      <c r="AE474" s="10">
        <f t="shared" si="105"/>
        <v>1</v>
      </c>
      <c r="AF474" s="10" t="s">
        <v>2136</v>
      </c>
      <c r="AG474" s="10" t="s">
        <v>2854</v>
      </c>
      <c r="AH474" s="10" t="s">
        <v>2108</v>
      </c>
      <c r="AI474" s="10" t="s">
        <v>2926</v>
      </c>
    </row>
    <row r="475" spans="1:35" x14ac:dyDescent="0.3">
      <c r="A475" s="28"/>
      <c r="B475" s="14" t="s">
        <v>469</v>
      </c>
      <c r="D475" s="10">
        <v>120000</v>
      </c>
      <c r="E475" s="10" t="str">
        <f t="shared" si="93"/>
        <v>0</v>
      </c>
      <c r="F475" s="10">
        <v>473</v>
      </c>
      <c r="G475" s="10" t="str">
        <f t="shared" si="100"/>
        <v>1200000473</v>
      </c>
      <c r="H475" s="16" t="s">
        <v>1068</v>
      </c>
      <c r="I475" s="10" t="str">
        <f>VLOOKUP(J475,[0]!listecat,3)</f>
        <v>Prenoms-Masculins</v>
      </c>
      <c r="J475" s="10" t="s">
        <v>589</v>
      </c>
      <c r="K475" s="10">
        <f>VLOOKUP(J475,[0]!listecat,2)</f>
        <v>4200001</v>
      </c>
      <c r="L475" s="10" t="s">
        <v>1549</v>
      </c>
      <c r="M475" s="10" t="str">
        <f t="shared" si="94"/>
        <v>Prénom Vadim – Guide des prénoms – Le Parisien</v>
      </c>
      <c r="N475" s="10">
        <f t="shared" si="101"/>
        <v>46</v>
      </c>
      <c r="P475" s="10">
        <f t="shared" si="102"/>
        <v>0</v>
      </c>
      <c r="Q475" s="10" t="str">
        <f t="shared" si="95"/>
        <v>prénom Vadim, prenom Vadim, Vadim</v>
      </c>
      <c r="R475" s="10" t="str">
        <f t="shared" si="96"/>
        <v>Fiche prénom : Vadim</v>
      </c>
      <c r="S475" s="10" t="s">
        <v>2068</v>
      </c>
      <c r="W475" s="10" t="str">
        <f t="shared" si="97"/>
        <v>Vadim : Signification et origine du prénom</v>
      </c>
      <c r="Y475" s="10">
        <f t="shared" si="103"/>
        <v>1</v>
      </c>
      <c r="Z475" s="10" t="str">
        <f t="shared" si="98"/>
        <v>Vadim : Histoire et caractère du prénom</v>
      </c>
      <c r="AA475" s="11"/>
      <c r="AB475" s="10">
        <f t="shared" si="104"/>
        <v>1</v>
      </c>
      <c r="AC475" s="10" t="str">
        <f t="shared" si="99"/>
        <v>Vadim : Popularité du prénom</v>
      </c>
      <c r="AE475" s="10">
        <f t="shared" si="105"/>
        <v>1</v>
      </c>
      <c r="AF475" s="10" t="s">
        <v>2857</v>
      </c>
      <c r="AG475" s="10" t="s">
        <v>2855</v>
      </c>
      <c r="AH475" s="10" t="s">
        <v>2856</v>
      </c>
      <c r="AI475" s="10" t="s">
        <v>3003</v>
      </c>
    </row>
    <row r="476" spans="1:35" x14ac:dyDescent="0.3">
      <c r="A476" s="28"/>
      <c r="B476" s="14" t="s">
        <v>470</v>
      </c>
      <c r="D476" s="10">
        <v>120000</v>
      </c>
      <c r="E476" s="10" t="str">
        <f t="shared" si="93"/>
        <v>0</v>
      </c>
      <c r="F476" s="10">
        <v>474</v>
      </c>
      <c r="G476" s="10" t="str">
        <f t="shared" si="100"/>
        <v>1200000474</v>
      </c>
      <c r="H476" s="16" t="s">
        <v>1069</v>
      </c>
      <c r="I476" s="10" t="str">
        <f>VLOOKUP(J476,[0]!listecat,3)</f>
        <v>Prenoms-Masculins</v>
      </c>
      <c r="J476" s="10" t="s">
        <v>589</v>
      </c>
      <c r="K476" s="10">
        <f>VLOOKUP(J476,[0]!listecat,2)</f>
        <v>4200001</v>
      </c>
      <c r="L476" s="10" t="s">
        <v>1550</v>
      </c>
      <c r="M476" s="10" t="str">
        <f t="shared" si="94"/>
        <v>Prénom Valentin – Guide des prénoms – Le Parisien</v>
      </c>
      <c r="N476" s="10">
        <f t="shared" si="101"/>
        <v>49</v>
      </c>
      <c r="P476" s="10">
        <f t="shared" si="102"/>
        <v>0</v>
      </c>
      <c r="Q476" s="10" t="str">
        <f t="shared" si="95"/>
        <v>prénom Valentin, prenom Valentin, Valentin</v>
      </c>
      <c r="R476" s="10" t="str">
        <f t="shared" si="96"/>
        <v>Fiche prénom : Valentin</v>
      </c>
      <c r="S476" s="10" t="s">
        <v>2069</v>
      </c>
      <c r="W476" s="10" t="str">
        <f t="shared" si="97"/>
        <v>Valentin : Signification et origine du prénom</v>
      </c>
      <c r="Y476" s="10">
        <f t="shared" si="103"/>
        <v>1</v>
      </c>
      <c r="Z476" s="10" t="str">
        <f t="shared" si="98"/>
        <v>Valentin : Histoire et caractère du prénom</v>
      </c>
      <c r="AA476" s="11"/>
      <c r="AB476" s="10">
        <f t="shared" si="104"/>
        <v>1</v>
      </c>
      <c r="AC476" s="10" t="str">
        <f t="shared" si="99"/>
        <v>Valentin : Popularité du prénom</v>
      </c>
      <c r="AE476" s="10">
        <f t="shared" si="105"/>
        <v>1</v>
      </c>
      <c r="AF476" s="10" t="s">
        <v>2136</v>
      </c>
      <c r="AG476" s="10" t="s">
        <v>2858</v>
      </c>
      <c r="AH476" s="10" t="s">
        <v>2108</v>
      </c>
      <c r="AI476" s="10" t="s">
        <v>2926</v>
      </c>
    </row>
    <row r="477" spans="1:35" x14ac:dyDescent="0.3">
      <c r="A477" s="28"/>
      <c r="B477" s="19" t="s">
        <v>471</v>
      </c>
      <c r="D477" s="10">
        <v>120000</v>
      </c>
      <c r="E477" s="10" t="str">
        <f t="shared" si="93"/>
        <v>0</v>
      </c>
      <c r="F477" s="10">
        <v>475</v>
      </c>
      <c r="G477" s="10" t="str">
        <f t="shared" si="100"/>
        <v>1200000475</v>
      </c>
      <c r="H477" s="16" t="s">
        <v>1070</v>
      </c>
      <c r="I477" s="10" t="str">
        <f>VLOOKUP(J477,[0]!listecat,3)</f>
        <v>Prenoms-Masculins</v>
      </c>
      <c r="J477" s="10" t="s">
        <v>589</v>
      </c>
      <c r="K477" s="10">
        <f>VLOOKUP(J477,[0]!listecat,2)</f>
        <v>4200001</v>
      </c>
      <c r="L477" s="10" t="s">
        <v>1551</v>
      </c>
      <c r="M477" s="10" t="str">
        <f t="shared" si="94"/>
        <v>Prénom Victor – Guide des prénoms – Le Parisien</v>
      </c>
      <c r="N477" s="10">
        <f t="shared" si="101"/>
        <v>47</v>
      </c>
      <c r="P477" s="10">
        <f t="shared" si="102"/>
        <v>0</v>
      </c>
      <c r="Q477" s="10" t="str">
        <f t="shared" si="95"/>
        <v>prénom Victor, prenom Victor, Victor</v>
      </c>
      <c r="R477" s="10" t="str">
        <f t="shared" si="96"/>
        <v>Fiche prénom : Victor</v>
      </c>
      <c r="S477" s="10" t="s">
        <v>2070</v>
      </c>
      <c r="W477" s="10" t="str">
        <f t="shared" si="97"/>
        <v>Victor : Signification et origine du prénom</v>
      </c>
      <c r="Y477" s="10">
        <f t="shared" si="103"/>
        <v>1</v>
      </c>
      <c r="Z477" s="10" t="str">
        <f t="shared" si="98"/>
        <v>Victor : Histoire et caractère du prénom</v>
      </c>
      <c r="AA477" s="11"/>
      <c r="AB477" s="10">
        <f t="shared" si="104"/>
        <v>1</v>
      </c>
      <c r="AC477" s="10" t="str">
        <f t="shared" si="99"/>
        <v>Victor : Popularité du prénom</v>
      </c>
      <c r="AE477" s="10">
        <f t="shared" si="105"/>
        <v>1</v>
      </c>
      <c r="AF477" s="10" t="s">
        <v>2136</v>
      </c>
      <c r="AG477" s="10" t="s">
        <v>2859</v>
      </c>
      <c r="AH477" s="10" t="s">
        <v>2108</v>
      </c>
      <c r="AI477" s="10" t="s">
        <v>2926</v>
      </c>
    </row>
    <row r="478" spans="1:35" x14ac:dyDescent="0.3">
      <c r="A478" s="29" t="s">
        <v>515</v>
      </c>
      <c r="B478" s="14" t="s">
        <v>472</v>
      </c>
      <c r="D478" s="10">
        <v>120000</v>
      </c>
      <c r="E478" s="10" t="str">
        <f t="shared" si="93"/>
        <v>0</v>
      </c>
      <c r="F478" s="10">
        <v>476</v>
      </c>
      <c r="G478" s="10" t="str">
        <f t="shared" si="100"/>
        <v>1200000476</v>
      </c>
      <c r="H478" s="16" t="s">
        <v>1071</v>
      </c>
      <c r="I478" s="10" t="str">
        <f>VLOOKUP(J478,[0]!listecat,3)</f>
        <v>Prenoms-Masculins</v>
      </c>
      <c r="J478" s="10" t="s">
        <v>589</v>
      </c>
      <c r="K478" s="10">
        <f>VLOOKUP(J478,[0]!listecat,2)</f>
        <v>4200001</v>
      </c>
      <c r="L478" s="10" t="s">
        <v>1552</v>
      </c>
      <c r="M478" s="10" t="str">
        <f t="shared" si="94"/>
        <v>Prénom Vincent – Guide des prénoms – Le Parisien</v>
      </c>
      <c r="N478" s="10">
        <f t="shared" si="101"/>
        <v>48</v>
      </c>
      <c r="P478" s="10">
        <f t="shared" si="102"/>
        <v>0</v>
      </c>
      <c r="Q478" s="10" t="str">
        <f t="shared" si="95"/>
        <v>prénom Vincent, prenom Vincent, Vincent</v>
      </c>
      <c r="R478" s="10" t="str">
        <f t="shared" si="96"/>
        <v>Fiche prénom : Vincent</v>
      </c>
      <c r="S478" s="10" t="s">
        <v>2071</v>
      </c>
      <c r="W478" s="10" t="str">
        <f t="shared" si="97"/>
        <v>Vincent : Signification et origine du prénom</v>
      </c>
      <c r="Y478" s="10">
        <f t="shared" si="103"/>
        <v>1</v>
      </c>
      <c r="Z478" s="10" t="str">
        <f t="shared" si="98"/>
        <v>Vincent : Histoire et caractère du prénom</v>
      </c>
      <c r="AA478" s="11"/>
      <c r="AB478" s="10">
        <f t="shared" si="104"/>
        <v>1</v>
      </c>
      <c r="AC478" s="10" t="str">
        <f t="shared" si="99"/>
        <v>Vincent : Popularité du prénom</v>
      </c>
      <c r="AE478" s="10">
        <f t="shared" si="105"/>
        <v>1</v>
      </c>
      <c r="AF478" s="10" t="s">
        <v>2862</v>
      </c>
      <c r="AG478" s="10" t="s">
        <v>2860</v>
      </c>
      <c r="AH478" s="10" t="s">
        <v>2861</v>
      </c>
      <c r="AI478" s="10" t="s">
        <v>2925</v>
      </c>
    </row>
    <row r="479" spans="1:35" x14ac:dyDescent="0.3">
      <c r="A479" s="30"/>
      <c r="B479" s="14" t="s">
        <v>473</v>
      </c>
      <c r="D479" s="10">
        <v>120000</v>
      </c>
      <c r="E479" s="10" t="str">
        <f t="shared" si="93"/>
        <v>0</v>
      </c>
      <c r="F479" s="10">
        <v>477</v>
      </c>
      <c r="G479" s="10" t="str">
        <f t="shared" si="100"/>
        <v>1200000477</v>
      </c>
      <c r="H479" s="16" t="s">
        <v>1072</v>
      </c>
      <c r="I479" s="10" t="str">
        <f>VLOOKUP(J479,[0]!listecat,3)</f>
        <v>Prenoms-Masculins</v>
      </c>
      <c r="J479" s="10" t="s">
        <v>589</v>
      </c>
      <c r="K479" s="10">
        <f>VLOOKUP(J479,[0]!listecat,2)</f>
        <v>4200001</v>
      </c>
      <c r="L479" s="10" t="s">
        <v>1553</v>
      </c>
      <c r="M479" s="10" t="str">
        <f t="shared" si="94"/>
        <v>Prénom Vincenzo – Guide des prénoms – Le Parisien</v>
      </c>
      <c r="N479" s="10">
        <f t="shared" si="101"/>
        <v>49</v>
      </c>
      <c r="P479" s="10">
        <f t="shared" si="102"/>
        <v>0</v>
      </c>
      <c r="Q479" s="10" t="str">
        <f t="shared" si="95"/>
        <v>prénom Vincenzo, prenom Vincenzo, Vincenzo</v>
      </c>
      <c r="R479" s="10" t="str">
        <f t="shared" si="96"/>
        <v>Fiche prénom : Vincenzo</v>
      </c>
      <c r="S479" s="10" t="s">
        <v>2072</v>
      </c>
      <c r="W479" s="10" t="str">
        <f t="shared" si="97"/>
        <v>Vincenzo : Signification et origine du prénom</v>
      </c>
      <c r="Y479" s="10">
        <f t="shared" si="103"/>
        <v>1</v>
      </c>
      <c r="Z479" s="10" t="str">
        <f t="shared" si="98"/>
        <v>Vincenzo : Histoire et caractère du prénom</v>
      </c>
      <c r="AA479" s="11"/>
      <c r="AB479" s="10">
        <f t="shared" si="104"/>
        <v>1</v>
      </c>
      <c r="AC479" s="10" t="str">
        <f t="shared" si="99"/>
        <v>Vincenzo : Popularité du prénom</v>
      </c>
      <c r="AE479" s="10">
        <f t="shared" si="105"/>
        <v>1</v>
      </c>
      <c r="AF479" s="10" t="s">
        <v>2864</v>
      </c>
      <c r="AG479" s="10" t="s">
        <v>2863</v>
      </c>
      <c r="AH479" s="10" t="s">
        <v>2108</v>
      </c>
      <c r="AI479" s="10" t="s">
        <v>2926</v>
      </c>
    </row>
    <row r="480" spans="1:35" x14ac:dyDescent="0.3">
      <c r="A480" s="30"/>
      <c r="B480" s="14" t="s">
        <v>474</v>
      </c>
      <c r="D480" s="10">
        <v>120000</v>
      </c>
      <c r="E480" s="10" t="str">
        <f t="shared" si="93"/>
        <v>0</v>
      </c>
      <c r="F480" s="10">
        <v>478</v>
      </c>
      <c r="G480" s="10" t="str">
        <f t="shared" si="100"/>
        <v>1200000478</v>
      </c>
      <c r="H480" s="16" t="s">
        <v>1073</v>
      </c>
      <c r="I480" s="10" t="str">
        <f>VLOOKUP(J480,[0]!listecat,3)</f>
        <v>Prenoms-Masculins</v>
      </c>
      <c r="J480" s="10" t="s">
        <v>589</v>
      </c>
      <c r="K480" s="10">
        <f>VLOOKUP(J480,[0]!listecat,2)</f>
        <v>4200001</v>
      </c>
      <c r="L480" s="10" t="s">
        <v>1554</v>
      </c>
      <c r="M480" s="10" t="str">
        <f t="shared" si="94"/>
        <v>Prénom Virgile – Guide des prénoms – Le Parisien</v>
      </c>
      <c r="N480" s="10">
        <f t="shared" si="101"/>
        <v>48</v>
      </c>
      <c r="P480" s="10">
        <f t="shared" si="102"/>
        <v>0</v>
      </c>
      <c r="Q480" s="10" t="str">
        <f t="shared" si="95"/>
        <v>prénom Virgile, prenom Virgile, Virgile</v>
      </c>
      <c r="R480" s="10" t="str">
        <f t="shared" si="96"/>
        <v>Fiche prénom : Virgile</v>
      </c>
      <c r="S480" s="10" t="s">
        <v>2073</v>
      </c>
      <c r="W480" s="10" t="str">
        <f t="shared" si="97"/>
        <v>Virgile : Signification et origine du prénom</v>
      </c>
      <c r="Y480" s="10">
        <f t="shared" si="103"/>
        <v>1</v>
      </c>
      <c r="Z480" s="10" t="str">
        <f t="shared" si="98"/>
        <v>Virgile : Histoire et caractère du prénom</v>
      </c>
      <c r="AA480" s="11"/>
      <c r="AB480" s="10">
        <f t="shared" si="104"/>
        <v>1</v>
      </c>
      <c r="AC480" s="10" t="str">
        <f t="shared" si="99"/>
        <v>Virgile : Popularité du prénom</v>
      </c>
      <c r="AE480" s="10">
        <f t="shared" si="105"/>
        <v>1</v>
      </c>
      <c r="AF480" s="10" t="s">
        <v>2136</v>
      </c>
      <c r="AG480" s="10" t="s">
        <v>2865</v>
      </c>
      <c r="AH480" s="10" t="s">
        <v>2108</v>
      </c>
      <c r="AI480" s="10" t="s">
        <v>2926</v>
      </c>
    </row>
    <row r="481" spans="1:35" x14ac:dyDescent="0.3">
      <c r="A481" s="30"/>
      <c r="B481" s="14" t="s">
        <v>475</v>
      </c>
      <c r="D481" s="10">
        <v>120000</v>
      </c>
      <c r="E481" s="10" t="str">
        <f t="shared" si="93"/>
        <v>0</v>
      </c>
      <c r="F481" s="10">
        <v>479</v>
      </c>
      <c r="G481" s="10" t="str">
        <f t="shared" si="100"/>
        <v>1200000479</v>
      </c>
      <c r="H481" s="16" t="s">
        <v>1074</v>
      </c>
      <c r="I481" s="10" t="str">
        <f>VLOOKUP(J481,[0]!listecat,3)</f>
        <v>Prenoms-Masculins</v>
      </c>
      <c r="J481" s="10" t="s">
        <v>589</v>
      </c>
      <c r="K481" s="10">
        <f>VLOOKUP(J481,[0]!listecat,2)</f>
        <v>4200001</v>
      </c>
      <c r="L481" s="10" t="s">
        <v>1555</v>
      </c>
      <c r="M481" s="10" t="str">
        <f t="shared" si="94"/>
        <v>Prénom Wael – Guide des prénoms – Le Parisien</v>
      </c>
      <c r="N481" s="10">
        <f t="shared" si="101"/>
        <v>45</v>
      </c>
      <c r="P481" s="10">
        <f t="shared" si="102"/>
        <v>0</v>
      </c>
      <c r="Q481" s="10" t="str">
        <f t="shared" si="95"/>
        <v>prénom Wael, prenom Wael, Wael</v>
      </c>
      <c r="R481" s="10" t="str">
        <f t="shared" si="96"/>
        <v>Fiche prénom : Wael</v>
      </c>
      <c r="S481" s="10" t="s">
        <v>2074</v>
      </c>
      <c r="W481" s="10" t="str">
        <f t="shared" si="97"/>
        <v>Wael : Signification et origine du prénom</v>
      </c>
      <c r="Y481" s="10">
        <f t="shared" si="103"/>
        <v>1</v>
      </c>
      <c r="Z481" s="10" t="str">
        <f t="shared" si="98"/>
        <v>Wael : Histoire et caractère du prénom</v>
      </c>
      <c r="AA481" s="11"/>
      <c r="AB481" s="10">
        <f t="shared" si="104"/>
        <v>1</v>
      </c>
      <c r="AC481" s="10" t="str">
        <f t="shared" si="99"/>
        <v>Wael : Popularité du prénom</v>
      </c>
      <c r="AE481" s="10">
        <f t="shared" si="105"/>
        <v>1</v>
      </c>
      <c r="AF481" s="10" t="s">
        <v>2868</v>
      </c>
      <c r="AG481" s="10" t="s">
        <v>2866</v>
      </c>
      <c r="AH481" s="10" t="s">
        <v>2867</v>
      </c>
      <c r="AI481" s="10" t="s">
        <v>3004</v>
      </c>
    </row>
    <row r="482" spans="1:35" x14ac:dyDescent="0.3">
      <c r="A482" s="30"/>
      <c r="B482" s="21" t="s">
        <v>476</v>
      </c>
      <c r="D482" s="10">
        <v>120000</v>
      </c>
      <c r="E482" s="10" t="str">
        <f t="shared" si="93"/>
        <v>0</v>
      </c>
      <c r="F482" s="10">
        <v>480</v>
      </c>
      <c r="G482" s="10" t="str">
        <f t="shared" si="100"/>
        <v>1200000480</v>
      </c>
      <c r="H482" s="16" t="s">
        <v>1075</v>
      </c>
      <c r="I482" s="10" t="str">
        <f>VLOOKUP(J482,[0]!listecat,3)</f>
        <v>Prenoms-Masculins</v>
      </c>
      <c r="J482" s="10" t="s">
        <v>589</v>
      </c>
      <c r="K482" s="10">
        <f>VLOOKUP(J482,[0]!listecat,2)</f>
        <v>4200001</v>
      </c>
      <c r="L482" s="10" t="s">
        <v>1556</v>
      </c>
      <c r="M482" s="10" t="str">
        <f t="shared" si="94"/>
        <v>Prénom Walid – Guide des prénoms – Le Parisien</v>
      </c>
      <c r="N482" s="10">
        <f t="shared" si="101"/>
        <v>46</v>
      </c>
      <c r="P482" s="10">
        <f t="shared" si="102"/>
        <v>0</v>
      </c>
      <c r="Q482" s="10" t="str">
        <f t="shared" si="95"/>
        <v>prénom Walid, prenom Walid, Walid</v>
      </c>
      <c r="R482" s="10" t="str">
        <f t="shared" si="96"/>
        <v>Fiche prénom : Walid</v>
      </c>
      <c r="S482" s="10" t="s">
        <v>2075</v>
      </c>
      <c r="W482" s="10" t="str">
        <f t="shared" si="97"/>
        <v>Walid : Signification et origine du prénom</v>
      </c>
      <c r="Y482" s="10">
        <f t="shared" si="103"/>
        <v>1</v>
      </c>
      <c r="Z482" s="10" t="str">
        <f t="shared" si="98"/>
        <v>Walid : Histoire et caractère du prénom</v>
      </c>
      <c r="AA482" s="11"/>
      <c r="AB482" s="10">
        <f t="shared" si="104"/>
        <v>1</v>
      </c>
      <c r="AC482" s="10" t="str">
        <f t="shared" si="99"/>
        <v>Walid : Popularité du prénom</v>
      </c>
      <c r="AE482" s="10">
        <f t="shared" si="105"/>
        <v>1</v>
      </c>
    </row>
    <row r="483" spans="1:35" x14ac:dyDescent="0.3">
      <c r="A483" s="30"/>
      <c r="B483" s="14" t="s">
        <v>477</v>
      </c>
      <c r="D483" s="10">
        <v>120000</v>
      </c>
      <c r="E483" s="10" t="str">
        <f t="shared" si="93"/>
        <v>0</v>
      </c>
      <c r="F483" s="10">
        <v>481</v>
      </c>
      <c r="G483" s="10" t="str">
        <f t="shared" si="100"/>
        <v>1200000481</v>
      </c>
      <c r="H483" s="16" t="s">
        <v>1076</v>
      </c>
      <c r="I483" s="10" t="str">
        <f>VLOOKUP(J483,[0]!listecat,3)</f>
        <v>Prenoms-Masculins</v>
      </c>
      <c r="J483" s="10" t="s">
        <v>589</v>
      </c>
      <c r="K483" s="10">
        <f>VLOOKUP(J483,[0]!listecat,2)</f>
        <v>4200001</v>
      </c>
      <c r="L483" s="10" t="s">
        <v>1557</v>
      </c>
      <c r="M483" s="10" t="str">
        <f t="shared" si="94"/>
        <v>Prénom Walter – Guide des prénoms – Le Parisien</v>
      </c>
      <c r="N483" s="10">
        <f t="shared" si="101"/>
        <v>47</v>
      </c>
      <c r="P483" s="10">
        <f t="shared" si="102"/>
        <v>0</v>
      </c>
      <c r="Q483" s="10" t="str">
        <f t="shared" si="95"/>
        <v>prénom Walter, prenom Walter, Walter</v>
      </c>
      <c r="R483" s="10" t="str">
        <f t="shared" si="96"/>
        <v>Fiche prénom : Walter</v>
      </c>
      <c r="S483" s="10" t="s">
        <v>2076</v>
      </c>
      <c r="W483" s="10" t="str">
        <f t="shared" si="97"/>
        <v>Walter : Signification et origine du prénom</v>
      </c>
      <c r="Y483" s="10">
        <f t="shared" si="103"/>
        <v>1</v>
      </c>
      <c r="Z483" s="10" t="str">
        <f t="shared" si="98"/>
        <v>Walter : Histoire et caractère du prénom</v>
      </c>
      <c r="AA483" s="11"/>
      <c r="AB483" s="10">
        <f t="shared" si="104"/>
        <v>1</v>
      </c>
      <c r="AC483" s="10" t="str">
        <f t="shared" si="99"/>
        <v>Walter : Popularité du prénom</v>
      </c>
      <c r="AE483" s="10">
        <f t="shared" si="105"/>
        <v>1</v>
      </c>
      <c r="AF483" s="10" t="s">
        <v>2870</v>
      </c>
      <c r="AG483" s="10" t="s">
        <v>2869</v>
      </c>
      <c r="AH483" s="10" t="s">
        <v>2108</v>
      </c>
      <c r="AI483" s="10" t="s">
        <v>2926</v>
      </c>
    </row>
    <row r="484" spans="1:35" x14ac:dyDescent="0.3">
      <c r="A484" s="30"/>
      <c r="B484" s="14" t="s">
        <v>478</v>
      </c>
      <c r="D484" s="10">
        <v>120000</v>
      </c>
      <c r="E484" s="10" t="str">
        <f t="shared" si="93"/>
        <v>0</v>
      </c>
      <c r="F484" s="10">
        <v>482</v>
      </c>
      <c r="G484" s="10" t="str">
        <f t="shared" si="100"/>
        <v>1200000482</v>
      </c>
      <c r="H484" s="16" t="s">
        <v>1077</v>
      </c>
      <c r="I484" s="10" t="str">
        <f>VLOOKUP(J484,[0]!listecat,3)</f>
        <v>Prenoms-Masculins</v>
      </c>
      <c r="J484" s="10" t="s">
        <v>589</v>
      </c>
      <c r="K484" s="10">
        <f>VLOOKUP(J484,[0]!listecat,2)</f>
        <v>4200001</v>
      </c>
      <c r="L484" s="10" t="s">
        <v>1558</v>
      </c>
      <c r="M484" s="10" t="str">
        <f t="shared" si="94"/>
        <v>Prénom Warren – Guide des prénoms – Le Parisien</v>
      </c>
      <c r="N484" s="10">
        <f t="shared" si="101"/>
        <v>47</v>
      </c>
      <c r="P484" s="10">
        <f t="shared" si="102"/>
        <v>0</v>
      </c>
      <c r="Q484" s="10" t="str">
        <f t="shared" si="95"/>
        <v>prénom Warren, prenom Warren, Warren</v>
      </c>
      <c r="R484" s="10" t="str">
        <f t="shared" si="96"/>
        <v>Fiche prénom : Warren</v>
      </c>
      <c r="S484" s="10" t="s">
        <v>2077</v>
      </c>
      <c r="W484" s="10" t="str">
        <f t="shared" si="97"/>
        <v>Warren : Signification et origine du prénom</v>
      </c>
      <c r="Y484" s="10">
        <f t="shared" si="103"/>
        <v>1</v>
      </c>
      <c r="Z484" s="10" t="str">
        <f t="shared" si="98"/>
        <v>Warren : Histoire et caractère du prénom</v>
      </c>
      <c r="AA484" s="11"/>
      <c r="AB484" s="10">
        <f t="shared" si="104"/>
        <v>1</v>
      </c>
      <c r="AC484" s="10" t="str">
        <f t="shared" si="99"/>
        <v>Warren : Popularité du prénom</v>
      </c>
      <c r="AE484" s="10">
        <f t="shared" si="105"/>
        <v>1</v>
      </c>
      <c r="AF484" s="10" t="s">
        <v>2873</v>
      </c>
      <c r="AG484" s="10" t="s">
        <v>2871</v>
      </c>
      <c r="AH484" s="10" t="s">
        <v>2872</v>
      </c>
      <c r="AI484" s="10" t="s">
        <v>3005</v>
      </c>
    </row>
    <row r="485" spans="1:35" x14ac:dyDescent="0.3">
      <c r="A485" s="30"/>
      <c r="B485" s="14" t="s">
        <v>479</v>
      </c>
      <c r="D485" s="10">
        <v>120000</v>
      </c>
      <c r="E485" s="10" t="str">
        <f t="shared" si="93"/>
        <v>0</v>
      </c>
      <c r="F485" s="10">
        <v>483</v>
      </c>
      <c r="G485" s="10" t="str">
        <f t="shared" si="100"/>
        <v>1200000483</v>
      </c>
      <c r="H485" s="16" t="s">
        <v>1078</v>
      </c>
      <c r="I485" s="10" t="str">
        <f>VLOOKUP(J485,[0]!listecat,3)</f>
        <v>Prenoms-Masculins</v>
      </c>
      <c r="J485" s="10" t="s">
        <v>589</v>
      </c>
      <c r="K485" s="10">
        <f>VLOOKUP(J485,[0]!listecat,2)</f>
        <v>4200001</v>
      </c>
      <c r="L485" s="10" t="s">
        <v>1559</v>
      </c>
      <c r="M485" s="10" t="str">
        <f t="shared" si="94"/>
        <v>Prénom Wassim – Guide des prénoms – Le Parisien</v>
      </c>
      <c r="N485" s="10">
        <f t="shared" si="101"/>
        <v>47</v>
      </c>
      <c r="P485" s="10">
        <f t="shared" si="102"/>
        <v>0</v>
      </c>
      <c r="Q485" s="10" t="str">
        <f t="shared" si="95"/>
        <v>prénom Wassim, prenom Wassim, Wassim</v>
      </c>
      <c r="R485" s="10" t="str">
        <f t="shared" si="96"/>
        <v>Fiche prénom : Wassim</v>
      </c>
      <c r="S485" s="10" t="s">
        <v>2078</v>
      </c>
      <c r="W485" s="10" t="str">
        <f t="shared" si="97"/>
        <v>Wassim : Signification et origine du prénom</v>
      </c>
      <c r="Y485" s="10">
        <f t="shared" si="103"/>
        <v>1</v>
      </c>
      <c r="Z485" s="10" t="str">
        <f t="shared" si="98"/>
        <v>Wassim : Histoire et caractère du prénom</v>
      </c>
      <c r="AA485" s="11"/>
      <c r="AB485" s="10">
        <f t="shared" si="104"/>
        <v>1</v>
      </c>
      <c r="AC485" s="10" t="str">
        <f t="shared" si="99"/>
        <v>Wassim : Popularité du prénom</v>
      </c>
      <c r="AE485" s="10">
        <f t="shared" si="105"/>
        <v>1</v>
      </c>
      <c r="AF485" s="10" t="s">
        <v>2876</v>
      </c>
      <c r="AG485" s="10" t="s">
        <v>2874</v>
      </c>
      <c r="AH485" s="10" t="s">
        <v>2875</v>
      </c>
      <c r="AI485" s="10" t="s">
        <v>3006</v>
      </c>
    </row>
    <row r="486" spans="1:35" x14ac:dyDescent="0.3">
      <c r="A486" s="30"/>
      <c r="B486" s="14" t="s">
        <v>480</v>
      </c>
      <c r="D486" s="10">
        <v>120000</v>
      </c>
      <c r="E486" s="10" t="str">
        <f t="shared" si="93"/>
        <v>0</v>
      </c>
      <c r="F486" s="10">
        <v>484</v>
      </c>
      <c r="G486" s="10" t="str">
        <f t="shared" si="100"/>
        <v>1200000484</v>
      </c>
      <c r="H486" s="16" t="s">
        <v>1079</v>
      </c>
      <c r="I486" s="10" t="str">
        <f>VLOOKUP(J486,[0]!listecat,3)</f>
        <v>Prenoms-Masculins</v>
      </c>
      <c r="J486" s="10" t="s">
        <v>589</v>
      </c>
      <c r="K486" s="10">
        <f>VLOOKUP(J486,[0]!listecat,2)</f>
        <v>4200001</v>
      </c>
      <c r="L486" s="10" t="s">
        <v>1560</v>
      </c>
      <c r="M486" s="10" t="str">
        <f t="shared" si="94"/>
        <v>Prénom Wesley – Guide des prénoms – Le Parisien</v>
      </c>
      <c r="N486" s="10">
        <f t="shared" si="101"/>
        <v>47</v>
      </c>
      <c r="P486" s="10">
        <f t="shared" si="102"/>
        <v>0</v>
      </c>
      <c r="Q486" s="10" t="str">
        <f t="shared" si="95"/>
        <v>prénom Wesley, prenom Wesley, Wesley</v>
      </c>
      <c r="R486" s="10" t="str">
        <f t="shared" si="96"/>
        <v>Fiche prénom : Wesley</v>
      </c>
      <c r="S486" s="10" t="s">
        <v>2079</v>
      </c>
      <c r="W486" s="10" t="str">
        <f t="shared" si="97"/>
        <v>Wesley : Signification et origine du prénom</v>
      </c>
      <c r="Y486" s="10">
        <f t="shared" si="103"/>
        <v>1</v>
      </c>
      <c r="Z486" s="10" t="str">
        <f t="shared" si="98"/>
        <v>Wesley : Histoire et caractère du prénom</v>
      </c>
      <c r="AA486" s="11"/>
      <c r="AB486" s="10">
        <f t="shared" si="104"/>
        <v>1</v>
      </c>
      <c r="AC486" s="10" t="str">
        <f t="shared" si="99"/>
        <v>Wesley : Popularité du prénom</v>
      </c>
      <c r="AE486" s="10">
        <f t="shared" si="105"/>
        <v>1</v>
      </c>
      <c r="AF486" s="10" t="s">
        <v>2246</v>
      </c>
      <c r="AG486" s="10" t="s">
        <v>2877</v>
      </c>
      <c r="AH486" s="10" t="s">
        <v>2108</v>
      </c>
      <c r="AI486" s="10" t="s">
        <v>2926</v>
      </c>
    </row>
    <row r="487" spans="1:35" x14ac:dyDescent="0.3">
      <c r="A487" s="30"/>
      <c r="B487" s="14" t="s">
        <v>481</v>
      </c>
      <c r="D487" s="10">
        <v>120000</v>
      </c>
      <c r="E487" s="10" t="str">
        <f t="shared" ref="E487:E502" si="106">"0"</f>
        <v>0</v>
      </c>
      <c r="F487" s="10">
        <v>485</v>
      </c>
      <c r="G487" s="10" t="str">
        <f t="shared" si="100"/>
        <v>1200000485</v>
      </c>
      <c r="H487" s="16" t="s">
        <v>1080</v>
      </c>
      <c r="I487" s="10" t="str">
        <f>VLOOKUP(J487,[0]!listecat,3)</f>
        <v>Prenoms-Masculins</v>
      </c>
      <c r="J487" s="10" t="s">
        <v>589</v>
      </c>
      <c r="K487" s="10">
        <f>VLOOKUP(J487,[0]!listecat,2)</f>
        <v>4200001</v>
      </c>
      <c r="L487" s="10" t="s">
        <v>1561</v>
      </c>
      <c r="M487" s="10" t="str">
        <f t="shared" si="94"/>
        <v>Prénom Wilfrid – Guide des prénoms – Le Parisien</v>
      </c>
      <c r="N487" s="10">
        <f t="shared" si="101"/>
        <v>48</v>
      </c>
      <c r="P487" s="10">
        <f t="shared" si="102"/>
        <v>0</v>
      </c>
      <c r="Q487" s="10" t="str">
        <f t="shared" si="95"/>
        <v>prénom Wilfrid, prenom Wilfrid, Wilfrid</v>
      </c>
      <c r="R487" s="10" t="str">
        <f t="shared" si="96"/>
        <v>Fiche prénom : Wilfrid</v>
      </c>
      <c r="S487" s="10" t="s">
        <v>2080</v>
      </c>
      <c r="W487" s="10" t="str">
        <f t="shared" si="97"/>
        <v>Wilfrid : Signification et origine du prénom</v>
      </c>
      <c r="Y487" s="10">
        <f t="shared" si="103"/>
        <v>1</v>
      </c>
      <c r="Z487" s="10" t="str">
        <f t="shared" si="98"/>
        <v>Wilfrid : Histoire et caractère du prénom</v>
      </c>
      <c r="AA487" s="11"/>
      <c r="AB487" s="10">
        <f t="shared" si="104"/>
        <v>1</v>
      </c>
      <c r="AC487" s="10" t="str">
        <f t="shared" si="99"/>
        <v>Wilfrid : Popularité du prénom</v>
      </c>
      <c r="AE487" s="10">
        <f t="shared" si="105"/>
        <v>1</v>
      </c>
      <c r="AF487" s="10" t="s">
        <v>2879</v>
      </c>
      <c r="AG487" s="10" t="s">
        <v>2878</v>
      </c>
      <c r="AH487" s="10" t="s">
        <v>2108</v>
      </c>
      <c r="AI487" s="10" t="s">
        <v>2926</v>
      </c>
    </row>
    <row r="488" spans="1:35" x14ac:dyDescent="0.3">
      <c r="A488" s="30"/>
      <c r="B488" s="14" t="s">
        <v>482</v>
      </c>
      <c r="D488" s="10">
        <v>120000</v>
      </c>
      <c r="E488" s="10" t="str">
        <f t="shared" si="106"/>
        <v>0</v>
      </c>
      <c r="F488" s="10">
        <v>486</v>
      </c>
      <c r="G488" s="10" t="str">
        <f t="shared" si="100"/>
        <v>1200000486</v>
      </c>
      <c r="H488" s="16" t="s">
        <v>1081</v>
      </c>
      <c r="I488" s="10" t="str">
        <f>VLOOKUP(J488,[0]!listecat,3)</f>
        <v>Prenoms-Masculins</v>
      </c>
      <c r="J488" s="10" t="s">
        <v>589</v>
      </c>
      <c r="K488" s="10">
        <f>VLOOKUP(J488,[0]!listecat,2)</f>
        <v>4200001</v>
      </c>
      <c r="L488" s="10" t="s">
        <v>1562</v>
      </c>
      <c r="M488" s="10" t="str">
        <f t="shared" si="94"/>
        <v>Prénom William – Guide des prénoms – Le Parisien</v>
      </c>
      <c r="N488" s="10">
        <f t="shared" si="101"/>
        <v>48</v>
      </c>
      <c r="P488" s="10">
        <f t="shared" si="102"/>
        <v>0</v>
      </c>
      <c r="Q488" s="10" t="str">
        <f t="shared" si="95"/>
        <v>prénom William, prenom William, William</v>
      </c>
      <c r="R488" s="10" t="str">
        <f t="shared" si="96"/>
        <v>Fiche prénom : William</v>
      </c>
      <c r="S488" s="10" t="s">
        <v>2081</v>
      </c>
      <c r="W488" s="10" t="str">
        <f t="shared" si="97"/>
        <v>William : Signification et origine du prénom</v>
      </c>
      <c r="Y488" s="10">
        <f t="shared" si="103"/>
        <v>1</v>
      </c>
      <c r="Z488" s="10" t="str">
        <f t="shared" si="98"/>
        <v>William : Histoire et caractère du prénom</v>
      </c>
      <c r="AA488" s="11"/>
      <c r="AB488" s="10">
        <f t="shared" si="104"/>
        <v>1</v>
      </c>
      <c r="AC488" s="10" t="str">
        <f t="shared" si="99"/>
        <v>William : Popularité du prénom</v>
      </c>
      <c r="AE488" s="10">
        <f t="shared" si="105"/>
        <v>1</v>
      </c>
      <c r="AF488" s="10" t="s">
        <v>2881</v>
      </c>
      <c r="AG488" s="10" t="s">
        <v>2880</v>
      </c>
      <c r="AH488" s="10" t="s">
        <v>2108</v>
      </c>
      <c r="AI488" s="10" t="s">
        <v>2926</v>
      </c>
    </row>
    <row r="489" spans="1:35" x14ac:dyDescent="0.3">
      <c r="A489" s="30"/>
      <c r="B489" s="14" t="s">
        <v>483</v>
      </c>
      <c r="D489" s="10">
        <v>120000</v>
      </c>
      <c r="E489" s="10" t="str">
        <f t="shared" si="106"/>
        <v>0</v>
      </c>
      <c r="F489" s="10">
        <v>487</v>
      </c>
      <c r="G489" s="10" t="str">
        <f t="shared" si="100"/>
        <v>1200000487</v>
      </c>
      <c r="H489" s="16" t="s">
        <v>1082</v>
      </c>
      <c r="I489" s="10" t="str">
        <f>VLOOKUP(J489,[0]!listecat,3)</f>
        <v>Prenoms-Masculins</v>
      </c>
      <c r="J489" s="10" t="s">
        <v>589</v>
      </c>
      <c r="K489" s="10">
        <f>VLOOKUP(J489,[0]!listecat,2)</f>
        <v>4200001</v>
      </c>
      <c r="L489" s="10" t="s">
        <v>1563</v>
      </c>
      <c r="M489" s="10" t="str">
        <f t="shared" si="94"/>
        <v>Prénom Willy – Guide des prénoms – Le Parisien</v>
      </c>
      <c r="N489" s="10">
        <f t="shared" si="101"/>
        <v>46</v>
      </c>
      <c r="P489" s="10">
        <f t="shared" si="102"/>
        <v>0</v>
      </c>
      <c r="Q489" s="10" t="str">
        <f t="shared" si="95"/>
        <v>prénom Willy, prenom Willy, Willy</v>
      </c>
      <c r="R489" s="10" t="str">
        <f t="shared" si="96"/>
        <v>Fiche prénom : Willy</v>
      </c>
      <c r="S489" s="10" t="s">
        <v>2082</v>
      </c>
      <c r="W489" s="10" t="str">
        <f t="shared" si="97"/>
        <v>Willy : Signification et origine du prénom</v>
      </c>
      <c r="Y489" s="10">
        <f t="shared" si="103"/>
        <v>1</v>
      </c>
      <c r="Z489" s="10" t="str">
        <f t="shared" si="98"/>
        <v>Willy : Histoire et caractère du prénom</v>
      </c>
      <c r="AA489" s="11"/>
      <c r="AB489" s="10">
        <f t="shared" si="104"/>
        <v>1</v>
      </c>
      <c r="AC489" s="10" t="str">
        <f t="shared" si="99"/>
        <v>Willy : Popularité du prénom</v>
      </c>
      <c r="AE489" s="10">
        <f t="shared" si="105"/>
        <v>1</v>
      </c>
      <c r="AF489" s="10" t="s">
        <v>2883</v>
      </c>
      <c r="AG489" s="10" t="s">
        <v>2882</v>
      </c>
      <c r="AH489" s="10" t="s">
        <v>2108</v>
      </c>
      <c r="AI489" s="10" t="s">
        <v>2926</v>
      </c>
    </row>
    <row r="490" spans="1:35" x14ac:dyDescent="0.3">
      <c r="A490" s="30"/>
      <c r="B490" s="14" t="s">
        <v>484</v>
      </c>
      <c r="D490" s="10">
        <v>120000</v>
      </c>
      <c r="E490" s="10" t="str">
        <f t="shared" si="106"/>
        <v>0</v>
      </c>
      <c r="F490" s="10">
        <v>488</v>
      </c>
      <c r="G490" s="10" t="str">
        <f t="shared" si="100"/>
        <v>1200000488</v>
      </c>
      <c r="H490" s="16" t="s">
        <v>1083</v>
      </c>
      <c r="I490" s="10" t="str">
        <f>VLOOKUP(J490,[0]!listecat,3)</f>
        <v>Prenoms-Masculins</v>
      </c>
      <c r="J490" s="10" t="s">
        <v>589</v>
      </c>
      <c r="K490" s="10">
        <f>VLOOKUP(J490,[0]!listecat,2)</f>
        <v>4200001</v>
      </c>
      <c r="L490" s="10" t="s">
        <v>1564</v>
      </c>
      <c r="M490" s="10" t="str">
        <f t="shared" si="94"/>
        <v>Prénom Xavier – Guide des prénoms – Le Parisien</v>
      </c>
      <c r="N490" s="10">
        <f t="shared" si="101"/>
        <v>47</v>
      </c>
      <c r="P490" s="10">
        <f t="shared" si="102"/>
        <v>0</v>
      </c>
      <c r="Q490" s="10" t="str">
        <f t="shared" si="95"/>
        <v>prénom Xavier, prenom Xavier, Xavier</v>
      </c>
      <c r="R490" s="10" t="str">
        <f t="shared" si="96"/>
        <v>Fiche prénom : Xavier</v>
      </c>
      <c r="S490" s="10" t="s">
        <v>2083</v>
      </c>
      <c r="W490" s="10" t="str">
        <f t="shared" si="97"/>
        <v>Xavier : Signification et origine du prénom</v>
      </c>
      <c r="Y490" s="10">
        <f t="shared" si="103"/>
        <v>1</v>
      </c>
      <c r="Z490" s="10" t="str">
        <f t="shared" si="98"/>
        <v>Xavier : Histoire et caractère du prénom</v>
      </c>
      <c r="AA490" s="11"/>
      <c r="AB490" s="10">
        <f t="shared" si="104"/>
        <v>1</v>
      </c>
      <c r="AC490" s="10" t="str">
        <f t="shared" si="99"/>
        <v>Xavier : Popularité du prénom</v>
      </c>
      <c r="AE490" s="10">
        <f t="shared" si="105"/>
        <v>1</v>
      </c>
      <c r="AF490" s="10" t="s">
        <v>2886</v>
      </c>
      <c r="AG490" s="10" t="s">
        <v>2884</v>
      </c>
      <c r="AH490" s="10" t="s">
        <v>2885</v>
      </c>
      <c r="AI490" s="10" t="s">
        <v>3007</v>
      </c>
    </row>
    <row r="491" spans="1:35" x14ac:dyDescent="0.3">
      <c r="A491" s="30"/>
      <c r="B491" s="14" t="s">
        <v>485</v>
      </c>
      <c r="C491" s="10" t="s">
        <v>551</v>
      </c>
      <c r="D491" s="10">
        <v>120000</v>
      </c>
      <c r="E491" s="10" t="str">
        <f t="shared" si="106"/>
        <v>0</v>
      </c>
      <c r="F491" s="10">
        <v>489</v>
      </c>
      <c r="G491" s="10" t="str">
        <f t="shared" si="100"/>
        <v>1200000489</v>
      </c>
      <c r="H491" s="16" t="s">
        <v>1084</v>
      </c>
      <c r="I491" s="10" t="str">
        <f>VLOOKUP(J491,[0]!listecat,3)</f>
        <v>Prenoms-Masculins</v>
      </c>
      <c r="J491" s="10" t="s">
        <v>589</v>
      </c>
      <c r="K491" s="10">
        <f>VLOOKUP(J491,[0]!listecat,2)</f>
        <v>4200001</v>
      </c>
      <c r="L491" s="10" t="s">
        <v>1565</v>
      </c>
      <c r="M491" s="10" t="str">
        <f t="shared" si="94"/>
        <v>Prénom Yacine (Yassine) – Guide des prénoms – Le Parisien</v>
      </c>
      <c r="N491" s="10">
        <f t="shared" si="101"/>
        <v>57</v>
      </c>
      <c r="P491" s="10">
        <f t="shared" si="102"/>
        <v>0</v>
      </c>
      <c r="Q491" s="10" t="str">
        <f t="shared" si="95"/>
        <v xml:space="preserve">prénom Yacine , prenom Yacine , Yacine </v>
      </c>
      <c r="R491" s="10" t="str">
        <f t="shared" si="96"/>
        <v xml:space="preserve">Fiche prénom : Yacine </v>
      </c>
      <c r="S491" s="10" t="s">
        <v>2084</v>
      </c>
      <c r="W491" s="10" t="str">
        <f t="shared" si="97"/>
        <v>Yacine  : Signification et origine du prénom</v>
      </c>
      <c r="Y491" s="10">
        <f t="shared" si="103"/>
        <v>1</v>
      </c>
      <c r="Z491" s="10" t="str">
        <f t="shared" si="98"/>
        <v>Yacine  : Histoire et caractère du prénom</v>
      </c>
      <c r="AA491" s="11"/>
      <c r="AB491" s="10">
        <f t="shared" si="104"/>
        <v>1</v>
      </c>
      <c r="AC491" s="10" t="str">
        <f t="shared" si="99"/>
        <v>Yacine  : Popularité du prénom</v>
      </c>
      <c r="AE491" s="10">
        <f t="shared" si="105"/>
        <v>1</v>
      </c>
      <c r="AF491" s="10" t="s">
        <v>2889</v>
      </c>
      <c r="AG491" s="10" t="s">
        <v>2887</v>
      </c>
      <c r="AH491" s="10" t="s">
        <v>2888</v>
      </c>
      <c r="AI491" s="10" t="s">
        <v>3008</v>
      </c>
    </row>
    <row r="492" spans="1:35" x14ac:dyDescent="0.3">
      <c r="A492" s="30"/>
      <c r="B492" s="14" t="s">
        <v>486</v>
      </c>
      <c r="C492" s="10" t="s">
        <v>552</v>
      </c>
      <c r="D492" s="10">
        <v>120000</v>
      </c>
      <c r="E492" s="10" t="str">
        <f t="shared" si="106"/>
        <v>0</v>
      </c>
      <c r="F492" s="10">
        <v>490</v>
      </c>
      <c r="G492" s="10" t="str">
        <f t="shared" si="100"/>
        <v>1200000490</v>
      </c>
      <c r="H492" s="16" t="s">
        <v>1085</v>
      </c>
      <c r="I492" s="10" t="str">
        <f>VLOOKUP(J492,[0]!listecat,3)</f>
        <v>Prenoms-Masculins</v>
      </c>
      <c r="J492" s="10" t="s">
        <v>589</v>
      </c>
      <c r="K492" s="10">
        <f>VLOOKUP(J492,[0]!listecat,2)</f>
        <v>4200001</v>
      </c>
      <c r="L492" s="10" t="s">
        <v>1566</v>
      </c>
      <c r="M492" s="10" t="str">
        <f t="shared" si="94"/>
        <v>Prénom Yanis (Yannis) – Guide des prénoms – Le Parisien</v>
      </c>
      <c r="N492" s="10">
        <f t="shared" si="101"/>
        <v>55</v>
      </c>
      <c r="P492" s="10">
        <f t="shared" si="102"/>
        <v>0</v>
      </c>
      <c r="Q492" s="10" t="str">
        <f t="shared" si="95"/>
        <v xml:space="preserve">prénom Yanis , prenom Yanis , Yanis </v>
      </c>
      <c r="R492" s="10" t="str">
        <f t="shared" si="96"/>
        <v xml:space="preserve">Fiche prénom : Yanis </v>
      </c>
      <c r="S492" s="10" t="s">
        <v>2085</v>
      </c>
      <c r="W492" s="10" t="str">
        <f t="shared" si="97"/>
        <v>Yanis  : Signification et origine du prénom</v>
      </c>
      <c r="Y492" s="10">
        <f t="shared" si="103"/>
        <v>1</v>
      </c>
      <c r="Z492" s="10" t="str">
        <f t="shared" si="98"/>
        <v>Yanis  : Histoire et caractère du prénom</v>
      </c>
      <c r="AA492" s="11"/>
      <c r="AB492" s="10">
        <f t="shared" si="104"/>
        <v>1</v>
      </c>
      <c r="AC492" s="10" t="str">
        <f t="shared" si="99"/>
        <v>Yanis  : Popularité du prénom</v>
      </c>
      <c r="AE492" s="10">
        <f t="shared" si="105"/>
        <v>1</v>
      </c>
      <c r="AF492" s="10" t="s">
        <v>2891</v>
      </c>
      <c r="AG492" s="10" t="s">
        <v>2890</v>
      </c>
      <c r="AH492" s="10" t="s">
        <v>2108</v>
      </c>
      <c r="AI492" s="10" t="s">
        <v>2926</v>
      </c>
    </row>
    <row r="493" spans="1:35" x14ac:dyDescent="0.3">
      <c r="A493" s="30"/>
      <c r="B493" s="21" t="s">
        <v>487</v>
      </c>
      <c r="D493" s="10">
        <v>120000</v>
      </c>
      <c r="E493" s="10" t="str">
        <f t="shared" si="106"/>
        <v>0</v>
      </c>
      <c r="F493" s="10">
        <v>491</v>
      </c>
      <c r="G493" s="10" t="str">
        <f t="shared" si="100"/>
        <v>1200000491</v>
      </c>
      <c r="H493" s="16" t="s">
        <v>1086</v>
      </c>
      <c r="I493" s="10" t="str">
        <f>VLOOKUP(J493,[0]!listecat,3)</f>
        <v>Prenoms-Masculins</v>
      </c>
      <c r="J493" s="10" t="s">
        <v>589</v>
      </c>
      <c r="K493" s="10">
        <f>VLOOKUP(J493,[0]!listecat,2)</f>
        <v>4200001</v>
      </c>
      <c r="L493" s="10" t="s">
        <v>1567</v>
      </c>
      <c r="M493" s="10" t="str">
        <f t="shared" si="94"/>
        <v>Prénom Yann – Guide des prénoms – Le Parisien</v>
      </c>
      <c r="N493" s="10">
        <f t="shared" si="101"/>
        <v>45</v>
      </c>
      <c r="P493" s="10">
        <f t="shared" si="102"/>
        <v>0</v>
      </c>
      <c r="Q493" s="10" t="str">
        <f t="shared" si="95"/>
        <v>prénom Yann, prenom Yann, Yann</v>
      </c>
      <c r="R493" s="10" t="str">
        <f t="shared" si="96"/>
        <v>Fiche prénom : Yann</v>
      </c>
      <c r="S493" s="10" t="s">
        <v>2086</v>
      </c>
      <c r="W493" s="10" t="str">
        <f t="shared" si="97"/>
        <v>Yann : Signification et origine du prénom</v>
      </c>
      <c r="Y493" s="10">
        <f t="shared" si="103"/>
        <v>1</v>
      </c>
      <c r="Z493" s="10" t="str">
        <f t="shared" si="98"/>
        <v>Yann : Histoire et caractère du prénom</v>
      </c>
      <c r="AA493" s="11"/>
      <c r="AB493" s="10">
        <f t="shared" si="104"/>
        <v>1</v>
      </c>
      <c r="AC493" s="10" t="str">
        <f t="shared" si="99"/>
        <v>Yann : Popularité du prénom</v>
      </c>
      <c r="AE493" s="10">
        <f t="shared" si="105"/>
        <v>1</v>
      </c>
    </row>
    <row r="494" spans="1:35" x14ac:dyDescent="0.3">
      <c r="A494" s="30"/>
      <c r="B494" s="14" t="s">
        <v>488</v>
      </c>
      <c r="D494" s="10">
        <v>120000</v>
      </c>
      <c r="E494" s="10" t="str">
        <f t="shared" si="106"/>
        <v>0</v>
      </c>
      <c r="F494" s="10">
        <v>492</v>
      </c>
      <c r="G494" s="10" t="str">
        <f t="shared" si="100"/>
        <v>1200000492</v>
      </c>
      <c r="H494" s="16" t="s">
        <v>1087</v>
      </c>
      <c r="I494" s="10" t="str">
        <f>VLOOKUP(J494,[0]!listecat,3)</f>
        <v>Prenoms-Masculins</v>
      </c>
      <c r="J494" s="10" t="s">
        <v>589</v>
      </c>
      <c r="K494" s="10">
        <f>VLOOKUP(J494,[0]!listecat,2)</f>
        <v>4200001</v>
      </c>
      <c r="L494" s="10" t="s">
        <v>1568</v>
      </c>
      <c r="M494" s="10" t="str">
        <f t="shared" si="94"/>
        <v>Prénom Yannick – Guide des prénoms – Le Parisien</v>
      </c>
      <c r="N494" s="10">
        <f t="shared" si="101"/>
        <v>48</v>
      </c>
      <c r="P494" s="10">
        <f t="shared" si="102"/>
        <v>0</v>
      </c>
      <c r="Q494" s="10" t="str">
        <f t="shared" si="95"/>
        <v>prénom Yannick, prenom Yannick, Yannick</v>
      </c>
      <c r="R494" s="10" t="str">
        <f t="shared" si="96"/>
        <v>Fiche prénom : Yannick</v>
      </c>
      <c r="S494" s="10" t="s">
        <v>2087</v>
      </c>
      <c r="W494" s="10" t="str">
        <f t="shared" si="97"/>
        <v>Yannick : Signification et origine du prénom</v>
      </c>
      <c r="Y494" s="10">
        <f t="shared" si="103"/>
        <v>1</v>
      </c>
      <c r="Z494" s="10" t="str">
        <f t="shared" si="98"/>
        <v>Yannick : Histoire et caractère du prénom</v>
      </c>
      <c r="AA494" s="11"/>
      <c r="AB494" s="10">
        <f t="shared" si="104"/>
        <v>1</v>
      </c>
      <c r="AC494" s="10" t="str">
        <f t="shared" si="99"/>
        <v>Yannick : Popularité du prénom</v>
      </c>
      <c r="AE494" s="10">
        <f t="shared" si="105"/>
        <v>1</v>
      </c>
      <c r="AF494" s="23" t="s">
        <v>2894</v>
      </c>
      <c r="AG494" s="10" t="s">
        <v>2892</v>
      </c>
      <c r="AH494" s="13" t="s">
        <v>2893</v>
      </c>
      <c r="AI494" s="13" t="s">
        <v>3009</v>
      </c>
    </row>
    <row r="495" spans="1:35" x14ac:dyDescent="0.3">
      <c r="A495" s="30"/>
      <c r="B495" s="14" t="s">
        <v>489</v>
      </c>
      <c r="D495" s="10">
        <v>120000</v>
      </c>
      <c r="E495" s="10" t="str">
        <f t="shared" si="106"/>
        <v>0</v>
      </c>
      <c r="F495" s="10">
        <v>493</v>
      </c>
      <c r="G495" s="10" t="str">
        <f t="shared" si="100"/>
        <v>1200000493</v>
      </c>
      <c r="H495" s="16" t="s">
        <v>1088</v>
      </c>
      <c r="I495" s="10" t="str">
        <f>VLOOKUP(J495,[0]!listecat,3)</f>
        <v>Prenoms-Masculins</v>
      </c>
      <c r="J495" s="10" t="s">
        <v>589</v>
      </c>
      <c r="K495" s="10">
        <f>VLOOKUP(J495,[0]!listecat,2)</f>
        <v>4200001</v>
      </c>
      <c r="L495" s="10" t="s">
        <v>1569</v>
      </c>
      <c r="M495" s="10" t="str">
        <f t="shared" si="94"/>
        <v>Prénom Ylan – Guide des prénoms – Le Parisien</v>
      </c>
      <c r="N495" s="10">
        <f t="shared" si="101"/>
        <v>45</v>
      </c>
      <c r="P495" s="10">
        <f t="shared" si="102"/>
        <v>0</v>
      </c>
      <c r="Q495" s="10" t="str">
        <f t="shared" si="95"/>
        <v>prénom Ylan, prenom Ylan, Ylan</v>
      </c>
      <c r="R495" s="10" t="str">
        <f t="shared" si="96"/>
        <v>Fiche prénom : Ylan</v>
      </c>
      <c r="S495" s="10" t="s">
        <v>2088</v>
      </c>
      <c r="W495" s="10" t="str">
        <f t="shared" si="97"/>
        <v>Ylan : Signification et origine du prénom</v>
      </c>
      <c r="Y495" s="10">
        <f t="shared" si="103"/>
        <v>1</v>
      </c>
      <c r="Z495" s="10" t="str">
        <f t="shared" si="98"/>
        <v>Ylan : Histoire et caractère du prénom</v>
      </c>
      <c r="AA495" s="11"/>
      <c r="AB495" s="10">
        <f t="shared" si="104"/>
        <v>1</v>
      </c>
      <c r="AC495" s="10" t="str">
        <f t="shared" si="99"/>
        <v>Ylan : Popularité du prénom</v>
      </c>
      <c r="AE495" s="10">
        <f t="shared" si="105"/>
        <v>1</v>
      </c>
      <c r="AF495" s="10" t="s">
        <v>2897</v>
      </c>
      <c r="AG495" s="10" t="s">
        <v>2895</v>
      </c>
      <c r="AH495" s="10" t="s">
        <v>2896</v>
      </c>
      <c r="AI495" s="10" t="s">
        <v>3017</v>
      </c>
    </row>
    <row r="496" spans="1:35" x14ac:dyDescent="0.3">
      <c r="A496" s="30"/>
      <c r="B496" s="14" t="s">
        <v>521</v>
      </c>
      <c r="C496" s="10" t="s">
        <v>558</v>
      </c>
      <c r="D496" s="10">
        <v>120000</v>
      </c>
      <c r="E496" s="10" t="str">
        <f t="shared" si="106"/>
        <v>0</v>
      </c>
      <c r="F496" s="10">
        <v>494</v>
      </c>
      <c r="G496" s="10" t="str">
        <f t="shared" si="100"/>
        <v>1200000494</v>
      </c>
      <c r="H496" s="16" t="s">
        <v>1089</v>
      </c>
      <c r="I496" s="10" t="str">
        <f>VLOOKUP(J496,[0]!listecat,3)</f>
        <v>Prenoms-Masculins</v>
      </c>
      <c r="J496" s="10" t="s">
        <v>589</v>
      </c>
      <c r="K496" s="10">
        <f>VLOOKUP(J496,[0]!listecat,2)</f>
        <v>4200001</v>
      </c>
      <c r="L496" s="10" t="s">
        <v>1570</v>
      </c>
      <c r="M496" s="10" t="str">
        <f t="shared" si="94"/>
        <v>Prénom Yoan (Yoann, Yohan)  – Guide des prénoms – Le Parisien</v>
      </c>
      <c r="N496" s="10">
        <f t="shared" si="101"/>
        <v>61</v>
      </c>
      <c r="P496" s="10">
        <f t="shared" si="102"/>
        <v>0</v>
      </c>
      <c r="Q496" s="10" t="str">
        <f t="shared" si="95"/>
        <v>prénom Yoan, prenom Yoan, Yoan</v>
      </c>
      <c r="R496" s="10" t="str">
        <f t="shared" si="96"/>
        <v>Fiche prénom : Yoan</v>
      </c>
      <c r="S496" s="10" t="s">
        <v>2089</v>
      </c>
      <c r="W496" s="10" t="str">
        <f t="shared" si="97"/>
        <v>Yoan : Signification et origine du prénom</v>
      </c>
      <c r="Y496" s="10">
        <f t="shared" si="103"/>
        <v>1</v>
      </c>
      <c r="Z496" s="10" t="str">
        <f t="shared" si="98"/>
        <v>Yoan : Histoire et caractère du prénom</v>
      </c>
      <c r="AA496" s="11"/>
      <c r="AB496" s="10">
        <f t="shared" si="104"/>
        <v>1</v>
      </c>
      <c r="AC496" s="10" t="str">
        <f t="shared" si="99"/>
        <v>Yoan : Popularité du prénom</v>
      </c>
      <c r="AE496" s="10">
        <f t="shared" si="105"/>
        <v>1</v>
      </c>
      <c r="AF496" s="10" t="s">
        <v>2136</v>
      </c>
      <c r="AG496" s="10" t="s">
        <v>2898</v>
      </c>
      <c r="AH496" s="10" t="s">
        <v>2108</v>
      </c>
      <c r="AI496" s="10" t="s">
        <v>2926</v>
      </c>
    </row>
    <row r="497" spans="1:35" x14ac:dyDescent="0.3">
      <c r="A497" s="30"/>
      <c r="B497" s="14" t="s">
        <v>490</v>
      </c>
      <c r="D497" s="10">
        <v>120000</v>
      </c>
      <c r="E497" s="10" t="str">
        <f t="shared" si="106"/>
        <v>0</v>
      </c>
      <c r="F497" s="10">
        <v>495</v>
      </c>
      <c r="G497" s="10" t="str">
        <f t="shared" si="100"/>
        <v>1200000495</v>
      </c>
      <c r="H497" s="16" t="s">
        <v>1090</v>
      </c>
      <c r="I497" s="10" t="str">
        <f>VLOOKUP(J497,[0]!listecat,3)</f>
        <v>Prenoms-Masculins</v>
      </c>
      <c r="J497" s="10" t="s">
        <v>589</v>
      </c>
      <c r="K497" s="10">
        <f>VLOOKUP(J497,[0]!listecat,2)</f>
        <v>4200001</v>
      </c>
      <c r="L497" s="10" t="s">
        <v>1571</v>
      </c>
      <c r="M497" s="10" t="str">
        <f t="shared" si="94"/>
        <v>Prénom Younes – Guide des prénoms – Le Parisien</v>
      </c>
      <c r="N497" s="10">
        <f t="shared" si="101"/>
        <v>47</v>
      </c>
      <c r="P497" s="10">
        <f t="shared" si="102"/>
        <v>0</v>
      </c>
      <c r="Q497" s="10" t="str">
        <f t="shared" si="95"/>
        <v>prénom Younes, prenom Younes, Younes</v>
      </c>
      <c r="R497" s="10" t="str">
        <f t="shared" si="96"/>
        <v>Fiche prénom : Younes</v>
      </c>
      <c r="S497" s="10" t="s">
        <v>2090</v>
      </c>
      <c r="W497" s="10" t="str">
        <f t="shared" si="97"/>
        <v>Younes : Signification et origine du prénom</v>
      </c>
      <c r="Y497" s="10">
        <f t="shared" si="103"/>
        <v>1</v>
      </c>
      <c r="Z497" s="10" t="str">
        <f t="shared" si="98"/>
        <v>Younes : Histoire et caractère du prénom</v>
      </c>
      <c r="AA497" s="11"/>
      <c r="AB497" s="10">
        <f t="shared" si="104"/>
        <v>1</v>
      </c>
      <c r="AC497" s="10" t="str">
        <f t="shared" si="99"/>
        <v>Younes : Popularité du prénom</v>
      </c>
      <c r="AE497" s="10">
        <f t="shared" si="105"/>
        <v>1</v>
      </c>
      <c r="AF497" s="10" t="s">
        <v>2900</v>
      </c>
      <c r="AG497" s="10" t="s">
        <v>2899</v>
      </c>
      <c r="AH497" s="10" t="s">
        <v>2108</v>
      </c>
      <c r="AI497" s="10" t="s">
        <v>2926</v>
      </c>
    </row>
    <row r="498" spans="1:35" x14ac:dyDescent="0.3">
      <c r="A498" s="30"/>
      <c r="B498" s="14" t="s">
        <v>491</v>
      </c>
      <c r="D498" s="10">
        <v>120000</v>
      </c>
      <c r="E498" s="10" t="str">
        <f t="shared" si="106"/>
        <v>0</v>
      </c>
      <c r="F498" s="10">
        <v>496</v>
      </c>
      <c r="G498" s="10" t="str">
        <f t="shared" si="100"/>
        <v>1200000496</v>
      </c>
      <c r="H498" s="16" t="s">
        <v>1091</v>
      </c>
      <c r="I498" s="10" t="str">
        <f>VLOOKUP(J498,[0]!listecat,3)</f>
        <v>Prenoms-Masculins</v>
      </c>
      <c r="J498" s="10" t="s">
        <v>589</v>
      </c>
      <c r="K498" s="10">
        <f>VLOOKUP(J498,[0]!listecat,2)</f>
        <v>4200001</v>
      </c>
      <c r="L498" s="10" t="s">
        <v>1572</v>
      </c>
      <c r="M498" s="10" t="str">
        <f t="shared" si="94"/>
        <v>Prénom Youssef – Guide des prénoms – Le Parisien</v>
      </c>
      <c r="N498" s="10">
        <f t="shared" si="101"/>
        <v>48</v>
      </c>
      <c r="P498" s="10">
        <f t="shared" si="102"/>
        <v>0</v>
      </c>
      <c r="Q498" s="10" t="str">
        <f t="shared" si="95"/>
        <v>prénom Youssef, prenom Youssef, Youssef</v>
      </c>
      <c r="R498" s="10" t="str">
        <f t="shared" si="96"/>
        <v>Fiche prénom : Youssef</v>
      </c>
      <c r="S498" s="10" t="s">
        <v>2091</v>
      </c>
      <c r="W498" s="10" t="str">
        <f t="shared" si="97"/>
        <v>Youssef : Signification et origine du prénom</v>
      </c>
      <c r="Y498" s="10">
        <f t="shared" si="103"/>
        <v>1</v>
      </c>
      <c r="Z498" s="10" t="str">
        <f t="shared" si="98"/>
        <v>Youssef : Histoire et caractère du prénom</v>
      </c>
      <c r="AA498" s="11"/>
      <c r="AB498" s="10">
        <f t="shared" si="104"/>
        <v>1</v>
      </c>
      <c r="AC498" s="10" t="str">
        <f t="shared" si="99"/>
        <v>Youssef : Popularité du prénom</v>
      </c>
      <c r="AE498" s="10">
        <f t="shared" si="105"/>
        <v>1</v>
      </c>
      <c r="AF498" s="10" t="s">
        <v>2903</v>
      </c>
      <c r="AG498" s="10" t="s">
        <v>2901</v>
      </c>
      <c r="AH498" s="10" t="s">
        <v>2902</v>
      </c>
      <c r="AI498" s="10" t="s">
        <v>3010</v>
      </c>
    </row>
    <row r="499" spans="1:35" x14ac:dyDescent="0.3">
      <c r="A499" s="30"/>
      <c r="B499" s="14" t="s">
        <v>492</v>
      </c>
      <c r="D499" s="10">
        <v>120000</v>
      </c>
      <c r="E499" s="10" t="str">
        <f t="shared" si="106"/>
        <v>0</v>
      </c>
      <c r="F499" s="10">
        <v>497</v>
      </c>
      <c r="G499" s="10" t="str">
        <f t="shared" si="100"/>
        <v>1200000497</v>
      </c>
      <c r="H499" s="16" t="s">
        <v>1092</v>
      </c>
      <c r="I499" s="10" t="str">
        <f>VLOOKUP(J499,[0]!listecat,3)</f>
        <v>Prenoms-Masculins</v>
      </c>
      <c r="J499" s="10" t="s">
        <v>589</v>
      </c>
      <c r="K499" s="10">
        <f>VLOOKUP(J499,[0]!listecat,2)</f>
        <v>4200001</v>
      </c>
      <c r="L499" s="10" t="s">
        <v>1573</v>
      </c>
      <c r="M499" s="10" t="str">
        <f t="shared" si="94"/>
        <v>Prénom Yvan – Guide des prénoms – Le Parisien</v>
      </c>
      <c r="N499" s="10">
        <f t="shared" si="101"/>
        <v>45</v>
      </c>
      <c r="P499" s="10">
        <f t="shared" si="102"/>
        <v>0</v>
      </c>
      <c r="Q499" s="10" t="str">
        <f t="shared" si="95"/>
        <v>prénom Yvan, prenom Yvan, Yvan</v>
      </c>
      <c r="R499" s="10" t="str">
        <f t="shared" si="96"/>
        <v>Fiche prénom : Yvan</v>
      </c>
      <c r="S499" s="10" t="s">
        <v>2092</v>
      </c>
      <c r="W499" s="10" t="str">
        <f t="shared" si="97"/>
        <v>Yvan : Signification et origine du prénom</v>
      </c>
      <c r="Y499" s="10">
        <f t="shared" si="103"/>
        <v>1</v>
      </c>
      <c r="Z499" s="10" t="str">
        <f t="shared" si="98"/>
        <v>Yvan : Histoire et caractère du prénom</v>
      </c>
      <c r="AA499" s="11"/>
      <c r="AB499" s="10">
        <f t="shared" si="104"/>
        <v>1</v>
      </c>
      <c r="AC499" s="10" t="str">
        <f t="shared" si="99"/>
        <v>Yvan : Popularité du prénom</v>
      </c>
      <c r="AE499" s="10">
        <f t="shared" si="105"/>
        <v>1</v>
      </c>
      <c r="AF499" s="10" t="s">
        <v>2905</v>
      </c>
      <c r="AG499" s="10" t="s">
        <v>2904</v>
      </c>
      <c r="AH499" s="10" t="s">
        <v>2108</v>
      </c>
      <c r="AI499" s="10" t="s">
        <v>2926</v>
      </c>
    </row>
    <row r="500" spans="1:35" x14ac:dyDescent="0.3">
      <c r="A500" s="30"/>
      <c r="B500" s="14" t="s">
        <v>493</v>
      </c>
      <c r="D500" s="10">
        <v>120000</v>
      </c>
      <c r="E500" s="10" t="str">
        <f t="shared" si="106"/>
        <v>0</v>
      </c>
      <c r="F500" s="10">
        <v>498</v>
      </c>
      <c r="G500" s="10" t="str">
        <f t="shared" si="100"/>
        <v>1200000498</v>
      </c>
      <c r="H500" s="16" t="s">
        <v>1093</v>
      </c>
      <c r="I500" s="10" t="str">
        <f>VLOOKUP(J500,[0]!listecat,3)</f>
        <v>Prenoms-Masculins</v>
      </c>
      <c r="J500" s="10" t="s">
        <v>589</v>
      </c>
      <c r="K500" s="10">
        <f>VLOOKUP(J500,[0]!listecat,2)</f>
        <v>4200001</v>
      </c>
      <c r="L500" s="10" t="s">
        <v>1574</v>
      </c>
      <c r="M500" s="10" t="str">
        <f t="shared" si="94"/>
        <v>Prénom Yves – Guide des prénoms – Le Parisien</v>
      </c>
      <c r="N500" s="10">
        <f t="shared" si="101"/>
        <v>45</v>
      </c>
      <c r="P500" s="10">
        <f t="shared" si="102"/>
        <v>0</v>
      </c>
      <c r="Q500" s="10" t="str">
        <f t="shared" si="95"/>
        <v>prénom Yves, prenom Yves, Yves</v>
      </c>
      <c r="R500" s="10" t="str">
        <f t="shared" si="96"/>
        <v>Fiche prénom : Yves</v>
      </c>
      <c r="S500" s="10" t="s">
        <v>2093</v>
      </c>
      <c r="W500" s="10" t="str">
        <f t="shared" si="97"/>
        <v>Yves : Signification et origine du prénom</v>
      </c>
      <c r="Y500" s="10">
        <f t="shared" si="103"/>
        <v>1</v>
      </c>
      <c r="Z500" s="10" t="str">
        <f t="shared" si="98"/>
        <v>Yves : Histoire et caractère du prénom</v>
      </c>
      <c r="AA500" s="11"/>
      <c r="AB500" s="10">
        <f t="shared" si="104"/>
        <v>1</v>
      </c>
      <c r="AC500" s="10" t="str">
        <f t="shared" si="99"/>
        <v>Yves : Popularité du prénom</v>
      </c>
      <c r="AE500" s="10">
        <f t="shared" si="105"/>
        <v>1</v>
      </c>
      <c r="AF500" s="10" t="s">
        <v>2908</v>
      </c>
      <c r="AG500" s="10" t="s">
        <v>2906</v>
      </c>
      <c r="AH500" s="10" t="s">
        <v>2907</v>
      </c>
      <c r="AI500" s="10" t="s">
        <v>3011</v>
      </c>
    </row>
    <row r="501" spans="1:35" x14ac:dyDescent="0.3">
      <c r="A501" s="30"/>
      <c r="B501" s="14" t="s">
        <v>494</v>
      </c>
      <c r="D501" s="10">
        <v>120000</v>
      </c>
      <c r="E501" s="10" t="str">
        <f t="shared" si="106"/>
        <v>0</v>
      </c>
      <c r="F501" s="10">
        <v>499</v>
      </c>
      <c r="G501" s="10" t="str">
        <f t="shared" si="100"/>
        <v>1200000499</v>
      </c>
      <c r="H501" s="16" t="s">
        <v>1094</v>
      </c>
      <c r="I501" s="10" t="str">
        <f>VLOOKUP(J501,[0]!listecat,3)</f>
        <v>Prenoms-Masculins</v>
      </c>
      <c r="J501" s="10" t="s">
        <v>589</v>
      </c>
      <c r="K501" s="10">
        <f>VLOOKUP(J501,[0]!listecat,2)</f>
        <v>4200001</v>
      </c>
      <c r="L501" s="10" t="s">
        <v>1575</v>
      </c>
      <c r="M501" s="10" t="str">
        <f t="shared" si="94"/>
        <v>Prénom Yvon – Guide des prénoms – Le Parisien</v>
      </c>
      <c r="N501" s="10">
        <f t="shared" si="101"/>
        <v>45</v>
      </c>
      <c r="P501" s="10">
        <f t="shared" si="102"/>
        <v>0</v>
      </c>
      <c r="Q501" s="10" t="str">
        <f t="shared" si="95"/>
        <v>prénom Yvon, prenom Yvon, Yvon</v>
      </c>
      <c r="R501" s="10" t="str">
        <f t="shared" si="96"/>
        <v>Fiche prénom : Yvon</v>
      </c>
      <c r="S501" s="10" t="s">
        <v>2094</v>
      </c>
      <c r="W501" s="10" t="str">
        <f t="shared" si="97"/>
        <v>Yvon : Signification et origine du prénom</v>
      </c>
      <c r="Y501" s="10">
        <f t="shared" si="103"/>
        <v>1</v>
      </c>
      <c r="Z501" s="10" t="str">
        <f t="shared" si="98"/>
        <v>Yvon : Histoire et caractère du prénom</v>
      </c>
      <c r="AA501" s="11"/>
      <c r="AB501" s="10">
        <f t="shared" si="104"/>
        <v>1</v>
      </c>
      <c r="AC501" s="10" t="str">
        <f t="shared" si="99"/>
        <v>Yvon : Popularité du prénom</v>
      </c>
      <c r="AE501" s="10">
        <f t="shared" si="105"/>
        <v>1</v>
      </c>
      <c r="AF501" s="10" t="s">
        <v>2911</v>
      </c>
      <c r="AG501" s="10" t="s">
        <v>2909</v>
      </c>
      <c r="AH501" s="10" t="s">
        <v>2910</v>
      </c>
      <c r="AI501" s="10" t="s">
        <v>3012</v>
      </c>
    </row>
    <row r="502" spans="1:35" x14ac:dyDescent="0.3">
      <c r="A502" s="31"/>
      <c r="B502" s="14" t="s">
        <v>495</v>
      </c>
      <c r="D502" s="10">
        <v>120000</v>
      </c>
      <c r="E502" s="10" t="str">
        <f t="shared" si="106"/>
        <v>0</v>
      </c>
      <c r="F502" s="10">
        <v>500</v>
      </c>
      <c r="G502" s="10" t="str">
        <f t="shared" si="100"/>
        <v>1200000500</v>
      </c>
      <c r="H502" s="16" t="s">
        <v>1095</v>
      </c>
      <c r="I502" s="10" t="str">
        <f>VLOOKUP(J502,[0]!listecat,3)</f>
        <v>Prenoms-Masculins</v>
      </c>
      <c r="J502" s="10" t="s">
        <v>589</v>
      </c>
      <c r="K502" s="10">
        <f>VLOOKUP(J502,[0]!listecat,2)</f>
        <v>4200001</v>
      </c>
      <c r="L502" s="10" t="s">
        <v>1576</v>
      </c>
      <c r="M502" s="10" t="str">
        <f t="shared" si="94"/>
        <v>Prénom Zakaria – Guide des prénoms – Le Parisien</v>
      </c>
      <c r="N502" s="10">
        <f t="shared" si="101"/>
        <v>48</v>
      </c>
      <c r="P502" s="10">
        <f t="shared" si="102"/>
        <v>0</v>
      </c>
      <c r="Q502" s="10" t="str">
        <f t="shared" si="95"/>
        <v>prénom Zakaria, prenom Zakaria, Zakaria</v>
      </c>
      <c r="R502" s="10" t="str">
        <f t="shared" si="96"/>
        <v>Fiche prénom : Zakaria</v>
      </c>
      <c r="S502" s="10" t="s">
        <v>2095</v>
      </c>
      <c r="W502" s="10" t="str">
        <f t="shared" si="97"/>
        <v>Zakaria : Signification et origine du prénom</v>
      </c>
      <c r="Y502" s="10">
        <f t="shared" si="103"/>
        <v>1</v>
      </c>
      <c r="Z502" s="10" t="str">
        <f t="shared" si="98"/>
        <v>Zakaria : Histoire et caractère du prénom</v>
      </c>
      <c r="AA502" s="11"/>
      <c r="AB502" s="10">
        <f t="shared" si="104"/>
        <v>1</v>
      </c>
      <c r="AC502" s="10" t="str">
        <f t="shared" si="99"/>
        <v>Zakaria : Popularité du prénom</v>
      </c>
      <c r="AE502" s="10">
        <f t="shared" si="105"/>
        <v>1</v>
      </c>
      <c r="AF502" s="10" t="s">
        <v>2136</v>
      </c>
      <c r="AG502" s="10" t="s">
        <v>2912</v>
      </c>
      <c r="AH502" s="10" t="s">
        <v>2108</v>
      </c>
      <c r="AI502" s="10" t="s">
        <v>2926</v>
      </c>
    </row>
    <row r="503" spans="1:35" x14ac:dyDescent="0.3">
      <c r="AA503" s="11"/>
    </row>
    <row r="504" spans="1:35" x14ac:dyDescent="0.3">
      <c r="AA504" s="11"/>
    </row>
  </sheetData>
  <mergeCells count="20">
    <mergeCell ref="A128:A152"/>
    <mergeCell ref="A3:A27"/>
    <mergeCell ref="A28:A52"/>
    <mergeCell ref="A53:A77"/>
    <mergeCell ref="A78:A102"/>
    <mergeCell ref="A103:A127"/>
    <mergeCell ref="A153:A177"/>
    <mergeCell ref="A178:A202"/>
    <mergeCell ref="A203:A227"/>
    <mergeCell ref="A228:A252"/>
    <mergeCell ref="A253:A277"/>
    <mergeCell ref="A428:A452"/>
    <mergeCell ref="A453:A477"/>
    <mergeCell ref="A478:A502"/>
    <mergeCell ref="A278:A302"/>
    <mergeCell ref="A303:A327"/>
    <mergeCell ref="A328:A352"/>
    <mergeCell ref="A353:A377"/>
    <mergeCell ref="A378:A402"/>
    <mergeCell ref="A403:A427"/>
  </mergeCells>
  <conditionalFormatting sqref="N1:N1048576">
    <cfRule type="cellIs" dxfId="9" priority="13" operator="greaterThan">
      <formula>70</formula>
    </cfRule>
    <cfRule type="cellIs" dxfId="8" priority="14" operator="lessThan">
      <formula>71</formula>
    </cfRule>
  </conditionalFormatting>
  <conditionalFormatting sqref="P1:P1048576">
    <cfRule type="cellIs" dxfId="7" priority="11" operator="greaterThan">
      <formula>170</formula>
    </cfRule>
    <cfRule type="cellIs" dxfId="6" priority="12" operator="lessThan">
      <formula>171</formula>
    </cfRule>
  </conditionalFormatting>
  <conditionalFormatting sqref="Y1:Y1048576">
    <cfRule type="cellIs" dxfId="5" priority="9" operator="greaterThan">
      <formula>49</formula>
    </cfRule>
    <cfRule type="cellIs" dxfId="4" priority="10" operator="lessThan">
      <formula>50</formula>
    </cfRule>
  </conditionalFormatting>
  <conditionalFormatting sqref="AB1:AB1048576">
    <cfRule type="cellIs" dxfId="3" priority="7" operator="greaterThan">
      <formula>149</formula>
    </cfRule>
    <cfRule type="cellIs" dxfId="2" priority="8" operator="lessThan">
      <formula>151</formula>
    </cfRule>
  </conditionalFormatting>
  <conditionalFormatting sqref="AE1:AE1048576">
    <cfRule type="cellIs" dxfId="1" priority="5" operator="greaterThan">
      <formula>49</formula>
    </cfRule>
    <cfRule type="cellIs" dxfId="0" priority="6" operator="lessThan">
      <formula>50</formula>
    </cfRule>
  </conditionalFormatting>
  <dataValidations count="1">
    <dataValidation type="list" allowBlank="1" showInputMessage="1" showErrorMessage="1" sqref="J35 J95 J103 J106 J143 J154:J155 J190 J223 J271 J317 J343 J349 J393 J433 J435 J467">
      <formula1>categorie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Feuil2!$A$1:$A$4</xm:f>
          </x14:formula1>
          <xm:sqref>J3:J34 J36:J94 J96:J102 J104:J105 J107:J142 J144:J153 J156:J189 J191:J222 J224:J270 J272:J316 J318:J342 J344:J348 J350:J392 J394:J432 J434 J436:J466 J468:J502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9" sqref="D9"/>
    </sheetView>
  </sheetViews>
  <sheetFormatPr baseColWidth="10" defaultRowHeight="15" x14ac:dyDescent="0.25"/>
  <cols>
    <col min="1" max="1" width="34" customWidth="1"/>
    <col min="2" max="2" width="18.42578125" customWidth="1"/>
  </cols>
  <sheetData>
    <row r="1" spans="1:3" x14ac:dyDescent="0.25">
      <c r="A1" t="s">
        <v>592</v>
      </c>
      <c r="B1">
        <v>4200004</v>
      </c>
      <c r="C1" t="s">
        <v>594</v>
      </c>
    </row>
    <row r="2" spans="1:3" x14ac:dyDescent="0.25">
      <c r="A2" t="s">
        <v>591</v>
      </c>
      <c r="B2">
        <v>4200003</v>
      </c>
      <c r="C2" t="s">
        <v>594</v>
      </c>
    </row>
    <row r="3" spans="1:3" x14ac:dyDescent="0.25">
      <c r="A3" t="s">
        <v>590</v>
      </c>
      <c r="B3">
        <v>4200002</v>
      </c>
      <c r="C3" t="s">
        <v>593</v>
      </c>
    </row>
    <row r="4" spans="1:3" x14ac:dyDescent="0.25">
      <c r="A4" t="s">
        <v>589</v>
      </c>
      <c r="B4">
        <v>4200001</v>
      </c>
      <c r="C4" t="s">
        <v>593</v>
      </c>
    </row>
  </sheetData>
  <sortState ref="A1:C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categorie</vt:lpstr>
      <vt:lpstr>listecat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Edit-place-employe</dc:creator>
  <cp:lastModifiedBy>Johnny</cp:lastModifiedBy>
  <cp:lastPrinted>2014-12-08T16:05:15Z</cp:lastPrinted>
  <dcterms:created xsi:type="dcterms:W3CDTF">2014-09-01T17:31:35Z</dcterms:created>
  <dcterms:modified xsi:type="dcterms:W3CDTF">2014-12-18T15:23:55Z</dcterms:modified>
</cp:coreProperties>
</file>