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umass-my.sharepoint.com/personal/taddagatla_umass_edu/Documents/"/>
    </mc:Choice>
  </mc:AlternateContent>
  <xr:revisionPtr revIDLastSave="3" documentId="8_{CCF1B083-8378-4B34-A50D-BBE654CA608E}" xr6:coauthVersionLast="47" xr6:coauthVersionMax="47" xr10:uidLastSave="{37D90373-6E7B-4985-A288-08CFA2721457}"/>
  <bookViews>
    <workbookView xWindow="-120" yWindow="-120" windowWidth="15600" windowHeight="9120" firstSheet="3" activeTab="4" xr2:uid="{00000000-000D-0000-FFFF-FFFF00000000}"/>
  </bookViews>
  <sheets>
    <sheet name="Documentation" sheetId="11" r:id="rId1"/>
    <sheet name="Sales Summary" sheetId="2" r:id="rId2"/>
    <sheet name="Six Month Forecast" sheetId="12" r:id="rId3"/>
    <sheet name="Previous Year" sheetId="9" r:id="rId4"/>
    <sheet name="Stores" sheetId="6" r:id="rId5"/>
    <sheet name="Manufacturers" sheetId="10" r:id="rId6"/>
  </sheets>
  <externalReferences>
    <externalReference r:id="rId7"/>
    <externalReference r:id="rId8"/>
    <externalReference r:id="rId9"/>
    <externalReference r:id="rId10"/>
  </externalReferences>
  <definedNames>
    <definedName name="__IntlFixup" hidden="1">TRUE</definedName>
    <definedName name="__IntlFixupTable" localSheetId="5" hidden="1">#REF!</definedName>
    <definedName name="__IntlFixupTable" localSheetId="3" hidden="1">#REF!</definedName>
    <definedName name="__IntlFixupTable" hidden="1">#REF!</definedName>
    <definedName name="_Order1" hidden="1">0</definedName>
    <definedName name="AA.Report.Files" localSheetId="5" hidden="1">#REF!</definedName>
    <definedName name="AA.Report.Files" localSheetId="3" hidden="1">#REF!</definedName>
    <definedName name="AA.Report.Files" hidden="1">#REF!</definedName>
    <definedName name="AA.Reports.Available" localSheetId="5" hidden="1">#REF!</definedName>
    <definedName name="AA.Reports.Available" localSheetId="3" hidden="1">#REF!</definedName>
    <definedName name="AA.Reports.Available" hidden="1">#REF!</definedName>
    <definedName name="Address">[1]Invoice!$B$4</definedName>
    <definedName name="CA_RunWalk">'[2]Local Offices'!$D$12</definedName>
    <definedName name="City_State_Zip">[1]Invoice!$B$5</definedName>
    <definedName name="Contact">[1]Invoice!$B$3</definedName>
    <definedName name="Data.Dump" localSheetId="5" hidden="1">OFFSET([0]!Data.Top.Left,1,0)</definedName>
    <definedName name="Data.Dump" localSheetId="3" hidden="1">OFFSET([0]!Data.Top.Left,1,0)</definedName>
    <definedName name="Data.Dump" hidden="1">OFFSET([0]!Data.Top.Left,1,0)</definedName>
    <definedName name="Database.File" localSheetId="5" hidden="1">#REF!</definedName>
    <definedName name="Database.File" localSheetId="3" hidden="1">#REF!</definedName>
    <definedName name="Database.File" hidden="1">#REF!</definedName>
    <definedName name="ExternalData_1" localSheetId="1" hidden="1">'Sales Summary'!$A$2:$C$24</definedName>
    <definedName name="ExternalData_2" localSheetId="3" hidden="1">'Previous Year'!#REF!</definedName>
    <definedName name="ExternalData_3" localSheetId="3" hidden="1">'Previous Year'!$A$2:$B$14</definedName>
    <definedName name="File.Type" localSheetId="5" hidden="1">#REF!</definedName>
    <definedName name="File.Type" localSheetId="3" hidden="1">#REF!</definedName>
    <definedName name="File.Type" hidden="1">#REF!</definedName>
    <definedName name="File.Type2" localSheetId="5" hidden="1">#REF!</definedName>
    <definedName name="File.Type2" localSheetId="3" hidden="1">#REF!</definedName>
    <definedName name="File.Type2" hidden="1">#REF!</definedName>
    <definedName name="Fixed_Costs_Earphones">'[3]All Products'!$D$11</definedName>
    <definedName name="Fixed_Costs_Noise_Cancelling">'[3]All Products'!$C$11</definedName>
    <definedName name="Fixed_Costs_Wireless">'[3]All Products'!$B$11</definedName>
    <definedName name="Handling">[1]Invoice!$B$22</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Noise_Cancelling_Fixed_Cost">'[3]Noise-Cancelling'!$B$14</definedName>
    <definedName name="Noise_Cancelling_Variable_Cost">'[3]Noise-Cancelling'!$B$11</definedName>
    <definedName name="OR_Run">'[2]Local Offices'!$D$18</definedName>
    <definedName name="Ownership" localSheetId="5" hidden="1">OFFSET([0]!Data.Top.Left,1,0)</definedName>
    <definedName name="Ownership" localSheetId="3" hidden="1">OFFSET([0]!Data.Top.Left,1,0)</definedName>
    <definedName name="Ownership" hidden="1">OFFSET([0]!Data.Top.Left,1,0)</definedName>
    <definedName name="Phone">[1]Invoice!$B$6</definedName>
    <definedName name="s" localSheetId="5" hidden="1">#REF!</definedName>
    <definedName name="s" localSheetId="3" hidden="1">#REF!</definedName>
    <definedName name="s" hidden="1">#REF!</definedName>
    <definedName name="Show.Acct.Update.Warning" localSheetId="5" hidden="1">#REF!</definedName>
    <definedName name="Show.Acct.Update.Warning" localSheetId="3" hidden="1">#REF!</definedName>
    <definedName name="Show.Acct.Update.Warning" hidden="1">#REF!</definedName>
    <definedName name="Show.MDB.Update.Warning" localSheetId="5" hidden="1">#REF!</definedName>
    <definedName name="Show.MDB.Update.Warning" localSheetId="3" hidden="1">#REF!</definedName>
    <definedName name="Show.MDB.Update.Warning" hidden="1">#REF!</definedName>
    <definedName name="Shuttle_Fee">[1]Invoice!$B$23</definedName>
    <definedName name="Slicer_Category">#N/A</definedName>
    <definedName name="Subscriber">[4]Invoice!$B$3</definedName>
    <definedName name="Timeline_OrderDate">#N/A</definedName>
    <definedName name="Total_Profit_Earphones">'[3]All Products'!$D$16</definedName>
    <definedName name="Total_Profit_Noise_Cancelling">'[3]All Products'!$C$16</definedName>
    <definedName name="Total_Profit_Wireless">'[3]All Products'!$B$16</definedName>
    <definedName name="Units_Manufactured_Noise_Cancelling">'[3]All Products'!$C$10</definedName>
    <definedName name="Units_Manufactured_Wireless">'[3]All Products'!$B$10</definedName>
    <definedName name="Units_Sold_Earphones">'[3]All Products'!$D$5</definedName>
    <definedName name="Units_Sold_Noise_Cancelling">'[3]All Products'!$C$5</definedName>
    <definedName name="Units_Sold_Wireless">'[3]All Products'!$B$5</definedName>
    <definedName name="Variable_Cost_per_Unit_Noise_Cancelling">'[3]All Products'!$C$12</definedName>
    <definedName name="Variable_Cost_per_Unit_Wireless">'[3]All Products'!$B$12</definedName>
    <definedName name="Variable_Costs_Earphones">'[3]All Products'!$D$13</definedName>
    <definedName name="Variable_Costs_Noise_Cancelling">'[3]All Products'!$C$13</definedName>
    <definedName name="Variable_Costs_Wireless">'[3]All Products'!$B$13</definedName>
  </definedNames>
  <calcPr calcId="191029"/>
  <pivotCaches>
    <pivotCache cacheId="1" r:id="rId11"/>
    <pivotCache cacheId="6" r:id="rId12"/>
  </pivotCaches>
  <extLst>
    <ext xmlns:x14="http://schemas.microsoft.com/office/spreadsheetml/2009/9/main" uri="{876F7934-8845-4945-9796-88D515C7AA90}">
      <x14:pivotCaches>
        <pivotCache cacheId="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15"/>
      </x15:timelineCachePivotCaches>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4_Orders_94b5ca4b-4c6c-403d-b8ef-0edf7652dff7" name="2024_Orders" connection="Query - 2024_Orders"/>
          <x15:modelTable id="Products_1bf920cf-ce6b-4f89-b456-2ed865b33bdd" name="Products" connection="Query - Products"/>
          <x15:modelTable id="Purchases_4b4175ed-2f4a-4ba9-b74e-e0e91b7e5e19" name="Purchases" connection="Query - Purchases"/>
        </x15:modelTables>
        <x15:modelRelationships>
          <x15:modelRelationship fromTable="Purchases" fromColumn="ItemID" toTable="Products" toColumn="Item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12" l="1"/>
  <c r="C18" i="12"/>
  <c r="C15" i="12"/>
  <c r="C19" i="12"/>
  <c r="C16" i="12"/>
  <c r="C20" i="12"/>
  <c r="C17" i="12"/>
  <c r="E17" i="12"/>
  <c r="E16" i="12"/>
  <c r="D15" i="12"/>
  <c r="E14" i="12"/>
  <c r="E18" i="12"/>
  <c r="E19" i="12"/>
  <c r="D17" i="12"/>
  <c r="D16" i="12"/>
  <c r="E15" i="12"/>
  <c r="D14" i="12"/>
  <c r="D20" i="12"/>
  <c r="D19" i="12"/>
  <c r="E20" i="12"/>
  <c r="D18"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F7F25E-057B-4136-A5B3-78FC13F7C5E8}" name="Query - 2024_Orders" description="Connection to the '2024_Orders' query in the workbook." type="100" refreshedVersion="7" minRefreshableVersion="5">
    <extLst>
      <ext xmlns:x15="http://schemas.microsoft.com/office/spreadsheetml/2010/11/main" uri="{DE250136-89BD-433C-8126-D09CA5730AF9}">
        <x15:connection id="d28d7936-6f15-47be-b66d-fa613096e41a"/>
      </ext>
    </extLst>
  </connection>
  <connection id="2" xr16:uid="{7610DFB6-B5DB-4DC1-B4B3-F46115C65311}" name="Query - Products" description="Connection to the 'Products' query in the workbook." type="100" refreshedVersion="7" minRefreshableVersion="5">
    <extLst>
      <ext xmlns:x15="http://schemas.microsoft.com/office/spreadsheetml/2010/11/main" uri="{DE250136-89BD-433C-8126-D09CA5730AF9}">
        <x15:connection id="665cd3c7-9c34-451f-a2dc-68fe44fada85"/>
      </ext>
    </extLst>
  </connection>
  <connection id="3" xr16:uid="{68616C20-C337-4F94-B32C-D2F45062D0D2}" name="Query - Purchases" description="Connection to the 'Purchases' query in the workbook." type="100" refreshedVersion="7" minRefreshableVersion="5">
    <extLst>
      <ext xmlns:x15="http://schemas.microsoft.com/office/spreadsheetml/2010/11/main" uri="{DE250136-89BD-433C-8126-D09CA5730AF9}">
        <x15:connection id="6dc38234-9dce-45b4-8f32-7662abe41012"/>
      </ext>
    </extLst>
  </connection>
  <connection id="4" xr16:uid="{A59B6C49-E662-4A8D-9B7C-C86D31723D15}" keepAlive="1" name="Query - Support_EX365_2021_10a_Summary" description="Connection to the 'Support_EX365_2021_10a_Summary' query in the workbook." type="5" refreshedVersion="7" background="1" saveData="1">
    <dbPr connection="Provider=Microsoft.Mashup.OleDb.1;Data Source=$Workbook$;Location=Support_EX365_2021_10a_Summary;Extended Properties=&quot;&quot;" command="SELECT * FROM [Support_EX365_2021_10a_Summary]"/>
  </connection>
  <connection id="5" xr16:uid="{DB670512-2F8B-49E3-81ED-8C6EA653232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<sst xmlns="http://schemas.openxmlformats.org/spreadsheetml/2006/main" count="51" uniqueCount="45">
  <si>
    <t>Author:</t>
  </si>
  <si>
    <t>Thilak Addagatla</t>
  </si>
  <si>
    <t>Note: Do not edit this sheet. If your name does not appear in cell B6, please download a new copy of the file from the SAM website.</t>
  </si>
  <si>
    <t>ANALYZE DATA WITH POWER TOOLS</t>
  </si>
  <si>
    <t>Lighting Designs</t>
  </si>
  <si>
    <t>Lighting Designs: Sales Summary</t>
  </si>
  <si>
    <t>Lighting Designs: Products Sold by Store</t>
  </si>
  <si>
    <t>Month</t>
  </si>
  <si>
    <t>Sales per Month</t>
  </si>
  <si>
    <t>Lighting Designs: Products Sold by Manufacturer</t>
  </si>
  <si>
    <t>Lighting Designs: Sales 2024</t>
  </si>
  <si>
    <t>Year</t>
  </si>
  <si>
    <t>Business Year</t>
  </si>
  <si>
    <t>Sales ($mil)</t>
  </si>
  <si>
    <t>Forecast(Sales per Month)</t>
  </si>
  <si>
    <t>Lower Confidence Bound(Sales per Month)</t>
  </si>
  <si>
    <t>Upper Confidence Bound(Sales per Month)</t>
  </si>
  <si>
    <t>Row Labels</t>
  </si>
  <si>
    <t>Ceiling</t>
  </si>
  <si>
    <t>Commercial</t>
  </si>
  <si>
    <t>Lamps</t>
  </si>
  <si>
    <t>Novelty</t>
  </si>
  <si>
    <t>Outdoor</t>
  </si>
  <si>
    <t>Wall</t>
  </si>
  <si>
    <t>Grand Total</t>
  </si>
  <si>
    <t>Sum of ItemQty</t>
  </si>
  <si>
    <t>Column Labels</t>
  </si>
  <si>
    <t>Bellevue</t>
  </si>
  <si>
    <t>Bremerton</t>
  </si>
  <si>
    <t>Redmond</t>
  </si>
  <si>
    <t>Seattle</t>
  </si>
  <si>
    <t>Tacoma</t>
  </si>
  <si>
    <t>Stores</t>
  </si>
  <si>
    <t>A&amp;R Global</t>
  </si>
  <si>
    <t>Barton &amp; Brooks</t>
  </si>
  <si>
    <t>Curtis</t>
  </si>
  <si>
    <t>Eastside Security</t>
  </si>
  <si>
    <t>Ecolighting</t>
  </si>
  <si>
    <t>Kahvee</t>
  </si>
  <si>
    <t>Khalil &amp; Sons</t>
  </si>
  <si>
    <t>Levelite</t>
  </si>
  <si>
    <t>Lightronics</t>
  </si>
  <si>
    <t>Midbrook Supplies</t>
  </si>
  <si>
    <t>Products Sold</t>
  </si>
  <si>
    <t>Lighting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</si>
</sst>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m"/>
    <numFmt numFmtId="165" formatCode="&quot;$&quot;#,##0"/>
  </numFmts>
  <fonts count="14" x14ac:knownFonts="1">
    <font>
      <sz val="11"/>
      <color theme="1"/>
      <name val="Calibri Light"/>
      <family val="2"/>
      <scheme val="minor"/>
    </font>
    <font>
      <b/>
      <sz val="15"/>
      <color theme="3"/>
      <name val="Calibri Light"/>
      <family val="2"/>
      <scheme val="minor"/>
    </font>
    <font>
      <sz val="10"/>
      <name val="Arial"/>
      <family val="2"/>
    </font>
    <font>
      <sz val="10"/>
      <name val="Century Gothic"/>
      <family val="2"/>
    </font>
    <font>
      <sz val="11"/>
      <color rgb="FF000000"/>
      <name val="Century Gothic"/>
      <family val="2"/>
    </font>
    <font>
      <sz val="28"/>
      <color rgb="FF0070C0"/>
      <name val="Century Gothic"/>
      <family val="2"/>
    </font>
    <font>
      <sz val="10"/>
      <color rgb="FF0070C0"/>
      <name val="Century Gothic"/>
      <family val="2"/>
    </font>
    <font>
      <i/>
      <sz val="10"/>
      <color rgb="FFCC6600"/>
      <name val="Century Gothic"/>
      <family val="2"/>
    </font>
    <font>
      <i/>
      <sz val="10"/>
      <name val="Century Gothic"/>
      <family val="2"/>
    </font>
    <font>
      <sz val="24"/>
      <color theme="3"/>
      <name val="Calibri Light"/>
      <family val="2"/>
      <scheme val="minor"/>
    </font>
    <font>
      <sz val="11"/>
      <color theme="1"/>
      <name val="Calibri Light"/>
      <family val="2"/>
      <scheme val="minor"/>
    </font>
    <font>
      <sz val="10"/>
      <color theme="0"/>
      <name val="Century Gothic"/>
      <family val="2"/>
    </font>
    <font>
      <sz val="11"/>
      <color rgb="FF4B4C4C"/>
      <name val="Century Gothic"/>
      <family val="2"/>
    </font>
    <font>
      <sz val="18"/>
      <color theme="3"/>
      <name val="Calibri Light"/>
      <family val="2"/>
      <scheme val="minor"/>
    </font>
  </fonts>
  <fills count="4">
    <fill>
      <patternFill patternType="none"/>
    </fill>
    <fill>
      <patternFill patternType="gray125"/>
    </fill>
    <fill>
      <patternFill patternType="solid">
        <fgColor theme="0"/>
        <bgColor indexed="64"/>
      </patternFill>
    </fill>
    <fill>
      <patternFill patternType="solid">
        <fgColor theme="0"/>
        <bgColor theme="0"/>
      </patternFill>
    </fill>
  </fills>
  <borders count="7">
    <border>
      <left/>
      <right/>
      <top/>
      <bottom/>
      <diagonal/>
    </border>
    <border>
      <left/>
      <right/>
      <top/>
      <bottom style="thick">
        <color theme="4"/>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top/>
      <bottom style="medium">
        <color theme="4"/>
      </bottom>
      <diagonal/>
    </border>
  </borders>
  <cellStyleXfs count="9">
    <xf numFmtId="0" fontId="0" fillId="0" borderId="0"/>
    <xf numFmtId="0" fontId="1" fillId="0" borderId="1" applyNumberFormat="0" applyFill="0" applyAlignment="0" applyProtection="0"/>
    <xf numFmtId="0" fontId="2" fillId="0" borderId="0"/>
    <xf numFmtId="0" fontId="4" fillId="2" borderId="0">
      <alignment vertical="top" wrapText="1"/>
    </xf>
    <xf numFmtId="0" fontId="5" fillId="2" borderId="0">
      <alignment vertical="top" wrapText="1"/>
    </xf>
    <xf numFmtId="0" fontId="4" fillId="2" borderId="0">
      <alignment vertical="top" wrapText="1"/>
    </xf>
    <xf numFmtId="0" fontId="10" fillId="0" borderId="0"/>
    <xf numFmtId="44" fontId="10" fillId="0" borderId="0" applyFont="0" applyFill="0" applyBorder="0" applyAlignment="0" applyProtection="0"/>
    <xf numFmtId="0" fontId="10" fillId="0" borderId="0"/>
  </cellStyleXfs>
  <cellXfs count="31">
    <xf numFmtId="0" fontId="0" fillId="0" borderId="0" xfId="0"/>
    <xf numFmtId="0" fontId="3" fillId="2" borderId="2" xfId="2" applyFont="1" applyFill="1" applyBorder="1" applyAlignment="1">
      <alignment horizontal="left"/>
    </xf>
    <xf numFmtId="0" fontId="6" fillId="2" borderId="2" xfId="2" applyFont="1" applyFill="1" applyBorder="1" applyAlignment="1">
      <alignment horizontal="left" wrapText="1"/>
    </xf>
    <xf numFmtId="0" fontId="7" fillId="3" borderId="3" xfId="2" applyFont="1" applyFill="1" applyBorder="1" applyAlignment="1">
      <alignment horizontal="left"/>
    </xf>
    <xf numFmtId="0" fontId="0" fillId="0" borderId="0" xfId="0" applyBorder="1"/>
    <xf numFmtId="164" fontId="0" fillId="0" borderId="0" xfId="0" applyNumberFormat="1" applyAlignment="1">
      <alignment horizontal="center"/>
    </xf>
    <xf numFmtId="165" fontId="0" fillId="0" borderId="0" xfId="7" applyNumberFormat="1" applyFont="1"/>
    <xf numFmtId="0" fontId="2" fillId="0" borderId="0" xfId="2"/>
    <xf numFmtId="0" fontId="3" fillId="0" borderId="0" xfId="2" applyFont="1" applyAlignment="1">
      <alignment vertical="center"/>
    </xf>
    <xf numFmtId="0" fontId="10" fillId="0" borderId="0" xfId="8"/>
    <xf numFmtId="0" fontId="3" fillId="2" borderId="0" xfId="2" applyFont="1" applyFill="1" applyAlignment="1">
      <alignment horizontal="left"/>
    </xf>
    <xf numFmtId="0" fontId="5" fillId="2" borderId="0" xfId="4" applyAlignment="1">
      <alignment horizontal="left" vertical="top" wrapText="1"/>
    </xf>
    <xf numFmtId="0" fontId="2" fillId="0" borderId="0" xfId="2" applyAlignment="1">
      <alignment wrapText="1"/>
    </xf>
    <xf numFmtId="0" fontId="12" fillId="2" borderId="0" xfId="5" applyFont="1" applyAlignment="1">
      <alignment horizontal="left" vertical="top" wrapText="1"/>
    </xf>
    <xf numFmtId="0" fontId="3" fillId="2" borderId="0" xfId="2" applyFont="1" applyFill="1" applyAlignment="1">
      <alignment horizontal="right"/>
    </xf>
    <xf numFmtId="0"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1" fillId="0" borderId="0" xfId="2" applyFont="1" applyAlignment="1">
      <alignment horizontal="left" vertical="center" indent="7"/>
    </xf>
    <xf numFmtId="0" fontId="11" fillId="0" borderId="2" xfId="2" applyFont="1" applyBorder="1" applyAlignment="1">
      <alignment horizontal="left" vertical="center" indent="7"/>
    </xf>
    <xf numFmtId="0" fontId="8" fillId="2" borderId="0" xfId="2" applyFont="1" applyFill="1" applyAlignment="1">
      <alignment horizontal="center" vertical="center" wrapText="1"/>
    </xf>
    <xf numFmtId="0" fontId="8" fillId="2" borderId="2" xfId="2" applyFont="1" applyFill="1" applyBorder="1" applyAlignment="1">
      <alignment horizontal="center" vertical="center" wrapText="1"/>
    </xf>
    <xf numFmtId="0" fontId="8" fillId="2" borderId="4" xfId="2" applyFont="1" applyFill="1" applyBorder="1" applyAlignment="1">
      <alignment horizontal="center" vertical="center" wrapText="1"/>
    </xf>
    <xf numFmtId="0" fontId="8" fillId="2" borderId="5" xfId="2" applyFont="1" applyFill="1" applyBorder="1" applyAlignment="1">
      <alignment horizontal="center" vertical="center" wrapText="1"/>
    </xf>
    <xf numFmtId="0" fontId="9" fillId="2" borderId="0" xfId="1" applyFont="1" applyFill="1" applyBorder="1" applyAlignment="1">
      <alignment horizontal="left" vertical="center"/>
    </xf>
    <xf numFmtId="0" fontId="9" fillId="2" borderId="6" xfId="1" applyFont="1" applyFill="1" applyBorder="1" applyAlignment="1">
      <alignment horizontal="left" vertical="center"/>
    </xf>
    <xf numFmtId="0" fontId="9" fillId="2" borderId="1" xfId="1" applyFont="1" applyFill="1" applyAlignment="1">
      <alignment horizontal="left" vertical="center"/>
    </xf>
    <xf numFmtId="0" fontId="9" fillId="2" borderId="6" xfId="1" applyFont="1" applyFill="1" applyBorder="1" applyAlignment="1">
      <alignment horizontal="right" vertical="center"/>
    </xf>
    <xf numFmtId="0" fontId="13" fillId="2" borderId="6" xfId="1" applyFont="1" applyFill="1" applyBorder="1" applyAlignment="1">
      <alignment horizontal="right" vertical="center" indent="1"/>
    </xf>
  </cellXfs>
  <cellStyles count="9">
    <cellStyle name="Currency" xfId="7" builtinId="4"/>
    <cellStyle name="Heading 1" xfId="1" builtinId="16"/>
    <cellStyle name="Normal" xfId="0" builtinId="0"/>
    <cellStyle name="Normal 2 2" xfId="2" xr:uid="{00000000-0005-0000-0000-000002000000}"/>
    <cellStyle name="Normal 2 3" xfId="6" xr:uid="{00000000-0005-0000-0000-000003000000}"/>
    <cellStyle name="Normal 3" xfId="8" xr:uid="{CE3A5170-78B6-4C6B-9B26-2BF34A70DDD4}"/>
    <cellStyle name="Project Header" xfId="3" xr:uid="{00000000-0005-0000-0000-000004000000}"/>
    <cellStyle name="Student Name" xfId="4" xr:uid="{00000000-0005-0000-0000-000005000000}"/>
    <cellStyle name="Submission" xfId="5" xr:uid="{00000000-0005-0000-0000-000006000000}"/>
  </cellStyles>
  <dxfs count="7">
    <dxf>
      <numFmt numFmtId="165" formatCode="&quot;$&quot;#,##0"/>
    </dxf>
    <dxf>
      <numFmt numFmtId="164" formatCode="mmm"/>
      <alignment horizontal="center" vertical="bottom" textRotation="0" wrapText="0" indent="0" justifyLastLine="0" shrinkToFit="0" readingOrder="0"/>
    </dxf>
    <dxf>
      <numFmt numFmtId="165" formatCode="&quot;$&quot;#,##0"/>
    </dxf>
    <dxf>
      <numFmt numFmtId="165" formatCode="&quot;$&quot;#,##0"/>
    </dxf>
    <dxf>
      <numFmt numFmtId="165" formatCode="&quot;$&quot;#,##0"/>
    </dxf>
    <dxf>
      <numFmt numFmtId="164" formatCode="mmm"/>
    </dxf>
    <dxf>
      <border outline="0">
        <top style="medium">
          <color theme="4"/>
        </top>
      </border>
    </dxf>
  </dxfs>
  <tableStyles count="0" defaultTableStyle="TableStyleMedium2" defaultPivotStyle="PivotStyleLight16"/>
  <colors>
    <mruColors>
      <color rgb="FFFFF53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externalLink" Target="externalLinks/externalLink4.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'Six Month Forecast'!$B$1</c:f>
              <c:strCache>
                <c:ptCount val="1"/>
                <c:pt idx="0">
                  <c:v>Sales per Month</c:v>
                </c:pt>
              </c:strCache>
            </c:strRef>
          </c:tx>
          <c:spPr>
            <a:ln w="28575" cap="rnd">
              <a:solidFill>
                <a:schemeClr val="accent1"/>
              </a:solidFill>
              <a:round/>
            </a:ln>
            <a:effectLst/>
          </c:spPr>
          <c:marker>
            <c:symbol val="none"/>
          </c:marker>
          <c:val>
            <c:numRef>
              <c:f>'Six Month Forecast'!$B$2:$B$20</c:f>
              <c:numCache>
                <c:formatCode>"$"#,##0</c:formatCode>
                <c:ptCount val="19"/>
                <c:pt idx="0">
                  <c:v>92198.1700000001</c:v>
                </c:pt>
                <c:pt idx="1">
                  <c:v>86469.690000000104</c:v>
                </c:pt>
                <c:pt idx="2">
                  <c:v>99410.550000000119</c:v>
                </c:pt>
                <c:pt idx="3">
                  <c:v>145722.38000000032</c:v>
                </c:pt>
                <c:pt idx="4">
                  <c:v>130070.86000000025</c:v>
                </c:pt>
                <c:pt idx="5">
                  <c:v>173934.60000000006</c:v>
                </c:pt>
                <c:pt idx="6">
                  <c:v>156331.33000000007</c:v>
                </c:pt>
                <c:pt idx="7">
                  <c:v>172942.73000000021</c:v>
                </c:pt>
                <c:pt idx="8">
                  <c:v>127645.82000000018</c:v>
                </c:pt>
                <c:pt idx="9">
                  <c:v>153011.68000000011</c:v>
                </c:pt>
                <c:pt idx="10">
                  <c:v>199585.67999999991</c:v>
                </c:pt>
                <c:pt idx="11">
                  <c:v>184035.06999999995</c:v>
                </c:pt>
              </c:numCache>
            </c:numRef>
          </c:val>
          <c:smooth val="0"/>
          <c:extLst>
            <c:ext xmlns:c16="http://schemas.microsoft.com/office/drawing/2014/chart" uri="{C3380CC4-5D6E-409C-BE32-E72D297353CC}">
              <c16:uniqueId val="{00000000-FB85-40E3-ACBF-6EDBE10CBD67}"/>
            </c:ext>
          </c:extLst>
        </c:ser>
        <c:ser>
          <c:idx val="1"/>
          <c:order val="1"/>
          <c:tx>
            <c:strRef>
              <c:f>'Six Month Forecast'!$C$1</c:f>
              <c:strCache>
                <c:ptCount val="1"/>
                <c:pt idx="0">
                  <c:v>Forecast(Sales per Month)</c:v>
                </c:pt>
              </c:strCache>
            </c:strRef>
          </c:tx>
          <c:spPr>
            <a:ln w="25400" cap="rnd">
              <a:solidFill>
                <a:schemeClr val="accent2"/>
              </a:solidFill>
              <a:round/>
            </a:ln>
            <a:effectLst/>
          </c:spPr>
          <c:marker>
            <c:symbol val="none"/>
          </c:marker>
          <c:cat>
            <c:numRef>
              <c:f>'Six Month Forecast'!$A$2:$A$20</c:f>
              <c:numCache>
                <c:formatCode>mmm</c:formatCode>
                <c:ptCount val="19"/>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pt idx="12">
                  <c:v>45658</c:v>
                </c:pt>
                <c:pt idx="13">
                  <c:v>45689</c:v>
                </c:pt>
                <c:pt idx="14">
                  <c:v>45717</c:v>
                </c:pt>
                <c:pt idx="15">
                  <c:v>45748</c:v>
                </c:pt>
                <c:pt idx="16">
                  <c:v>45778</c:v>
                </c:pt>
                <c:pt idx="17">
                  <c:v>45809</c:v>
                </c:pt>
                <c:pt idx="18">
                  <c:v>45838</c:v>
                </c:pt>
              </c:numCache>
            </c:numRef>
          </c:cat>
          <c:val>
            <c:numRef>
              <c:f>'Six Month Forecast'!$C$2:$C$20</c:f>
              <c:numCache>
                <c:formatCode>General</c:formatCode>
                <c:ptCount val="19"/>
                <c:pt idx="11" formatCode="&quot;$&quot;#,##0">
                  <c:v>184035.06999999995</c:v>
                </c:pt>
                <c:pt idx="12" formatCode="&quot;$&quot;#,##0">
                  <c:v>194373.8947482777</c:v>
                </c:pt>
                <c:pt idx="13" formatCode="&quot;$&quot;#,##0">
                  <c:v>202903.76894962351</c:v>
                </c:pt>
                <c:pt idx="14" formatCode="&quot;$&quot;#,##0">
                  <c:v>211433.64315096935</c:v>
                </c:pt>
                <c:pt idx="15" formatCode="&quot;$&quot;#,##0">
                  <c:v>219963.51735231519</c:v>
                </c:pt>
                <c:pt idx="16" formatCode="&quot;$&quot;#,##0">
                  <c:v>228493.39155366103</c:v>
                </c:pt>
                <c:pt idx="17" formatCode="&quot;$&quot;#,##0">
                  <c:v>237023.26575500684</c:v>
                </c:pt>
                <c:pt idx="18" formatCode="&quot;$&quot;#,##0">
                  <c:v>245268.81081630781</c:v>
                </c:pt>
              </c:numCache>
            </c:numRef>
          </c:val>
          <c:smooth val="0"/>
          <c:extLst>
            <c:ext xmlns:c16="http://schemas.microsoft.com/office/drawing/2014/chart" uri="{C3380CC4-5D6E-409C-BE32-E72D297353CC}">
              <c16:uniqueId val="{00000001-FB85-40E3-ACBF-6EDBE10CBD67}"/>
            </c:ext>
          </c:extLst>
        </c:ser>
        <c:ser>
          <c:idx val="2"/>
          <c:order val="2"/>
          <c:tx>
            <c:strRef>
              <c:f>'Six Month Forecast'!$D$1</c:f>
              <c:strCache>
                <c:ptCount val="1"/>
                <c:pt idx="0">
                  <c:v>Lower Confidence Bound(Sales per Month)</c:v>
                </c:pt>
              </c:strCache>
            </c:strRef>
          </c:tx>
          <c:spPr>
            <a:ln w="12700" cap="rnd">
              <a:solidFill>
                <a:srgbClr val="A8B97F"/>
              </a:solidFill>
              <a:prstDash val="solid"/>
              <a:round/>
            </a:ln>
            <a:effectLst/>
          </c:spPr>
          <c:marker>
            <c:symbol val="none"/>
          </c:marker>
          <c:cat>
            <c:numRef>
              <c:f>'Six Month Forecast'!$A$2:$A$20</c:f>
              <c:numCache>
                <c:formatCode>mmm</c:formatCode>
                <c:ptCount val="19"/>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pt idx="12">
                  <c:v>45658</c:v>
                </c:pt>
                <c:pt idx="13">
                  <c:v>45689</c:v>
                </c:pt>
                <c:pt idx="14">
                  <c:v>45717</c:v>
                </c:pt>
                <c:pt idx="15">
                  <c:v>45748</c:v>
                </c:pt>
                <c:pt idx="16">
                  <c:v>45778</c:v>
                </c:pt>
                <c:pt idx="17">
                  <c:v>45809</c:v>
                </c:pt>
                <c:pt idx="18">
                  <c:v>45838</c:v>
                </c:pt>
              </c:numCache>
            </c:numRef>
          </c:cat>
          <c:val>
            <c:numRef>
              <c:f>'Six Month Forecast'!$D$2:$D$20</c:f>
              <c:numCache>
                <c:formatCode>General</c:formatCode>
                <c:ptCount val="19"/>
                <c:pt idx="11" formatCode="&quot;$&quot;#,##0">
                  <c:v>184035.06999999995</c:v>
                </c:pt>
                <c:pt idx="12" formatCode="&quot;$&quot;#,##0">
                  <c:v>153977.98579277017</c:v>
                </c:pt>
                <c:pt idx="13" formatCode="&quot;$&quot;#,##0">
                  <c:v>162507.6782129347</c:v>
                </c:pt>
                <c:pt idx="14" formatCode="&quot;$&quot;#,##0">
                  <c:v>171037.22924975576</c:v>
                </c:pt>
                <c:pt idx="15" formatCode="&quot;$&quot;#,##0">
                  <c:v>179566.59851170718</c:v>
                </c:pt>
                <c:pt idx="16" formatCode="&quot;$&quot;#,##0">
                  <c:v>188095.74561141283</c:v>
                </c:pt>
                <c:pt idx="17" formatCode="&quot;$&quot;#,##0">
                  <c:v>196624.63016766554</c:v>
                </c:pt>
                <c:pt idx="18" formatCode="&quot;$&quot;#,##0">
                  <c:v>204868.92575250991</c:v>
                </c:pt>
              </c:numCache>
            </c:numRef>
          </c:val>
          <c:smooth val="0"/>
          <c:extLst>
            <c:ext xmlns:c16="http://schemas.microsoft.com/office/drawing/2014/chart" uri="{C3380CC4-5D6E-409C-BE32-E72D297353CC}">
              <c16:uniqueId val="{00000002-FB85-40E3-ACBF-6EDBE10CBD67}"/>
            </c:ext>
          </c:extLst>
        </c:ser>
        <c:ser>
          <c:idx val="3"/>
          <c:order val="3"/>
          <c:tx>
            <c:strRef>
              <c:f>'Six Month Forecast'!$E$1</c:f>
              <c:strCache>
                <c:ptCount val="1"/>
                <c:pt idx="0">
                  <c:v>Upper Confidence Bound(Sales per Month)</c:v>
                </c:pt>
              </c:strCache>
            </c:strRef>
          </c:tx>
          <c:spPr>
            <a:ln w="12700" cap="rnd">
              <a:solidFill>
                <a:srgbClr val="A8B97F"/>
              </a:solidFill>
              <a:prstDash val="solid"/>
              <a:round/>
            </a:ln>
            <a:effectLst/>
          </c:spPr>
          <c:marker>
            <c:symbol val="none"/>
          </c:marker>
          <c:cat>
            <c:numRef>
              <c:f>'Six Month Forecast'!$A$2:$A$20</c:f>
              <c:numCache>
                <c:formatCode>mmm</c:formatCode>
                <c:ptCount val="19"/>
                <c:pt idx="0">
                  <c:v>45292</c:v>
                </c:pt>
                <c:pt idx="1">
                  <c:v>45323</c:v>
                </c:pt>
                <c:pt idx="2">
                  <c:v>45352</c:v>
                </c:pt>
                <c:pt idx="3">
                  <c:v>45383</c:v>
                </c:pt>
                <c:pt idx="4">
                  <c:v>45413</c:v>
                </c:pt>
                <c:pt idx="5">
                  <c:v>45444</c:v>
                </c:pt>
                <c:pt idx="6">
                  <c:v>45474</c:v>
                </c:pt>
                <c:pt idx="7">
                  <c:v>45505</c:v>
                </c:pt>
                <c:pt idx="8">
                  <c:v>45536</c:v>
                </c:pt>
                <c:pt idx="9">
                  <c:v>45566</c:v>
                </c:pt>
                <c:pt idx="10">
                  <c:v>45597</c:v>
                </c:pt>
                <c:pt idx="11">
                  <c:v>45627</c:v>
                </c:pt>
                <c:pt idx="12">
                  <c:v>45658</c:v>
                </c:pt>
                <c:pt idx="13">
                  <c:v>45689</c:v>
                </c:pt>
                <c:pt idx="14">
                  <c:v>45717</c:v>
                </c:pt>
                <c:pt idx="15">
                  <c:v>45748</c:v>
                </c:pt>
                <c:pt idx="16">
                  <c:v>45778</c:v>
                </c:pt>
                <c:pt idx="17">
                  <c:v>45809</c:v>
                </c:pt>
                <c:pt idx="18">
                  <c:v>45838</c:v>
                </c:pt>
              </c:numCache>
            </c:numRef>
          </c:cat>
          <c:val>
            <c:numRef>
              <c:f>'Six Month Forecast'!$E$2:$E$20</c:f>
              <c:numCache>
                <c:formatCode>General</c:formatCode>
                <c:ptCount val="19"/>
                <c:pt idx="11" formatCode="&quot;$&quot;#,##0">
                  <c:v>184035.06999999995</c:v>
                </c:pt>
                <c:pt idx="12" formatCode="&quot;$&quot;#,##0">
                  <c:v>234769.80370378523</c:v>
                </c:pt>
                <c:pt idx="13" formatCode="&quot;$&quot;#,##0">
                  <c:v>243299.85968631232</c:v>
                </c:pt>
                <c:pt idx="14" formatCode="&quot;$&quot;#,##0">
                  <c:v>251830.05705218294</c:v>
                </c:pt>
                <c:pt idx="15" formatCode="&quot;$&quot;#,##0">
                  <c:v>260360.4361929232</c:v>
                </c:pt>
                <c:pt idx="16" formatCode="&quot;$&quot;#,##0">
                  <c:v>268891.03749590926</c:v>
                </c:pt>
                <c:pt idx="17" formatCode="&quot;$&quot;#,##0">
                  <c:v>277421.90134234814</c:v>
                </c:pt>
                <c:pt idx="18" formatCode="&quot;$&quot;#,##0">
                  <c:v>285668.69588010572</c:v>
                </c:pt>
              </c:numCache>
            </c:numRef>
          </c:val>
          <c:smooth val="0"/>
          <c:extLst>
            <c:ext xmlns:c16="http://schemas.microsoft.com/office/drawing/2014/chart" uri="{C3380CC4-5D6E-409C-BE32-E72D297353CC}">
              <c16:uniqueId val="{00000003-FB85-40E3-ACBF-6EDBE10CBD67}"/>
            </c:ext>
          </c:extLst>
        </c:ser>
        <c:dLbls>
          <c:showLegendKey val="0"/>
          <c:showVal val="0"/>
          <c:showCatName val="0"/>
          <c:showSerName val="0"/>
          <c:showPercent val="0"/>
          <c:showBubbleSize val="0"/>
        </c:dLbls>
        <c:smooth val="0"/>
        <c:axId val="706175408"/>
        <c:axId val="706165840"/>
      </c:lineChart>
      <c:catAx>
        <c:axId val="706175408"/>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65840"/>
        <c:crosses val="autoZero"/>
        <c:auto val="1"/>
        <c:lblAlgn val="ctr"/>
        <c:lblOffset val="100"/>
        <c:noMultiLvlLbl val="0"/>
      </c:catAx>
      <c:valAx>
        <c:axId val="7061658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75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'Previous Year'!$B$2</c:f>
              <c:strCache>
                <c:ptCount val="1"/>
                <c:pt idx="0">
                  <c:v>Sales per Month</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'Previous Year'!$A$3:$A$14</c:f>
              <c:numCache>
                <c:formatCode>mmm</c:formatCode>
                <c:ptCount val="12"/>
                <c:pt idx="0">
                  <c:v>45536</c:v>
                </c:pt>
                <c:pt idx="1">
                  <c:v>45566</c:v>
                </c:pt>
                <c:pt idx="2">
                  <c:v>45597</c:v>
                </c:pt>
                <c:pt idx="3">
                  <c:v>45627</c:v>
                </c:pt>
                <c:pt idx="4">
                  <c:v>45383</c:v>
                </c:pt>
                <c:pt idx="5">
                  <c:v>45413</c:v>
                </c:pt>
                <c:pt idx="6">
                  <c:v>45444</c:v>
                </c:pt>
                <c:pt idx="7">
                  <c:v>45474</c:v>
                </c:pt>
                <c:pt idx="8">
                  <c:v>45505</c:v>
                </c:pt>
                <c:pt idx="9">
                  <c:v>45292</c:v>
                </c:pt>
                <c:pt idx="10">
                  <c:v>45323</c:v>
                </c:pt>
                <c:pt idx="11">
                  <c:v>45352</c:v>
                </c:pt>
              </c:numCache>
            </c:numRef>
          </c:cat>
          <c:val>
            <c:numRef>
              <c:f>'Previous Year'!$B$3:$B$14</c:f>
              <c:numCache>
                <c:formatCode>"$"#,##0</c:formatCode>
                <c:ptCount val="12"/>
                <c:pt idx="0">
                  <c:v>127645.82000000018</c:v>
                </c:pt>
                <c:pt idx="1">
                  <c:v>153011.68000000011</c:v>
                </c:pt>
                <c:pt idx="2">
                  <c:v>199585.67999999991</c:v>
                </c:pt>
                <c:pt idx="3">
                  <c:v>184035.06999999995</c:v>
                </c:pt>
                <c:pt idx="4">
                  <c:v>145722.38000000032</c:v>
                </c:pt>
                <c:pt idx="5">
                  <c:v>130070.86000000025</c:v>
                </c:pt>
                <c:pt idx="6">
                  <c:v>173934.60000000006</c:v>
                </c:pt>
                <c:pt idx="7">
                  <c:v>156331.33000000007</c:v>
                </c:pt>
                <c:pt idx="8">
                  <c:v>172942.73000000021</c:v>
                </c:pt>
                <c:pt idx="9">
                  <c:v>92198.1700000001</c:v>
                </c:pt>
                <c:pt idx="10">
                  <c:v>86469.690000000104</c:v>
                </c:pt>
                <c:pt idx="11">
                  <c:v>99410.550000000119</c:v>
                </c:pt>
              </c:numCache>
            </c:numRef>
          </c:val>
          <c:smooth val="0"/>
          <c:extLst>
            <c:ext xmlns:c16="http://schemas.microsoft.com/office/drawing/2014/chart" uri="{C3380CC4-5D6E-409C-BE32-E72D297353CC}">
              <c16:uniqueId val="{00000000-9866-4E42-ADB2-B7D565634D68}"/>
            </c:ext>
          </c:extLst>
        </c:ser>
        <c:dLbls>
          <c:showLegendKey val="0"/>
          <c:showVal val="0"/>
          <c:showCatName val="0"/>
          <c:showSerName val="0"/>
          <c:showPercent val="0"/>
          <c:showBubbleSize val="0"/>
        </c:dLbls>
        <c:marker val="1"/>
        <c:smooth val="0"/>
        <c:axId val="1055380624"/>
        <c:axId val="1055380296"/>
      </c:lineChart>
      <c:dateAx>
        <c:axId val="1055380624"/>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80296"/>
        <c:crosses val="autoZero"/>
        <c:auto val="1"/>
        <c:lblOffset val="100"/>
        <c:baseTimeUnit val="months"/>
      </c:dateAx>
      <c:valAx>
        <c:axId val="1055380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8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[NP_EX365_2021_10a_ThilakAddagatla_2.xlsx]Stores!PivotTable1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Stores!$B$2:$B$3</c:f>
              <c:strCache>
                <c:ptCount val="1"/>
                <c:pt idx="0">
                  <c:v>Bellevue</c:v>
                </c:pt>
              </c:strCache>
            </c:strRef>
          </c:tx>
          <c:spPr>
            <a:solidFill>
              <a:schemeClr val="accent1"/>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Stores!$B$4:$B$10</c:f>
              <c:numCache>
                <c:formatCode>General</c:formatCode>
                <c:ptCount val="6"/>
                <c:pt idx="0">
                  <c:v>102</c:v>
                </c:pt>
                <c:pt idx="1">
                  <c:v>79</c:v>
                </c:pt>
                <c:pt idx="2">
                  <c:v>79</c:v>
                </c:pt>
                <c:pt idx="3">
                  <c:v>9</c:v>
                </c:pt>
                <c:pt idx="4">
                  <c:v>14</c:v>
                </c:pt>
                <c:pt idx="5">
                  <c:v>49</c:v>
                </c:pt>
              </c:numCache>
            </c:numRef>
          </c:val>
          <c:extLst>
            <c:ext xmlns:c16="http://schemas.microsoft.com/office/drawing/2014/chart" uri="{C3380CC4-5D6E-409C-BE32-E72D297353CC}">
              <c16:uniqueId val="{00000000-324D-447F-8BBF-AB231F6555C4}"/>
            </c:ext>
          </c:extLst>
        </c:ser>
        <c:ser>
          <c:idx val="1"/>
          <c:order val="1"/>
          <c:tx>
            <c:strRef>
              <c:f>Stores!$C$2:$C$3</c:f>
              <c:strCache>
                <c:ptCount val="1"/>
                <c:pt idx="0">
                  <c:v>Bremerton</c:v>
                </c:pt>
              </c:strCache>
            </c:strRef>
          </c:tx>
          <c:spPr>
            <a:solidFill>
              <a:schemeClr val="accent2"/>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Stores!$C$4:$C$10</c:f>
              <c:numCache>
                <c:formatCode>General</c:formatCode>
                <c:ptCount val="6"/>
                <c:pt idx="0">
                  <c:v>133</c:v>
                </c:pt>
                <c:pt idx="1">
                  <c:v>110</c:v>
                </c:pt>
                <c:pt idx="2">
                  <c:v>77</c:v>
                </c:pt>
                <c:pt idx="3">
                  <c:v>13</c:v>
                </c:pt>
                <c:pt idx="4">
                  <c:v>22</c:v>
                </c:pt>
                <c:pt idx="5">
                  <c:v>43</c:v>
                </c:pt>
              </c:numCache>
            </c:numRef>
          </c:val>
          <c:extLst>
            <c:ext xmlns:c16="http://schemas.microsoft.com/office/drawing/2014/chart" uri="{C3380CC4-5D6E-409C-BE32-E72D297353CC}">
              <c16:uniqueId val="{00000001-324D-447F-8BBF-AB231F6555C4}"/>
            </c:ext>
          </c:extLst>
        </c:ser>
        <c:ser>
          <c:idx val="2"/>
          <c:order val="2"/>
          <c:tx>
            <c:strRef>
              <c:f>Stores!$D$2:$D$3</c:f>
              <c:strCache>
                <c:ptCount val="1"/>
                <c:pt idx="0">
                  <c:v>Redmond</c:v>
                </c:pt>
              </c:strCache>
            </c:strRef>
          </c:tx>
          <c:spPr>
            <a:solidFill>
              <a:schemeClr val="accent3"/>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Stores!$D$4:$D$10</c:f>
              <c:numCache>
                <c:formatCode>General</c:formatCode>
                <c:ptCount val="6"/>
                <c:pt idx="0">
                  <c:v>86</c:v>
                </c:pt>
                <c:pt idx="1">
                  <c:v>94</c:v>
                </c:pt>
                <c:pt idx="2">
                  <c:v>110</c:v>
                </c:pt>
                <c:pt idx="3">
                  <c:v>4</c:v>
                </c:pt>
                <c:pt idx="4">
                  <c:v>29</c:v>
                </c:pt>
                <c:pt idx="5">
                  <c:v>39</c:v>
                </c:pt>
              </c:numCache>
            </c:numRef>
          </c:val>
          <c:extLst>
            <c:ext xmlns:c16="http://schemas.microsoft.com/office/drawing/2014/chart" uri="{C3380CC4-5D6E-409C-BE32-E72D297353CC}">
              <c16:uniqueId val="{00000002-324D-447F-8BBF-AB231F6555C4}"/>
            </c:ext>
          </c:extLst>
        </c:ser>
        <c:ser>
          <c:idx val="3"/>
          <c:order val="3"/>
          <c:tx>
            <c:strRef>
              <c:f>Stores!$E$2:$E$3</c:f>
              <c:strCache>
                <c:ptCount val="1"/>
                <c:pt idx="0">
                  <c:v>Seattle</c:v>
                </c:pt>
              </c:strCache>
            </c:strRef>
          </c:tx>
          <c:spPr>
            <a:solidFill>
              <a:schemeClr val="accent4"/>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Stores!$E$4:$E$10</c:f>
              <c:numCache>
                <c:formatCode>General</c:formatCode>
                <c:ptCount val="6"/>
                <c:pt idx="0">
                  <c:v>114</c:v>
                </c:pt>
                <c:pt idx="1">
                  <c:v>125</c:v>
                </c:pt>
                <c:pt idx="2">
                  <c:v>134</c:v>
                </c:pt>
                <c:pt idx="3">
                  <c:v>21</c:v>
                </c:pt>
                <c:pt idx="4">
                  <c:v>27</c:v>
                </c:pt>
                <c:pt idx="5">
                  <c:v>41</c:v>
                </c:pt>
              </c:numCache>
            </c:numRef>
          </c:val>
          <c:extLst>
            <c:ext xmlns:c16="http://schemas.microsoft.com/office/drawing/2014/chart" uri="{C3380CC4-5D6E-409C-BE32-E72D297353CC}">
              <c16:uniqueId val="{00000003-324D-447F-8BBF-AB231F6555C4}"/>
            </c:ext>
          </c:extLst>
        </c:ser>
        <c:ser>
          <c:idx val="4"/>
          <c:order val="4"/>
          <c:tx>
            <c:strRef>
              <c:f>Stores!$F$2:$F$3</c:f>
              <c:strCache>
                <c:ptCount val="1"/>
                <c:pt idx="0">
                  <c:v>Tacoma</c:v>
                </c:pt>
              </c:strCache>
            </c:strRef>
          </c:tx>
          <c:spPr>
            <a:solidFill>
              <a:schemeClr val="accent5"/>
            </a:solidFill>
            <a:ln>
              <a:noFill/>
            </a:ln>
            <a:effectLst/>
          </c:spPr>
          <c:invertIfNegative val="0"/>
          <c:cat>
            <c:strRef>
              <c:f>Stores!$A$4:$A$10</c:f>
              <c:strCache>
                <c:ptCount val="6"/>
                <c:pt idx="0">
                  <c:v>Ceiling</c:v>
                </c:pt>
                <c:pt idx="1">
                  <c:v>Commercial</c:v>
                </c:pt>
                <c:pt idx="2">
                  <c:v>Lamps</c:v>
                </c:pt>
                <c:pt idx="3">
                  <c:v>Novelty</c:v>
                </c:pt>
                <c:pt idx="4">
                  <c:v>Outdoor</c:v>
                </c:pt>
                <c:pt idx="5">
                  <c:v>Wall</c:v>
                </c:pt>
              </c:strCache>
            </c:strRef>
          </c:cat>
          <c:val>
            <c:numRef>
              <c:f>Stores!$F$4:$F$10</c:f>
              <c:numCache>
                <c:formatCode>General</c:formatCode>
                <c:ptCount val="6"/>
                <c:pt idx="0">
                  <c:v>149</c:v>
                </c:pt>
                <c:pt idx="1">
                  <c:v>100</c:v>
                </c:pt>
                <c:pt idx="2">
                  <c:v>95</c:v>
                </c:pt>
                <c:pt idx="3">
                  <c:v>22</c:v>
                </c:pt>
                <c:pt idx="4">
                  <c:v>22</c:v>
                </c:pt>
                <c:pt idx="5">
                  <c:v>48</c:v>
                </c:pt>
              </c:numCache>
            </c:numRef>
          </c:val>
          <c:extLst>
            <c:ext xmlns:c16="http://schemas.microsoft.com/office/drawing/2014/chart" uri="{C3380CC4-5D6E-409C-BE32-E72D297353CC}">
              <c16:uniqueId val="{00000004-324D-447F-8BBF-AB231F6555C4}"/>
            </c:ext>
          </c:extLst>
        </c:ser>
        <c:dLbls>
          <c:showLegendKey val="0"/>
          <c:showVal val="0"/>
          <c:showCatName val="0"/>
          <c:showSerName val="0"/>
          <c:showPercent val="0"/>
          <c:showBubbleSize val="0"/>
        </c:dLbls>
        <c:gapWidth val="150"/>
        <c:overlap val="100"/>
        <c:axId val="706190800"/>
        <c:axId val="706199952"/>
      </c:barChart>
      <c:catAx>
        <c:axId val="70619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99952"/>
        <c:crosses val="autoZero"/>
        <c:auto val="1"/>
        <c:lblAlgn val="ctr"/>
        <c:lblOffset val="100"/>
        <c:noMultiLvlLbl val="0"/>
      </c:catAx>
      <c:valAx>
        <c:axId val="706199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19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[NP_EX365_2021_10a_ThilakAddagatla_2.xlsx]Manufacturers!PivotTable2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Manufacturers!$B$2:$B$3</c:f>
              <c:strCache>
                <c:ptCount val="1"/>
                <c:pt idx="0">
                  <c:v>Commercial</c:v>
                </c:pt>
              </c:strCache>
            </c:strRef>
          </c:tx>
          <c:spPr>
            <a:solidFill>
              <a:schemeClr val="accent1"/>
            </a:solidFill>
            <a:ln>
              <a:noFill/>
            </a:ln>
            <a:effectLst/>
          </c:spPr>
          <c:invertIfNegative val="0"/>
          <c:cat>
            <c:strRef>
              <c:f>Manufacturers!$A$4:$A$14</c:f>
              <c:strCache>
                <c:ptCount val="10"/>
                <c:pt idx="0">
                  <c:v>A&amp;R Global</c:v>
                </c:pt>
                <c:pt idx="1">
                  <c:v>Barton &amp; Brooks</c:v>
                </c:pt>
                <c:pt idx="2">
                  <c:v>Curtis</c:v>
                </c:pt>
                <c:pt idx="3">
                  <c:v>Eastside Security</c:v>
                </c:pt>
                <c:pt idx="4">
                  <c:v>Ecolighting</c:v>
                </c:pt>
                <c:pt idx="5">
                  <c:v>Kahvee</c:v>
                </c:pt>
                <c:pt idx="6">
                  <c:v>Khalil &amp; Sons</c:v>
                </c:pt>
                <c:pt idx="7">
                  <c:v>Levelite</c:v>
                </c:pt>
                <c:pt idx="8">
                  <c:v>Lightronics</c:v>
                </c:pt>
                <c:pt idx="9">
                  <c:v>Midbrook Supplies</c:v>
                </c:pt>
              </c:strCache>
            </c:strRef>
          </c:cat>
          <c:val>
            <c:numRef>
              <c:f>Manufacturers!$B$4:$B$14</c:f>
              <c:numCache>
                <c:formatCode>General</c:formatCode>
                <c:ptCount val="10"/>
                <c:pt idx="0">
                  <c:v>67</c:v>
                </c:pt>
                <c:pt idx="1">
                  <c:v>22</c:v>
                </c:pt>
                <c:pt idx="2">
                  <c:v>53</c:v>
                </c:pt>
                <c:pt idx="3">
                  <c:v>53</c:v>
                </c:pt>
                <c:pt idx="4">
                  <c:v>72</c:v>
                </c:pt>
                <c:pt idx="5">
                  <c:v>18</c:v>
                </c:pt>
                <c:pt idx="6">
                  <c:v>91</c:v>
                </c:pt>
                <c:pt idx="7">
                  <c:v>60</c:v>
                </c:pt>
                <c:pt idx="8">
                  <c:v>18</c:v>
                </c:pt>
                <c:pt idx="9">
                  <c:v>54</c:v>
                </c:pt>
              </c:numCache>
            </c:numRef>
          </c:val>
          <c:extLst>
            <c:ext xmlns:c16="http://schemas.microsoft.com/office/drawing/2014/chart" uri="{C3380CC4-5D6E-409C-BE32-E72D297353CC}">
              <c16:uniqueId val="{00000000-C558-4D0F-81B7-0751E8A43044}"/>
            </c:ext>
          </c:extLst>
        </c:ser>
        <c:dLbls>
          <c:showLegendKey val="0"/>
          <c:showVal val="0"/>
          <c:showCatName val="0"/>
          <c:showSerName val="0"/>
          <c:showPercent val="0"/>
          <c:showBubbleSize val="0"/>
        </c:dLbls>
        <c:gapWidth val="150"/>
        <c:overlap val="100"/>
        <c:axId val="1060956864"/>
        <c:axId val="1060957280"/>
      </c:barChart>
      <c:catAx>
        <c:axId val="106095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957280"/>
        <c:crosses val="autoZero"/>
        <c:auto val="1"/>
        <c:lblAlgn val="ctr"/>
        <c:lblOffset val="100"/>
        <c:noMultiLvlLbl val="0"/>
      </c:catAx>
      <c:valAx>
        <c:axId val="106095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95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1</xdr:row>
      <xdr:rowOff>30480</xdr:rowOff>
    </xdr:to>
    <xdr:grpSp>
      <xdr:nvGrpSpPr>
        <xdr:cNvPr id="2" name="Group 1">
          <a:extLst>
            <a:ext uri="{FF2B5EF4-FFF2-40B4-BE49-F238E27FC236}">
              <a16:creationId xmlns:a16="http://schemas.microsoft.com/office/drawing/2014/main" id="{2E03AFEB-785A-4555-BD85-FE14FFFA3B49}"/>
            </a:ext>
          </a:extLst>
        </xdr:cNvPr>
        <xdr:cNvGrpSpPr>
          <a:grpSpLocks noChangeAspect="1"/>
        </xdr:cNvGrpSpPr>
      </xdr:nvGrpSpPr>
      <xdr:grpSpPr>
        <a:xfrm>
          <a:off x="0" y="0"/>
          <a:ext cx="8982075" cy="563880"/>
          <a:chOff x="6987540" y="0"/>
          <a:chExt cx="6377940" cy="514244"/>
        </a:xfrm>
      </xdr:grpSpPr>
      <xdr:pic>
        <xdr:nvPicPr>
          <xdr:cNvPr id="3" name="Picture 2">
            <a:extLst>
              <a:ext uri="{FF2B5EF4-FFF2-40B4-BE49-F238E27FC236}">
                <a16:creationId xmlns:a16="http://schemas.microsoft.com/office/drawing/2014/main" id="{C035A970-0CAF-4DA9-9234-F844CBDE1F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7540" y="0"/>
            <a:ext cx="6377940" cy="514244"/>
          </a:xfrm>
          <a:prstGeom prst="rect">
            <a:avLst/>
          </a:prstGeom>
        </xdr:spPr>
      </xdr:pic>
      <xdr:sp macro="" textlink="">
        <xdr:nvSpPr>
          <xdr:cNvPr id="4" name="Rectangle 3">
            <a:extLst>
              <a:ext uri="{FF2B5EF4-FFF2-40B4-BE49-F238E27FC236}">
                <a16:creationId xmlns:a16="http://schemas.microsoft.com/office/drawing/2014/main" id="{3F808159-713E-427D-84C7-A8B1C64F40C0}"/>
              </a:ext>
            </a:extLst>
          </xdr:cNvPr>
          <xdr:cNvSpPr/>
        </xdr:nvSpPr>
        <xdr:spPr>
          <a:xfrm>
            <a:off x="7048500" y="0"/>
            <a:ext cx="5280660" cy="464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lgn="l"/>
            <a:r>
              <a:rPr lang="en-US" sz="1000" b="0">
                <a:latin typeface="Century Gothic" panose="020B0502020202020204" pitchFamily="34" charset="0"/>
              </a:rPr>
              <a:t>New Perspectives Excel 365/2021 | Module 10: SAM Project 1a</a:t>
            </a:r>
            <a:endParaRPr lang="en-US" sz="1000">
              <a:latin typeface="Century Gothic" panose="020B0502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1</xdr:col>
      <xdr:colOff>26573</xdr:colOff>
      <xdr:row>0</xdr:row>
      <xdr:rowOff>523875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23811</xdr:colOff>
      <xdr:row>1</xdr:row>
      <xdr:rowOff>0</xdr:rowOff>
    </xdr:from>
    <xdr:to>
      <xdr:col>5</xdr:col>
      <xdr:colOff>0</xdr:colOff>
      <xdr:row>11</xdr:row>
      <xdr:rowOff>190499</xdr:rowOff>
    </xdr:to>
    <xdr:graphicFrame macro="">
      <xdr:nvGraphicFramePr>
        <xdr:cNvPr id="2" name="Chart 1">
          <a:extLst>
            <a:ext uri="{FF2B5EF4-FFF2-40B4-BE49-F238E27FC236}">
              <a16:creationId xmlns:a16="http://schemas.microsoft.com/office/drawing/2014/main" id="{62684D57-EFDB-4548-B3DA-608D106A69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0</xdr:col>
      <xdr:colOff>550448</xdr:colOff>
      <xdr:row>0</xdr:row>
      <xdr:rowOff>523875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twoCellAnchor>
    <xdr:from>
      <xdr:col>3</xdr:col>
      <xdr:colOff>4762</xdr:colOff>
      <xdr:row>1</xdr:row>
      <xdr:rowOff>14286</xdr:rowOff>
    </xdr:from>
    <xdr:to>
      <xdr:col>10</xdr:col>
      <xdr:colOff>9525</xdr:colOff>
      <xdr:row>19</xdr:row>
      <xdr:rowOff>161924</xdr:rowOff>
    </xdr:to>
    <xdr:graphicFrame macro="">
      <xdr:nvGraphicFramePr>
        <xdr:cNvPr id="4" name="Chart 3">
          <a:extLst>
            <a:ext uri="{FF2B5EF4-FFF2-40B4-BE49-F238E27FC236}">
              <a16:creationId xmlns:a16="http://schemas.microsoft.com/office/drawing/2014/main" id="{ACEAEA7F-BEA4-47E5-8214-2ADA4459A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0</xdr:col>
      <xdr:colOff>550448</xdr:colOff>
      <xdr:row>0</xdr:row>
      <xdr:rowOff>523875</xdr:rowOff>
    </xdr:to>
    <xdr:pic>
      <xdr:nvPicPr>
        <xdr:cNvPr id="3" name="Picture 2">
          <a:extLst>
            <a:ext uri="{FF2B5EF4-FFF2-40B4-BE49-F238E27FC236}">
              <a16:creationId xmlns:a16="http://schemas.microsoft.com/office/drawing/2014/main" id="{F6EF7386-CFAC-47D5-939E-09BEE29C38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twoCellAnchor editAs="oneCell">
    <xdr:from>
      <xdr:col>0</xdr:col>
      <xdr:colOff>0</xdr:colOff>
      <xdr:row>11</xdr:row>
      <xdr:rowOff>19051</xdr:rowOff>
    </xdr:from>
    <xdr:to>
      <xdr:col>7</xdr:col>
      <xdr:colOff>95249</xdr:colOff>
      <xdr:row>17</xdr:row>
      <xdr:rowOff>152401</xdr:rowOff>
    </xdr:to>
    <mc:AlternateContent xmlns:mc="http://schemas.openxmlformats.org/markup-compatibility/2006" xmlns:tsle="http://schemas.microsoft.com/office/drawing/2012/timeslicer">
      <mc:Choice Requires="tsle">
        <xdr:graphicFrame macro="">
          <xdr:nvGraphicFramePr>
            <xdr:cNvPr id="2" name="OrderDate">
              <a:extLst>
                <a:ext uri="{FF2B5EF4-FFF2-40B4-BE49-F238E27FC236}">
                  <a16:creationId xmlns:a16="http://schemas.microsoft.com/office/drawing/2014/main" id="{2DC27B08-C394-43A8-A7F1-2386C4FB4590}"/>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0" y="2505076"/>
              <a:ext cx="5648324" cy="12763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19050</xdr:colOff>
      <xdr:row>1</xdr:row>
      <xdr:rowOff>14286</xdr:rowOff>
    </xdr:from>
    <xdr:to>
      <xdr:col>13</xdr:col>
      <xdr:colOff>676275</xdr:colOff>
      <xdr:row>15</xdr:row>
      <xdr:rowOff>190499</xdr:rowOff>
    </xdr:to>
    <xdr:graphicFrame macro="">
      <xdr:nvGraphicFramePr>
        <xdr:cNvPr id="4" name="Chart 3">
          <a:extLst>
            <a:ext uri="{FF2B5EF4-FFF2-40B4-BE49-F238E27FC236}">
              <a16:creationId xmlns:a16="http://schemas.microsoft.com/office/drawing/2014/main" id="{B1342082-705C-47A7-8152-C0808B7AF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0</xdr:row>
      <xdr:rowOff>66675</xdr:rowOff>
    </xdr:from>
    <xdr:to>
      <xdr:col>0</xdr:col>
      <xdr:colOff>550448</xdr:colOff>
      <xdr:row>0</xdr:row>
      <xdr:rowOff>523875</xdr:rowOff>
    </xdr:to>
    <xdr:pic>
      <xdr:nvPicPr>
        <xdr:cNvPr id="2" name="Picture 1">
          <a:extLst>
            <a:ext uri="{FF2B5EF4-FFF2-40B4-BE49-F238E27FC236}">
              <a16:creationId xmlns:a16="http://schemas.microsoft.com/office/drawing/2014/main" id="{A9B7B8E7-8533-49F3-BE8C-1BD645233B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66675"/>
          <a:ext cx="407573" cy="457200"/>
        </a:xfrm>
        <a:prstGeom prst="rect">
          <a:avLst/>
        </a:prstGeom>
      </xdr:spPr>
    </xdr:pic>
    <xdr:clientData/>
  </xdr:twoCellAnchor>
  <xdr:twoCellAnchor>
    <xdr:from>
      <xdr:col>8</xdr:col>
      <xdr:colOff>19050</xdr:colOff>
      <xdr:row>1</xdr:row>
      <xdr:rowOff>0</xdr:rowOff>
    </xdr:from>
    <xdr:to>
      <xdr:col>15</xdr:col>
      <xdr:colOff>0</xdr:colOff>
      <xdr:row>25</xdr:row>
      <xdr:rowOff>0</xdr:rowOff>
    </xdr:to>
    <xdr:graphicFrame macro="">
      <xdr:nvGraphicFramePr>
        <xdr:cNvPr id="3" name="Chart 2">
          <a:extLst>
            <a:ext uri="{FF2B5EF4-FFF2-40B4-BE49-F238E27FC236}">
              <a16:creationId xmlns:a16="http://schemas.microsoft.com/office/drawing/2014/main" id="{044BA75B-D957-4D74-8D8C-C6751272D1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19050</xdr:colOff>
      <xdr:row>25</xdr:row>
      <xdr:rowOff>19051</xdr:rowOff>
    </xdr:from>
    <xdr:to>
      <xdr:col>11</xdr:col>
      <xdr:colOff>0</xdr:colOff>
      <xdr:row>38</xdr:row>
      <xdr:rowOff>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6D851E37-95DA-480A-A9E1-6697D8BD4CD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210300" y="5172076"/>
              <a:ext cx="203835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amei-cifs.cengage.net\view\Users\Lisa\Downloads\SAM\SAM%20Projects\Office%202016%20Projects\Excel\NP%20Advanced\NP%2012a\1_AU1\NP_EX16_12a_FirstLastName_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ramei-cifs.cengage.net\view\Users\Lisa\Downloads\SAM\SAM%20Projects\Office%202016%20Projects\Excel\Intermediate%20Excel%20Capstones\NP%20Interm%20Capstone\NP_EX16_CS5-8a_FirstLastName_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amei-cifs.cengage.net\view\Users\Lisa\Downloads\SAM\SAM%20Projects\Office%202016%20Projects\Excel\NP%20Advanced\NP%2010a\1_AU1\NP_EX16_10a_FirstLastName_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ramei-cifs.cengage.net\view\Users\Lisa\Downloads\NP%20Office%202013%20Videos\Excel%20videos\Comp%20videos\Video11-Naming%20Cells%20and%20Ranges\Community%20Theat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Invoice"/>
      <sheetName val="Customer Data"/>
      <sheetName val="Notes"/>
    </sheetNames>
    <sheetDataSet>
      <sheetData sheetId="0" refreshError="1"/>
      <sheetData sheetId="1">
        <row r="3">
          <cell r="B3" t="str">
            <v>Ashley Clavette</v>
          </cell>
        </row>
        <row r="4">
          <cell r="B4" t="str">
            <v>2131 Willow St.</v>
          </cell>
        </row>
        <row r="5">
          <cell r="B5" t="str">
            <v>Laurel, MD 20707</v>
          </cell>
        </row>
        <row r="6">
          <cell r="B6" t="str">
            <v>(240) 555-2838</v>
          </cell>
        </row>
        <row r="22">
          <cell r="B22">
            <v>10</v>
          </cell>
        </row>
        <row r="23">
          <cell r="B23">
            <v>15</v>
          </cell>
        </row>
      </sheetData>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Local Offices"/>
      <sheetName val="California"/>
      <sheetName val="Oregon"/>
      <sheetName val="Washington"/>
      <sheetName val="Consolidated"/>
      <sheetName val="Spring"/>
      <sheetName val="Fall"/>
    </sheetNames>
    <sheetDataSet>
      <sheetData sheetId="0" refreshError="1"/>
      <sheetData sheetId="1">
        <row r="12">
          <cell r="D12">
            <v>56350</v>
          </cell>
        </row>
        <row r="18">
          <cell r="D18">
            <v>51050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Wireless"/>
      <sheetName val="Noise-Cancelling"/>
      <sheetName val="Earphones"/>
      <sheetName val="Earphone Suppliers"/>
      <sheetName val="All Products"/>
    </sheetNames>
    <sheetDataSet>
      <sheetData sheetId="0" refreshError="1"/>
      <sheetData sheetId="1" refreshError="1"/>
      <sheetData sheetId="2">
        <row r="11">
          <cell r="B11">
            <v>179</v>
          </cell>
        </row>
        <row r="14">
          <cell r="B14">
            <v>260000</v>
          </cell>
        </row>
      </sheetData>
      <sheetData sheetId="3" refreshError="1"/>
      <sheetData sheetId="4" refreshError="1"/>
      <sheetData sheetId="5">
        <row r="5">
          <cell r="B5">
            <v>25000</v>
          </cell>
          <cell r="C5">
            <v>10500</v>
          </cell>
          <cell r="D5">
            <v>12500</v>
          </cell>
        </row>
        <row r="10">
          <cell r="B10">
            <v>25000</v>
          </cell>
          <cell r="C10">
            <v>10500</v>
          </cell>
        </row>
        <row r="11">
          <cell r="B11">
            <v>260000</v>
          </cell>
          <cell r="C11">
            <v>260000</v>
          </cell>
          <cell r="D11">
            <v>260000</v>
          </cell>
        </row>
        <row r="12">
          <cell r="B12">
            <v>150</v>
          </cell>
          <cell r="C12">
            <v>179</v>
          </cell>
        </row>
        <row r="13">
          <cell r="B13">
            <v>3750000</v>
          </cell>
          <cell r="C13">
            <v>1879500</v>
          </cell>
          <cell r="D13">
            <v>743750</v>
          </cell>
        </row>
        <row r="16">
          <cell r="B16">
            <v>465000</v>
          </cell>
          <cell r="C16">
            <v>55000</v>
          </cell>
          <cell r="D16">
            <v>233750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Invoice"/>
      <sheetName val="Ticket Data"/>
    </sheetNames>
    <sheetDataSet>
      <sheetData sheetId="0" refreshError="1"/>
      <sheetData sheetId="1">
        <row r="3">
          <cell r="B3" t="str">
            <v>Michael Keller</v>
          </cell>
        </row>
      </sheetData>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lak Addagatla" refreshedDate="44872.596653819448" createdVersion="5" refreshedVersion="7" minRefreshableVersion="3" recordCount="0" supportSubquery="1" supportAdvancedDrill="1" xr:uid="{53F9C257-68B0-4588-B04F-A71077EEC85C}">
  <cacheSource type="external" connectionId="5"/>
  <cacheFields count="3">
    <cacheField name="[Products].[Category].[Category]" caption="Category" numFmtId="0" hierarchy="8" level="1">
      <sharedItems count="6">
        <s v="Commercial"/>
        <s v="Ceiling" u="1"/>
        <s v="Lamps" u="1"/>
        <s v="Novelty" u="1"/>
        <s v="Outdoor" u="1"/>
        <s v="Wall" u="1"/>
      </sharedItems>
    </cacheField>
    <cacheField name="[Products].[Manufacturer].[Manufacturer]" caption="Manufacturer" numFmtId="0" hierarchy="11" level="1">
      <sharedItems count="10">
        <s v="A&amp;R Global"/>
        <s v="Barton &amp; Brooks"/>
        <s v="Curtis"/>
        <s v="Eastside Security"/>
        <s v="Ecolighting"/>
        <s v="Kahvee"/>
        <s v="Khalil &amp; Sons"/>
        <s v="Levelite"/>
        <s v="Lightronics"/>
        <s v="Midbrook Supplies"/>
      </sharedItems>
    </cacheField>
    <cacheField name="[Measures].[Sum of ItemQty 2]" caption="Sum of ItemQty 2" numFmtId="0" hierarchy="22" level="32767"/>
  </cacheFields>
  <cacheHierarchies count="23">
    <cacheHierarchy uniqueName="[2024_Orders].[OrderDate]" caption="OrderDate" attribute="1" time="1" defaultMemberUniqueName="[2024_Orders].[OrderDate].[All]" allUniqueName="[2024_Orders].[OrderDate].[All]" dimensionUniqueName="[2024_Orders]" displayFolder="" count="2" memberValueDatatype="7" unbalanced="0"/>
    <cacheHierarchy uniqueName="[2024_Orders].[ItemID]" caption="ItemID" attribute="1" defaultMemberUniqueName="[2024_Orders].[ItemID].[All]" allUniqueName="[2024_Orders].[ItemID].[All]" dimensionUniqueName="[2024_Orders]" displayFolder="" count="2" memberValueDatatype="130" unbalanced="0"/>
    <cacheHierarchy uniqueName="[2024_Orders].[ItemQty]" caption="ItemQty" attribute="1" defaultMemberUniqueName="[2024_Orders].[ItemQty].[All]" allUniqueName="[2024_Orders].[ItemQty].[All]" dimensionUniqueName="[2024_Orders]" displayFolder="" count="2" memberValueDatatype="5" unbalanced="0"/>
    <cacheHierarchy uniqueName="[2024_Orders].[Category]" caption="Category" attribute="1" defaultMemberUniqueName="[2024_Orders].[Category].[All]" allUniqueName="[2024_Orders].[Category].[All]" dimensionUniqueName="[2024_Orders]" displayFolder="" count="2" memberValueDatatype="130" unbalanced="0"/>
    <cacheHierarchy uniqueName="[2024_Orders].[Description]" caption="Description" attribute="1" defaultMemberUniqueName="[2024_Orders].[Description].[All]" allUniqueName="[2024_Orders].[Description].[All]" dimensionUniqueName="[2024_Orders]" displayFolder="" count="2" memberValueDatatype="130" unbalanced="0"/>
    <cacheHierarchy uniqueName="[2024_Orders].[StoreCity]" caption="StoreCity" attribute="1" defaultMemberUniqueName="[2024_Orders].[StoreCity].[All]" allUniqueName="[2024_Orders].[StoreCity].[All]" dimensionUniqueName="[2024_Orders]" displayFolder="" count="2" memberValueDatatype="130" unbalanced="0"/>
    <cacheHierarchy uniqueName="[Products].[ItemID]" caption="ItemID" attribute="1" defaultMemberUniqueName="[Products].[ItemID].[All]" allUniqueName="[Products].[ItemID].[All]" dimensionUniqueName="[Product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ubcategory]" caption="Subcategory" attribute="1" defaultMemberUniqueName="[Products].[Subcategory].[All]" allUniqueName="[Products].[Sub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fieldsUsage count="2">
        <fieldUsage x="-1"/>
        <fieldUsage x="1"/>
      </fieldsUsage>
    </cacheHierarchy>
    <cacheHierarchy uniqueName="[Products].[Price]" caption="Price" attribute="1" defaultMemberUniqueName="[Products].[Price].[All]" allUniqueName="[Products].[Price].[All]" dimensionUniqueName="[Products]" displayFolder="" count="2" memberValueDatatype="5" unbalanced="0"/>
    <cacheHierarchy uniqueName="[Products].[InStock]" caption="InStock" attribute="1" defaultMemberUniqueName="[Products].[InStock].[All]" allUniqueName="[Products].[InStock].[All]" dimensionUniqueName="[Products]" displayFolder="" count="2" memberValueDatatype="130" unbalanced="0"/>
    <cacheHierarchy uniqueName="[Purchases].[OrderID]" caption="OrderID" attribute="1" defaultMemberUniqueName="[Purchases].[OrderID].[All]" allUniqueName="[Purchases].[OrderID].[All]" dimensionUniqueName="[Purchases]" displayFolder="" count="2" memberValueDatatype="130" unbalanced="0"/>
    <cacheHierarchy uniqueName="[Purchases].[ItemID]" caption="ItemID" attribute="1" defaultMemberUniqueName="[Purchases].[ItemID].[All]" allUniqueName="[Purchases].[ItemID].[All]" dimensionUniqueName="[Purchases]" displayFolder="" count="2" memberValueDatatype="130" unbalanced="0"/>
    <cacheHierarchy uniqueName="[Purchases].[ItemQty]" caption="ItemQty" attribute="1" defaultMemberUniqueName="[Purchases].[ItemQty].[All]" allUniqueName="[Purchases].[ItemQty].[All]" dimensionUniqueName="[Purchases]" displayFolder="" count="2" memberValueDatatype="5" unbalanced="0"/>
    <cacheHierarchy uniqueName="[Measures].[__XL_Count 2024_Orders]" caption="__XL_Count 2024_Orders" measure="1" displayFolder="" measureGroup="2024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4_Orders" count="0" hidden="1">
      <extLst>
        <ext xmlns:x15="http://schemas.microsoft.com/office/spreadsheetml/2010/11/main" uri="{B97F6D7D-B522-45F9-BDA1-12C45D357490}">
          <x15:cacheHierarchy aggregatedColumn="2"/>
        </ext>
      </extLst>
    </cacheHierarchy>
    <cacheHierarchy uniqueName="[Measures].[Sum of ItemQty 2]" caption="Sum of ItemQty 2" measure="1" displayFolder="" measureGroup="Purchases"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4">
    <dimension name="2024_Orders" uniqueName="[2024_Orders]" caption="2024_Orders"/>
    <dimension measure="1" name="Measures" uniqueName="[Measures]" caption="Measures"/>
    <dimension name="Products" uniqueName="[Products]" caption="Products"/>
    <dimension name="Purchases" uniqueName="[Purchases]" caption="Purchases"/>
  </dimensions>
  <measureGroups count="3">
    <measureGroup name="2024_Orders" caption="2024_Orders"/>
    <measureGroup name="Products" caption="Products"/>
    <measureGroup name="Purchases" caption="Purchase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lak Addagatla" refreshedDate="44872.820641203703" createdVersion="5" refreshedVersion="7" minRefreshableVersion="3" recordCount="0" supportSubquery="1" supportAdvancedDrill="1" xr:uid="{D15B2E64-7C03-448C-B517-0FE5E60C0F74}">
  <cacheSource type="external" connectionId="5"/>
  <cacheFields count="3">
    <cacheField name="[2024_Orders].[Category].[Category]" caption="Category" numFmtId="0" hierarchy="3" level="1">
      <sharedItems count="6">
        <s v="Ceiling"/>
        <s v="Commercial"/>
        <s v="Lamps"/>
        <s v="Novelty"/>
        <s v="Outdoor"/>
        <s v="Wall"/>
      </sharedItems>
    </cacheField>
    <cacheField name="[Measures].[Sum of ItemQty]" caption="Sum of ItemQty" numFmtId="0" hierarchy="21" level="32767"/>
    <cacheField name="[2024_Orders].[StoreCity].[StoreCity]" caption="StoreCity" numFmtId="0" hierarchy="5" level="1">
      <sharedItems count="5">
        <s v="Bellevue"/>
        <s v="Bremerton"/>
        <s v="Redmond"/>
        <s v="Seattle"/>
        <s v="Tacoma"/>
      </sharedItems>
    </cacheField>
  </cacheFields>
  <cacheHierarchies count="23">
    <cacheHierarchy uniqueName="[2024_Orders].[OrderDate]" caption="OrderDate" attribute="1" time="1" defaultMemberUniqueName="[2024_Orders].[OrderDate].[All]" allUniqueName="[2024_Orders].[OrderDate].[All]" dimensionUniqueName="[2024_Orders]" displayFolder="" count="2" memberValueDatatype="7" unbalanced="0"/>
    <cacheHierarchy uniqueName="[2024_Orders].[ItemID]" caption="ItemID" attribute="1" defaultMemberUniqueName="[2024_Orders].[ItemID].[All]" allUniqueName="[2024_Orders].[ItemID].[All]" dimensionUniqueName="[2024_Orders]" displayFolder="" count="0" memberValueDatatype="130" unbalanced="0"/>
    <cacheHierarchy uniqueName="[2024_Orders].[ItemQty]" caption="ItemQty" attribute="1" defaultMemberUniqueName="[2024_Orders].[ItemQty].[All]" allUniqueName="[2024_Orders].[ItemQty].[All]" dimensionUniqueName="[2024_Orders]" displayFolder="" count="0" memberValueDatatype="5" unbalanced="0"/>
    <cacheHierarchy uniqueName="[2024_Orders].[Category]" caption="Category" attribute="1" defaultMemberUniqueName="[2024_Orders].[Category].[All]" allUniqueName="[2024_Orders].[Category].[All]" dimensionUniqueName="[2024_Orders]" displayFolder="" count="2" memberValueDatatype="130" unbalanced="0">
      <fieldsUsage count="2">
        <fieldUsage x="-1"/>
        <fieldUsage x="0"/>
      </fieldsUsage>
    </cacheHierarchy>
    <cacheHierarchy uniqueName="[2024_Orders].[Description]" caption="Description" attribute="1" defaultMemberUniqueName="[2024_Orders].[Description].[All]" allUniqueName="[2024_Orders].[Description].[All]" dimensionUniqueName="[2024_Orders]" displayFolder="" count="0" memberValueDatatype="130" unbalanced="0"/>
    <cacheHierarchy uniqueName="[2024_Orders].[StoreCity]" caption="StoreCity" attribute="1" defaultMemberUniqueName="[2024_Orders].[StoreCity].[All]" allUniqueName="[2024_Orders].[StoreCity].[All]" dimensionUniqueName="[2024_Orders]" displayFolder="" count="2" memberValueDatatype="130" unbalanced="0">
      <fieldsUsage count="2">
        <fieldUsage x="-1"/>
        <fieldUsage x="2"/>
      </fieldsUsage>
    </cacheHierarchy>
    <cacheHierarchy uniqueName="[Products].[ItemID]" caption="ItemID" attribute="1" defaultMemberUniqueName="[Products].[ItemID].[All]" allUniqueName="[Products].[ItemID].[All]" dimensionUniqueName="[Product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InStock]" caption="InStock" attribute="1" defaultMemberUniqueName="[Products].[InStock].[All]" allUniqueName="[Products].[InStock].[All]" dimensionUniqueName="[Products]" displayFolder="" count="0" memberValueDatatype="130" unbalanced="0"/>
    <cacheHierarchy uniqueName="[Purchases].[OrderID]" caption="OrderID" attribute="1" defaultMemberUniqueName="[Purchases].[OrderID].[All]" allUniqueName="[Purchases].[OrderID].[All]" dimensionUniqueName="[Purchases]" displayFolder="" count="0" memberValueDatatype="130" unbalanced="0"/>
    <cacheHierarchy uniqueName="[Purchases].[ItemID]" caption="ItemID" attribute="1" defaultMemberUniqueName="[Purchases].[ItemID].[All]" allUniqueName="[Purchases].[ItemID].[All]" dimensionUniqueName="[Purchases]" displayFolder="" count="0" memberValueDatatype="130" unbalanced="0"/>
    <cacheHierarchy uniqueName="[Purchases].[ItemQty]" caption="ItemQty" attribute="1" defaultMemberUniqueName="[Purchases].[ItemQty].[All]" allUniqueName="[Purchases].[ItemQty].[All]" dimensionUniqueName="[Purchases]" displayFolder="" count="0" memberValueDatatype="5" unbalanced="0"/>
    <cacheHierarchy uniqueName="[Measures].[__XL_Count 2024_Orders]" caption="__XL_Count 2024_Orders" measure="1" displayFolder="" measureGroup="2024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4_Order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ItemQty 2]" caption="Sum of ItemQty 2" measure="1" displayFolder="" measureGroup="Purchases" count="0" hidden="1">
      <extLst>
        <ext xmlns:x15="http://schemas.microsoft.com/office/spreadsheetml/2010/11/main" uri="{B97F6D7D-B522-45F9-BDA1-12C45D357490}">
          <x15:cacheHierarchy aggregatedColumn="16"/>
        </ext>
      </extLst>
    </cacheHierarchy>
  </cacheHierarchies>
  <kpis count="0"/>
  <dimensions count="4">
    <dimension name="2024_Orders" uniqueName="[2024_Orders]" caption="2024_Orders"/>
    <dimension measure="1" name="Measures" uniqueName="[Measures]" caption="Measures"/>
    <dimension name="Products" uniqueName="[Products]" caption="Products"/>
    <dimension name="Purchases" uniqueName="[Purchases]" caption="Purchases"/>
  </dimensions>
  <measureGroups count="3">
    <measureGroup name="2024_Orders" caption="2024_Orders"/>
    <measureGroup name="Products" caption="Products"/>
    <measureGroup name="Purchases" caption="Purchases"/>
  </measureGroups>
  <maps count="4">
    <map measureGroup="0" dimension="0"/>
    <map measureGroup="1" dimension="2"/>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lak Addagatla" refreshedDate="44872.596112037034" createdVersion="3" refreshedVersion="7" minRefreshableVersion="3" recordCount="0" supportSubquery="1" supportAdvancedDrill="1" xr:uid="{00512A61-52A1-4E98-9845-73B8707FA701}">
  <cacheSource type="external" connectionId="5">
    <extLst>
      <ext xmlns:x14="http://schemas.microsoft.com/office/spreadsheetml/2009/9/main" uri="{F057638F-6D5F-4e77-A914-E7F072B9BCA8}">
        <x14:sourceConnection name="ThisWorkbookDataModel"/>
      </ext>
    </extLst>
  </cacheSource>
  <cacheFields count="0"/>
  <cacheHierarchies count="23">
    <cacheHierarchy uniqueName="[2024_Orders].[OrderDate]" caption="OrderDate" attribute="1" time="1" defaultMemberUniqueName="[2024_Orders].[OrderDate].[All]" allUniqueName="[2024_Orders].[OrderDate].[All]" dimensionUniqueName="[2024_Orders]" displayFolder="" count="0" memberValueDatatype="7" unbalanced="0"/>
    <cacheHierarchy uniqueName="[2024_Orders].[ItemID]" caption="ItemID" attribute="1" defaultMemberUniqueName="[2024_Orders].[ItemID].[All]" allUniqueName="[2024_Orders].[ItemID].[All]" dimensionUniqueName="[2024_Orders]" displayFolder="" count="0" memberValueDatatype="130" unbalanced="0"/>
    <cacheHierarchy uniqueName="[2024_Orders].[ItemQty]" caption="ItemQty" attribute="1" defaultMemberUniqueName="[2024_Orders].[ItemQty].[All]" allUniqueName="[2024_Orders].[ItemQty].[All]" dimensionUniqueName="[2024_Orders]" displayFolder="" count="0" memberValueDatatype="5" unbalanced="0"/>
    <cacheHierarchy uniqueName="[2024_Orders].[Category]" caption="Category" attribute="1" defaultMemberUniqueName="[2024_Orders].[Category].[All]" allUniqueName="[2024_Orders].[Category].[All]" dimensionUniqueName="[2024_Orders]" displayFolder="" count="0" memberValueDatatype="130" unbalanced="0"/>
    <cacheHierarchy uniqueName="[2024_Orders].[Description]" caption="Description" attribute="1" defaultMemberUniqueName="[2024_Orders].[Description].[All]" allUniqueName="[2024_Orders].[Description].[All]" dimensionUniqueName="[2024_Orders]" displayFolder="" count="0" memberValueDatatype="130" unbalanced="0"/>
    <cacheHierarchy uniqueName="[2024_Orders].[StoreCity]" caption="StoreCity" attribute="1" defaultMemberUniqueName="[2024_Orders].[StoreCity].[All]" allUniqueName="[2024_Orders].[StoreCity].[All]" dimensionUniqueName="[2024_Orders]" displayFolder="" count="0" memberValueDatatype="130" unbalanced="0"/>
    <cacheHierarchy uniqueName="[Products].[ItemID]" caption="ItemID" attribute="1" defaultMemberUniqueName="[Products].[ItemID].[All]" allUniqueName="[Products].[ItemID].[All]" dimensionUniqueName="[Product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InStock]" caption="InStock" attribute="1" defaultMemberUniqueName="[Products].[InStock].[All]" allUniqueName="[Products].[InStock].[All]" dimensionUniqueName="[Products]" displayFolder="" count="0" memberValueDatatype="130" unbalanced="0"/>
    <cacheHierarchy uniqueName="[Purchases].[OrderID]" caption="OrderID" attribute="1" defaultMemberUniqueName="[Purchases].[OrderID].[All]" allUniqueName="[Purchases].[OrderID].[All]" dimensionUniqueName="[Purchases]" displayFolder="" count="0" memberValueDatatype="130" unbalanced="0"/>
    <cacheHierarchy uniqueName="[Purchases].[ItemID]" caption="ItemID" attribute="1" defaultMemberUniqueName="[Purchases].[ItemID].[All]" allUniqueName="[Purchases].[ItemID].[All]" dimensionUniqueName="[Purchases]" displayFolder="" count="0" memberValueDatatype="130" unbalanced="0"/>
    <cacheHierarchy uniqueName="[Purchases].[ItemQty]" caption="ItemQty" attribute="1" defaultMemberUniqueName="[Purchases].[ItemQty].[All]" allUniqueName="[Purchases].[ItemQty].[All]" dimensionUniqueName="[Purchases]" displayFolder="" count="0" memberValueDatatype="5" unbalanced="0"/>
    <cacheHierarchy uniqueName="[Measures].[__XL_Count 2024_Orders]" caption="__XL_Count 2024_Orders" measure="1" displayFolder="" measureGroup="2024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4_Orders" count="0" hidden="1">
      <extLst>
        <ext xmlns:x15="http://schemas.microsoft.com/office/spreadsheetml/2010/11/main" uri="{B97F6D7D-B522-45F9-BDA1-12C45D357490}">
          <x15:cacheHierarchy aggregatedColumn="2"/>
        </ext>
      </extLst>
    </cacheHierarchy>
    <cacheHierarchy uniqueName="[Measures].[Sum of ItemQty 2]" caption="Sum of ItemQty 2" measure="1" displayFolder="" measureGroup="Purchas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3610820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ilak Addagatla" refreshedDate="44872.593914004632" createdVersion="3" refreshedVersion="7" minRefreshableVersion="3" recordCount="0" supportSubquery="1" supportAdvancedDrill="1" xr:uid="{8D9DA61B-1C60-4242-BB2E-3E285ABD364D}">
  <cacheSource type="external" connectionId="5">
    <extLst>
      <ext xmlns:x14="http://schemas.microsoft.com/office/spreadsheetml/2009/9/main" uri="{F057638F-6D5F-4e77-A914-E7F072B9BCA8}">
        <x14:sourceConnection name="ThisWorkbookDataModel"/>
      </ext>
    </extLst>
  </cacheSource>
  <cacheFields count="0"/>
  <cacheHierarchies count="23">
    <cacheHierarchy uniqueName="[2024_Orders].[OrderDate]" caption="OrderDate" attribute="1" time="1" defaultMemberUniqueName="[2024_Orders].[OrderDate].[All]" allUniqueName="[2024_Orders].[OrderDate].[All]" dimensionUniqueName="[2024_Orders]" displayFolder="" count="2" memberValueDatatype="7" unbalanced="0"/>
    <cacheHierarchy uniqueName="[2024_Orders].[ItemID]" caption="ItemID" attribute="1" defaultMemberUniqueName="[2024_Orders].[ItemID].[All]" allUniqueName="[2024_Orders].[ItemID].[All]" dimensionUniqueName="[2024_Orders]" displayFolder="" count="0" memberValueDatatype="130" unbalanced="0"/>
    <cacheHierarchy uniqueName="[2024_Orders].[ItemQty]" caption="ItemQty" attribute="1" defaultMemberUniqueName="[2024_Orders].[ItemQty].[All]" allUniqueName="[2024_Orders].[ItemQty].[All]" dimensionUniqueName="[2024_Orders]" displayFolder="" count="0" memberValueDatatype="5" unbalanced="0"/>
    <cacheHierarchy uniqueName="[2024_Orders].[Category]" caption="Category" attribute="1" defaultMemberUniqueName="[2024_Orders].[Category].[All]" allUniqueName="[2024_Orders].[Category].[All]" dimensionUniqueName="[2024_Orders]" displayFolder="" count="0" memberValueDatatype="130" unbalanced="0"/>
    <cacheHierarchy uniqueName="[2024_Orders].[Description]" caption="Description" attribute="1" defaultMemberUniqueName="[2024_Orders].[Description].[All]" allUniqueName="[2024_Orders].[Description].[All]" dimensionUniqueName="[2024_Orders]" displayFolder="" count="0" memberValueDatatype="130" unbalanced="0"/>
    <cacheHierarchy uniqueName="[2024_Orders].[StoreCity]" caption="StoreCity" attribute="1" defaultMemberUniqueName="[2024_Orders].[StoreCity].[All]" allUniqueName="[2024_Orders].[StoreCity].[All]" dimensionUniqueName="[2024_Orders]" displayFolder="" count="0" memberValueDatatype="130" unbalanced="0"/>
    <cacheHierarchy uniqueName="[Products].[ItemID]" caption="ItemID" attribute="1" defaultMemberUniqueName="[Products].[ItemID].[All]" allUniqueName="[Products].[ItemID].[All]" dimensionUniqueName="[Product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InStock]" caption="InStock" attribute="1" defaultMemberUniqueName="[Products].[InStock].[All]" allUniqueName="[Products].[InStock].[All]" dimensionUniqueName="[Products]" displayFolder="" count="0" memberValueDatatype="130" unbalanced="0"/>
    <cacheHierarchy uniqueName="[Purchases].[OrderID]" caption="OrderID" attribute="1" defaultMemberUniqueName="[Purchases].[OrderID].[All]" allUniqueName="[Purchases].[OrderID].[All]" dimensionUniqueName="[Purchases]" displayFolder="" count="0" memberValueDatatype="130" unbalanced="0"/>
    <cacheHierarchy uniqueName="[Purchases].[ItemID]" caption="ItemID" attribute="1" defaultMemberUniqueName="[Purchases].[ItemID].[All]" allUniqueName="[Purchases].[ItemID].[All]" dimensionUniqueName="[Purchases]" displayFolder="" count="0" memberValueDatatype="130" unbalanced="0"/>
    <cacheHierarchy uniqueName="[Purchases].[ItemQty]" caption="ItemQty" attribute="1" defaultMemberUniqueName="[Purchases].[ItemQty].[All]" allUniqueName="[Purchases].[ItemQty].[All]" dimensionUniqueName="[Purchases]" displayFolder="" count="0" memberValueDatatype="5" unbalanced="0"/>
    <cacheHierarchy uniqueName="[Measures].[__XL_Count 2024_Orders]" caption="__XL_Count 2024_Orders" measure="1" displayFolder="" measureGroup="2024_Orders" count="0" hidden="1"/>
    <cacheHierarchy uniqueName="[Measures].[__XL_Count Products]" caption="__XL_Count Products" measure="1" displayFolder="" measureGroup="Products" count="0" hidden="1"/>
    <cacheHierarchy uniqueName="[Measures].[__XL_Count Purchases]" caption="__XL_Count Purchases" measure="1" displayFolder="" measureGroup="Purchases" count="0" hidden="1"/>
    <cacheHierarchy uniqueName="[Measures].[__No measures defined]" caption="__No measures defined" measure="1" displayFolder="" count="0" hidden="1"/>
    <cacheHierarchy uniqueName="[Measures].[Sum of ItemQty]" caption="Sum of ItemQty" measure="1" displayFolder="" measureGroup="2024_Orders" count="0" hidden="1">
      <extLst>
        <ext xmlns:x15="http://schemas.microsoft.com/office/spreadsheetml/2010/11/main" uri="{B97F6D7D-B522-45F9-BDA1-12C45D357490}">
          <x15:cacheHierarchy aggregatedColumn="2"/>
        </ext>
      </extLst>
    </cacheHierarchy>
    <cacheHierarchy uniqueName="[Measures].[Sum of ItemQty 2]" caption="Sum of ItemQty 2" measure="1" displayFolder="" measureGroup="Purchase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pivotCacheId="19375959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78265C-7D9D-4E6F-9C0B-EA373D981307}" name="PivotTable1" cacheId="6" applyNumberFormats="0" applyBorderFormats="0" applyFontFormats="0" applyPatternFormats="0" applyAlignmentFormats="0" applyWidthHeightFormats="1" dataCaption="Values" tag="7ec4c72b-caa5-4b0f-8d53-3a33a291ba74" updatedVersion="7" minRefreshableVersion="5" useAutoFormatting="1" itemPrintTitles="1" createdVersion="5" indent="0" outline="1" outlineData="1" multipleFieldFilters="0" chartFormat="1" rowHeaderCaption="Lighting Products" colHeaderCaption="Stores">
  <location ref="A2:G10" firstHeaderRow="1" firstDataRow="2"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7">
    <i>
      <x/>
    </i>
    <i>
      <x v="1"/>
    </i>
    <i>
      <x v="2"/>
    </i>
    <i>
      <x v="3"/>
    </i>
    <i>
      <x v="4"/>
    </i>
    <i>
      <x v="5"/>
    </i>
    <i t="grand">
      <x/>
    </i>
  </rowItems>
  <colFields count="1">
    <field x="2"/>
  </colFields>
  <colItems count="6">
    <i>
      <x/>
    </i>
    <i>
      <x v="1"/>
    </i>
    <i>
      <x v="2"/>
    </i>
    <i>
      <x v="3"/>
    </i>
    <i>
      <x v="4"/>
    </i>
    <i t="grand">
      <x/>
    </i>
  </colItems>
  <dataFields count="1">
    <dataField name="Products Sold" fld="1"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ducts Sold"/>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2024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86D0F1-19ED-4D94-90C1-FFCD71650D2D}" name="PivotTable2" cacheId="1" applyNumberFormats="0" applyBorderFormats="0" applyFontFormats="0" applyPatternFormats="0" applyAlignmentFormats="0" applyWidthHeightFormats="1" dataCaption="Values" tag="19826de7-f922-42d4-8f0b-4da23f57ae8a" updatedVersion="7" minRefreshableVersion="3" useAutoFormatting="1" itemPrintTitles="1" createdVersion="5" indent="0" outline="1" outlineData="1" multipleFieldFilters="0" chartFormat="1">
  <location ref="A2:C14" firstHeaderRow="1" firstDataRow="2" firstDataCol="1"/>
  <pivotFields count="3">
    <pivotField axis="axisCol" allDrilled="1" subtotalTop="0" showAll="0" dataSourceSort="1" defaultSubtotal="0" defaultAttributeDrillState="1">
      <items count="6">
        <item s="1" x="0"/>
        <item x="1"/>
        <item x="2"/>
        <item x="3"/>
        <item x="4"/>
        <item x="5"/>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Fields count="1">
    <field x="0"/>
  </colFields>
  <colItems count="2">
    <i>
      <x/>
    </i>
    <i t="grand">
      <x/>
    </i>
  </colItems>
  <dataFields count="1">
    <dataField name="Sum of ItemQty" fld="2" baseField="0" baseItem="0"/>
  </dataFields>
  <chartFormats count="6">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Purchas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95F3C74-6679-4247-B825-A34132A936EE}" autoFormatId="16" applyNumberFormats="0" applyBorderFormats="0" applyFontFormats="0" applyPatternFormats="0" applyAlignmentFormats="0" applyWidthHeightFormats="0">
  <queryTableRefresh nextId="6">
    <queryTableFields count="3">
      <queryTableField id="1" name="Year" tableColumnId="1"/>
      <queryTableField id="2" name="Business Year" tableColumnId="2"/>
      <queryTableField id="3" name="Sales ($mil)"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9E183F1-DE49-432B-ADFC-F258D2B03DDB}" sourceName="[Products].[Category]">
  <pivotTables>
    <pivotTable tabId="10" name="PivotTable2"/>
  </pivotTables>
  <data>
    <olap pivotCacheId="1336108206">
      <levels count="2">
        <level uniqueName="[Products].[Category].[(All)]" sourceCaption="(All)" count="0"/>
        <level uniqueName="[Products].[Category].[Category]" sourceCaption="Category" count="6">
          <ranges>
            <range startItem="0">
              <i n="[Products].[Category].&amp;[Ceiling]" c="Ceiling"/>
              <i n="[Products].[Category].&amp;[Commercial]" c="Commercial"/>
              <i n="[Products].[Category].&amp;[Lamps]" c="Lamps"/>
              <i n="[Products].[Category].&amp;[Novelty]" c="Novelty"/>
              <i n="[Products].[Category].&amp;[Outdoor]" c="Outdoor"/>
              <i n="[Products].[Category].&amp;[Wall]" c="Wall"/>
            </range>
          </ranges>
        </level>
      </levels>
      <selections count="1">
        <selection n="[Products].[Category].&amp;[Commerci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D5BEC38-C878-42FA-9589-C3955586AAAF}" cache="Slicer_Category" caption="Category"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6B1780-100C-4DC8-A8CD-1BDE86E24A84}" name="Support_EX365_2021_10a_Summary" displayName="Support_EX365_2021_10a_Summary" ref="A2:C24" tableType="queryTable" totalsRowShown="0" tableBorderDxfId="6">
  <autoFilter ref="A2:C24" xr:uid="{BA6B1780-100C-4DC8-A8CD-1BDE86E24A84}"/>
  <tableColumns count="3">
    <tableColumn id="1" xr3:uid="{DC719F37-F2D7-4B48-BA61-B12F5267A4BB}" uniqueName="1" name="Year" queryTableFieldId="1"/>
    <tableColumn id="2" xr3:uid="{2B9E3277-4638-4913-A56A-901996251254}" uniqueName="2" name="Business Year" queryTableFieldId="2"/>
    <tableColumn id="3" xr3:uid="{5F0494F2-0530-4488-80A5-7D49E83A5BEB}" uniqueName="3" name="Sales ($mil)"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F4F40E-0E23-419D-B863-5A561EE4C81C}" name="Table2" displayName="Table2" ref="A1:E20" totalsRowShown="0">
  <autoFilter ref="A1:E20" xr:uid="{32F4F40E-0E23-419D-B863-5A561EE4C81C}"/>
  <tableColumns count="5">
    <tableColumn id="1" xr3:uid="{92366325-C785-417A-A451-DAD0F86F9BF1}" name="Month" dataDxfId="5"/>
    <tableColumn id="2" xr3:uid="{E65ECE0A-E812-4F2D-8602-145501541F85}" name="Sales per Month"/>
    <tableColumn id="3" xr3:uid="{75301821-38C6-4F2E-9F78-451CA42FB6CB}" name="Forecast(Sales per Month)" dataDxfId="4">
      <calculatedColumnFormula>_xlfn.FORECAST.ETS(A2,$B$2:$B$13,$A$2:$A$13,1,1)</calculatedColumnFormula>
    </tableColumn>
    <tableColumn id="4" xr3:uid="{1EC37E0F-51A8-46E3-AB77-F1CA18FBC435}" name="Lower Confidence Bound(Sales per Month)" dataDxfId="3">
      <calculatedColumnFormula>C2-_xlfn.FORECAST.ETS.CONFINT(A2,$B$2:$B$13,$A$2:$A$13,0.95,1,1)</calculatedColumnFormula>
    </tableColumn>
    <tableColumn id="5" xr3:uid="{23EE2CF1-991A-4B92-956F-EAA04C691125}" name="Upper Confidence Bound(Sales per Month)" dataDxfId="2">
      <calculatedColumnFormula>C2+_xlfn.FORECAST.ETS.CONFINT(A2,$B$2:$B$13,$A$2:$A$13,0.95,1,1)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9A0B11-04FD-40E7-BA20-0F4A75839FB0}" name="Orders" displayName="Orders" ref="A2:B14" totalsRowShown="0">
  <autoFilter ref="A2:B14" xr:uid="{47377E5E-24C4-4E9E-A39E-561FE7F26FBD}"/>
  <tableColumns count="2">
    <tableColumn id="1" xr3:uid="{CD43F872-BB37-4F73-BB47-176590AE8313}" name="Month" dataDxfId="1"/>
    <tableColumn id="2" xr3:uid="{CC35E16A-F362-4909-ADA8-0D0BEB5315EE}" name="Sales per Month" dataDxfId="0" dataCellStyle="Currency"/>
  </tableColumns>
  <tableStyleInfo name="TableStyleMedium7"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473659BE-1EC7-47A7-BB9E-BBFF3029954A}" sourceName="[2024_Orders].[OrderDate]">
  <pivotTables>
    <pivotTable tabId="6" name="PivotTable1"/>
  </pivotTables>
  <state minimalRefreshVersion="6" lastRefreshVersion="6" pivotCacheId="1937595978"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9FD33AEC-708C-4810-AE75-CBB10427B3CB}" cache="Timeline_OrderDate" caption="OrderDate" level="2" selectionLevel="2" scrollPosition="2024-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A2044-0854-415E-8484-8FC8453B52AA}">
  <dimension ref="A1:C11"/>
  <sheetViews>
    <sheetView showGridLines="0" zoomScaleNormal="100" workbookViewId="0">
      <selection activeCell="G21" sqref="G21"/>
    </sheetView>
  </sheetViews>
  <sheetFormatPr defaultColWidth="8.875" defaultRowHeight="12.75" x14ac:dyDescent="0.2"/>
  <cols>
    <col min="1" max="1" width="8.625" style="7" customWidth="1"/>
    <col min="2" max="2" width="105.625" style="7" customWidth="1"/>
    <col min="3" max="3" width="3.625" style="7" customWidth="1"/>
    <col min="4" max="16384" width="8.875" style="7"/>
  </cols>
  <sheetData>
    <row r="1" spans="1:3" ht="42" customHeight="1" x14ac:dyDescent="0.2">
      <c r="A1" s="20"/>
      <c r="B1" s="20"/>
      <c r="C1" s="21"/>
    </row>
    <row r="2" spans="1:3" ht="5.0999999999999996" customHeight="1" x14ac:dyDescent="0.25">
      <c r="A2" s="8"/>
      <c r="B2" s="9"/>
      <c r="C2" s="1"/>
    </row>
    <row r="3" spans="1:3" s="12" customFormat="1" ht="34.5" x14ac:dyDescent="0.25">
      <c r="A3" s="10"/>
      <c r="B3" s="11" t="s">
        <v>4</v>
      </c>
      <c r="C3" s="2"/>
    </row>
    <row r="4" spans="1:3" ht="16.5" x14ac:dyDescent="0.25">
      <c r="A4" s="10"/>
      <c r="B4" s="13" t="s">
        <v>3</v>
      </c>
      <c r="C4" s="1"/>
    </row>
    <row r="5" spans="1:3" ht="15.75" customHeight="1" x14ac:dyDescent="0.25">
      <c r="A5" s="10"/>
      <c r="B5" s="10"/>
      <c r="C5" s="1"/>
    </row>
    <row r="6" spans="1:3" ht="13.5" x14ac:dyDescent="0.25">
      <c r="A6" s="14" t="s">
        <v>0</v>
      </c>
      <c r="B6" s="3" t="s">
        <v>1</v>
      </c>
      <c r="C6" s="1"/>
    </row>
    <row r="7" spans="1:3" ht="13.5" x14ac:dyDescent="0.25">
      <c r="A7" s="10"/>
      <c r="B7" s="10"/>
      <c r="C7" s="1"/>
    </row>
    <row r="8" spans="1:3" x14ac:dyDescent="0.2">
      <c r="A8" s="22" t="s">
        <v>2</v>
      </c>
      <c r="B8" s="22"/>
      <c r="C8" s="23"/>
    </row>
    <row r="9" spans="1:3" x14ac:dyDescent="0.2">
      <c r="A9" s="22"/>
      <c r="B9" s="22"/>
      <c r="C9" s="23"/>
    </row>
    <row r="10" spans="1:3" ht="13.5" thickBot="1" x14ac:dyDescent="0.25">
      <c r="A10" s="24"/>
      <c r="B10" s="24"/>
      <c r="C10" s="25"/>
    </row>
    <row r="11" spans="1:3" ht="13.5" thickTop="1" x14ac:dyDescent="0.2"/>
  </sheetData>
  <mergeCells count="2">
    <mergeCell ref="A1:C1"/>
    <mergeCell ref="A8:C10"/>
  </mergeCells>
  <dataValidations count="2">
    <dataValidation allowBlank="1" showInputMessage="1" showErrorMessage="1" error="                                                                " sqref="J3" xr:uid="{EA47A9C2-3088-4F7D-8CA4-1874CB12D559}"/>
    <dataValidation allowBlank="1" error="pavI8MeUFtEyxX2I4tky2ec12bf2-4542-4d7a-a40b-506f779b0c7e"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24"/>
  <sheetViews>
    <sheetView topLeftCell="A4" zoomScaleNormal="100" workbookViewId="0">
      <selection activeCell="D8" sqref="D8"/>
    </sheetView>
  </sheetViews>
  <sheetFormatPr defaultRowHeight="15" x14ac:dyDescent="0.25"/>
  <cols>
    <col min="1" max="1" width="6.875" bestFit="1" customWidth="1"/>
    <col min="2" max="2" width="14.875" bestFit="1" customWidth="1"/>
    <col min="3" max="3" width="13" bestFit="1" customWidth="1"/>
    <col min="4" max="4" width="12" bestFit="1" customWidth="1"/>
    <col min="5" max="5" width="25.125" bestFit="1" customWidth="1"/>
    <col min="6" max="6" width="13.5" customWidth="1"/>
    <col min="7" max="8" width="10.625" customWidth="1"/>
  </cols>
  <sheetData>
    <row r="1" spans="1:6" ht="45.75" customHeight="1" thickBot="1" x14ac:dyDescent="0.3">
      <c r="A1" s="4"/>
      <c r="B1" s="26" t="s">
        <v>5</v>
      </c>
      <c r="C1" s="26"/>
      <c r="D1" s="26"/>
      <c r="E1" s="26"/>
      <c r="F1" s="27"/>
    </row>
    <row r="2" spans="1:6" x14ac:dyDescent="0.25">
      <c r="A2" t="s">
        <v>11</v>
      </c>
      <c r="B2" t="s">
        <v>12</v>
      </c>
      <c r="C2" t="s">
        <v>13</v>
      </c>
    </row>
    <row r="3" spans="1:6" x14ac:dyDescent="0.25">
      <c r="A3">
        <v>2003</v>
      </c>
      <c r="B3">
        <v>1</v>
      </c>
      <c r="C3">
        <v>1.246</v>
      </c>
    </row>
    <row r="4" spans="1:6" x14ac:dyDescent="0.25">
      <c r="A4">
        <v>2004</v>
      </c>
      <c r="B4">
        <v>2</v>
      </c>
      <c r="C4">
        <v>2.1970000000000001</v>
      </c>
    </row>
    <row r="5" spans="1:6" x14ac:dyDescent="0.25">
      <c r="A5">
        <v>2005</v>
      </c>
      <c r="B5">
        <v>3</v>
      </c>
      <c r="C5">
        <v>4.1749999999999998</v>
      </c>
    </row>
    <row r="6" spans="1:6" x14ac:dyDescent="0.25">
      <c r="A6">
        <v>2006</v>
      </c>
      <c r="B6">
        <v>4</v>
      </c>
      <c r="C6">
        <v>5.2210000000000001</v>
      </c>
    </row>
    <row r="7" spans="1:6" x14ac:dyDescent="0.25">
      <c r="A7">
        <v>2007</v>
      </c>
      <c r="B7">
        <v>5</v>
      </c>
      <c r="C7">
        <v>6.0650000000000004</v>
      </c>
    </row>
    <row r="8" spans="1:6" x14ac:dyDescent="0.25">
      <c r="A8">
        <v>2008</v>
      </c>
      <c r="B8">
        <v>6</v>
      </c>
      <c r="C8">
        <v>5.1239999999999997</v>
      </c>
    </row>
    <row r="9" spans="1:6" x14ac:dyDescent="0.25">
      <c r="A9">
        <v>2009</v>
      </c>
      <c r="B9">
        <v>7</v>
      </c>
      <c r="C9">
        <v>6.0970000000000004</v>
      </c>
    </row>
    <row r="10" spans="1:6" x14ac:dyDescent="0.25">
      <c r="A10">
        <v>2010</v>
      </c>
      <c r="B10">
        <v>8</v>
      </c>
      <c r="C10">
        <v>6.2140000000000004</v>
      </c>
    </row>
    <row r="11" spans="1:6" x14ac:dyDescent="0.25">
      <c r="A11">
        <v>2011</v>
      </c>
      <c r="B11">
        <v>9</v>
      </c>
      <c r="C11">
        <v>6.3120000000000003</v>
      </c>
    </row>
    <row r="12" spans="1:6" x14ac:dyDescent="0.25">
      <c r="A12">
        <v>2012</v>
      </c>
      <c r="B12">
        <v>10</v>
      </c>
      <c r="C12">
        <v>7.0069999999999997</v>
      </c>
    </row>
    <row r="13" spans="1:6" x14ac:dyDescent="0.25">
      <c r="A13">
        <v>2013</v>
      </c>
      <c r="B13">
        <v>11</v>
      </c>
      <c r="C13">
        <v>7.0209999999999999</v>
      </c>
    </row>
    <row r="14" spans="1:6" x14ac:dyDescent="0.25">
      <c r="A14">
        <v>2014</v>
      </c>
      <c r="B14">
        <v>12</v>
      </c>
      <c r="C14">
        <v>6.9269999999999996</v>
      </c>
    </row>
    <row r="15" spans="1:6" x14ac:dyDescent="0.25">
      <c r="A15">
        <v>2015</v>
      </c>
      <c r="B15">
        <v>13</v>
      </c>
      <c r="C15">
        <v>6.9080000000000004</v>
      </c>
    </row>
    <row r="16" spans="1:6" x14ac:dyDescent="0.25">
      <c r="A16">
        <v>2016</v>
      </c>
      <c r="B16">
        <v>14</v>
      </c>
      <c r="C16">
        <v>7.2480000000000002</v>
      </c>
    </row>
    <row r="17" spans="1:3" x14ac:dyDescent="0.25">
      <c r="A17">
        <v>2017</v>
      </c>
      <c r="B17">
        <v>15</v>
      </c>
      <c r="C17">
        <v>7.4480000000000004</v>
      </c>
    </row>
    <row r="18" spans="1:3" x14ac:dyDescent="0.25">
      <c r="A18">
        <v>2018</v>
      </c>
      <c r="B18">
        <v>16</v>
      </c>
      <c r="C18">
        <v>7.2389999999999999</v>
      </c>
    </row>
    <row r="19" spans="1:3" x14ac:dyDescent="0.25">
      <c r="A19">
        <v>2019</v>
      </c>
      <c r="B19">
        <v>17</v>
      </c>
      <c r="C19">
        <v>8.7870000000000008</v>
      </c>
    </row>
    <row r="20" spans="1:3" x14ac:dyDescent="0.25">
      <c r="A20">
        <v>2020</v>
      </c>
      <c r="B20">
        <v>18</v>
      </c>
      <c r="C20">
        <v>8.7420000000000009</v>
      </c>
    </row>
    <row r="21" spans="1:3" x14ac:dyDescent="0.25">
      <c r="A21">
        <v>2021</v>
      </c>
      <c r="B21">
        <v>19</v>
      </c>
      <c r="C21">
        <v>8.7390000000000008</v>
      </c>
    </row>
    <row r="22" spans="1:3" x14ac:dyDescent="0.25">
      <c r="A22">
        <v>2022</v>
      </c>
      <c r="B22">
        <v>20</v>
      </c>
      <c r="C22">
        <v>9.1189999999999998</v>
      </c>
    </row>
    <row r="23" spans="1:3" x14ac:dyDescent="0.25">
      <c r="A23">
        <v>2023</v>
      </c>
      <c r="B23">
        <v>21</v>
      </c>
      <c r="C23">
        <v>9.2240000000000002</v>
      </c>
    </row>
    <row r="24" spans="1:3" x14ac:dyDescent="0.25">
      <c r="A24">
        <v>2024</v>
      </c>
      <c r="B24">
        <v>22</v>
      </c>
      <c r="C24">
        <v>10.081</v>
      </c>
    </row>
  </sheetData>
  <mergeCells count="1">
    <mergeCell ref="B1:F1"/>
  </mergeCells>
  <dataValidations disablePrompts="1" count="1">
    <dataValidation allowBlank="1" error="pavI8MeUFtEyxX2I4tky2ec12bf2-4542-4d7a-a40b-506f779b0c7e" sqref="A1:F1" xr:uid="{00000000-0002-0000-0100-000000000000}"/>
  </dataValidations>
  <pageMargins left="0.7" right="0.7" top="0.75" bottom="0.75" header="0.3" footer="0.3"/>
  <pageSetup orientation="landscape" r:id="rId1"/>
  <headerFooter>
    <oddFooter>&amp;R&amp;F &amp;A &amp;D</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75B54-7981-45CC-B9E3-4A3D38A24A2F}">
  <dimension ref="A1:E20"/>
  <sheetViews>
    <sheetView topLeftCell="C1" workbookViewId="0">
      <selection activeCell="E15" sqref="E15"/>
    </sheetView>
  </sheetViews>
  <sheetFormatPr defaultRowHeight="15" x14ac:dyDescent="0.25"/>
  <cols>
    <col min="2" max="2" width="16.875" customWidth="1"/>
    <col min="3" max="3" width="25.5" customWidth="1"/>
    <col min="4" max="4" width="39.5" customWidth="1"/>
    <col min="5" max="5" width="39.75" customWidth="1"/>
  </cols>
  <sheetData>
    <row r="1" spans="1:5" x14ac:dyDescent="0.25">
      <c r="A1" t="s">
        <v>7</v>
      </c>
      <c r="B1" t="s">
        <v>8</v>
      </c>
      <c r="C1" t="s">
        <v>14</v>
      </c>
      <c r="D1" t="s">
        <v>15</v>
      </c>
      <c r="E1" t="s">
        <v>16</v>
      </c>
    </row>
    <row r="2" spans="1:5" x14ac:dyDescent="0.25">
      <c r="A2" s="16">
        <v>45292</v>
      </c>
      <c r="B2" s="17">
        <v>92198.1700000001</v>
      </c>
    </row>
    <row r="3" spans="1:5" x14ac:dyDescent="0.25">
      <c r="A3" s="16">
        <v>45323</v>
      </c>
      <c r="B3" s="17">
        <v>86469.690000000104</v>
      </c>
    </row>
    <row r="4" spans="1:5" x14ac:dyDescent="0.25">
      <c r="A4" s="16">
        <v>45352</v>
      </c>
      <c r="B4" s="17">
        <v>99410.550000000119</v>
      </c>
    </row>
    <row r="5" spans="1:5" x14ac:dyDescent="0.25">
      <c r="A5" s="16">
        <v>45383</v>
      </c>
      <c r="B5" s="17">
        <v>145722.38000000032</v>
      </c>
    </row>
    <row r="6" spans="1:5" x14ac:dyDescent="0.25">
      <c r="A6" s="16">
        <v>45413</v>
      </c>
      <c r="B6" s="17">
        <v>130070.86000000025</v>
      </c>
    </row>
    <row r="7" spans="1:5" x14ac:dyDescent="0.25">
      <c r="A7" s="16">
        <v>45444</v>
      </c>
      <c r="B7" s="17">
        <v>173934.60000000006</v>
      </c>
    </row>
    <row r="8" spans="1:5" x14ac:dyDescent="0.25">
      <c r="A8" s="16">
        <v>45474</v>
      </c>
      <c r="B8" s="17">
        <v>156331.33000000007</v>
      </c>
    </row>
    <row r="9" spans="1:5" x14ac:dyDescent="0.25">
      <c r="A9" s="16">
        <v>45505</v>
      </c>
      <c r="B9" s="17">
        <v>172942.73000000021</v>
      </c>
    </row>
    <row r="10" spans="1:5" x14ac:dyDescent="0.25">
      <c r="A10" s="16">
        <v>45536</v>
      </c>
      <c r="B10" s="17">
        <v>127645.82000000018</v>
      </c>
    </row>
    <row r="11" spans="1:5" x14ac:dyDescent="0.25">
      <c r="A11" s="16">
        <v>45566</v>
      </c>
      <c r="B11" s="17">
        <v>153011.68000000011</v>
      </c>
    </row>
    <row r="12" spans="1:5" x14ac:dyDescent="0.25">
      <c r="A12" s="16">
        <v>45597</v>
      </c>
      <c r="B12" s="17">
        <v>199585.67999999991</v>
      </c>
    </row>
    <row r="13" spans="1:5" x14ac:dyDescent="0.25">
      <c r="A13" s="16">
        <v>45627</v>
      </c>
      <c r="B13" s="17">
        <v>184035.06999999995</v>
      </c>
      <c r="C13" s="17">
        <v>184035.06999999995</v>
      </c>
      <c r="D13" s="17">
        <v>184035.06999999995</v>
      </c>
      <c r="E13" s="17">
        <v>184035.06999999995</v>
      </c>
    </row>
    <row r="14" spans="1:5" x14ac:dyDescent="0.25">
      <c r="A14" s="16">
        <v>45658</v>
      </c>
      <c r="C14" s="17">
        <f t="shared" ref="C14:C20" si="0">_xlfn.FORECAST.ETS(A14,$B$2:$B$13,$A$2:$A$13,1,1)</f>
        <v>194373.8947482777</v>
      </c>
      <c r="D14" s="17">
        <f t="shared" ref="D14:D20" si="1">C14-_xlfn.FORECAST.ETS.CONFINT(A14,$B$2:$B$13,$A$2:$A$13,0.95,1,1)</f>
        <v>153977.98579277017</v>
      </c>
      <c r="E14" s="17">
        <f t="shared" ref="E14:E20" si="2">C14+_xlfn.FORECAST.ETS.CONFINT(A14,$B$2:$B$13,$A$2:$A$13,0.95,1,1)</f>
        <v>234769.80370378523</v>
      </c>
    </row>
    <row r="15" spans="1:5" x14ac:dyDescent="0.25">
      <c r="A15" s="16">
        <v>45689</v>
      </c>
      <c r="C15" s="17">
        <f t="shared" si="0"/>
        <v>202903.76894962351</v>
      </c>
      <c r="D15" s="17">
        <f t="shared" si="1"/>
        <v>162507.6782129347</v>
      </c>
      <c r="E15" s="17">
        <f t="shared" si="2"/>
        <v>243299.85968631232</v>
      </c>
    </row>
    <row r="16" spans="1:5" x14ac:dyDescent="0.25">
      <c r="A16" s="16">
        <v>45717</v>
      </c>
      <c r="C16" s="17">
        <f t="shared" si="0"/>
        <v>211433.64315096935</v>
      </c>
      <c r="D16" s="17">
        <f t="shared" si="1"/>
        <v>171037.22924975576</v>
      </c>
      <c r="E16" s="17">
        <f t="shared" si="2"/>
        <v>251830.05705218294</v>
      </c>
    </row>
    <row r="17" spans="1:5" x14ac:dyDescent="0.25">
      <c r="A17" s="16">
        <v>45748</v>
      </c>
      <c r="C17" s="17">
        <f t="shared" si="0"/>
        <v>219963.51735231519</v>
      </c>
      <c r="D17" s="17">
        <f t="shared" si="1"/>
        <v>179566.59851170718</v>
      </c>
      <c r="E17" s="17">
        <f t="shared" si="2"/>
        <v>260360.4361929232</v>
      </c>
    </row>
    <row r="18" spans="1:5" x14ac:dyDescent="0.25">
      <c r="A18" s="16">
        <v>45778</v>
      </c>
      <c r="C18" s="17">
        <f t="shared" si="0"/>
        <v>228493.39155366103</v>
      </c>
      <c r="D18" s="17">
        <f t="shared" si="1"/>
        <v>188095.74561141283</v>
      </c>
      <c r="E18" s="17">
        <f t="shared" si="2"/>
        <v>268891.03749590926</v>
      </c>
    </row>
    <row r="19" spans="1:5" x14ac:dyDescent="0.25">
      <c r="A19" s="16">
        <v>45809</v>
      </c>
      <c r="C19" s="17">
        <f t="shared" si="0"/>
        <v>237023.26575500684</v>
      </c>
      <c r="D19" s="17">
        <f t="shared" si="1"/>
        <v>196624.63016766554</v>
      </c>
      <c r="E19" s="17">
        <f t="shared" si="2"/>
        <v>277421.90134234814</v>
      </c>
    </row>
    <row r="20" spans="1:5" x14ac:dyDescent="0.25">
      <c r="A20" s="16">
        <v>45838</v>
      </c>
      <c r="C20" s="17">
        <f t="shared" si="0"/>
        <v>245268.81081630781</v>
      </c>
      <c r="D20" s="17">
        <f t="shared" si="1"/>
        <v>204868.92575250991</v>
      </c>
      <c r="E20" s="17">
        <f t="shared" si="2"/>
        <v>285668.69588010572</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14"/>
  <sheetViews>
    <sheetView topLeftCell="A2" zoomScaleNormal="100" workbookViewId="0">
      <selection activeCell="A2" sqref="A2:B14"/>
    </sheetView>
  </sheetViews>
  <sheetFormatPr defaultRowHeight="15" x14ac:dyDescent="0.25"/>
  <cols>
    <col min="1" max="1" width="9.125" bestFit="1" customWidth="1"/>
    <col min="2" max="2" width="17.875" bestFit="1" customWidth="1"/>
    <col min="4" max="8" width="10.625" customWidth="1"/>
    <col min="12" max="12" width="13.125" bestFit="1" customWidth="1"/>
    <col min="13" max="13" width="17.375" bestFit="1" customWidth="1"/>
  </cols>
  <sheetData>
    <row r="1" spans="1:10" ht="45.75" customHeight="1" thickBot="1" x14ac:dyDescent="0.3">
      <c r="A1" s="4"/>
      <c r="B1" s="26" t="s">
        <v>10</v>
      </c>
      <c r="C1" s="28"/>
      <c r="D1" s="28"/>
      <c r="E1" s="28"/>
      <c r="F1" s="28"/>
      <c r="G1" s="28"/>
      <c r="H1" s="28"/>
      <c r="I1" s="28"/>
      <c r="J1" s="28"/>
    </row>
    <row r="2" spans="1:10" ht="15.75" thickTop="1" x14ac:dyDescent="0.25">
      <c r="A2" t="s">
        <v>7</v>
      </c>
      <c r="B2" t="s">
        <v>8</v>
      </c>
    </row>
    <row r="3" spans="1:10" x14ac:dyDescent="0.25">
      <c r="A3" s="5">
        <v>45536</v>
      </c>
      <c r="B3" s="6">
        <v>127645.82000000018</v>
      </c>
    </row>
    <row r="4" spans="1:10" x14ac:dyDescent="0.25">
      <c r="A4" s="5">
        <v>45566</v>
      </c>
      <c r="B4" s="6">
        <v>153011.68000000011</v>
      </c>
    </row>
    <row r="5" spans="1:10" x14ac:dyDescent="0.25">
      <c r="A5" s="5">
        <v>45597</v>
      </c>
      <c r="B5" s="6">
        <v>199585.67999999991</v>
      </c>
    </row>
    <row r="6" spans="1:10" x14ac:dyDescent="0.25">
      <c r="A6" s="5">
        <v>45627</v>
      </c>
      <c r="B6" s="6">
        <v>184035.06999999995</v>
      </c>
    </row>
    <row r="7" spans="1:10" x14ac:dyDescent="0.25">
      <c r="A7" s="5">
        <v>45383</v>
      </c>
      <c r="B7" s="6">
        <v>145722.38000000032</v>
      </c>
    </row>
    <row r="8" spans="1:10" x14ac:dyDescent="0.25">
      <c r="A8" s="5">
        <v>45413</v>
      </c>
      <c r="B8" s="6">
        <v>130070.86000000025</v>
      </c>
    </row>
    <row r="9" spans="1:10" x14ac:dyDescent="0.25">
      <c r="A9" s="5">
        <v>45444</v>
      </c>
      <c r="B9" s="6">
        <v>173934.60000000006</v>
      </c>
    </row>
    <row r="10" spans="1:10" x14ac:dyDescent="0.25">
      <c r="A10" s="5">
        <v>45474</v>
      </c>
      <c r="B10" s="6">
        <v>156331.33000000007</v>
      </c>
    </row>
    <row r="11" spans="1:10" x14ac:dyDescent="0.25">
      <c r="A11" s="5">
        <v>45505</v>
      </c>
      <c r="B11" s="6">
        <v>172942.73000000021</v>
      </c>
    </row>
    <row r="12" spans="1:10" x14ac:dyDescent="0.25">
      <c r="A12" s="5">
        <v>45292</v>
      </c>
      <c r="B12" s="6">
        <v>92198.1700000001</v>
      </c>
    </row>
    <row r="13" spans="1:10" x14ac:dyDescent="0.25">
      <c r="A13" s="5">
        <v>45323</v>
      </c>
      <c r="B13" s="6">
        <v>86469.690000000104</v>
      </c>
    </row>
    <row r="14" spans="1:10" x14ac:dyDescent="0.25">
      <c r="A14" s="5">
        <v>45352</v>
      </c>
      <c r="B14" s="6">
        <v>99410.550000000119</v>
      </c>
    </row>
  </sheetData>
  <sortState xmlns:xlrd2="http://schemas.microsoft.com/office/spreadsheetml/2017/richdata2" ref="A4:B8">
    <sortCondition ref="A4"/>
  </sortState>
  <mergeCells count="1">
    <mergeCell ref="B1:J1"/>
  </mergeCells>
  <dataValidations count="1">
    <dataValidation allowBlank="1" error="pavI8MeUFtEyxX2I4tky2ec12bf2-4542-4d7a-a40b-506f779b0c7e" sqref="A1:J14" xr:uid="{00000000-0002-0000-0200-000000000000}"/>
  </dataValidations>
  <pageMargins left="0.7" right="0.7" top="0.75" bottom="0.75" header="0.3" footer="0.3"/>
  <pageSetup orientation="landscape" r:id="rId1"/>
  <headerFooter>
    <oddFooter>&amp;R&amp;F &amp;A &amp;D</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
  <sheetViews>
    <sheetView tabSelected="1" workbookViewId="0">
      <selection activeCell="A2" sqref="A1:A1048576"/>
    </sheetView>
  </sheetViews>
  <sheetFormatPr defaultRowHeight="15" x14ac:dyDescent="0.25"/>
  <cols>
    <col min="1" max="1" width="18.375" bestFit="1" customWidth="1"/>
    <col min="2" max="2" width="8.625" bestFit="1" customWidth="1"/>
    <col min="3" max="3" width="10.375" bestFit="1" customWidth="1"/>
    <col min="4" max="4" width="9.375" bestFit="1" customWidth="1"/>
    <col min="5" max="5" width="7.125" bestFit="1" customWidth="1"/>
    <col min="6" max="6" width="7.75" bestFit="1" customWidth="1"/>
    <col min="7" max="7" width="11.25" bestFit="1" customWidth="1"/>
    <col min="8" max="8" width="10.625" customWidth="1"/>
  </cols>
  <sheetData>
    <row r="1" spans="1:7" ht="45.75" customHeight="1" thickBot="1" x14ac:dyDescent="0.3">
      <c r="A1" s="29" t="s">
        <v>6</v>
      </c>
      <c r="B1" s="29"/>
      <c r="C1" s="29"/>
      <c r="D1" s="29"/>
      <c r="E1" s="29"/>
      <c r="F1" s="29"/>
      <c r="G1" s="29"/>
    </row>
    <row r="2" spans="1:7" x14ac:dyDescent="0.25">
      <c r="A2" s="18" t="s">
        <v>43</v>
      </c>
      <c r="B2" s="18" t="s">
        <v>32</v>
      </c>
    </row>
    <row r="3" spans="1:7" x14ac:dyDescent="0.25">
      <c r="A3" s="18" t="s">
        <v>44</v>
      </c>
      <c r="B3" t="s">
        <v>27</v>
      </c>
      <c r="C3" t="s">
        <v>28</v>
      </c>
      <c r="D3" t="s">
        <v>29</v>
      </c>
      <c r="E3" t="s">
        <v>30</v>
      </c>
      <c r="F3" t="s">
        <v>31</v>
      </c>
      <c r="G3" t="s">
        <v>24</v>
      </c>
    </row>
    <row r="4" spans="1:7" x14ac:dyDescent="0.25">
      <c r="A4" s="19" t="s">
        <v>18</v>
      </c>
      <c r="B4" s="15">
        <v>102</v>
      </c>
      <c r="C4" s="15">
        <v>133</v>
      </c>
      <c r="D4" s="15">
        <v>86</v>
      </c>
      <c r="E4" s="15">
        <v>114</v>
      </c>
      <c r="F4" s="15">
        <v>149</v>
      </c>
      <c r="G4" s="15">
        <v>584</v>
      </c>
    </row>
    <row r="5" spans="1:7" x14ac:dyDescent="0.25">
      <c r="A5" s="19" t="s">
        <v>19</v>
      </c>
      <c r="B5" s="15">
        <v>79</v>
      </c>
      <c r="C5" s="15">
        <v>110</v>
      </c>
      <c r="D5" s="15">
        <v>94</v>
      </c>
      <c r="E5" s="15">
        <v>125</v>
      </c>
      <c r="F5" s="15">
        <v>100</v>
      </c>
      <c r="G5" s="15">
        <v>508</v>
      </c>
    </row>
    <row r="6" spans="1:7" x14ac:dyDescent="0.25">
      <c r="A6" s="19" t="s">
        <v>20</v>
      </c>
      <c r="B6" s="15">
        <v>79</v>
      </c>
      <c r="C6" s="15">
        <v>77</v>
      </c>
      <c r="D6" s="15">
        <v>110</v>
      </c>
      <c r="E6" s="15">
        <v>134</v>
      </c>
      <c r="F6" s="15">
        <v>95</v>
      </c>
      <c r="G6" s="15">
        <v>495</v>
      </c>
    </row>
    <row r="7" spans="1:7" x14ac:dyDescent="0.25">
      <c r="A7" s="19" t="s">
        <v>21</v>
      </c>
      <c r="B7" s="15">
        <v>9</v>
      </c>
      <c r="C7" s="15">
        <v>13</v>
      </c>
      <c r="D7" s="15">
        <v>4</v>
      </c>
      <c r="E7" s="15">
        <v>21</v>
      </c>
      <c r="F7" s="15">
        <v>22</v>
      </c>
      <c r="G7" s="15">
        <v>69</v>
      </c>
    </row>
    <row r="8" spans="1:7" x14ac:dyDescent="0.25">
      <c r="A8" s="19" t="s">
        <v>22</v>
      </c>
      <c r="B8" s="15">
        <v>14</v>
      </c>
      <c r="C8" s="15">
        <v>22</v>
      </c>
      <c r="D8" s="15">
        <v>29</v>
      </c>
      <c r="E8" s="15">
        <v>27</v>
      </c>
      <c r="F8" s="15">
        <v>22</v>
      </c>
      <c r="G8" s="15">
        <v>114</v>
      </c>
    </row>
    <row r="9" spans="1:7" x14ac:dyDescent="0.25">
      <c r="A9" s="19" t="s">
        <v>23</v>
      </c>
      <c r="B9" s="15">
        <v>49</v>
      </c>
      <c r="C9" s="15">
        <v>43</v>
      </c>
      <c r="D9" s="15">
        <v>39</v>
      </c>
      <c r="E9" s="15">
        <v>41</v>
      </c>
      <c r="F9" s="15">
        <v>48</v>
      </c>
      <c r="G9" s="15">
        <v>220</v>
      </c>
    </row>
    <row r="10" spans="1:7" x14ac:dyDescent="0.25">
      <c r="A10" s="19" t="s">
        <v>24</v>
      </c>
      <c r="B10" s="15">
        <v>332</v>
      </c>
      <c r="C10" s="15">
        <v>398</v>
      </c>
      <c r="D10" s="15">
        <v>362</v>
      </c>
      <c r="E10" s="15">
        <v>462</v>
      </c>
      <c r="F10" s="15">
        <v>436</v>
      </c>
      <c r="G10" s="15">
        <v>1990</v>
      </c>
    </row>
  </sheetData>
  <mergeCells count="1">
    <mergeCell ref="A1:G1"/>
  </mergeCells>
  <dataValidations count="1">
    <dataValidation allowBlank="1" error="pavI8MeUFtEyxX2I4tky2ec12bf2-4542-4d7a-a40b-506f779b0c7e" sqref="A1:G1" xr:uid="{00000000-0002-0000-0300-000000000000}"/>
  </dataValidations>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0BF8-E538-4840-B87D-067D3E528007}">
  <dimension ref="A1:G14"/>
  <sheetViews>
    <sheetView topLeftCell="G26" workbookViewId="0">
      <selection activeCell="A2" sqref="A2"/>
    </sheetView>
  </sheetViews>
  <sheetFormatPr defaultRowHeight="15" x14ac:dyDescent="0.25"/>
  <cols>
    <col min="1" max="1" width="15.125" bestFit="1" customWidth="1"/>
    <col min="2" max="2" width="15.75" bestFit="1" customWidth="1"/>
    <col min="3" max="3" width="11.25" bestFit="1" customWidth="1"/>
    <col min="4" max="4" width="6.625" bestFit="1" customWidth="1"/>
    <col min="5" max="5" width="7.875" bestFit="1" customWidth="1"/>
    <col min="6" max="6" width="8.5" bestFit="1" customWidth="1"/>
    <col min="7" max="7" width="4.875" bestFit="1" customWidth="1"/>
    <col min="8" max="8" width="11.25" bestFit="1" customWidth="1"/>
  </cols>
  <sheetData>
    <row r="1" spans="1:7" ht="45.75" customHeight="1" thickBot="1" x14ac:dyDescent="0.3">
      <c r="A1" s="30" t="s">
        <v>9</v>
      </c>
      <c r="B1" s="30"/>
      <c r="C1" s="30"/>
      <c r="D1" s="30"/>
      <c r="E1" s="30"/>
      <c r="F1" s="30"/>
      <c r="G1" s="30"/>
    </row>
    <row r="2" spans="1:7" x14ac:dyDescent="0.25">
      <c r="A2" s="18" t="s">
        <v>25</v>
      </c>
      <c r="B2" s="18" t="s">
        <v>26</v>
      </c>
    </row>
    <row r="3" spans="1:7" x14ac:dyDescent="0.25">
      <c r="A3" s="18" t="s">
        <v>17</v>
      </c>
      <c r="B3" t="s">
        <v>19</v>
      </c>
      <c r="C3" t="s">
        <v>24</v>
      </c>
    </row>
    <row r="4" spans="1:7" x14ac:dyDescent="0.25">
      <c r="A4" s="19" t="s">
        <v>33</v>
      </c>
      <c r="B4" s="15">
        <v>67</v>
      </c>
      <c r="C4" s="15">
        <v>67</v>
      </c>
    </row>
    <row r="5" spans="1:7" x14ac:dyDescent="0.25">
      <c r="A5" s="19" t="s">
        <v>34</v>
      </c>
      <c r="B5" s="15">
        <v>22</v>
      </c>
      <c r="C5" s="15">
        <v>22</v>
      </c>
    </row>
    <row r="6" spans="1:7" x14ac:dyDescent="0.25">
      <c r="A6" s="19" t="s">
        <v>35</v>
      </c>
      <c r="B6" s="15">
        <v>53</v>
      </c>
      <c r="C6" s="15">
        <v>53</v>
      </c>
    </row>
    <row r="7" spans="1:7" x14ac:dyDescent="0.25">
      <c r="A7" s="19" t="s">
        <v>36</v>
      </c>
      <c r="B7" s="15">
        <v>53</v>
      </c>
      <c r="C7" s="15">
        <v>53</v>
      </c>
    </row>
    <row r="8" spans="1:7" x14ac:dyDescent="0.25">
      <c r="A8" s="19" t="s">
        <v>37</v>
      </c>
      <c r="B8" s="15">
        <v>72</v>
      </c>
      <c r="C8" s="15">
        <v>72</v>
      </c>
    </row>
    <row r="9" spans="1:7" x14ac:dyDescent="0.25">
      <c r="A9" s="19" t="s">
        <v>38</v>
      </c>
      <c r="B9" s="15">
        <v>18</v>
      </c>
      <c r="C9" s="15">
        <v>18</v>
      </c>
    </row>
    <row r="10" spans="1:7" x14ac:dyDescent="0.25">
      <c r="A10" s="19" t="s">
        <v>39</v>
      </c>
      <c r="B10" s="15">
        <v>91</v>
      </c>
      <c r="C10" s="15">
        <v>91</v>
      </c>
    </row>
    <row r="11" spans="1:7" x14ac:dyDescent="0.25">
      <c r="A11" s="19" t="s">
        <v>40</v>
      </c>
      <c r="B11" s="15">
        <v>60</v>
      </c>
      <c r="C11" s="15">
        <v>60</v>
      </c>
    </row>
    <row r="12" spans="1:7" x14ac:dyDescent="0.25">
      <c r="A12" s="19" t="s">
        <v>41</v>
      </c>
      <c r="B12" s="15">
        <v>18</v>
      </c>
      <c r="C12" s="15">
        <v>18</v>
      </c>
    </row>
    <row r="13" spans="1:7" x14ac:dyDescent="0.25">
      <c r="A13" s="19" t="s">
        <v>42</v>
      </c>
      <c r="B13" s="15">
        <v>54</v>
      </c>
      <c r="C13" s="15">
        <v>54</v>
      </c>
    </row>
    <row r="14" spans="1:7" x14ac:dyDescent="0.25">
      <c r="A14" s="19" t="s">
        <v>24</v>
      </c>
      <c r="B14" s="15">
        <v>508</v>
      </c>
      <c r="C14" s="15">
        <v>508</v>
      </c>
    </row>
  </sheetData>
  <mergeCells count="1">
    <mergeCell ref="A1:G1"/>
  </mergeCells>
  <dataValidations disablePrompts="1" count="1">
    <dataValidation allowBlank="1" error="pavI8MeUFtEyxX2I4tky2ec12bf2-4542-4d7a-a40b-506f779b0c7e" sqref="A1:G1" xr:uid="{00000000-0002-0000-0400-000000000000}"/>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O r d e r " > < C u s t o m C o n t e n t > < ! [ C D A T A [ 2 0 2 4 _ O r d e r s _ 9 4 b 5 c a 4 b - 4 c 6 c - 4 0 3 d - b 8 e f - 0 e d f 7 6 5 2 d f f 7 , P r o d u c t s _ 1 b f 9 2 0 c f - c e 6 b - 4 f 8 9 - b 4 5 6 - 2 e d 8 6 5 b 3 3 b d d , P u r c h a s e s _ 4 b 4 1 7 5 e d - 2 f 4 a - 4 b a 9 - b 7 4 e - e 0 e 9 1 b 7 e 5 e 1 9 ] ] > < / C u s t o m C o n t e n t > < / G e m i n i > 
</file>

<file path=customXml/item11.xml>��< ? x m l   v e r s i o n = " 1 . 0 "   e n c o d i n g = " U T F - 1 6 " ? > < G e m i n i   x m l n s = " h t t p : / / g e m i n i / p i v o t c u s t o m i z a t i o n / C l i e n t W i n d o w X M L " > < C u s t o m C o n t e n t > < ! [ C D A T A [ 2 0 2 4 _ O r d e r s _ 9 4 b 5 c a 4 b - 4 c 6 c - 4 0 3 d - b 8 e f - 0 e d f 7 6 5 2 d f f 7 ] ] > < / 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2 0 2 4 _ O r d e r s _ 9 4 b 5 c a 4 b - 4 c 6 c - 4 0 3 d - b 8 e f - 0 e d f 7 6 5 2 d f f 7 " > < 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 1 0 1 < / i n t > < / v a l u e > < / i t e m > < i t e m > < k e y > < s t r i n g > I t e m I D < / s t r i n g > < / k e y > < v a l u e > < i n t > 7 8 < / i n t > < / v a l u e > < / i t e m > < i t e m > < k e y > < s t r i n g > I t e m Q t y < / s t r i n g > < / k e y > < v a l u e > < i n t > 8 7 < / i n t > < / v a l u e > < / i t e m > < i t e m > < k e y > < s t r i n g > C a t e g o r y < / s t r i n g > < / k e y > < v a l u e > < i n t > 9 1 < / i n t > < / v a l u e > < / i t e m > < i t e m > < k e y > < s t r i n g > D e s c r i p t i o n < / s t r i n g > < / k e y > < v a l u e > < i n t > 1 0 6 < / i n t > < / v a l u e > < / i t e m > < i t e m > < k e y > < s t r i n g > S t o r e C i t y < / s t r i n g > < / k e y > < v a l u e > < i n t > 9 3 < / i n t > < / v a l u e > < / i t e m > < / C o l u m n W i d t h s > < C o l u m n D i s p l a y I n d e x > < i t e m > < k e y > < s t r i n g > O r d e r D a t e < / s t r i n g > < / k e y > < v a l u e > < i n t > 0 < / i n t > < / v a l u e > < / i t e m > < i t e m > < k e y > < s t r i n g > I t e m I D < / s t r i n g > < / k e y > < v a l u e > < i n t > 1 < / i n t > < / v a l u e > < / i t e m > < i t e m > < k e y > < s t r i n g > I t e m Q t y < / s t r i n g > < / k e y > < v a l u e > < i n t > 2 < / i n t > < / v a l u e > < / i t e m > < i t e m > < k e y > < s t r i n g > C a t e g o r y < / s t r i n g > < / k e y > < v a l u e > < i n t > 3 < / i n t > < / v a l u e > < / i t e m > < i t e m > < k e y > < s t r i n g > D e s c r i p t i o n < / s t r i n g > < / k e y > < v a l u e > < i n t > 4 < / i n t > < / v a l u e > < / i t e m > < i t e m > < k e y > < s t r i n g > S t o r e C i t y < / s t r i n g > < / k e y > < v a l u e > < i n t > 5 < / 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 2 0 2 4 _ O r d e r s 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 2 0 2 4 _ O r d e r s 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 C o l u m n s \ I t e m Q t y 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 C o l u m n s \ S t o r e C i t y 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 C o l u m n s \ I n S t o c k 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X M L _ P r o d u c t s _ 1 b f 9 2 0 c f - c e 6 b - 4 f 8 9 - b 4 5 6 - 2 e d 8 6 5 b 3 3 b d d " > < C u s t o m C o n t e n t > < ! [ C D A T A [ < T a b l e W i d g e t G r i d S e r i a l i z a t i o n   x m l n s : x s d = " h t t p : / / w w w . w 3 . o r g / 2 0 0 1 / X M L S c h e m a "   x m l n s : x s i = " h t t p : / / w w w . w 3 . o r g / 2 0 0 1 / X M L S c h e m a - i n s t a n c e " > < C o l u m n S u g g e s t e d T y p e   / > < C o l u m n F o r m a t   / > < C o l u m n A c c u r a c y   / > < C o l u m n C u r r e n c y S y m b o l   / > < C o l u m n P o s i t i v e P a t t e r n   / > < C o l u m n N e g a t i v e P a t t e r n   / > < C o l u m n W i d t h s > < i t e m > < k e y > < s t r i n g > I t e m I D < / s t r i n g > < / k e y > < v a l u e > < i n t > 7 8 < / i n t > < / v a l u e > < / i t e m > < i t e m > < k e y > < s t r i n g > P r o d u c t   C o d e < / s t r i n g > < / k e y > < v a l u e > < i n t > 1 1 9 < / i n t > < / v a l u e > < / i t e m > < i t e m > < k e y > < s t r i n g > C a t e g o r y < / s t r i n g > < / k e y > < v a l u e > < i n t > 9 1 < / i n t > < / v a l u e > < / i t e m > < i t e m > < k e y > < s t r i n g > S u b c a t e g o r y < / s t r i n g > < / k e y > < v a l u e > < i n t > 1 1 2 < / i n t > < / v a l u e > < / i t e m > < i t e m > < k e y > < s t r i n g > D e s c r i p t i o n < / s t r i n g > < / k e y > < v a l u e > < i n t > 1 0 6 < / i n t > < / v a l u e > < / i t e m > < i t e m > < k e y > < s t r i n g > M a n u f a c t u r e r < / s t r i n g > < / k e y > < v a l u e > < i n t > 1 2 0 < / i n t > < / v a l u e > < / i t e m > < i t e m > < k e y > < s t r i n g > P r i c e < / s t r i n g > < / k e y > < v a l u e > < i n t > 6 7 < / i n t > < / v a l u e > < / i t e m > < i t e m > < k e y > < s t r i n g > I n S t o c k < / s t r i n g > < / k e y > < v a l u e > < i n t > 8 1 < / i n t > < / v a l u e > < / i t e m > < / C o l u m n W i d t h s > < C o l u m n D i s p l a y I n d e x > < i t e m > < k e y > < s t r i n g > I t e m I D < / s t r i n g > < / k e y > < v a l u e > < i n t > 0 < / i n t > < / v a l u e > < / i t e m > < i t e m > < k e y > < s t r i n g > P r o d u c t   C o d e < / s t r i n g > < / k e y > < v a l u e > < i n t > 1 < / i n t > < / v a l u e > < / i t e m > < i t e m > < k e y > < s t r i n g > C a t e g o r y < / s t r i n g > < / k e y > < v a l u e > < i n t > 2 < / i n t > < / v a l u e > < / i t e m > < i t e m > < k e y > < s t r i n g > S u b c a t e g o r y < / s t r i n g > < / k e y > < v a l u e > < i n t > 3 < / i n t > < / v a l u e > < / i t e m > < i t e m > < k e y > < s t r i n g > D e s c r i p t i o n < / s t r i n g > < / k e y > < v a l u e > < i n t > 4 < / i n t > < / v a l u e > < / i t e m > < i t e m > < k e y > < s t r i n g > M a n u f a c t u r e r < / s t r i n g > < / k e y > < v a l u e > < i n t > 5 < / i n t > < / v a l u e > < / i t e m > < i t e m > < k e y > < s t r i n g > P r i c e < / s t r i n g > < / k e y > < v a l u e > < i n t > 6 < / i n t > < / v a l u e > < / i t e m > < i t e m > < k e y > < s t r i n g > I n S t o c k < / 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7 8 5 ] ] > < / 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 2 0 2 4 _ O r d e r s _ 9 4 b 5 c a 4 b - 4 c 6 c - 4 0 3 d - b 8 e f - 0 e d f 7 6 5 2 d f f 7 < / K e y > < V a l u e   x m l n s : a = " h t t p : / / s c h e m a s . d a t a c o n t r a c t . o r g / 2 0 0 4 / 0 7 / M i c r o s o f t . A n a l y s i s S e r v i c e s . C o m m o n " > < a : H a s F o c u s > t r u e < / a : H a s F o c u s > < a : S i z e A t D p i 9 6 > 1 1 3 < / a : S i z e A t D p i 9 6 > < a : V i s i b l e > t r u e < / a : V i s i b l e > < / V a l u e > < / K e y V a l u e O f s t r i n g S a n d b o x E d i t o r . M e a s u r e G r i d S t a t e S c d E 3 5 R y > < K e y V a l u e O f s t r i n g S a n d b o x E d i t o r . M e a s u r e G r i d S t a t e S c d E 3 5 R y > < K e y > P r o d u c t s _ 1 b f 9 2 0 c f - c e 6 b - 4 f 8 9 - b 4 5 6 - 2 e d 8 6 5 b 3 3 b d d 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 2 0 2 2 - 1 1 - 0 7 T 1 4 : 1 9 : 5 8 . 7 8 8 4 1 7 3 - 0 5 : 0 0 < / L a s t P r o c e s s e d T i m e > < / D a t a M o d e l i n g S a n d b o x . S e r i a l i z e d S a n d b o x E r r o r C a c h e > ] ] > < / C u s t o m C o n t e n t > < / G e m i n i > 
</file>

<file path=customXml/item3.xml>��< ? x m l   v e r s i o n = " 1 . 0 "   e n c o d i n g = " u t f - 1 6 " ? > < D a t a M a s h u p   s q m i d = " 4 8 9 f a 1 7 f - 1 0 c 8 - 4 8 8 c - 9 3 5 9 - 4 8 6 c a 9 c c 3 b 0 7 "   x m l n s = " h t t p : / / s c h e m a s . m i c r o s o f t . c o m / D a t a M a s h u p " > A A A A A P E E A A B Q S w M E F A A C A A g A O n B n V d 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D p w Z 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c G d V f C p g L O 0 B A A C M B Q A A E w A c A E Z v c m 1 1 b G F z L 1 N l Y 3 R p b 2 4 x L m 0 g o h g A K K A U A A A A A A A A A A A A A A A A A A A A A A A A A A A A z Z N N b 9 p A E I b v S P y H 1 a Y H I 1 l W o C G H R j 6 k J l U j V f T D R G o F y B r W U 7 C 0 H 2 h 3 T Y s Q / 7 1 D b Q u H Q E 8 9 x B f M v L s z 7 z M z d i h 8 Y T R L q 9 / + X b f T 7 b g V W M x Z W q 7 X x v r s 4 f v b 2 2 E 2 u B 7 0 s / 4 1 Z G m p F N g t i 5 l E 3 + 0 w e l J T W o E U S d w m G h l R K t Q + + F B I j B K j P f 1 x A U / e z Z 4 c W j f z k O e w B C 9 h N j K / t D S Q u 9 m / i 0 X C b X g v n I 5 Q F q r w a G M e 8 p A l R p Z K u 3 g Y s g c t T F 7 o Z d w f D A c h + 1 o a j 6 n f S o y P r 9 H Y a J z 3 w s r 0 F f 9 i j S I t Z x 8 R c n L G i W A C C z p Y K 3 U 8 q P h C N q 3 j 9 1 K m A i R Y F 3 t b t l M m K 9 B L y j j Z r v G Y b m J B u 5 / G q s r w Q X T B m f r h b s d / I F h C e 9 T + 9 i Y 6 n N y H b M f f l 6 7 Q 6 B w 7 L 6 c g 0 b H g j S p k j 1 R P c a Z L t U D 7 V 3 7 S h X c 0 J Z m / v D o m B 6 6 5 4 / G 3 3 + + P O N 9 Q m Q 0 Z r B t 9 J K q E O h y c c I c n F e s a + 1 6 3 U + h L q d u b d 8 V p A W 6 y z 7 a Z y s t N u x e C 2 h G N w M M C H P 6 X Z f s 0 i k C I f E G b x q a J R f A 4 h k 1 B t + n T o G G t 0 f o C T 2 a e t a y S r 8 r g b p q K F S q I O Q 8 f P a r 4 G d B 8 P z 3 4 n h / b 0 U 7 S b g Q V z U v h 3 S t v Q c v m J f 7 m y D n 4 R n t G T m l W R P X q 0 V s + L 7 I 3 Z 8 7 C N + L d H 1 B L A Q I t A B Q A A g A I A D p w Z 1 X Y X o n T o g A A A P Y A A A A S A A A A A A A A A A A A A A A A A A A A A A B D b 2 5 m a W c v U G F j a 2 F n Z S 5 4 b W x Q S w E C L Q A U A A I A C A A 6 c G d V D 8 r p q 6 Q A A A D p A A A A E w A A A A A A A A A A A A A A A A D u A A A A W 0 N v b n R l b n R f V H l w Z X N d L n h t b F B L A Q I t A B Q A A g A I A D p w Z 1 V 8 K m A s 7 Q E A A I w F A A A T A A A A A A A A A A A A A A A A A N 8 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k x A A A A A A A A 9 z 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c H B v c n R f R V g z N j V f M j A y M V 8 x M G F f U 3 V t b W F y 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T Y W x l c y B T d W 1 t Y X J 5 I i A v P j x F b n R y e S B U e X B l P S J S Z W N v d m V y e V R h c m d l d E N v b H V t b i I g V m F s d W U 9 I m w x I i A v P j x F b n R y e S B U e X B l P S J S Z W N v d m V y e V R h c m d l d F J v d y I g V m F s d W U 9 I m w y I i A v P j x F b n R y e S B U e X B l P S J G a W x s V G F y Z 2 V 0 I i B W Y W x 1 Z T 0 i c 1 N 1 c H B v c n R f R V g z N j V f M j A y M V 8 x M G F f U 3 V t b W F y e S 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T d X B w b 3 J 0 X 0 V Y M z Y 1 X z I w M j F f M T B h X 1 N 1 b W 1 h c n k v Q X V 0 b 1 J l b W 9 2 Z W R D b 2 x 1 b W 5 z M S 5 7 W W V h c i w w f S Z x d W 9 0 O y w m c X V v d D t T Z W N 0 a W 9 u M S 9 T d X B w b 3 J 0 X 0 V Y M z Y 1 X z I w M j F f M T B h X 1 N 1 b W 1 h c n k v Q X V 0 b 1 J l b W 9 2 Z W R D b 2 x 1 b W 5 z M S 5 7 Q n V z a W 5 l c 3 M g W W V h c i w x f S Z x d W 9 0 O y w m c X V v d D t T Z W N 0 a W 9 u M S 9 T d X B w b 3 J 0 X 0 V Y M z Y 1 X z I w M j F f M T B h X 1 N 1 b W 1 h c n k v Q X V 0 b 1 J l b W 9 2 Z W R D b 2 x 1 b W 5 z M S 5 7 U 2 F s Z X M g K C R t a W w p L D J 9 J n F 1 b 3 Q 7 X S w m c X V v d D t D b 2 x 1 b W 5 D b 3 V u d C Z x d W 9 0 O z o z L C Z x d W 9 0 O 0 t l e U N v b H V t b k 5 h b W V z J n F 1 b 3 Q 7 O l t d L C Z x d W 9 0 O 0 N v b H V t b k l k Z W 5 0 a X R p Z X M m c X V v d D s 6 W y Z x d W 9 0 O 1 N l Y 3 R p b 2 4 x L 1 N 1 c H B v c n R f R V g z N j V f M j A y M V 8 x M G F f U 3 V t b W F y e S 9 B d X R v U m V t b 3 Z l Z E N v b H V t b n M x L n t Z Z W F y L D B 9 J n F 1 b 3 Q 7 L C Z x d W 9 0 O 1 N l Y 3 R p b 2 4 x L 1 N 1 c H B v c n R f R V g z N j V f M j A y M V 8 x M G F f U 3 V t b W F y e S 9 B d X R v U m V t b 3 Z l Z E N v b H V t b n M x L n t C d X N p b m V z c y B Z Z W F y L D F 9 J n F 1 b 3 Q 7 L C Z x d W 9 0 O 1 N l Y 3 R p b 2 4 x L 1 N 1 c H B v c n R f R V g z N j V f M j A y M V 8 x M G F f U 3 V t b W F y e S 9 B d X R v U m V t b 3 Z l Z E N v b H V t b n M x L n t T Y W x l c y A o J G 1 p b C k s M n 0 m c X V v d D t d L C Z x d W 9 0 O 1 J l b G F 0 a W 9 u c 2 h p c E l u Z m 8 m c X V v d D s 6 W 1 1 9 I i A v P j x F b n R y e S B U e X B l P S J G a W x s U 3 R h d H V z I i B W Y W x 1 Z T 0 i c 0 N v b X B s Z X R l I i A v P j x F b n R y e S B U e X B l P S J G a W x s Q 2 9 s d W 1 u T m F t Z X M i I F Z h b H V l P S J z W y Z x d W 9 0 O 1 l l Y X I m c X V v d D s s J n F 1 b 3 Q 7 Q n V z a W 5 l c 3 M g W W V h c i Z x d W 9 0 O y w m c X V v d D t T Y W x l c y A o J G 1 p b C k m c X V v d D t d I i A v P j x F b n R y e S B U e X B l P S J G a W x s Q 2 9 s d W 1 u V H l w Z X M i I F Z h b H V l P S J z Q X d N R i I g L z 4 8 R W 5 0 c n k g V H l w Z T 0 i R m l s b E x h c 3 R V c G R h d G V k I i B W Y W x 1 Z T 0 i Z D I w M j I t M T E t M D d U M T g 6 N T I 6 N D U u N j Y z M z I y M V o i I C 8 + P E V u d H J 5 I F R 5 c G U 9 I k Z p b G x F c n J v c k N v d W 5 0 I i B W Y W x 1 Z T 0 i b D A i I C 8 + P E V u d H J 5 I F R 5 c G U 9 I k Z p b G x F c n J v c k N v Z G U i I F Z h b H V l P S J z V W 5 r b m 9 3 b i I g L z 4 8 R W 5 0 c n k g V H l w Z T 0 i R m l s b E N v d W 5 0 I i B W Y W x 1 Z T 0 i b D I y I i A v P j x F b n R y e S B U e X B l P S J B Z G R l Z F R v R G F 0 Y U 1 v Z G V s I i B W Y W x 1 Z T 0 i b D A i I C 8 + P E V u d H J 5 I F R 5 c G U 9 I l F 1 Z X J 5 S U Q i I F Z h b H V l P S J z O T A 3 N D I z N D E t O D E 2 N y 0 0 M W M 5 L T g 4 N G I t O T U z Y 2 Y 5 Z T g z O W Z k I i A v P j w v U 3 R h Y m x l R W 5 0 c m l l c z 4 8 L 0 l 0 Z W 0 + P E l 0 Z W 0 + P E l 0 Z W 1 M b 2 N h d G l v b j 4 8 S X R l b V R 5 c G U + R m 9 y b X V s Y T w v S X R l b V R 5 c G U + P E l 0 Z W 1 Q Y X R o P l N l Y 3 R p b 2 4 x L 1 N 1 c H B v c n R f R V g z N j V f M j A y M V 8 x M G F f U 3 V t b W F y e S 9 T b 3 V y Y 2 U 8 L 0 l 0 Z W 1 Q Y X R o P j w v S X R l b U x v Y 2 F 0 a W 9 u P j x T d G F i b G V F b n R y a W V z I C 8 + P C 9 J d G V t P j x J d G V t P j x J d G V t T G 9 j Y X R p b 2 4 + P E l 0 Z W 1 U e X B l P k Z v c m 1 1 b G E 8 L 0 l 0 Z W 1 U e X B l P j x J d G V t U G F 0 a D 5 T Z W N 0 a W 9 u M S 9 T d X B w b 3 J 0 X 0 V Y M z Y 1 X z I w M j F f M T B h X 1 N 1 b W 1 h c n k v U H J v b W 9 0 Z W Q l M j B I Z W F k Z X J z P C 9 J d G V t U G F 0 a D 4 8 L 0 l 0 Z W 1 M b 2 N h d G l v b j 4 8 U 3 R h Y m x l R W 5 0 c m l l c y A v P j w v S X R l b T 4 8 S X R l b T 4 8 S X R l b U x v Y 2 F 0 a W 9 u P j x J d G V t V H l w Z T 5 G b 3 J t d W x h P C 9 J d G V t V H l w Z T 4 8 S X R l b V B h d G g + U 2 V j d G l v b j E v U 3 V w c G 9 y d F 9 F W D M 2 N V 8 y M D I x X z E w Y V 9 T d W 1 t Y X J 5 L 0 N o Y W 5 n Z W Q l M j B U e X B l P C 9 J d G V t U G F 0 a D 4 8 L 0 l 0 Z W 1 M b 2 N h d G l v b j 4 8 U 3 R h Y m x l R W 5 0 c m l l c y A v P j w v S X R l b T 4 8 S X R l b T 4 8 S X R l b U x v Y 2 F 0 a W 9 u P j x J d G V t V H l w Z T 5 G b 3 J t d W x h P C 9 J d G V t V H l w Z T 4 8 S X R l b V B h d G g + U 2 V j d G l v b j E v U 3 V w c G 9 y d F 9 F W D M 2 N V 8 y M D I x X z E w Y V 9 T d W 1 t Y X J 5 L 1 J l b W 9 2 Z W Q l M j B D b 2 x 1 b W 5 z P C 9 J d G V t U G F 0 a D 4 8 L 0 l 0 Z W 1 M b 2 N h d G l v b j 4 8 U 3 R h Y m x l R W 5 0 c m l l c y A v P j w v S X R l b T 4 8 S X R l b T 4 8 S X R l b U x v Y 2 F 0 a W 9 u P j x J d G V t V H l w Z T 5 G b 3 J t d W x h P C 9 J d G V t V H l w Z T 4 8 S X R l b V B h d G g + U 2 V j d G l v b j E v M j A y N F 9 P 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D A 0 I i A v P j x F b n R y e S B U e X B l P S J G a W x s R X J y b 3 J D b 2 R l I i B W Y W x 1 Z T 0 i c 1 V u a 2 5 v d 2 4 i I C 8 + P E V u d H J 5 I F R 5 c G U 9 I k Z p b G x F c n J v c k N v d W 5 0 I i B W Y W x 1 Z T 0 i b D A i I C 8 + P E V u d H J 5 I F R 5 c G U 9 I k Z p b G x M Y X N 0 V X B k Y X R l Z C I g V m F s d W U 9 I m Q y M D I y L T E x L T A 3 V D E 5 O j A x O j U y L j k 4 N j M z M D R a I i A v P j x F b n R y e S B U e X B l P S J G a W x s Q 2 9 s d W 1 u V H l w Z X M i I F Z h b H V l P S J z Q n d Z R k J n W U c i I C 8 + P E V u d H J 5 I F R 5 c G U 9 I k Z p b G x D b 2 x 1 b W 5 O Y W 1 l c y I g V m F s d W U 9 I n N b J n F 1 b 3 Q 7 T 3 J k Z X J E Y X R l J n F 1 b 3 Q 7 L C Z x d W 9 0 O 0 l 0 Z W 1 J R C Z x d W 9 0 O y w m c X V v d D t J d G V t U X R 5 J n F 1 b 3 Q 7 L C Z x d W 9 0 O 0 N h d G V n b 3 J 5 J n F 1 b 3 Q 7 L C Z x d W 9 0 O 0 R l c 2 N y a X B 0 a W 9 u J n F 1 b 3 Q 7 L C Z x d W 9 0 O 1 N 0 b 3 J l Q 2 l 0 e 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c n Z l c i 5 E Y X R h Y m F z Z V x c L z I v R m l s Z S 9 j O l x c X F x 1 c 2 V y c 1 x c X F x 0 Y W R k Y W d h d G x h X F x c X G R v d 2 5 s b 2 F k c 1 x c X F x z d X B w b 3 J 0 X 2 V 4 M z Y 1 X z I w M j F f M T B h X 2 x k L m F j Y 2 R i L y 8 y M D I 0 X 0 9 y Z G V y c y 5 7 T 3 J k Z X J E Y X R l L D B 9 J n F 1 b 3 Q 7 L C Z x d W 9 0 O 1 N l c n Z l c i 5 E Y X R h Y m F z Z V x c L z I v R m l s Z S 9 j O l x c X F x 1 c 2 V y c 1 x c X F x 0 Y W R k Y W d h d G x h X F x c X G R v d 2 5 s b 2 F k c 1 x c X F x z d X B w b 3 J 0 X 2 V 4 M z Y 1 X z I w M j F f M T B h X 2 x k L m F j Y 2 R i L y 8 y M D I 0 X 0 9 y Z G V y c y 5 7 S X R l b U l E L D F 9 J n F 1 b 3 Q 7 L C Z x d W 9 0 O 1 N l c n Z l c i 5 E Y X R h Y m F z Z V x c L z I v R m l s Z S 9 j O l x c X F x 1 c 2 V y c 1 x c X F x 0 Y W R k Y W d h d G x h X F x c X G R v d 2 5 s b 2 F k c 1 x c X F x z d X B w b 3 J 0 X 2 V 4 M z Y 1 X z I w M j F f M T B h X 2 x k L m F j Y 2 R i L y 8 y M D I 0 X 0 9 y Z G V y c y 5 7 S X R l b V F 0 e S w y f S Z x d W 9 0 O y w m c X V v d D t T Z X J 2 Z X I u R G F 0 Y W J h c 2 V c X C 8 y L 0 Z p b G U v Y z p c X F x c d X N l c n N c X F x c d G F k Z G F n Y X R s Y V x c X F x k b 3 d u b G 9 h Z H N c X F x c c 3 V w c G 9 y d F 9 l e D M 2 N V 8 y M D I x X z E w Y V 9 s Z C 5 h Y 2 N k Y i 8 v M j A y N F 9 P c m R l c n M u e 0 N h d G V n b 3 J 5 L D N 9 J n F 1 b 3 Q 7 L C Z x d W 9 0 O 1 N l c n Z l c i 5 E Y X R h Y m F z Z V x c L z I v R m l s Z S 9 j O l x c X F x 1 c 2 V y c 1 x c X F x 0 Y W R k Y W d h d G x h X F x c X G R v d 2 5 s b 2 F k c 1 x c X F x z d X B w b 3 J 0 X 2 V 4 M z Y 1 X z I w M j F f M T B h X 2 x k L m F j Y 2 R i L y 8 y M D I 0 X 0 9 y Z G V y c y 5 7 R G V z Y 3 J p c H R p b 2 4 s N H 0 m c X V v d D s s J n F 1 b 3 Q 7 U 2 V y d m V y L k R h d G F i Y X N l X F w v M i 9 G a W x l L 2 M 6 X F x c X H V z Z X J z X F x c X H R h Z G R h Z 2 F 0 b G F c X F x c Z G 9 3 b m x v Y W R z X F x c X H N 1 c H B v c n R f Z X g z N j V f M j A y M V 8 x M G F f b G Q u Y W N j Z G I v L z I w M j R f T 3 J k Z X J z L n t T d G 9 y Z U N p d H k s N X 0 m c X V v d D t d L C Z x d W 9 0 O 0 N v b H V t b k N v d W 5 0 J n F 1 b 3 Q 7 O j Y s J n F 1 b 3 Q 7 S 2 V 5 Q 2 9 s d W 1 u T m F t Z X M m c X V v d D s 6 W 1 0 s J n F 1 b 3 Q 7 Q 2 9 s d W 1 u S W R l b n R p d G l l c y Z x d W 9 0 O z p b J n F 1 b 3 Q 7 U 2 V y d m V y L k R h d G F i Y X N l X F w v M i 9 G a W x l L 2 M 6 X F x c X H V z Z X J z X F x c X H R h Z G R h Z 2 F 0 b G F c X F x c Z G 9 3 b m x v Y W R z X F x c X H N 1 c H B v c n R f Z X g z N j V f M j A y M V 8 x M G F f b G Q u Y W N j Z G I v L z I w M j R f T 3 J k Z X J z L n t P c m R l c k R h d G U s M H 0 m c X V v d D s s J n F 1 b 3 Q 7 U 2 V y d m V y L k R h d G F i Y X N l X F w v M i 9 G a W x l L 2 M 6 X F x c X H V z Z X J z X F x c X H R h Z G R h Z 2 F 0 b G F c X F x c Z G 9 3 b m x v Y W R z X F x c X H N 1 c H B v c n R f Z X g z N j V f M j A y M V 8 x M G F f b G Q u Y W N j Z G I v L z I w M j R f T 3 J k Z X J z L n t J d G V t S U Q s M X 0 m c X V v d D s s J n F 1 b 3 Q 7 U 2 V y d m V y L k R h d G F i Y X N l X F w v M i 9 G a W x l L 2 M 6 X F x c X H V z Z X J z X F x c X H R h Z G R h Z 2 F 0 b G F c X F x c Z G 9 3 b m x v Y W R z X F x c X H N 1 c H B v c n R f Z X g z N j V f M j A y M V 8 x M G F f b G Q u Y W N j Z G I v L z I w M j R f T 3 J k Z X J z L n t J d G V t U X R 5 L D J 9 J n F 1 b 3 Q 7 L C Z x d W 9 0 O 1 N l c n Z l c i 5 E Y X R h Y m F z Z V x c L z I v R m l s Z S 9 j O l x c X F x 1 c 2 V y c 1 x c X F x 0 Y W R k Y W d h d G x h X F x c X G R v d 2 5 s b 2 F k c 1 x c X F x z d X B w b 3 J 0 X 2 V 4 M z Y 1 X z I w M j F f M T B h X 2 x k L m F j Y 2 R i L y 8 y M D I 0 X 0 9 y Z G V y c y 5 7 Q 2 F 0 Z W d v c n k s M 3 0 m c X V v d D s s J n F 1 b 3 Q 7 U 2 V y d m V y L k R h d G F i Y X N l X F w v M i 9 G a W x l L 2 M 6 X F x c X H V z Z X J z X F x c X H R h Z G R h Z 2 F 0 b G F c X F x c Z G 9 3 b m x v Y W R z X F x c X H N 1 c H B v c n R f Z X g z N j V f M j A y M V 8 x M G F f b G Q u Y W N j Z G I v L z I w M j R f T 3 J k Z X J z L n t E Z X N j c m l w d G l v b i w 0 f S Z x d W 9 0 O y w m c X V v d D t T Z X J 2 Z X I u R G F 0 Y W J h c 2 V c X C 8 y L 0 Z p b G U v Y z p c X F x c d X N l c n N c X F x c d G F k Z G F n Y X R s Y V x c X F x k b 3 d u b G 9 h Z H N c X F x c c 3 V w c G 9 y d F 9 l e D M 2 N V 8 y M D I x X z E w Y V 9 s Z C 5 h Y 2 N k Y i 8 v M j A y N F 9 P c m R l c n M u e 1 N 0 b 3 J l Q 2 l 0 e S w 1 f S Z x d W 9 0 O 1 0 s J n F 1 b 3 Q 7 U m V s Y X R p b 2 5 z a G l w S W 5 m b y Z x d W 9 0 O z p b X X 0 i I C 8 + P C 9 T d G F i b G V F b n R y a W V z P j w v S X R l b T 4 8 S X R l b T 4 8 S X R l b U x v Y 2 F 0 a W 9 u P j x J d G V t V H l w Z T 5 G b 3 J t d W x h P C 9 J d G V t V H l w Z T 4 8 S X R l b V B h d G g + U 2 V j d G l v b j E v M j A y N F 9 P c m R l c n M v U 2 9 1 c m N l P C 9 J d G V t U G F 0 a D 4 8 L 0 l 0 Z W 1 M b 2 N h d G l v b j 4 8 U 3 R h Y m x l R W 5 0 c m l l c y A v P j w v S X R l b T 4 8 S X R l b T 4 8 S X R l b U x v Y 2 F 0 a W 9 u P j x J d G V t V H l w Z T 5 G b 3 J t d W x h P C 9 J d G V t V H l w Z T 4 8 S X R l b V B h d G g + U 2 V j d G l v b j E v M j A y N F 9 P c m R l c n M v X z I w M j R f T 3 J 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5 M y I g L z 4 8 R W 5 0 c n k g V H l w Z T 0 i R m l s b E V y c m 9 y Q 2 9 k Z S I g V m F s d W U 9 I n N V b m t u b 3 d u I i A v P j x F b n R y e S B U e X B l P S J G a W x s R X J y b 3 J D b 3 V u d C I g V m F s d W U 9 I m w w I i A v P j x F b n R y e S B U e X B l P S J G a W x s T G F z d F V w Z G F 0 Z W Q i I F Z h b H V l P S J k M j A y M i 0 x M S 0 w N 1 Q x O T o w M T o 1 M i 4 5 O T E x M T c 4 W i I g L z 4 8 R W 5 0 c n k g V H l w Z T 0 i R m l s b E N v b H V t b l R 5 c G V z I i B W Y W x 1 Z T 0 i c 0 J n W U d C Z 1 l H Q l F Z P S I g L z 4 8 R W 5 0 c n k g V H l w Z T 0 i R m l s b E N v b H V t b k 5 h b W V z I i B W Y W x 1 Z T 0 i c 1 s m c X V v d D t J d G V t S U Q m c X V v d D s s J n F 1 b 3 Q 7 U H J v Z H V j d C B D b 2 R l J n F 1 b 3 Q 7 L C Z x d W 9 0 O 0 N h d G V n b 3 J 5 J n F 1 b 3 Q 7 L C Z x d W 9 0 O 1 N 1 Y m N h d G V n b 3 J 5 J n F 1 b 3 Q 7 L C Z x d W 9 0 O 0 R l c 2 N y a X B 0 a W 9 u J n F 1 b 3 Q 7 L C Z x d W 9 0 O 0 1 h b n V m Y W N 0 d X J l c i Z x d W 9 0 O y w m c X V v d D t Q c m l j Z S Z x d W 9 0 O y w m c X V v d D t J b l N 0 b 2 N r J n F 1 b 3 Q 7 X S I g L z 4 8 R W 5 0 c n k g V H l w Z T 0 i R m l s b F N 0 Y X R 1 c y I g V m F s d W U 9 I n N D b 2 1 w b G V 0 Z S I g L z 4 8 R W 5 0 c n k g V H l w Z T 0 i U m V s Y X R p b 2 5 z a G l w S W 5 m b 0 N v b n R h a W 5 l c i I g V m F s d W U 9 I n N 7 J n F 1 b 3 Q 7 Y 2 9 s d W 1 u Q 2 9 1 b n Q m c X V v d D s 6 O C w m c X V v d D t r Z X l D b 2 x 1 b W 5 O Y W 1 l c y Z x d W 9 0 O z p b J n F 1 b 3 Q 7 S X R l b U l E J n F 1 b 3 Q 7 X S w m c X V v d D t x d W V y e V J l b G F 0 a W 9 u c 2 h p c H M m c X V v d D s 6 W 1 0 s J n F 1 b 3 Q 7 Y 2 9 s d W 1 u S W R l b n R p d G l l c y Z x d W 9 0 O z p b J n F 1 b 3 Q 7 U 2 V y d m V y L k R h d G F i Y X N l X F w v M i 9 G a W x l L 2 M 6 X F x c X H V z Z X J z X F x c X H R h Z G R h Z 2 F 0 b G F c X F x c Z G 9 3 b m x v Y W R z X F x c X H N 1 c H B v c n R f Z X g z N j V f M j A y M V 8 x M G F f b G Q u Y W N j Z G I v L 1 B y b 2 R 1 Y 3 R z L n t J d G V t S U Q s M H 0 m c X V v d D s s J n F 1 b 3 Q 7 U 2 V y d m V y L k R h d G F i Y X N l X F w v M i 9 G a W x l L 2 M 6 X F x c X H V z Z X J z X F x c X H R h Z G R h Z 2 F 0 b G F c X F x c Z G 9 3 b m x v Y W R z X F x c X H N 1 c H B v c n R f Z X g z N j V f M j A y M V 8 x M G F f b G Q u Y W N j Z G I v L 1 B y b 2 R 1 Y 3 R z L n t Q c m 9 k d W N 0 I E N v Z G U s M X 0 m c X V v d D s s J n F 1 b 3 Q 7 U 2 V y d m V y L k R h d G F i Y X N l X F w v M i 9 G a W x l L 2 M 6 X F x c X H V z Z X J z X F x c X H R h Z G R h Z 2 F 0 b G F c X F x c Z G 9 3 b m x v Y W R z X F x c X H N 1 c H B v c n R f Z X g z N j V f M j A y M V 8 x M G F f b G Q u Y W N j Z G I v L 1 B y b 2 R 1 Y 3 R z L n t D Y X R l Z 2 9 y e S w y f S Z x d W 9 0 O y w m c X V v d D t T Z X J 2 Z X I u R G F 0 Y W J h c 2 V c X C 8 y L 0 Z p b G U v Y z p c X F x c d X N l c n N c X F x c d G F k Z G F n Y X R s Y V x c X F x k b 3 d u b G 9 h Z H N c X F x c c 3 V w c G 9 y d F 9 l e D M 2 N V 8 y M D I x X z E w Y V 9 s Z C 5 h Y 2 N k Y i 8 v U H J v Z H V j d H M u e 1 N 1 Y m N h d G V n b 3 J 5 L D N 9 J n F 1 b 3 Q 7 L C Z x d W 9 0 O 1 N l c n Z l c i 5 E Y X R h Y m F z Z V x c L z I v R m l s Z S 9 j O l x c X F x 1 c 2 V y c 1 x c X F x 0 Y W R k Y W d h d G x h X F x c X G R v d 2 5 s b 2 F k c 1 x c X F x z d X B w b 3 J 0 X 2 V 4 M z Y 1 X z I w M j F f M T B h X 2 x k L m F j Y 2 R i L y 9 Q c m 9 k d W N 0 c y 5 7 R G V z Y 3 J p c H R p b 2 4 s N H 0 m c X V v d D s s J n F 1 b 3 Q 7 U 2 V y d m V y L k R h d G F i Y X N l X F w v M i 9 G a W x l L 2 M 6 X F x c X H V z Z X J z X F x c X H R h Z G R h Z 2 F 0 b G F c X F x c Z G 9 3 b m x v Y W R z X F x c X H N 1 c H B v c n R f Z X g z N j V f M j A y M V 8 x M G F f b G Q u Y W N j Z G I v L 1 B y b 2 R 1 Y 3 R z L n t N Y W 5 1 Z m F j d H V y Z X I s N X 0 m c X V v d D s s J n F 1 b 3 Q 7 U 2 V y d m V y L k R h d G F i Y X N l X F w v M i 9 G a W x l L 2 M 6 X F x c X H V z Z X J z X F x c X H R h Z G R h Z 2 F 0 b G F c X F x c Z G 9 3 b m x v Y W R z X F x c X H N 1 c H B v c n R f Z X g z N j V f M j A y M V 8 x M G F f b G Q u Y W N j Z G I v L 1 B y b 2 R 1 Y 3 R z L n t Q c m l j Z S w 2 f S Z x d W 9 0 O y w m c X V v d D t T Z X J 2 Z X I u R G F 0 Y W J h c 2 V c X C 8 y L 0 Z p b G U v Y z p c X F x c d X N l c n N c X F x c d G F k Z G F n Y X R s Y V x c X F x k b 3 d u b G 9 h Z H N c X F x c c 3 V w c G 9 y d F 9 l e D M 2 N V 8 y M D I x X z E w Y V 9 s Z C 5 h Y 2 N k Y i 8 v U H J v Z H V j d H M u e 0 l u U 3 R v Y 2 s s N 3 0 m c X V v d D t d L C Z x d W 9 0 O 0 N v b H V t b k N v d W 5 0 J n F 1 b 3 Q 7 O j g s J n F 1 b 3 Q 7 S 2 V 5 Q 2 9 s d W 1 u T m F t Z X M m c X V v d D s 6 W y Z x d W 9 0 O 0 l 0 Z W 1 J R C Z x d W 9 0 O 1 0 s J n F 1 b 3 Q 7 Q 2 9 s d W 1 u S W R l b n R p d G l l c y Z x d W 9 0 O z p b J n F 1 b 3 Q 7 U 2 V y d m V y L k R h d G F i Y X N l X F w v M i 9 G a W x l L 2 M 6 X F x c X H V z Z X J z X F x c X H R h Z G R h Z 2 F 0 b G F c X F x c Z G 9 3 b m x v Y W R z X F x c X H N 1 c H B v c n R f Z X g z N j V f M j A y M V 8 x M G F f b G Q u Y W N j Z G I v L 1 B y b 2 R 1 Y 3 R z L n t J d G V t S U Q s M H 0 m c X V v d D s s J n F 1 b 3 Q 7 U 2 V y d m V y L k R h d G F i Y X N l X F w v M i 9 G a W x l L 2 M 6 X F x c X H V z Z X J z X F x c X H R h Z G R h Z 2 F 0 b G F c X F x c Z G 9 3 b m x v Y W R z X F x c X H N 1 c H B v c n R f Z X g z N j V f M j A y M V 8 x M G F f b G Q u Y W N j Z G I v L 1 B y b 2 R 1 Y 3 R z L n t Q c m 9 k d W N 0 I E N v Z G U s M X 0 m c X V v d D s s J n F 1 b 3 Q 7 U 2 V y d m V y L k R h d G F i Y X N l X F w v M i 9 G a W x l L 2 M 6 X F x c X H V z Z X J z X F x c X H R h Z G R h Z 2 F 0 b G F c X F x c Z G 9 3 b m x v Y W R z X F x c X H N 1 c H B v c n R f Z X g z N j V f M j A y M V 8 x M G F f b G Q u Y W N j Z G I v L 1 B y b 2 R 1 Y 3 R z L n t D Y X R l Z 2 9 y e S w y f S Z x d W 9 0 O y w m c X V v d D t T Z X J 2 Z X I u R G F 0 Y W J h c 2 V c X C 8 y L 0 Z p b G U v Y z p c X F x c d X N l c n N c X F x c d G F k Z G F n Y X R s Y V x c X F x k b 3 d u b G 9 h Z H N c X F x c c 3 V w c G 9 y d F 9 l e D M 2 N V 8 y M D I x X z E w Y V 9 s Z C 5 h Y 2 N k Y i 8 v U H J v Z H V j d H M u e 1 N 1 Y m N h d G V n b 3 J 5 L D N 9 J n F 1 b 3 Q 7 L C Z x d W 9 0 O 1 N l c n Z l c i 5 E Y X R h Y m F z Z V x c L z I v R m l s Z S 9 j O l x c X F x 1 c 2 V y c 1 x c X F x 0 Y W R k Y W d h d G x h X F x c X G R v d 2 5 s b 2 F k c 1 x c X F x z d X B w b 3 J 0 X 2 V 4 M z Y 1 X z I w M j F f M T B h X 2 x k L m F j Y 2 R i L y 9 Q c m 9 k d W N 0 c y 5 7 R G V z Y 3 J p c H R p b 2 4 s N H 0 m c X V v d D s s J n F 1 b 3 Q 7 U 2 V y d m V y L k R h d G F i Y X N l X F w v M i 9 G a W x l L 2 M 6 X F x c X H V z Z X J z X F x c X H R h Z G R h Z 2 F 0 b G F c X F x c Z G 9 3 b m x v Y W R z X F x c X H N 1 c H B v c n R f Z X g z N j V f M j A y M V 8 x M G F f b G Q u Y W N j Z G I v L 1 B y b 2 R 1 Y 3 R z L n t N Y W 5 1 Z m F j d H V y Z X I s N X 0 m c X V v d D s s J n F 1 b 3 Q 7 U 2 V y d m V y L k R h d G F i Y X N l X F w v M i 9 G a W x l L 2 M 6 X F x c X H V z Z X J z X F x c X H R h Z G R h Z 2 F 0 b G F c X F x c Z G 9 3 b m x v Y W R z X F x c X H N 1 c H B v c n R f Z X g z N j V f M j A y M V 8 x M G F f b G Q u Y W N j Z G I v L 1 B y b 2 R 1 Y 3 R z L n t Q c m l j Z S w 2 f S Z x d W 9 0 O y w m c X V v d D t T Z X J 2 Z X I u R G F 0 Y W J h c 2 V c X C 8 y L 0 Z p b G U v Y z p c X F x c d X N l c n N c X F x c d G F k Z G F n Y X R s Y V x c X F x k b 3 d u b G 9 h Z H N c X F x c c 3 V w c G 9 y d F 9 l e D M 2 N V 8 y M D I x X z E w Y V 9 s Z C 5 h Y 2 N k Y i 8 v U H J v Z H V j d H M u e 0 l u U 3 R v Y 2 s s N 3 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9 Q c m 9 k d W N 0 c z w v S X R l b V B h d G g + P C 9 J d G V t T G 9 j Y X R p b 2 4 + P F N 0 Y W J s Z U V u d H J p Z X M g L z 4 8 L 0 l 0 Z W 0 + P E l 0 Z W 0 + P E l 0 Z W 1 M b 2 N h d G l v b j 4 8 S X R l b V R 5 c G U + R m 9 y b X V s Y T w v S X R l b V R 5 c G U + P E l 0 Z W 1 Q Y X R o P l N l Y 3 R p b 2 4 x L 1 B 1 c m N o Y X 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0 M D Q i I C 8 + P E V u d H J 5 I F R 5 c G U 9 I k Z p b G x F c n J v c k N v Z G U i I F Z h b H V l P S J z V W 5 r b m 9 3 b i I g L z 4 8 R W 5 0 c n k g V H l w Z T 0 i R m l s b E V y c m 9 y Q 2 9 1 b n Q i I F Z h b H V l P S J s M C I g L z 4 8 R W 5 0 c n k g V H l w Z T 0 i R m l s b E x h c 3 R V c G R h d G V k I i B W Y W x 1 Z T 0 i Z D I w M j I t M T E t M D d U M T k 6 M D E 6 N T I u O T k 1 M T I 0 N V o i I C 8 + P E V u d H J 5 I F R 5 c G U 9 I k Z p b G x D b 2 x 1 b W 5 U e X B l c y I g V m F s d W U 9 I n N C Z 1 l G I i A v P j x F b n R y e S B U e X B l P S J G a W x s Q 2 9 s d W 1 u T m F t Z X M i I F Z h b H V l P S J z W y Z x d W 9 0 O 0 9 y Z G V y S U Q m c X V v d D s s J n F 1 b 3 Q 7 S X R l b U l E J n F 1 b 3 Q 7 L C Z x d W 9 0 O 0 l 0 Z W 1 R 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X J 2 Z X I u R G F 0 Y W J h c 2 V c X C 8 y L 0 Z p b G U v Y z p c X F x c d X N l c n N c X F x c d G F k Z G F n Y X R s Y V x c X F x k b 3 d u b G 9 h Z H N c X F x c c 3 V w c G 9 y d F 9 l e D M 2 N V 8 y M D I x X z E w Y V 9 s Z C 5 h Y 2 N k Y i 8 v U H V y Y 2 h h c 2 V z L n t P c m R l c k l E L D B 9 J n F 1 b 3 Q 7 L C Z x d W 9 0 O 1 N l c n Z l c i 5 E Y X R h Y m F z Z V x c L z I v R m l s Z S 9 j O l x c X F x 1 c 2 V y c 1 x c X F x 0 Y W R k Y W d h d G x h X F x c X G R v d 2 5 s b 2 F k c 1 x c X F x z d X B w b 3 J 0 X 2 V 4 M z Y 1 X z I w M j F f M T B h X 2 x k L m F j Y 2 R i L y 9 Q d X J j a G F z Z X M u e 0 l 0 Z W 1 J R C w x f S Z x d W 9 0 O y w m c X V v d D t T Z X J 2 Z X I u R G F 0 Y W J h c 2 V c X C 8 y L 0 Z p b G U v Y z p c X F x c d X N l c n N c X F x c d G F k Z G F n Y X R s Y V x c X F x k b 3 d u b G 9 h Z H N c X F x c c 3 V w c G 9 y d F 9 l e D M 2 N V 8 y M D I x X z E w Y V 9 s Z C 5 h Y 2 N k Y i 8 v U H V y Y 2 h h c 2 V z L n t J d G V t U X R 5 L D J 9 J n F 1 b 3 Q 7 X S w m c X V v d D t D b 2 x 1 b W 5 D b 3 V u d C Z x d W 9 0 O z o z L C Z x d W 9 0 O 0 t l e U N v b H V t b k 5 h b W V z J n F 1 b 3 Q 7 O l t d L C Z x d W 9 0 O 0 N v b H V t b k l k Z W 5 0 a X R p Z X M m c X V v d D s 6 W y Z x d W 9 0 O 1 N l c n Z l c i 5 E Y X R h Y m F z Z V x c L z I v R m l s Z S 9 j O l x c X F x 1 c 2 V y c 1 x c X F x 0 Y W R k Y W d h d G x h X F x c X G R v d 2 5 s b 2 F k c 1 x c X F x z d X B w b 3 J 0 X 2 V 4 M z Y 1 X z I w M j F f M T B h X 2 x k L m F j Y 2 R i L y 9 Q d X J j a G F z Z X M u e 0 9 y Z G V y S U Q s M H 0 m c X V v d D s s J n F 1 b 3 Q 7 U 2 V y d m V y L k R h d G F i Y X N l X F w v M i 9 G a W x l L 2 M 6 X F x c X H V z Z X J z X F x c X H R h Z G R h Z 2 F 0 b G F c X F x c Z G 9 3 b m x v Y W R z X F x c X H N 1 c H B v c n R f Z X g z N j V f M j A y M V 8 x M G F f b G Q u Y W N j Z G I v L 1 B 1 c m N o Y X N l c y 5 7 S X R l b U l E L D F 9 J n F 1 b 3 Q 7 L C Z x d W 9 0 O 1 N l c n Z l c i 5 E Y X R h Y m F z Z V x c L z I v R m l s Z S 9 j O l x c X F x 1 c 2 V y c 1 x c X F x 0 Y W R k Y W d h d G x h X F x c X G R v d 2 5 s b 2 F k c 1 x c X F x z d X B w b 3 J 0 X 2 V 4 M z Y 1 X z I w M j F f M T B h X 2 x k L m F j Y 2 R i L y 9 Q d X J j a G F z Z X M u e 0 l 0 Z W 1 R d H k s M n 0 m c X V v d D t d L C Z x d W 9 0 O 1 J l b G F 0 a W 9 u c 2 h p c E l u Z m 8 m c X V v d D s 6 W 1 1 9 I i A v P j w v U 3 R h Y m x l R W 5 0 c m l l c z 4 8 L 0 l 0 Z W 0 + P E l 0 Z W 0 + P E l 0 Z W 1 M b 2 N h d G l v b j 4 8 S X R l b V R 5 c G U + R m 9 y b X V s Y T w v S X R l b V R 5 c G U + P E l 0 Z W 1 Q Y X R o P l N l Y 3 R p b 2 4 x L 1 B 1 c m N o Y X N l c y 9 T b 3 V y Y 2 U 8 L 0 l 0 Z W 1 Q Y X R o P j w v S X R l b U x v Y 2 F 0 a W 9 u P j x T d G F i b G V F b n R y a W V z I C 8 + P C 9 J d G V t P j x J d G V t P j x J d G V t T G 9 j Y X R p b 2 4 + P E l 0 Z W 1 U e X B l P k Z v c m 1 1 b G E 8 L 0 l 0 Z W 1 U e X B l P j x J d G V t U G F 0 a D 5 T Z W N 0 a W 9 u M S 9 Q d X J j a G F z Z X M v X 1 B 1 c m N o Y X N l c z w v S X R l b V B h d G g + P C 9 J d G V t T G 9 j Y X R p b 2 4 + P F N 0 Y W J s Z U V u d H J p Z X M g L z 4 8 L 0 l 0 Z W 0 + P C 9 J d G V t c z 4 8 L 0 x v Y 2 F s U G F j a 2 F n Z U 1 l d G F k Y X R h R m l s Z T 4 W A A A A U E s F B g A A A A A A A A A A A A A A A A A A A A A A A N o A A A A B A A A A 0 I y d 3 w E V 0 R G M e g D A T 8 K X 6 w E A A A A X G Q 5 w T 1 L C Q 4 L 4 Q X Z J W W + s A A A A A A I A A A A A A A N m A A D A A A A A E A A A A F C + m W Q 2 Y / N 6 K p L z T B T i r 1 A A A A A A B I A A A K A A A A A Q A A A A z Q q o v x u 0 T V i c r 6 n l y o N s z 1 A A A A B 9 h g 7 / N X Q a V z D i a + E g + W F R X m L o Z d D O s f O I i C D o i s o Y Z 9 Q C 0 P E Q d 4 o P c C A Y F V G K 3 T e v m X z h H c v S 6 V d q b M V S a F t i I z + 6 E t 4 8 q o 4 H A y I h b F 5 G e B Q A A A D U 8 D v B 6 0 Q j w u e C 7 j a P 1 C D 8 2 e 8 y s A = = < / D a t a M a s h u p > 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 2 0 2 4 _ O r d e r s 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 2 0 2 4 _ O r d e r s 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 C o l u m n s \ O r d e r D a t e < / K e y > < / D i a g r a m O b j e c t K e y > < D i a g r a m O b j e c t K e y > < K e y > C o l u m n s \ I t e m I D < / K e y > < / D i a g r a m O b j e c t K e y > < D i a g r a m O b j e c t K e y > < K e y > C o l u m n s \ I t e m Q t y < / K e y > < / D i a g r a m O b j e c t K e y > < D i a g r a m O b j e c t K e y > < K e y > C o l u m n s \ C a t e g o r y < / K e y > < / D i a g r a m O b j e c t K e y > < D i a g r a m O b j e c t K e y > < K e y > C o l u m n s \ D e s c r i p t i o n < / K e y > < / D i a g r a m O b j e c t K e y > < D i a g r a m O b j e c t K e y > < K e y > C o l u m n s \ S t o r e C i t y < / K e y > < / D i a g r a m O b j e c t K e y > < D i a g r a m O b j e c t K e y > < K e y > M e a s u r e s \ S u m   o f   I t e m Q t y < / K e y > < / D i a g r a m O b j e c t K e y > < D i a g r a m O b j e c t K e y > < K e y > M e a s u r e s \ S u m   o f   I t e m Q t y \ T a g I n f o \ F o r m u l a < / K e y > < / D i a g r a m O b j e c t K e y > < D i a g r a m O b j e c t K e y > < K e y > M e a s u r e s \ S u m   o f   I t e m Q t y \ T a g I n f o \ V a l u e < / K e y > < / D i a g r a m O b j e c t K e y > < D i a g r a m O b j e c t K e y > < K e y > L i n k s \ & l t ; C o l u m n s \ S u m   o f   I t e m Q t y & g t ; - & l t ; M e a s u r e s \ I t e m Q t y & g t ; < / K e y > < / D i a g r a m O b j e c t K e y > < D i a g r a m O b j e c t K e y > < K e y > L i n k s \ & l t ; C o l u m n s \ S u m   o f   I t e m Q t y & g t ; - & l t ; M e a s u r e s \ I t e m Q t y & g t ; \ C O L U M N < / K e y > < / D i a g r a m O b j e c t K e y > < D i a g r a m O b j e c t K e y > < K e y > L i n k s \ & l t ; C o l u m n s \ S u m   o f   I t e m Q t y & g t ; - & l t ; M e a s u r e s \ I t e m Q t y & g t ; \ M E A S U R E 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 C o l u m n s \ O r d e r D a t e < / K e y > < / a : K e y > < a : V a l u e   i : t y p e = " M e a s u r e G r i d N o d e V i e w S t a t e " > < L a y e d O u t > t r u e < / L a y e d O u t > < / a : V a l u e > < / a : K e y V a l u e O f D i a g r a m O b j e c t K e y a n y T y p e z b w N T n L X > < a : K e y V a l u e O f D i a g r a m O b j e c t K e y a n y T y p e z b w N T n L X > < a : K e y > < K e y > C o l u m n s \ I t e m I D < / K e y > < / a : K e y > < a : V a l u e   i : t y p e = " M e a s u r e G r i d N o d e V i e w S t a t e " > < C o l u m n > 1 < / C o l u m n > < L a y e d O u t > t r u e < / L a y e d O u t > < / a : V a l u e > < / a : K e y V a l u e O f D i a g r a m O b j e c t K e y a n y T y p e z b w N T n L X > < a : K e y V a l u e O f D i a g r a m O b j e c t K e y a n y T y p e z b w N T n L X > < a : K e y > < K e y > C o l u m n s \ I t e m Q t y < / 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 C o l u m n s \ S t o r e C i t y < / K e y > < / a : K e y > < a : V a l u e   i : t y p e = " M e a s u r e G r i d N o d e V i e w S t a t e " > < C o l u m n > 5 < / C o l u m n > < L a y e d O u t > t r u e < / L a y e d O u t > < / a : V a l u e > < / a : K e y V a l u e O f D i a g r a m O b j e c t K e y a n y T y p e z b w N T n L X > < a : K e y V a l u e O f D i a g r a m O b j e c t K e y a n y T y p e z b w N T n L X > < a : K e y > < K e y > M e a s u r e s \ S u m   o f   I t e m Q t y < / K e y > < / a : K e y > < a : V a l u e   i : t y p e = " M e a s u r e G r i d N o d e V i e w S t a t e " > < C o l u m n > 2 < / C o l u m n > < L a y e d O u t > t r u e < / L a y e d O u t > < W a s U I I n v i s i b l e > t r u e < / W a s U I I n v i s i b l e > < / a : V a l u e > < / a : K e y V a l u e O f D i a g r a m O b j e c t K e y a n y T y p e z b w N T n L X > < a : K e y V a l u e O f D i a g r a m O b j e c t K e y a n y T y p e z b w N T n L X > < a : K e y > < K e y > M e a s u r e s \ S u m   o f   I t e m Q t y \ T a g I n f o \ F o r m u l a < / K e y > < / a : K e y > < a : V a l u e   i : t y p e = " M e a s u r e G r i d V i e w S t a t e I D i a g r a m T a g A d d i t i o n a l I n f o " / > < / a : K e y V a l u e O f D i a g r a m O b j e c t K e y a n y T y p e z b w N T n L X > < a : K e y V a l u e O f D i a g r a m O b j e c t K e y a n y T y p e z b w N T n L X > < a : K e y > < K e y > M e a s u r e s \ S u m   o f   I t e m Q t y \ T a g I n f o \ V a l u e < / K e y > < / a : K e y > < a : V a l u e   i : t y p e = " M e a s u r e G r i d V i e w S t a t e I D i a g r a m T a g A d d i t i o n a l I n f o " / > < / a : K e y V a l u e O f D i a g r a m O b j e c t K e y a n y T y p e z b w N T n L X > < a : K e y V a l u e O f D i a g r a m O b j e c t K e y a n y T y p e z b w N T n L X > < a : K e y > < K e y > L i n k s \ & l t ; C o l u m n s \ S u m   o f   I t e m Q t y & g t ; - & l t ; M e a s u r e s \ I t e m Q t y & g t ; < / K e y > < / a : K e y > < a : V a l u e   i : t y p e = " M e a s u r e G r i d V i e w S t a t e I D i a g r a m L i n k " / > < / a : K e y V a l u e O f D i a g r a m O b j e c t K e y a n y T y p e z b w N T n L X > < a : K e y V a l u e O f D i a g r a m O b j e c t K e y a n y T y p e z b w N T n L X > < a : K e y > < K e y > L i n k s \ & l t ; C o l u m n s \ S u m   o f   I t e m Q t y & g t ; - & l t ; M e a s u r e s \ I t e m Q t y & g t ; \ C O L U M N < / K e y > < / a : K e y > < a : V a l u e   i : t y p e = " M e a s u r e G r i d V i e w S t a t e I D i a g r a m L i n k E n d p o i n t " / > < / a : K e y V a l u e O f D i a g r a m O b j e c t K e y a n y T y p e z b w N T n L X > < a : K e y V a l u e O f D i a g r a m O b j e c t K e y a n y T y p e z b w N T n L X > < a : K e y > < K e y > L i n k s \ & l t ; C o l u m n s \ S u m   o f   I t e m Q t y & g t ; - & l t ; M e a s u r e s \ I t e m Q t y & g t ; \ M E A S U R E 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 T a g s \ T a b l e s \ & l t ; T a b l e s \ 2 0 2 4 _ O r d e r s & g t ; < / K e y > < / D i a g r a m O b j e c t K e y > < D i a g r a m O b j e c t K e y > < K e y > D y n a m i c   T a g s \ T a b l e s \ & l t ; T a b l e s \ P r o d u c t s & g t ; < / K e y > < / D i a g r a m O b j e c t K e y > < D i a g r a m O b j e c t K e y > < K e y > D y n a m i c   T a g s \ T a b l e s \ & l t ; T a b l e s \ P u r c h a s e s & g t ; < / K e y > < / D i a g r a m O b j e c t K e y > < D i a g r a m O b j e c t K e y > < K e y > T a b l e s \ 2 0 2 4 _ O r d e r s < / K e y > < / D i a g r a m O b j e c t K e y > < D i a g r a m O b j e c t K e y > < K e y > T a b l e s \ 2 0 2 4 _ O r d e r s \ C o l u m n s \ O r d e r D a t e < / K e y > < / D i a g r a m O b j e c t K e y > < D i a g r a m O b j e c t K e y > < K e y > T a b l e s \ 2 0 2 4 _ O r d e r s \ C o l u m n s \ I t e m I D < / K e y > < / D i a g r a m O b j e c t K e y > < D i a g r a m O b j e c t K e y > < K e y > T a b l e s \ 2 0 2 4 _ O r d e r s \ C o l u m n s \ I t e m Q t y < / K e y > < / D i a g r a m O b j e c t K e y > < D i a g r a m O b j e c t K e y > < K e y > T a b l e s \ 2 0 2 4 _ O r d e r s \ C o l u m n s \ C a t e g o r y < / K e y > < / D i a g r a m O b j e c t K e y > < D i a g r a m O b j e c t K e y > < K e y > T a b l e s \ 2 0 2 4 _ O r d e r s \ C o l u m n s \ D e s c r i p t i o n < / K e y > < / D i a g r a m O b j e c t K e y > < D i a g r a m O b j e c t K e y > < K e y > T a b l e s \ 2 0 2 4 _ O r d e r s \ C o l u m n s \ S t o r e C i t y < / K e y > < / D i a g r a m O b j e c t K e y > < D i a g r a m O b j e c t K e y > < K e y > T a b l e s \ 2 0 2 4 _ O r d e r s \ M e a s u r e s \ S u m   o f   I t e m Q t y < / K e y > < / D i a g r a m O b j e c t K e y > < D i a g r a m O b j e c t K e y > < K e y > T a b l e s \ 2 0 2 4 _ O r d e r s \ S u m   o f   I t e m Q t y \ A d d i t i o n a l   I n f o \ I m p l i c i t   M e a s u r e < / K e y > < / D i a g r a m O b j e c t K e y > < D i a g r a m O b j e c t K e y > < K e y > T a b l e s \ P r o d u c t s < / K e y > < / D i a g r a m O b j e c t K e y > < D i a g r a m O b j e c t K e y > < K e y > T a b l e s \ P r o d u c t s \ C o l u m n s \ I t e m I D < / K e y > < / D i a g r a m O b j e c t K e y > < D i a g r a m O b j e c t K e y > < K e y > T a b l e s \ P r o d u c t s \ C o l u m n s \ P r o d u c t   C o d e < / K e y > < / D i a g r a m O b j e c t K e y > < D i a g r a m O b j e c t K e y > < K e y > T a b l e s \ P r o d u c t s \ C o l u m n s \ C a t e g o r y < / K e y > < / D i a g r a m O b j e c t K e y > < D i a g r a m O b j e c t K e y > < K e y > T a b l e s \ P r o d u c t s \ C o l u m n s \ S u b c a t e g o r y < / K e y > < / D i a g r a m O b j e c t K e y > < D i a g r a m O b j e c t K e y > < K e y > T a b l e s \ P r o d u c t s \ C o l u m n s \ D e s c r i p t i o n < / K e y > < / D i a g r a m O b j e c t K e y > < D i a g r a m O b j e c t K e y > < K e y > T a b l e s \ P r o d u c t s \ C o l u m n s \ M a n u f a c t u r e r < / K e y > < / D i a g r a m O b j e c t K e y > < D i a g r a m O b j e c t K e y > < K e y > T a b l e s \ P r o d u c t s \ C o l u m n s \ P r i c e < / K e y > < / D i a g r a m O b j e c t K e y > < D i a g r a m O b j e c t K e y > < K e y > T a b l e s \ P r o d u c t s \ C o l u m n s \ I n S t o c k < / K e y > < / D i a g r a m O b j e c t K e y > < D i a g r a m O b j e c t K e y > < K e y > T a b l e s \ P u r c h a s e s < / K e y > < / D i a g r a m O b j e c t K e y > < D i a g r a m O b j e c t K e y > < K e y > T a b l e s \ P u r c h a s e s \ C o l u m n s \ O r d e r I D < / K e y > < / D i a g r a m O b j e c t K e y > < D i a g r a m O b j e c t K e y > < K e y > T a b l e s \ P u r c h a s e s \ C o l u m n s \ I t e m I D < / K e y > < / D i a g r a m O b j e c t K e y > < D i a g r a m O b j e c t K e y > < K e y > T a b l e s \ P u r c h a s e s \ C o l u m n s \ I t e m Q t y < / K e y > < / D i a g r a m O b j e c t K e y > < D i a g r a m O b j e c t K e y > < K e y > T a b l e s \ P u r c h a s e s \ M e a s u r e s \ S u m   o f   I t e m Q t y   2 < / K e y > < / D i a g r a m O b j e c t K e y > < D i a g r a m O b j e c t K e y > < K e y > T a b l e s \ P u r c h a s e s \ S u m   o f   I t e m Q t y   2 \ A d d i t i o n a l   I n f o \ I m p l i c i t   M e a s u r e < / K e y > < / D i a g r a m O b j e c t K e y > < D i a g r a m O b j e c t K e y > < K e y > R e l a t i o n s h i p s \ & l t ; T a b l e s \ P u r c h a s e s \ C o l u m n s \ I t e m I D & g t ; - & l t ; T a b l e s \ P r o d u c t s \ C o l u m n s \ I t e m I D & g t ; < / K e y > < / D i a g r a m O b j e c t K e y > < D i a g r a m O b j e c t K e y > < K e y > R e l a t i o n s h i p s \ & l t ; T a b l e s \ P u r c h a s e s \ C o l u m n s \ I t e m I D & g t ; - & l t ; T a b l e s \ P r o d u c t s \ C o l u m n s \ I t e m I D & g t ; \ F K < / K e y > < / D i a g r a m O b j e c t K e y > < D i a g r a m O b j e c t K e y > < K e y > R e l a t i o n s h i p s \ & l t ; T a b l e s \ P u r c h a s e s \ C o l u m n s \ I t e m I D & g t ; - & l t ; T a b l e s \ P r o d u c t s \ C o l u m n s \ I t e m I D & g t ; \ P K < / K e y > < / D i a g r a m O b j e c t K e y > < D i a g r a m O b j e c t K e y > < K e y > R e l a t i o n s h i p s \ & l t ; T a b l e s \ P u r c h a s e s \ C o l u m n s \ I t e m I D & g t ; - & l t ; T a b l e s \ P r o d u c t s \ C o l u m n s \ I t e m I D & g t ; \ C r o s s F i l t e r < / K e y > < / D i a g r a m O b j e c t K e y > < / A l l K e y s > < S e l e c t e d K e y s > < D i a g r a m O b j e c t K e y > < K e y > R e l a t i o n s h i p s \ & l t ; T a b l e s \ P u r c h a s e s \ C o l u m n s \ I t e m I D & g t ; - & l t ; T a b l e s \ P r o d u c t s \ C o l u m n s \ I t e m I D & g t ; 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 T a g s \ T a b l e s \ & l t ; T a b l e s \ 2 0 2 4 _ O r d e r s & g t ; 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 T a g s \ T a b l e s \ & l t ; T a b l e s \ P u r c h a s e s & g t ; < / K e y > < / a : K e y > < a : V a l u e   i : t y p e = " D i a g r a m D i s p l a y T a g V i e w S t a t e " > < I s N o t F i l t e r e d O u t > t r u e < / I s N o t F i l t e r e d O u t > < / a : V a l u e > < / a : K e y V a l u e O f D i a g r a m O b j e c t K e y a n y T y p e z b w N T n L X > < a : K e y V a l u e O f D i a g r a m O b j e c t K e y a n y T y p e z b w N T n L X > < a : K e y > < K e y > T a b l e s \ 2 0 2 4 _ O r d e r s < / K e y > < / a : K e y > < a : V a l u e   i : t y p e = " D i a g r a m D i s p l a y N o d e V i e w S t a t e " > < H e i g h t > 1 5 0 < / H e i g h t > < I s E x p a n d e d > t r u e < / I s E x p a n d e d > < L a y e d O u t > t r u e < / L a y e d O u t > < W i d t h > 2 0 0 < / W i d t h > < / a : V a l u e > < / a : K e y V a l u e O f D i a g r a m O b j e c t K e y a n y T y p e z b w N T n L X > < a : K e y V a l u e O f D i a g r a m O b j e c t K e y a n y T y p e z b w N T n L X > < a : K e y > < K e y > T a b l e s \ 2 0 2 4 _ O r d e r s \ C o l u m n s \ O r d e r D a t e < / K e y > < / a : K e y > < a : V a l u e   i : t y p e = " D i a g r a m D i s p l a y N o d e V i e w S t a t e " > < H e i g h t > 1 5 0 < / H e i g h t > < I s E x p a n d e d > t r u e < / I s E x p a n d e d > < W i d t h > 2 0 0 < / W i d t h > < / a : V a l u e > < / a : K e y V a l u e O f D i a g r a m O b j e c t K e y a n y T y p e z b w N T n L X > < a : K e y V a l u e O f D i a g r a m O b j e c t K e y a n y T y p e z b w N T n L X > < a : K e y > < K e y > T a b l e s \ 2 0 2 4 _ O r d e r s \ C o l u m n s \ I t e m I D < / K e y > < / a : K e y > < a : V a l u e   i : t y p e = " D i a g r a m D i s p l a y N o d e V i e w S t a t e " > < H e i g h t > 1 5 0 < / H e i g h t > < I s E x p a n d e d > t r u e < / I s E x p a n d e d > < W i d t h > 2 0 0 < / W i d t h > < / a : V a l u e > < / a : K e y V a l u e O f D i a g r a m O b j e c t K e y a n y T y p e z b w N T n L X > < a : K e y V a l u e O f D i a g r a m O b j e c t K e y a n y T y p e z b w N T n L X > < a : K e y > < K e y > T a b l e s \ 2 0 2 4 _ O r d e r s \ C o l u m n s \ I t e m Q t y < / K e y > < / a : K e y > < a : V a l u e   i : t y p e = " D i a g r a m D i s p l a y N o d e V i e w S t a t e " > < H e i g h t > 1 5 0 < / H e i g h t > < I s E x p a n d e d > t r u e < / I s E x p a n d e d > < W i d t h > 2 0 0 < / W i d t h > < / a : V a l u e > < / a : K e y V a l u e O f D i a g r a m O b j e c t K e y a n y T y p e z b w N T n L X > < a : K e y V a l u e O f D i a g r a m O b j e c t K e y a n y T y p e z b w N T n L X > < a : K e y > < K e y > T a b l e s \ 2 0 2 4 _ O r d e r s \ C o l u m n s \ C a t e g o r y < / K e y > < / a : K e y > < a : V a l u e   i : t y p e = " D i a g r a m D i s p l a y N o d e V i e w S t a t e " > < H e i g h t > 1 5 0 < / H e i g h t > < I s E x p a n d e d > t r u e < / I s E x p a n d e d > < W i d t h > 2 0 0 < / W i d t h > < / a : V a l u e > < / a : K e y V a l u e O f D i a g r a m O b j e c t K e y a n y T y p e z b w N T n L X > < a : K e y V a l u e O f D i a g r a m O b j e c t K e y a n y T y p e z b w N T n L X > < a : K e y > < K e y > T a b l e s \ 2 0 2 4 _ O r d e r s \ C o l u m n s \ D e s c r i p t i o n < / K e y > < / a : K e y > < a : V a l u e   i : t y p e = " D i a g r a m D i s p l a y N o d e V i e w S t a t e " > < H e i g h t > 1 5 0 < / H e i g h t > < I s E x p a n d e d > t r u e < / I s E x p a n d e d > < W i d t h > 2 0 0 < / W i d t h > < / a : V a l u e > < / a : K e y V a l u e O f D i a g r a m O b j e c t K e y a n y T y p e z b w N T n L X > < a : K e y V a l u e O f D i a g r a m O b j e c t K e y a n y T y p e z b w N T n L X > < a : K e y > < K e y > T a b l e s \ 2 0 2 4 _ O r d e r s \ C o l u m n s \ S t o r e C i t y < / K e y > < / a : K e y > < a : V a l u e   i : t y p e = " D i a g r a m D i s p l a y N o d e V i e w S t a t e " > < H e i g h t > 1 5 0 < / H e i g h t > < I s E x p a n d e d > t r u e < / I s E x p a n d e d > < W i d t h > 2 0 0 < / W i d t h > < / a : V a l u e > < / a : K e y V a l u e O f D i a g r a m O b j e c t K e y a n y T y p e z b w N T n L X > < a : K e y V a l u e O f D i a g r a m O b j e c t K e y a n y T y p e z b w N T n L X > < a : K e y > < K e y > T a b l e s \ 2 0 2 4 _ O r d e r s \ M e a s u r e s \ S u m   o f   I t e m Q t y < / K e y > < / a : K e y > < a : V a l u e   i : t y p e = " D i a g r a m D i s p l a y N o d e V i e w S t a t e " > < H e i g h t > 1 5 0 < / H e i g h t > < I s E x p a n d e d > t r u e < / I s E x p a n d e d > < W i d t h > 2 0 0 < / W i d t h > < / a : V a l u e > < / a : K e y V a l u e O f D i a g r a m O b j e c t K e y a n y T y p e z b w N T n L X > < a : K e y V a l u e O f D i a g r a m O b j e c t K e y a n y T y p e z b w N T n L X > < a : K e y > < K e y > T a b l e s \ 2 0 2 4 _ O r d e r s \ S u m   o f   I t e m Q t y \ A d d i t i o n a l 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 3 2 9 . 9 0 3 8 1 0 5 6 7 6 6 5 8 < / L e f t > < T a b I n d e x > 1 < / T a b I n d e x > < W i d t h > 2 0 0 < / W i d t h > < / a : V a l u e > < / a : K e y V a l u e O f D i a g r a m O b j e c t K e y a n y T y p e z b w N T n L X > < a : K e y V a l u e O f D i a g r a m O b j e c t K e y a n y T y p e z b w N T n L X > < a : K e y > < K e y > T a b l e s \ P r o d u c t s \ C o l u m n s \ I t e m I D < / K e y > < / a : K e y > < a : V a l u e   i : t y p e = " D i a g r a m D i s p l a y N o d e V i e w S t a t e " > < H e i g h t > 1 5 0 < / H e i g h t > < I s E x p a n d e d > t r u e < / I s E x p a n d e d > < W i d t h > 2 0 0 < / W i d t h > < / a : V a l u e > < / a : K e y V a l u e O f D i a g r a m O b j e c t K e y a n y T y p e z b w N T n L X > < a : K e y V a l u e O f D i a g r a m O b j e c t K e y a n y T y p e z b w N T n L X > < a : K e y > < K e y > T a b l e s \ P r o d u c t s \ C o l u m n s \ P r o d u c t   C o d e 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 T a b l e s \ P r o d u c t s \ C o l u m n s \ M a n u f a c t u r e r < / 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 T a b l e s \ P r o d u c t s \ C o l u m n s \ I n S t o c k < / K e y > < / a : K e y > < a : V a l u e   i : t y p e = " D i a g r a m D i s p l a y N o d e V i e w S t a t e " > < H e i g h t > 1 5 0 < / H e i g h t > < I s E x p a n d e d > t r u e < / I s E x p a n d e d > < W i d t h > 2 0 0 < / W i d t h > < / a : V a l u e > < / a : K e y V a l u e O f D i a g r a m O b j e c t K e y a n y T y p e z b w N T n L X > < a : K e y V a l u e O f D i a g r a m O b j e c t K e y a n y T y p e z b w N T n L X > < a : K e y > < K e y > T a b l e s \ P u r c h a s e s < / K e y > < / a : K e y > < a : V a l u e   i : t y p e = " D i a g r a m D i s p l a y N o d e V i e w S t a t e " > < H e i g h t > 1 5 0 < / H e i g h t > < I s E x p a n d e d > t r u e < / I s E x p a n d e d > < L a y e d O u t > t r u e < / L a y e d O u t > < L e f t > 6 5 9 . 8 0 7 6 2 1 1 3 5 3 3 1 6 < / L e f t > < T a b I n d e x > 2 < / T a b I n d e x > < W i d t h > 2 0 0 < / W i d t h > < / a : V a l u e > < / a : K e y V a l u e O f D i a g r a m O b j e c t K e y a n y T y p e z b w N T n L X > < a : K e y V a l u e O f D i a g r a m O b j e c t K e y a n y T y p e z b w N T n L X > < a : K e y > < K e y > T a b l e s \ P u r c h a s e s \ C o l u m n s \ O r d e r I D < / K e y > < / a : K e y > < a : V a l u e   i : t y p e = " D i a g r a m D i s p l a y N o d e V i e w S t a t e " > < H e i g h t > 1 5 0 < / H e i g h t > < I s E x p a n d e d > t r u e < / I s E x p a n d e d > < W i d t h > 2 0 0 < / W i d t h > < / a : V a l u e > < / a : K e y V a l u e O f D i a g r a m O b j e c t K e y a n y T y p e z b w N T n L X > < a : K e y V a l u e O f D i a g r a m O b j e c t K e y a n y T y p e z b w N T n L X > < a : K e y > < K e y > T a b l e s \ P u r c h a s e s \ C o l u m n s \ I t e m I D < / K e y > < / a : K e y > < a : V a l u e   i : t y p e = " D i a g r a m D i s p l a y N o d e V i e w S t a t e " > < H e i g h t > 1 5 0 < / H e i g h t > < I s E x p a n d e d > t r u e < / I s E x p a n d e d > < W i d t h > 2 0 0 < / W i d t h > < / a : V a l u e > < / a : K e y V a l u e O f D i a g r a m O b j e c t K e y a n y T y p e z b w N T n L X > < a : K e y V a l u e O f D i a g r a m O b j e c t K e y a n y T y p e z b w N T n L X > < a : K e y > < K e y > T a b l e s \ P u r c h a s e s \ C o l u m n s \ I t e m Q t y < / K e y > < / a : K e y > < a : V a l u e   i : t y p e = " D i a g r a m D i s p l a y N o d e V i e w S t a t e " > < H e i g h t > 1 5 0 < / H e i g h t > < I s E x p a n d e d > t r u e < / I s E x p a n d e d > < W i d t h > 2 0 0 < / W i d t h > < / a : V a l u e > < / a : K e y V a l u e O f D i a g r a m O b j e c t K e y a n y T y p e z b w N T n L X > < a : K e y V a l u e O f D i a g r a m O b j e c t K e y a n y T y p e z b w N T n L X > < a : K e y > < K e y > T a b l e s \ P u r c h a s e s \ M e a s u r e s \ S u m   o f   I t e m Q t y   2 < / K e y > < / a : K e y > < a : V a l u e   i : t y p e = " D i a g r a m D i s p l a y N o d e V i e w S t a t e " > < H e i g h t > 1 5 0 < / H e i g h t > < I s E x p a n d e d > t r u e < / I s E x p a n d e d > < W i d t h > 2 0 0 < / W i d t h > < / a : V a l u e > < / a : K e y V a l u e O f D i a g r a m O b j e c t K e y a n y T y p e z b w N T n L X > < a : K e y V a l u e O f D i a g r a m O b j e c t K e y a n y T y p e z b w N T n L X > < a : K e y > < K e y > T a b l e s \ P u r c h a s e s \ S u m   o f   I t e m Q t y   2 \ A d d i t i o n a l   I n f o \ I m p l i c i t   M e a s u r e < / K e y > < / a : K e y > < a : V a l u e   i : t y p e = " D i a g r a m D i s p l a y V i e w S t a t e I D i a g r a m T a g A d d i t i o n a l I n f o " / > < / a : K e y V a l u e O f D i a g r a m O b j e c t K e y a n y T y p e z b w N T n L X > < a : K e y V a l u e O f D i a g r a m O b j e c t K e y a n y T y p e z b w N T n L X > < a : K e y > < K e y > R e l a t i o n s h i p s \ & l t ; T a b l e s \ P u r c h a s e s \ C o l u m n s \ I t e m I D & g t ; - & l t ; T a b l e s \ P r o d u c t s \ C o l u m n s \ I t e m I D & g t ; < / K e y > < / a : K e y > < a : V a l u e   i : t y p e = " D i a g r a m D i s p l a y L i n k V i e w S t a t e " > < A u t o m a t i o n P r o p e r t y H e l p e r T e x t > E n d   p o i n t   1 :   ( 6 4 3 . 8 0 7 6 2 1 1 3 5 3 3 2 , 7 5 ) .   E n d   p o i n t   2 :   ( 5 4 5 . 9 0 3 8 1 0 5 6 7 6 6 6 , 7 5 )   < / A u t o m a t i o n P r o p e r t y H e l p e r T e x t > < I s F o c u s e d > t r u e < / I s F o c u s e d > < 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 R e l a t i o n s h i p s \ & l t ; T a b l e s \ P u r c h a s e s \ C o l u m n s \ I t e m I D & g t ; - & l t ; T a b l e s \ P r o d u c t s \ C o l u m n s \ I t e m I D & g t ; \ F K 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 R e l a t i o n s h i p s \ & l t ; T a b l e s \ P u r c h a s e s \ C o l u m n s \ I t e m I D & g t ; - & l t ; T a b l e s \ P r o d u c t s \ C o l u m n s \ I t e m I D & g t ; \ P K 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 R e l a t i o n s h i p s \ & l t ; T a b l e s \ P u r c h a s e s \ C o l u m n s \ I t e m I D & g t ; - & l t ; T a b l e s \ P r o d u c t s \ C o l u m n s \ I t e m I D & g t ; \ C r o s s F i l t e r 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8"?>
<GradingEngineProps xmlns="http://tempuri.org/temp">
  <UserID>{2ec12bf2-4542-4d7a-a40b-506f779b0c7e}</UserID>
  <AssignmentID>{2ec12bf2-4542-4d7a-a40b-506f779b0c7e}</AssignmentID>
</GradingEngineProps>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B60C90C5-3F87-4F4B-A5A5-F0CB6C58E9B3}">
  <ds:schemaRefs/>
</ds:datastoreItem>
</file>

<file path=customXml/itemProps10.xml><?xml version="1.0" encoding="utf-8"?>
<ds:datastoreItem xmlns:ds="http://schemas.openxmlformats.org/officeDocument/2006/customXml" ds:itemID="{6EF176BB-5FCC-4784-929F-BA0B609BF46D}">
  <ds:schemaRefs/>
</ds:datastoreItem>
</file>

<file path=customXml/itemProps11.xml><?xml version="1.0" encoding="utf-8"?>
<ds:datastoreItem xmlns:ds="http://schemas.openxmlformats.org/officeDocument/2006/customXml" ds:itemID="{5FACB31D-D9DC-40D9-AEDF-9572458E1D8A}">
  <ds:schemaRefs/>
</ds:datastoreItem>
</file>

<file path=customXml/itemProps12.xml><?xml version="1.0" encoding="utf-8"?>
<ds:datastoreItem xmlns:ds="http://schemas.openxmlformats.org/officeDocument/2006/customXml" ds:itemID="{8B1545CA-CC2C-45C9-BE91-58EF182A7B66}">
  <ds:schemaRefs/>
</ds:datastoreItem>
</file>

<file path=customXml/itemProps13.xml><?xml version="1.0" encoding="utf-8"?>
<ds:datastoreItem xmlns:ds="http://schemas.openxmlformats.org/officeDocument/2006/customXml" ds:itemID="{D4E29B14-D77B-4559-AC59-8B66D2ECEF53}">
  <ds:schemaRefs/>
</ds:datastoreItem>
</file>

<file path=customXml/itemProps14.xml><?xml version="1.0" encoding="utf-8"?>
<ds:datastoreItem xmlns:ds="http://schemas.openxmlformats.org/officeDocument/2006/customXml" ds:itemID="{82C8D903-55B4-4661-9E33-7D43D021539C}">
  <ds:schemaRefs/>
</ds:datastoreItem>
</file>

<file path=customXml/itemProps15.xml><?xml version="1.0" encoding="utf-8"?>
<ds:datastoreItem xmlns:ds="http://schemas.openxmlformats.org/officeDocument/2006/customXml" ds:itemID="{FA54DD40-E3BF-47EA-AAB2-3EB8C2D7F208}">
  <ds:schemaRefs/>
</ds:datastoreItem>
</file>

<file path=customXml/itemProps16.xml><?xml version="1.0" encoding="utf-8"?>
<ds:datastoreItem xmlns:ds="http://schemas.openxmlformats.org/officeDocument/2006/customXml" ds:itemID="{27FEC9CE-A070-4067-A371-D271C916AE44}">
  <ds:schemaRefs/>
</ds:datastoreItem>
</file>

<file path=customXml/itemProps17.xml><?xml version="1.0" encoding="utf-8"?>
<ds:datastoreItem xmlns:ds="http://schemas.openxmlformats.org/officeDocument/2006/customXml" ds:itemID="{C8553896-5935-4675-B30A-D5B9E8AA1E86}">
  <ds:schemaRefs/>
</ds:datastoreItem>
</file>

<file path=customXml/itemProps18.xml><?xml version="1.0" encoding="utf-8"?>
<ds:datastoreItem xmlns:ds="http://schemas.openxmlformats.org/officeDocument/2006/customXml" ds:itemID="{6B2D293D-58CF-4614-AE68-5B698BFCD720}">
  <ds:schemaRefs/>
</ds:datastoreItem>
</file>

<file path=customXml/itemProps19.xml><?xml version="1.0" encoding="utf-8"?>
<ds:datastoreItem xmlns:ds="http://schemas.openxmlformats.org/officeDocument/2006/customXml" ds:itemID="{1B02AFAB-E203-44AB-B591-503503DBA6D2}">
  <ds:schemaRefs/>
</ds:datastoreItem>
</file>

<file path=customXml/itemProps2.xml><?xml version="1.0" encoding="utf-8"?>
<ds:datastoreItem xmlns:ds="http://schemas.openxmlformats.org/officeDocument/2006/customXml" ds:itemID="{A21AB943-81EB-4BE4-BFD1-0D1D08368558}">
  <ds:schemaRefs/>
</ds:datastoreItem>
</file>

<file path=customXml/itemProps3.xml><?xml version="1.0" encoding="utf-8"?>
<ds:datastoreItem xmlns:ds="http://schemas.openxmlformats.org/officeDocument/2006/customXml" ds:itemID="{1B90040A-58A4-478E-9A0F-177338869603}">
  <ds:schemaRefs>
    <ds:schemaRef ds:uri="http://schemas.microsoft.com/DataMashup"/>
  </ds:schemaRefs>
</ds:datastoreItem>
</file>

<file path=customXml/itemProps4.xml><?xml version="1.0" encoding="utf-8"?>
<ds:datastoreItem xmlns:ds="http://schemas.openxmlformats.org/officeDocument/2006/customXml" ds:itemID="{142C9F8C-4F59-4FBB-AD52-996635DED787}">
  <ds:schemaRefs/>
</ds:datastoreItem>
</file>

<file path=customXml/itemProps5.xml><?xml version="1.0" encoding="utf-8"?>
<ds:datastoreItem xmlns:ds="http://schemas.openxmlformats.org/officeDocument/2006/customXml" ds:itemID="{62DD4471-DCD7-413C-B129-5CBD897F9102}">
  <ds:schemaRefs/>
</ds:datastoreItem>
</file>

<file path=customXml/itemProps6.xml><?xml version="1.0" encoding="utf-8"?>
<ds:datastoreItem xmlns:ds="http://schemas.openxmlformats.org/officeDocument/2006/customXml" ds:itemID="{34B1F32C-A0A5-4F9A-9BEA-18DABF56F9B8}">
  <ds:schemaRefs/>
</ds:datastoreItem>
</file>

<file path=customXml/itemProps7.xml><?xml version="1.0" encoding="utf-8"?>
<ds:datastoreItem xmlns:ds="http://schemas.openxmlformats.org/officeDocument/2006/customXml" ds:itemID="{DB3F22DF-6552-4739-B737-DE7A666C8F17}">
  <ds:schemaRefs>
    <ds:schemaRef ds:uri="http://tempuri.org/temp"/>
  </ds:schemaRefs>
</ds:datastoreItem>
</file>

<file path=customXml/itemProps8.xml><?xml version="1.0" encoding="utf-8"?>
<ds:datastoreItem xmlns:ds="http://schemas.openxmlformats.org/officeDocument/2006/customXml" ds:itemID="{B01E5FAA-39F5-4B69-BDD3-6917A0E1F068}">
  <ds:schemaRefs/>
</ds:datastoreItem>
</file>

<file path=customXml/itemProps9.xml><?xml version="1.0" encoding="utf-8"?>
<ds:datastoreItem xmlns:ds="http://schemas.openxmlformats.org/officeDocument/2006/customXml" ds:itemID="{CFF86876-8D7E-4C9F-A9EB-75B4A4E167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Documentation</vt:lpstr>
      <vt:lpstr>Sales Summary</vt:lpstr>
      <vt:lpstr>Six Month Forecast</vt:lpstr>
      <vt:lpstr>Previous Year</vt:lpstr>
      <vt:lpstr>Stores</vt:lpstr>
      <vt:lpstr>Manufacturers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Thilak Addagatla</cp:lastModifiedBy>
  <dcterms:created xsi:type="dcterms:W3CDTF">2019-03-29T17:45:45Z</dcterms:created>
  <dcterms:modified xsi:type="dcterms:W3CDTF">2022-11-08T00:45:56Z</dcterms:modified>
</cp:coreProperties>
</file>