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umass-my.sharepoint.com/personal/taddagatla_umass_edu/Documents/"/>
    </mc:Choice>
  </mc:AlternateContent>
  <xr:revisionPtr revIDLastSave="49" documentId="8_{86CFC3E0-A9C0-4660-ADD6-8649FE7C1BB1}" xr6:coauthVersionLast="47" xr6:coauthVersionMax="47" xr10:uidLastSave="{3B86DEAD-C2BF-4508-B4FB-4EFF9FCE7D5C}"/>
  <bookViews>
    <workbookView xWindow="-120" yWindow="-120" windowWidth="15600" windowHeight="9120" activeTab="2" xr2:uid="{5B9C6498-F928-42BA-96A4-D384AD95DEF5}"/>
  </bookViews>
  <sheets>
    <sheet name="Documentation" sheetId="19" r:id="rId1"/>
    <sheet name="Dashboard" sheetId="9" r:id="rId2"/>
    <sheet name="Donors" sheetId="20" r:id="rId3"/>
    <sheet name="Donations" sheetId="5" r:id="rId4"/>
    <sheet name="Fundraiser Totals" sheetId="11" r:id="rId5"/>
    <sheet name="Thermometer Data" sheetId="10" r:id="rId6"/>
    <sheet name="Donor Sources" sheetId="12" r:id="rId7"/>
    <sheet name="Donation Sources" sheetId="16" r:id="rId8"/>
    <sheet name="Donor Contacts" sheetId="13" r:id="rId9"/>
    <sheet name="Donation History" sheetId="14" r:id="rId10"/>
    <sheet name="Terms and Definitions" sheetId="18" r:id="rId11"/>
  </sheets>
  <definedNames>
    <definedName name="_xlnm._FilterDatabase" localSheetId="3" hidden="1">Donations!$C$4:$L$449</definedName>
    <definedName name="_xlchart.v2.0" hidden="1">'Donation Sources'!$B$5:$B$15</definedName>
    <definedName name="_xlchart.v2.1" hidden="1">'Donation Sources'!$C$4</definedName>
    <definedName name="_xlchart.v2.10" hidden="1">'Donation Sources'!$C$4</definedName>
    <definedName name="_xlchart.v2.11" hidden="1">'Donation Sources'!$C$5:$C$15</definedName>
    <definedName name="_xlchart.v2.2" hidden="1">'Donation Sources'!$C$5:$C$15</definedName>
    <definedName name="_xlchart.v2.3" hidden="1">'Donation Sources'!$B$5:$B$15</definedName>
    <definedName name="_xlchart.v2.4" hidden="1">'Donation Sources'!$C$4</definedName>
    <definedName name="_xlchart.v2.5" hidden="1">'Donation Sources'!$C$5:$C$15</definedName>
    <definedName name="_xlchart.v2.6" hidden="1">'Donor Sources'!$B$5:$B$15</definedName>
    <definedName name="_xlchart.v2.7" hidden="1">'Donor Sources'!$C$4</definedName>
    <definedName name="_xlchart.v2.8" hidden="1">'Donor Sources'!$C$5:$C$15</definedName>
    <definedName name="_xlchart.v2.9" hidden="1">'Donation Sources'!$B$5:$B$15</definedName>
    <definedName name="Goal">Dashboard!$G$2</definedName>
  </definedNames>
  <calcPr calcId="191029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0" l="1"/>
  <c r="F7" i="20"/>
  <c r="F8" i="20"/>
  <c r="F9" i="20"/>
  <c r="F10" i="20"/>
  <c r="F11" i="20"/>
  <c r="F12" i="20"/>
  <c r="F13" i="20"/>
  <c r="F14" i="20"/>
  <c r="F15" i="20"/>
  <c r="F6" i="20"/>
  <c r="B4" i="19" l="1"/>
  <c r="C5" i="16" l="1"/>
  <c r="C6" i="16"/>
  <c r="C7" i="16"/>
  <c r="C8" i="16"/>
  <c r="C9" i="16"/>
  <c r="C10" i="16"/>
  <c r="C11" i="16"/>
  <c r="C12" i="16"/>
  <c r="C13" i="16"/>
  <c r="C14" i="16"/>
  <c r="C15" i="16"/>
  <c r="B15" i="16"/>
  <c r="B14" i="16"/>
  <c r="B13" i="16"/>
  <c r="B12" i="16"/>
  <c r="B11" i="16"/>
  <c r="B10" i="16"/>
  <c r="B9" i="16"/>
  <c r="B8" i="16"/>
  <c r="B7" i="16"/>
  <c r="B6" i="16"/>
  <c r="B5" i="16"/>
  <c r="B6" i="12"/>
  <c r="B7" i="12"/>
  <c r="B8" i="12"/>
  <c r="B9" i="12"/>
  <c r="B10" i="12"/>
  <c r="B11" i="12"/>
  <c r="B12" i="12"/>
  <c r="B13" i="12"/>
  <c r="B14" i="12"/>
  <c r="B15" i="12"/>
  <c r="B5" i="12"/>
  <c r="B4" i="12"/>
  <c r="C4" i="12"/>
  <c r="C5" i="12"/>
  <c r="C6" i="12"/>
  <c r="C7" i="12"/>
  <c r="C8" i="12"/>
  <c r="C9" i="12"/>
  <c r="C10" i="12"/>
  <c r="C11" i="12"/>
  <c r="C12" i="12"/>
  <c r="C13" i="12"/>
  <c r="C14" i="12"/>
  <c r="C15" i="12"/>
  <c r="G3" i="9"/>
  <c r="C5" i="10"/>
  <c r="G4" i="9" l="1"/>
</calcChain>
</file>

<file path=xl/sharedStrings.xml><?xml version="1.0" encoding="utf-8"?>
<sst xmlns="http://schemas.openxmlformats.org/spreadsheetml/2006/main" count="3710" uniqueCount="1906">
  <si>
    <t>First Name</t>
  </si>
  <si>
    <t>Last Name</t>
  </si>
  <si>
    <t>Street</t>
  </si>
  <si>
    <t>City</t>
  </si>
  <si>
    <t>State</t>
  </si>
  <si>
    <t>Postal Code</t>
  </si>
  <si>
    <t>Phone Number</t>
  </si>
  <si>
    <t>Donor</t>
  </si>
  <si>
    <t>Grand Total</t>
  </si>
  <si>
    <t>Donations</t>
  </si>
  <si>
    <t>Percent of Goal</t>
  </si>
  <si>
    <t>Goal</t>
  </si>
  <si>
    <t>Donation</t>
  </si>
  <si>
    <t>Date of Donation</t>
  </si>
  <si>
    <t>John</t>
  </si>
  <si>
    <t>Davis</t>
  </si>
  <si>
    <t>52 Patton Avenue</t>
  </si>
  <si>
    <t>Toledo</t>
  </si>
  <si>
    <t>OH</t>
  </si>
  <si>
    <t>43612</t>
  </si>
  <si>
    <t>(419) 555-1517</t>
  </si>
  <si>
    <t>Kevin</t>
  </si>
  <si>
    <t>Johnson</t>
  </si>
  <si>
    <t>363 Calumet Lane</t>
  </si>
  <si>
    <t>43614</t>
  </si>
  <si>
    <t>(419) 555-2096</t>
  </si>
  <si>
    <t>Michael</t>
  </si>
  <si>
    <t>Mayo</t>
  </si>
  <si>
    <t>681 Baltimore Street</t>
  </si>
  <si>
    <t>43606</t>
  </si>
  <si>
    <t>(419) 555-3096</t>
  </si>
  <si>
    <t>Lamont</t>
  </si>
  <si>
    <t>Strom</t>
  </si>
  <si>
    <t>670 Pool Avenue</t>
  </si>
  <si>
    <t>43608</t>
  </si>
  <si>
    <t>(419) 555-9211</t>
  </si>
  <si>
    <t>Marvin</t>
  </si>
  <si>
    <t>Espino</t>
  </si>
  <si>
    <t>885 Superior Court</t>
  </si>
  <si>
    <t>43605</t>
  </si>
  <si>
    <t>(419) 555-9715</t>
  </si>
  <si>
    <t>Angelia</t>
  </si>
  <si>
    <t>Newman</t>
  </si>
  <si>
    <t>684 Magnolia Boulevard</t>
  </si>
  <si>
    <t>43617</t>
  </si>
  <si>
    <t>(419) 555-7942</t>
  </si>
  <si>
    <t>Lowell</t>
  </si>
  <si>
    <t>Cook</t>
  </si>
  <si>
    <t>98 South Oakley Avenue</t>
  </si>
  <si>
    <t>43607</t>
  </si>
  <si>
    <t>(419) 555-6815</t>
  </si>
  <si>
    <t>Nydia</t>
  </si>
  <si>
    <t>Barton</t>
  </si>
  <si>
    <t>465 Fry Street</t>
  </si>
  <si>
    <t>Sylvania</t>
  </si>
  <si>
    <t>43560</t>
  </si>
  <si>
    <t>(419) 555-2562</t>
  </si>
  <si>
    <t>Ashley</t>
  </si>
  <si>
    <t>Richman</t>
  </si>
  <si>
    <t>472 Manor Boulevard</t>
  </si>
  <si>
    <t>43615</t>
  </si>
  <si>
    <t>(419) 555-2149</t>
  </si>
  <si>
    <t>Gary</t>
  </si>
  <si>
    <t>Williams</t>
  </si>
  <si>
    <t>903 South Ogden Avenue</t>
  </si>
  <si>
    <t>(419) 555-4996</t>
  </si>
  <si>
    <t>Steven</t>
  </si>
  <si>
    <t>Lapointe</t>
  </si>
  <si>
    <t>881 Argyle Lane</t>
  </si>
  <si>
    <t>43609</t>
  </si>
  <si>
    <t>(419) 555-9198</t>
  </si>
  <si>
    <t>Victor</t>
  </si>
  <si>
    <t>Goodwin</t>
  </si>
  <si>
    <t>186 Gale Boulevard</t>
  </si>
  <si>
    <t>Maumee</t>
  </si>
  <si>
    <t>43537</t>
  </si>
  <si>
    <t>(419) 555-8006</t>
  </si>
  <si>
    <t>Henry</t>
  </si>
  <si>
    <t>Dickinson</t>
  </si>
  <si>
    <t>136 Roslyn Avenue</t>
  </si>
  <si>
    <t>(419) 555-4384</t>
  </si>
  <si>
    <t>James</t>
  </si>
  <si>
    <t>Adams</t>
  </si>
  <si>
    <t>29 Recreation Avenue</t>
  </si>
  <si>
    <t>(419) 555-7371</t>
  </si>
  <si>
    <t>Kent</t>
  </si>
  <si>
    <t>Speed</t>
  </si>
  <si>
    <t>941 North Bell Street</t>
  </si>
  <si>
    <t>(419) 555-9614</t>
  </si>
  <si>
    <t>Lisa</t>
  </si>
  <si>
    <t>Whetstone</t>
  </si>
  <si>
    <t>958 Ohio Street</t>
  </si>
  <si>
    <t>(419) 555-1836</t>
  </si>
  <si>
    <t>Kathryn</t>
  </si>
  <si>
    <t>Lowe</t>
  </si>
  <si>
    <t>416 Lovejoy Court</t>
  </si>
  <si>
    <t>(419) 555-8786</t>
  </si>
  <si>
    <t>Donald</t>
  </si>
  <si>
    <t>Thompson</t>
  </si>
  <si>
    <t>36 South Fuller Court</t>
  </si>
  <si>
    <t>(419) 555-3258</t>
  </si>
  <si>
    <t>Mike</t>
  </si>
  <si>
    <t>Robinson</t>
  </si>
  <si>
    <t>977 Logan Court</t>
  </si>
  <si>
    <t>(419) 555-3379</t>
  </si>
  <si>
    <t>Barry</t>
  </si>
  <si>
    <t>Elkins</t>
  </si>
  <si>
    <t>898 East Keefe Street</t>
  </si>
  <si>
    <t>Oregon</t>
  </si>
  <si>
    <t>43616</t>
  </si>
  <si>
    <t>(419) 555-5106</t>
  </si>
  <si>
    <t>Daniel</t>
  </si>
  <si>
    <t>Deweese</t>
  </si>
  <si>
    <t>127 Grace Street</t>
  </si>
  <si>
    <t>43620</t>
  </si>
  <si>
    <t>(419) 555-8964</t>
  </si>
  <si>
    <t>Audrey</t>
  </si>
  <si>
    <t>Keener</t>
  </si>
  <si>
    <t>653 South Germania Boulevard</t>
  </si>
  <si>
    <t>(419) 555-9602</t>
  </si>
  <si>
    <t>Glenda</t>
  </si>
  <si>
    <t>Rodriquez</t>
  </si>
  <si>
    <t>65 West Bay Boulevard</t>
  </si>
  <si>
    <t>(419) 555-2902</t>
  </si>
  <si>
    <t>Luciana</t>
  </si>
  <si>
    <t>Fisher</t>
  </si>
  <si>
    <t>466 South Ontario Avenue</t>
  </si>
  <si>
    <t>Holland</t>
  </si>
  <si>
    <t>43528</t>
  </si>
  <si>
    <t>(419) 555-2812</t>
  </si>
  <si>
    <t>Martha</t>
  </si>
  <si>
    <t>Crabtree</t>
  </si>
  <si>
    <t>687 Wabash Avenue</t>
  </si>
  <si>
    <t>(419) 555-5123</t>
  </si>
  <si>
    <t>Richard</t>
  </si>
  <si>
    <t>Piper</t>
  </si>
  <si>
    <t>625 Roosevelt Court</t>
  </si>
  <si>
    <t>(419) 555-2461</t>
  </si>
  <si>
    <t>Brandi</t>
  </si>
  <si>
    <t>Brown</t>
  </si>
  <si>
    <t>979 West End Court</t>
  </si>
  <si>
    <t>(419) 555-4636</t>
  </si>
  <si>
    <t>Clifford</t>
  </si>
  <si>
    <t>Feld</t>
  </si>
  <si>
    <t>552 West Gilbert Lane</t>
  </si>
  <si>
    <t>(419) 555-9268</t>
  </si>
  <si>
    <t>Mary</t>
  </si>
  <si>
    <t>Parrish</t>
  </si>
  <si>
    <t>157 Mac Chesney Boulevard</t>
  </si>
  <si>
    <t>43613</t>
  </si>
  <si>
    <t>(419) 555-7442</t>
  </si>
  <si>
    <t>Barbara</t>
  </si>
  <si>
    <t>Shults</t>
  </si>
  <si>
    <t>48 Peoria Avenue</t>
  </si>
  <si>
    <t>(419) 555-8011</t>
  </si>
  <si>
    <t>Dorothy</t>
  </si>
  <si>
    <t>Kirksey</t>
  </si>
  <si>
    <t>128 Edgewater Avenue</t>
  </si>
  <si>
    <t>(419) 555-3988</t>
  </si>
  <si>
    <t>Christopher</t>
  </si>
  <si>
    <t>Kurt</t>
  </si>
  <si>
    <t>132 North Greenview Lane</t>
  </si>
  <si>
    <t>(419) 555-8696</t>
  </si>
  <si>
    <t>Pauline</t>
  </si>
  <si>
    <t>Patton</t>
  </si>
  <si>
    <t>537 Gunnison Avenue</t>
  </si>
  <si>
    <t>(419) 555-1349</t>
  </si>
  <si>
    <t>Karen</t>
  </si>
  <si>
    <t>Norden</t>
  </si>
  <si>
    <t>174 Latrobe Way</t>
  </si>
  <si>
    <t>(419) 555-9317</t>
  </si>
  <si>
    <t>Stephanie</t>
  </si>
  <si>
    <t>Maloney</t>
  </si>
  <si>
    <t>24 Eberhart Way</t>
  </si>
  <si>
    <t>(419) 555-1437</t>
  </si>
  <si>
    <t>Barksdale</t>
  </si>
  <si>
    <t>415 North Roosevelt Avenue</t>
  </si>
  <si>
    <t>(419) 555-7485</t>
  </si>
  <si>
    <t>Francis</t>
  </si>
  <si>
    <t>Farrington</t>
  </si>
  <si>
    <t>592 Christa Street</t>
  </si>
  <si>
    <t>(419) 555-8085</t>
  </si>
  <si>
    <t>Angel</t>
  </si>
  <si>
    <t>Flores</t>
  </si>
  <si>
    <t>108 Columbia Street</t>
  </si>
  <si>
    <t>(419) 555-1871</t>
  </si>
  <si>
    <t>Ronald</t>
  </si>
  <si>
    <t>Stock</t>
  </si>
  <si>
    <t>671 Blanchard Way</t>
  </si>
  <si>
    <t>(419) 555-4547</t>
  </si>
  <si>
    <t>153 North Bowman Avenue</t>
  </si>
  <si>
    <t>(419) 555-6937</t>
  </si>
  <si>
    <t>Miguel</t>
  </si>
  <si>
    <t>Bedgood</t>
  </si>
  <si>
    <t>965 Lincoln Court</t>
  </si>
  <si>
    <t>(419) 555-7483</t>
  </si>
  <si>
    <t>Angela</t>
  </si>
  <si>
    <t>Shields</t>
  </si>
  <si>
    <t>520 Dorthy Street</t>
  </si>
  <si>
    <t>(419) 555-3149</t>
  </si>
  <si>
    <t>Horace</t>
  </si>
  <si>
    <t>Mueller</t>
  </si>
  <si>
    <t>276 Woodland Street</t>
  </si>
  <si>
    <t>(419) 555-3198</t>
  </si>
  <si>
    <t>Beeks</t>
  </si>
  <si>
    <t>828 Mayfield Lane</t>
  </si>
  <si>
    <t>(419) 555-7876</t>
  </si>
  <si>
    <t>Regina</t>
  </si>
  <si>
    <t>Shane</t>
  </si>
  <si>
    <t>438 Nitchen Street</t>
  </si>
  <si>
    <t>Whitehouse</t>
  </si>
  <si>
    <t>43571</t>
  </si>
  <si>
    <t>(419) 555-2177</t>
  </si>
  <si>
    <t>David</t>
  </si>
  <si>
    <t>Bradford</t>
  </si>
  <si>
    <t>349 Thatcher Lane</t>
  </si>
  <si>
    <t>(419) 555-9704</t>
  </si>
  <si>
    <t>Robert</t>
  </si>
  <si>
    <t>Soltero</t>
  </si>
  <si>
    <t>945 East Oakview Street</t>
  </si>
  <si>
    <t>43604</t>
  </si>
  <si>
    <t>(419) 555-4768</t>
  </si>
  <si>
    <t>Marie</t>
  </si>
  <si>
    <t>Kay</t>
  </si>
  <si>
    <t>638 Lowell Boulevard</t>
  </si>
  <si>
    <t>Waterville</t>
  </si>
  <si>
    <t>43566</t>
  </si>
  <si>
    <t>(419) 555-5999</t>
  </si>
  <si>
    <t>Acevedo</t>
  </si>
  <si>
    <t>601 Wilton Avenue</t>
  </si>
  <si>
    <t>(419) 555-1351</t>
  </si>
  <si>
    <t>Rollins</t>
  </si>
  <si>
    <t>199 Delphia Lane</t>
  </si>
  <si>
    <t>(419) 555-5645</t>
  </si>
  <si>
    <t>Pamela</t>
  </si>
  <si>
    <t>Gilbert</t>
  </si>
  <si>
    <t>670 South Mobile Way</t>
  </si>
  <si>
    <t>(419) 555-5578</t>
  </si>
  <si>
    <t>Hayes</t>
  </si>
  <si>
    <t>484 Howe Court</t>
  </si>
  <si>
    <t>(419) 555-8946</t>
  </si>
  <si>
    <t>Shirley</t>
  </si>
  <si>
    <t>Pena</t>
  </si>
  <si>
    <t>590 Lightfoot Street</t>
  </si>
  <si>
    <t>(419) 555-3552</t>
  </si>
  <si>
    <t>Alley</t>
  </si>
  <si>
    <t>857 West Madison Street</t>
  </si>
  <si>
    <t>Monclova</t>
  </si>
  <si>
    <t>43542</t>
  </si>
  <si>
    <t>(419) 555-8784</t>
  </si>
  <si>
    <t>Sherri</t>
  </si>
  <si>
    <t>Wilson</t>
  </si>
  <si>
    <t>983 Senour Avenue</t>
  </si>
  <si>
    <t>43623</t>
  </si>
  <si>
    <t>(419) 555-4515</t>
  </si>
  <si>
    <t>Eddie</t>
  </si>
  <si>
    <t>Lofton</t>
  </si>
  <si>
    <t>217 May Avenue</t>
  </si>
  <si>
    <t>(419) 555-1192</t>
  </si>
  <si>
    <t>Naomi</t>
  </si>
  <si>
    <t>Knott</t>
  </si>
  <si>
    <t>652 Odell Lane</t>
  </si>
  <si>
    <t>(419) 555-3858</t>
  </si>
  <si>
    <t>Jessie</t>
  </si>
  <si>
    <t>Gray</t>
  </si>
  <si>
    <t>677 Soutre Lane</t>
  </si>
  <si>
    <t>(419) 555-3877</t>
  </si>
  <si>
    <t>Antonio</t>
  </si>
  <si>
    <t>Baker</t>
  </si>
  <si>
    <t>115 Hamil Avenue</t>
  </si>
  <si>
    <t>(419) 555-4622</t>
  </si>
  <si>
    <t>Nellie</t>
  </si>
  <si>
    <t>Dent</t>
  </si>
  <si>
    <t>175 Lightfoot Street</t>
  </si>
  <si>
    <t>(419) 555-6809</t>
  </si>
  <si>
    <t>Dusty</t>
  </si>
  <si>
    <t>Fowler</t>
  </si>
  <si>
    <t>860 Raven Street</t>
  </si>
  <si>
    <t>(419) 555-9267</t>
  </si>
  <si>
    <t>Olson</t>
  </si>
  <si>
    <t>568 Winchester Way</t>
  </si>
  <si>
    <t>(419) 555-8524</t>
  </si>
  <si>
    <t>Lee</t>
  </si>
  <si>
    <t>994 Major Avenue</t>
  </si>
  <si>
    <t>(419) 555-2564</t>
  </si>
  <si>
    <t>Josephine</t>
  </si>
  <si>
    <t>Wright</t>
  </si>
  <si>
    <t>43 Erie Way</t>
  </si>
  <si>
    <t>(419) 555-8435</t>
  </si>
  <si>
    <t>Minerva</t>
  </si>
  <si>
    <t>Tang</t>
  </si>
  <si>
    <t>540 Keating Avenue</t>
  </si>
  <si>
    <t>(419) 555-5601</t>
  </si>
  <si>
    <t>Cassandra</t>
  </si>
  <si>
    <t>117 Newbrough Street</t>
  </si>
  <si>
    <t>(419) 555-8559</t>
  </si>
  <si>
    <t>Sesco</t>
  </si>
  <si>
    <t>155 Parkview Boulevard</t>
  </si>
  <si>
    <t>(419) 555-6163</t>
  </si>
  <si>
    <t>Carolyn</t>
  </si>
  <si>
    <t>Glover</t>
  </si>
  <si>
    <t>50 Soutre Court</t>
  </si>
  <si>
    <t>43610</t>
  </si>
  <si>
    <t>(419) 555-1707</t>
  </si>
  <si>
    <t>Aaron</t>
  </si>
  <si>
    <t>Nantz</t>
  </si>
  <si>
    <t>624 Bellevue Street</t>
  </si>
  <si>
    <t>(419) 555-2129</t>
  </si>
  <si>
    <t>Arnold</t>
  </si>
  <si>
    <t>Berner</t>
  </si>
  <si>
    <t>395 Oshkosh Avenue</t>
  </si>
  <si>
    <t>(419) 555-9383</t>
  </si>
  <si>
    <t>Kathy</t>
  </si>
  <si>
    <t>Young</t>
  </si>
  <si>
    <t>939 East Clifton Avenue</t>
  </si>
  <si>
    <t>(419) 555-9046</t>
  </si>
  <si>
    <t>Ernestine</t>
  </si>
  <si>
    <t>Collins</t>
  </si>
  <si>
    <t>791 West Coast Court</t>
  </si>
  <si>
    <t>(419) 555-4076</t>
  </si>
  <si>
    <t>Julia</t>
  </si>
  <si>
    <t>Leach</t>
  </si>
  <si>
    <t>519 Hutchinson Street</t>
  </si>
  <si>
    <t>43611</t>
  </si>
  <si>
    <t>(419) 555-6782</t>
  </si>
  <si>
    <t>Heather</t>
  </si>
  <si>
    <t>Faris</t>
  </si>
  <si>
    <t>367 Lake Shore Court</t>
  </si>
  <si>
    <t>(419) 555-5737</t>
  </si>
  <si>
    <t>Lawrence</t>
  </si>
  <si>
    <t>Coker</t>
  </si>
  <si>
    <t>427 Elizabeth Way</t>
  </si>
  <si>
    <t>(419) 555-6543</t>
  </si>
  <si>
    <t>William</t>
  </si>
  <si>
    <t>Hafer</t>
  </si>
  <si>
    <t>125 Douglas Avenue</t>
  </si>
  <si>
    <t>(419) 555-2762</t>
  </si>
  <si>
    <t>Lindsay</t>
  </si>
  <si>
    <t>Carter</t>
  </si>
  <si>
    <t>597 Schiller Street</t>
  </si>
  <si>
    <t>(419) 555-6924</t>
  </si>
  <si>
    <t>Peter</t>
  </si>
  <si>
    <t>Redmond</t>
  </si>
  <si>
    <t>858 Sennett Street</t>
  </si>
  <si>
    <t>(419) 555-5102</t>
  </si>
  <si>
    <t>Robin</t>
  </si>
  <si>
    <t>Koffler</t>
  </si>
  <si>
    <t>320 Noble Street</t>
  </si>
  <si>
    <t>(419) 555-2612</t>
  </si>
  <si>
    <t>Billy</t>
  </si>
  <si>
    <t>Dagostino</t>
  </si>
  <si>
    <t>125 Elias Way</t>
  </si>
  <si>
    <t>(419) 555-5646</t>
  </si>
  <si>
    <t>Rivera</t>
  </si>
  <si>
    <t>16 Balmoral Street</t>
  </si>
  <si>
    <t>(419) 555-3006</t>
  </si>
  <si>
    <t>Bill</t>
  </si>
  <si>
    <t>Harrison</t>
  </si>
  <si>
    <t>826 Oleander Street</t>
  </si>
  <si>
    <t>(419) 555-2108</t>
  </si>
  <si>
    <t>Renee</t>
  </si>
  <si>
    <t>Cox</t>
  </si>
  <si>
    <t>416 South Thomas Street</t>
  </si>
  <si>
    <t>(419) 555-6651</t>
  </si>
  <si>
    <t>Garret</t>
  </si>
  <si>
    <t>Beaver</t>
  </si>
  <si>
    <t>731 North Stewart Lane</t>
  </si>
  <si>
    <t>(419) 555-2686</t>
  </si>
  <si>
    <t>Andrew</t>
  </si>
  <si>
    <t>Mutter</t>
  </si>
  <si>
    <t>307 West Hayford Street</t>
  </si>
  <si>
    <t>(419) 555-6648</t>
  </si>
  <si>
    <t>Charles</t>
  </si>
  <si>
    <t>Huff</t>
  </si>
  <si>
    <t>948 Kinzie Avenue</t>
  </si>
  <si>
    <t>(419) 555-9729</t>
  </si>
  <si>
    <t>Viola</t>
  </si>
  <si>
    <t>Jones</t>
  </si>
  <si>
    <t>496 Cahill Street</t>
  </si>
  <si>
    <t>(419) 555-7859</t>
  </si>
  <si>
    <t>Lori</t>
  </si>
  <si>
    <t>43 Berkeley Way</t>
  </si>
  <si>
    <t>(419) 555-9836</t>
  </si>
  <si>
    <t>758 Rush Avenue</t>
  </si>
  <si>
    <t>(419) 555-5371</t>
  </si>
  <si>
    <t>Morris</t>
  </si>
  <si>
    <t>Myers</t>
  </si>
  <si>
    <t>862 Justice Avenue</t>
  </si>
  <si>
    <t>(419) 555-4773</t>
  </si>
  <si>
    <t>Sandra</t>
  </si>
  <si>
    <t>Burdine</t>
  </si>
  <si>
    <t>948 South Riverside Avenue</t>
  </si>
  <si>
    <t>(419) 555-7909</t>
  </si>
  <si>
    <t>Patti</t>
  </si>
  <si>
    <t>Hollis</t>
  </si>
  <si>
    <t>822 Calumet Boulevard</t>
  </si>
  <si>
    <t>(419) 555-6861</t>
  </si>
  <si>
    <t>Kathleen</t>
  </si>
  <si>
    <t>Lowry</t>
  </si>
  <si>
    <t>192 South Garston Street</t>
  </si>
  <si>
    <t>(419) 555-5581</t>
  </si>
  <si>
    <t>Cummings</t>
  </si>
  <si>
    <t>975 Newland Street</t>
  </si>
  <si>
    <t>(419) 555-7292</t>
  </si>
  <si>
    <t>Noelle</t>
  </si>
  <si>
    <t>Nelson</t>
  </si>
  <si>
    <t>504 Kennison Street</t>
  </si>
  <si>
    <t>(419) 555-7656</t>
  </si>
  <si>
    <t>Landers</t>
  </si>
  <si>
    <t>493 West Redwood Way</t>
  </si>
  <si>
    <t>(419) 555-4305</t>
  </si>
  <si>
    <t>68 Seminole Avenue</t>
  </si>
  <si>
    <t>(419) 555-5975</t>
  </si>
  <si>
    <t>Cynthia</t>
  </si>
  <si>
    <t>Stapleton</t>
  </si>
  <si>
    <t>693 West Hillock Street</t>
  </si>
  <si>
    <t>(419) 555-1831</t>
  </si>
  <si>
    <t>Lovelady</t>
  </si>
  <si>
    <t>15 Tom Street</t>
  </si>
  <si>
    <t>(419) 555-7857</t>
  </si>
  <si>
    <t>Groesbeck</t>
  </si>
  <si>
    <t>632 St Louis Way</t>
  </si>
  <si>
    <t>(419) 555-7843</t>
  </si>
  <si>
    <t>Pearl</t>
  </si>
  <si>
    <t>Martin</t>
  </si>
  <si>
    <t>238 East Winona Avenue</t>
  </si>
  <si>
    <t>(419) 555-7141</t>
  </si>
  <si>
    <t>Mark</t>
  </si>
  <si>
    <t>Blackman</t>
  </si>
  <si>
    <t>807 Palatine Boulevard</t>
  </si>
  <si>
    <t>(419) 555-2957</t>
  </si>
  <si>
    <t>Paula</t>
  </si>
  <si>
    <t>Clark</t>
  </si>
  <si>
    <t>375 Roosevelt Boulevard</t>
  </si>
  <si>
    <t>(419) 555-4684</t>
  </si>
  <si>
    <t>Brian</t>
  </si>
  <si>
    <t>Mintz</t>
  </si>
  <si>
    <t>204 North Lockwood Way</t>
  </si>
  <si>
    <t>(419) 555-3078</t>
  </si>
  <si>
    <t>Angeline</t>
  </si>
  <si>
    <t>Cortez</t>
  </si>
  <si>
    <t>689 North Osceola Lane</t>
  </si>
  <si>
    <t>(419) 555-1927</t>
  </si>
  <si>
    <t>Jenny</t>
  </si>
  <si>
    <t>Bacon</t>
  </si>
  <si>
    <t>774 Kimberly Avenue</t>
  </si>
  <si>
    <t>(419) 555-9973</t>
  </si>
  <si>
    <t>Monique</t>
  </si>
  <si>
    <t>281 Brodman Street</t>
  </si>
  <si>
    <t>(419) 555-4666</t>
  </si>
  <si>
    <t>Lore</t>
  </si>
  <si>
    <t>Tucker</t>
  </si>
  <si>
    <t>182 West Greenleaf Street</t>
  </si>
  <si>
    <t>(419) 555-5605</t>
  </si>
  <si>
    <t>Gregory</t>
  </si>
  <si>
    <t>Glass</t>
  </si>
  <si>
    <t>164 London Street</t>
  </si>
  <si>
    <t>(419) 555-8561</t>
  </si>
  <si>
    <t>Roy</t>
  </si>
  <si>
    <t>249 Tonty Avenue</t>
  </si>
  <si>
    <t>(419) 555-4169</t>
  </si>
  <si>
    <t>Ott</t>
  </si>
  <si>
    <t>924 North Besly Lane</t>
  </si>
  <si>
    <t>(419) 555-8034</t>
  </si>
  <si>
    <t>Wayne</t>
  </si>
  <si>
    <t>Pacheco</t>
  </si>
  <si>
    <t>604 Minnie Avenue</t>
  </si>
  <si>
    <t>(419) 555-1968</t>
  </si>
  <si>
    <t>Leonard</t>
  </si>
  <si>
    <t>Spates</t>
  </si>
  <si>
    <t>372 Addison Avenue</t>
  </si>
  <si>
    <t>(419) 555-9893</t>
  </si>
  <si>
    <t>Grady</t>
  </si>
  <si>
    <t>Benson</t>
  </si>
  <si>
    <t>211 Grenshaw Avenue</t>
  </si>
  <si>
    <t>(419) 555-8472</t>
  </si>
  <si>
    <t>Simms</t>
  </si>
  <si>
    <t>624 Torrence Way</t>
  </si>
  <si>
    <t>(419) 555-1814</t>
  </si>
  <si>
    <t>Nereida</t>
  </si>
  <si>
    <t>Moore</t>
  </si>
  <si>
    <t>393 Washburne Court</t>
  </si>
  <si>
    <t>Ann</t>
  </si>
  <si>
    <t>Andrews</t>
  </si>
  <si>
    <t>978 Martin Street</t>
  </si>
  <si>
    <t>(419) 555-4833</t>
  </si>
  <si>
    <t>Matilda</t>
  </si>
  <si>
    <t>Dye</t>
  </si>
  <si>
    <t>690 Shore Boulevard</t>
  </si>
  <si>
    <t>(419) 555-3795</t>
  </si>
  <si>
    <t>Ham</t>
  </si>
  <si>
    <t>689 Larchmont Lane</t>
  </si>
  <si>
    <t>(419) 555-6754</t>
  </si>
  <si>
    <t>Allen</t>
  </si>
  <si>
    <t>Ng</t>
  </si>
  <si>
    <t>646 Statley Avenue</t>
  </si>
  <si>
    <t>(419) 555-3122</t>
  </si>
  <si>
    <t>Corey</t>
  </si>
  <si>
    <t>Pederson</t>
  </si>
  <si>
    <t>638 Longmeadow Avenue</t>
  </si>
  <si>
    <t>(419) 555-3079</t>
  </si>
  <si>
    <t>Thomas</t>
  </si>
  <si>
    <t>Brandon</t>
  </si>
  <si>
    <t>886 North Germania Avenue</t>
  </si>
  <si>
    <t>(419) 555-4888</t>
  </si>
  <si>
    <t>Jamie</t>
  </si>
  <si>
    <t>Grammer</t>
  </si>
  <si>
    <t>258 Kollman Street</t>
  </si>
  <si>
    <t>(419) 555-8719</t>
  </si>
  <si>
    <t>Bankston</t>
  </si>
  <si>
    <t>729 Emma Avenue</t>
  </si>
  <si>
    <t>(419) 555-9869</t>
  </si>
  <si>
    <t>Townsend</t>
  </si>
  <si>
    <t>415 Crosby Avenue</t>
  </si>
  <si>
    <t>(419) 555-4495</t>
  </si>
  <si>
    <t>Lopez</t>
  </si>
  <si>
    <t>575 Tripp Street</t>
  </si>
  <si>
    <t>(419) 555-5556</t>
  </si>
  <si>
    <t>Rodney</t>
  </si>
  <si>
    <t>Mera</t>
  </si>
  <si>
    <t>203 Natchez Street</t>
  </si>
  <si>
    <t>(419) 555-6364</t>
  </si>
  <si>
    <t>Jerry</t>
  </si>
  <si>
    <t>Amore</t>
  </si>
  <si>
    <t>243 Concord Court</t>
  </si>
  <si>
    <t>(419) 555-1791</t>
  </si>
  <si>
    <t>Alta</t>
  </si>
  <si>
    <t>Louque</t>
  </si>
  <si>
    <t>828 Margate Court</t>
  </si>
  <si>
    <t>(419) 555-7167</t>
  </si>
  <si>
    <t>Joseph</t>
  </si>
  <si>
    <t>Robertson</t>
  </si>
  <si>
    <t>795 Lowe Avenue</t>
  </si>
  <si>
    <t>(419) 555-3418</t>
  </si>
  <si>
    <t>Hawks</t>
  </si>
  <si>
    <t>621 West Honor Lane</t>
  </si>
  <si>
    <t>(419) 555-3205</t>
  </si>
  <si>
    <t>Kendrick</t>
  </si>
  <si>
    <t>760 West Delong Street</t>
  </si>
  <si>
    <t>Cathy</t>
  </si>
  <si>
    <t>Burnette</t>
  </si>
  <si>
    <t>978 East Ohare Boulevard</t>
  </si>
  <si>
    <t>(419) 555-3852</t>
  </si>
  <si>
    <t>Sarah</t>
  </si>
  <si>
    <t>Roberts</t>
  </si>
  <si>
    <t>979 Lind Avenue</t>
  </si>
  <si>
    <t>(419) 555-5489</t>
  </si>
  <si>
    <t>Rebecca</t>
  </si>
  <si>
    <t>Marshall</t>
  </si>
  <si>
    <t>404 Locust Boulevard</t>
  </si>
  <si>
    <t>(419) 555-7795</t>
  </si>
  <si>
    <t>Randall</t>
  </si>
  <si>
    <t>Lancaster</t>
  </si>
  <si>
    <t>687 Spokane Way</t>
  </si>
  <si>
    <t>(419) 555-1452</t>
  </si>
  <si>
    <t>Annette</t>
  </si>
  <si>
    <t>Stuck</t>
  </si>
  <si>
    <t>816 Haussen Avenue</t>
  </si>
  <si>
    <t>(419) 555-6146</t>
  </si>
  <si>
    <t>Bernard</t>
  </si>
  <si>
    <t>Ong</t>
  </si>
  <si>
    <t>232 Monroe Street</t>
  </si>
  <si>
    <t>(419) 555-8647</t>
  </si>
  <si>
    <t>Tyler</t>
  </si>
  <si>
    <t>803 Quincy Avenue</t>
  </si>
  <si>
    <t>(419) 555-4686</t>
  </si>
  <si>
    <t>Jessica</t>
  </si>
  <si>
    <t>Martinez</t>
  </si>
  <si>
    <t>359 West Le Moyne Avenue</t>
  </si>
  <si>
    <t>(419) 555-1298</t>
  </si>
  <si>
    <t>48 Solme Boulevard</t>
  </si>
  <si>
    <t>(419) 555-5894</t>
  </si>
  <si>
    <t>Lyman</t>
  </si>
  <si>
    <t>255 Oakenwald Street</t>
  </si>
  <si>
    <t>(419) 555-3837</t>
  </si>
  <si>
    <t>Sharon</t>
  </si>
  <si>
    <t>Romero</t>
  </si>
  <si>
    <t>233 Nickerson Street</t>
  </si>
  <si>
    <t>(419) 555-1482</t>
  </si>
  <si>
    <t>Bower</t>
  </si>
  <si>
    <t>821 Mccormick Way</t>
  </si>
  <si>
    <t>Ellis</t>
  </si>
  <si>
    <t>Ross</t>
  </si>
  <si>
    <t>827 North Lambert Way</t>
  </si>
  <si>
    <t>(419) 555-1829</t>
  </si>
  <si>
    <t>Olevia</t>
  </si>
  <si>
    <t>Delariva</t>
  </si>
  <si>
    <t>841 Cleveland Avenue</t>
  </si>
  <si>
    <t>(419) 555-3945</t>
  </si>
  <si>
    <t>Luis</t>
  </si>
  <si>
    <t>Burton</t>
  </si>
  <si>
    <t>399 Landers Street</t>
  </si>
  <si>
    <t>(419) 555-2282</t>
  </si>
  <si>
    <t>Emmanuel</t>
  </si>
  <si>
    <t>Shaw</t>
  </si>
  <si>
    <t>189 West Arbour Court</t>
  </si>
  <si>
    <t>(419) 555-2467</t>
  </si>
  <si>
    <t>Bevins</t>
  </si>
  <si>
    <t>19 Albany Avenue</t>
  </si>
  <si>
    <t>(419) 555-5909</t>
  </si>
  <si>
    <t>Bessie</t>
  </si>
  <si>
    <t>Hoffman</t>
  </si>
  <si>
    <t>360 East Chestnut Avenue</t>
  </si>
  <si>
    <t>(419) 555-4728</t>
  </si>
  <si>
    <t>Treva</t>
  </si>
  <si>
    <t>128 Financial Street</t>
  </si>
  <si>
    <t>(419) 555-4051</t>
  </si>
  <si>
    <t>Beatriz</t>
  </si>
  <si>
    <t>Norris</t>
  </si>
  <si>
    <t>461 West Harrington Street</t>
  </si>
  <si>
    <t>(419) 555-1943</t>
  </si>
  <si>
    <t>Chad</t>
  </si>
  <si>
    <t>Gifford</t>
  </si>
  <si>
    <t>998 Cottage Boulevard</t>
  </si>
  <si>
    <t>(419) 555-7833</t>
  </si>
  <si>
    <t>Claudia</t>
  </si>
  <si>
    <t>Corona</t>
  </si>
  <si>
    <t>18 West Ann Lurie Lane</t>
  </si>
  <si>
    <t>(419) 555-9007</t>
  </si>
  <si>
    <t>Alvin</t>
  </si>
  <si>
    <t>Hart</t>
  </si>
  <si>
    <t>640 Throop Street</t>
  </si>
  <si>
    <t>(419) 555-1558</t>
  </si>
  <si>
    <t>Hattie</t>
  </si>
  <si>
    <t>Hammond</t>
  </si>
  <si>
    <t>596 Cottage Street</t>
  </si>
  <si>
    <t>(419) 555-8983</t>
  </si>
  <si>
    <t>Guadalupe</t>
  </si>
  <si>
    <t>Mahoney</t>
  </si>
  <si>
    <t>220 Jeer Street</t>
  </si>
  <si>
    <t>(419) 555-2944</t>
  </si>
  <si>
    <t>Tanya</t>
  </si>
  <si>
    <t>Mund</t>
  </si>
  <si>
    <t>289 North Dauphin Avenue</t>
  </si>
  <si>
    <t>(419) 555-3341</t>
  </si>
  <si>
    <t>Bailey</t>
  </si>
  <si>
    <t>786 Garvey Street</t>
  </si>
  <si>
    <t>(419) 555-7849</t>
  </si>
  <si>
    <t>Billings</t>
  </si>
  <si>
    <t>485 Nagle Lane</t>
  </si>
  <si>
    <t>(419) 555-6128</t>
  </si>
  <si>
    <t>Victoria</t>
  </si>
  <si>
    <t>Browning</t>
  </si>
  <si>
    <t>66 Edgewater Street</t>
  </si>
  <si>
    <t>(419) 555-5039</t>
  </si>
  <si>
    <t>Janice</t>
  </si>
  <si>
    <t>Estrada</t>
  </si>
  <si>
    <t>702 Houston Court</t>
  </si>
  <si>
    <t>(419) 555-1649</t>
  </si>
  <si>
    <t>Ryan</t>
  </si>
  <si>
    <t>Smith</t>
  </si>
  <si>
    <t>610 Church Street</t>
  </si>
  <si>
    <t>(419) 555-1211</t>
  </si>
  <si>
    <t>Amanda</t>
  </si>
  <si>
    <t>Anderson</t>
  </si>
  <si>
    <t>378 Oakenwald Street</t>
  </si>
  <si>
    <t>(419) 555-3593</t>
  </si>
  <si>
    <t>Wesley</t>
  </si>
  <si>
    <t>Nanney</t>
  </si>
  <si>
    <t>882 Cortland Court</t>
  </si>
  <si>
    <t>(419) 555-9883</t>
  </si>
  <si>
    <t>Brenda</t>
  </si>
  <si>
    <t>851 Hoey Court</t>
  </si>
  <si>
    <t>(419) 555-5047</t>
  </si>
  <si>
    <t>Gonzales</t>
  </si>
  <si>
    <t>453 East Gresham Street</t>
  </si>
  <si>
    <t>(419) 555-5697</t>
  </si>
  <si>
    <t>Rachelle</t>
  </si>
  <si>
    <t>Sutton</t>
  </si>
  <si>
    <t>913 Kreiter Street</t>
  </si>
  <si>
    <t>(419) 555-7763</t>
  </si>
  <si>
    <t>Benjamin</t>
  </si>
  <si>
    <t>Deaton</t>
  </si>
  <si>
    <t>82 Oswego Street</t>
  </si>
  <si>
    <t>(419) 555-3165</t>
  </si>
  <si>
    <t>Jose</t>
  </si>
  <si>
    <t>880 5th Lane</t>
  </si>
  <si>
    <t>(419) 555-3627</t>
  </si>
  <si>
    <t>Locke</t>
  </si>
  <si>
    <t>427 Burnside Street</t>
  </si>
  <si>
    <t>(419) 555-4798</t>
  </si>
  <si>
    <t>Clint</t>
  </si>
  <si>
    <t>Gutierrez</t>
  </si>
  <si>
    <t>320 Lawrence Avenue</t>
  </si>
  <si>
    <t>(419) 555-3732</t>
  </si>
  <si>
    <t>Albert</t>
  </si>
  <si>
    <t>Jeffers</t>
  </si>
  <si>
    <t>779 Calumet Street</t>
  </si>
  <si>
    <t>(419) 555-4318</t>
  </si>
  <si>
    <t>Yolanda</t>
  </si>
  <si>
    <t>Tapia</t>
  </si>
  <si>
    <t>138 East Leamington Street</t>
  </si>
  <si>
    <t>(419) 555-2471</t>
  </si>
  <si>
    <t>Larry</t>
  </si>
  <si>
    <t>663 Wendell Street</t>
  </si>
  <si>
    <t>(419) 555-6644</t>
  </si>
  <si>
    <t>Rita</t>
  </si>
  <si>
    <t>Russell</t>
  </si>
  <si>
    <t>892 Lenox Avenue</t>
  </si>
  <si>
    <t>(419) 555-1937</t>
  </si>
  <si>
    <t>Christian</t>
  </si>
  <si>
    <t>456 Grady Avenue</t>
  </si>
  <si>
    <t>(419) 555-5987</t>
  </si>
  <si>
    <t>Demetrius</t>
  </si>
  <si>
    <t>381 East Sawyer Avenue</t>
  </si>
  <si>
    <t>(419) 555-8407</t>
  </si>
  <si>
    <t>Kristen</t>
  </si>
  <si>
    <t>984 Wilcox Boulevard</t>
  </si>
  <si>
    <t>(419) 555-1266</t>
  </si>
  <si>
    <t>Linda</t>
  </si>
  <si>
    <t>Wise</t>
  </si>
  <si>
    <t>332 St James Boulevard</t>
  </si>
  <si>
    <t>(419) 555-4737</t>
  </si>
  <si>
    <t>Sam</t>
  </si>
  <si>
    <t>Lilley</t>
  </si>
  <si>
    <t>866 Robinson Boulevard</t>
  </si>
  <si>
    <t>(419) 555-1377</t>
  </si>
  <si>
    <t>Cheryl</t>
  </si>
  <si>
    <t>Butler</t>
  </si>
  <si>
    <t>935 South Fairview Street</t>
  </si>
  <si>
    <t>(419) 555-2054</t>
  </si>
  <si>
    <t>Alissa</t>
  </si>
  <si>
    <t>Lucas</t>
  </si>
  <si>
    <t>176 Owen Street</t>
  </si>
  <si>
    <t>(419) 555-3864</t>
  </si>
  <si>
    <t>Guinn</t>
  </si>
  <si>
    <t>472 Buena Avenue</t>
  </si>
  <si>
    <t>(419) 555-5714</t>
  </si>
  <si>
    <t>Rucker</t>
  </si>
  <si>
    <t>315 Menomonee Avenue</t>
  </si>
  <si>
    <t>(419) 555-8758</t>
  </si>
  <si>
    <t>Long</t>
  </si>
  <si>
    <t>208 Prospect Street</t>
  </si>
  <si>
    <t>(419) 555-6455</t>
  </si>
  <si>
    <t>809 Keddick Avenue</t>
  </si>
  <si>
    <t>(419) 555-4323</t>
  </si>
  <si>
    <t>Laura</t>
  </si>
  <si>
    <t>80 Merrimac Boulevard</t>
  </si>
  <si>
    <t>(419) 555-7131</t>
  </si>
  <si>
    <t>Lois</t>
  </si>
  <si>
    <t>Harris</t>
  </si>
  <si>
    <t>743 Allport Street</t>
  </si>
  <si>
    <t>(419) 555-6668</t>
  </si>
  <si>
    <t>Kates</t>
  </si>
  <si>
    <t>267 South Hook Court</t>
  </si>
  <si>
    <t>(419) 555-5622</t>
  </si>
  <si>
    <t>Alan</t>
  </si>
  <si>
    <t>Payne</t>
  </si>
  <si>
    <t>631 East Dean Avenue</t>
  </si>
  <si>
    <t>(419) 555-2569</t>
  </si>
  <si>
    <t>Harvey</t>
  </si>
  <si>
    <t>795 Brennan Court</t>
  </si>
  <si>
    <t>(419) 555-6078</t>
  </si>
  <si>
    <t>Dwight</t>
  </si>
  <si>
    <t>Watson</t>
  </si>
  <si>
    <t>225 Churchill Court</t>
  </si>
  <si>
    <t>(419) 555-9164</t>
  </si>
  <si>
    <t>Irwin</t>
  </si>
  <si>
    <t>Rowe</t>
  </si>
  <si>
    <t>374 Hill Avenue</t>
  </si>
  <si>
    <t>(419) 555-7265</t>
  </si>
  <si>
    <t>Jeffrey</t>
  </si>
  <si>
    <t>Royster</t>
  </si>
  <si>
    <t>672 Fairhope Lane</t>
  </si>
  <si>
    <t>(419) 555-2424</t>
  </si>
  <si>
    <t>188 South Olive Court</t>
  </si>
  <si>
    <t>(419) 555-6499</t>
  </si>
  <si>
    <t>Derek</t>
  </si>
  <si>
    <t>Nakashima</t>
  </si>
  <si>
    <t>212 Garfield Avenue</t>
  </si>
  <si>
    <t>(419) 555-2838</t>
  </si>
  <si>
    <t>Mckenzie</t>
  </si>
  <si>
    <t>666 North Seeley Court</t>
  </si>
  <si>
    <t>(419) 555-5907</t>
  </si>
  <si>
    <t>Ray</t>
  </si>
  <si>
    <t>Batts</t>
  </si>
  <si>
    <t>746 Reta Court</t>
  </si>
  <si>
    <t>(419) 555-3667</t>
  </si>
  <si>
    <t>Pagan</t>
  </si>
  <si>
    <t>361 Dover Avenue</t>
  </si>
  <si>
    <t>(419) 555-6241</t>
  </si>
  <si>
    <t>22 North Loomis Way</t>
  </si>
  <si>
    <t>(419) 555-1273</t>
  </si>
  <si>
    <t>948 Randolph Street</t>
  </si>
  <si>
    <t>Monica</t>
  </si>
  <si>
    <t>Yang</t>
  </si>
  <si>
    <t>235 Delta Avenue</t>
  </si>
  <si>
    <t>(419) 555-7137</t>
  </si>
  <si>
    <t>Marlene</t>
  </si>
  <si>
    <t>Bova</t>
  </si>
  <si>
    <t>423 North Norfolk Avenue</t>
  </si>
  <si>
    <t>(419) 555-1931</t>
  </si>
  <si>
    <t>Herbert</t>
  </si>
  <si>
    <t>Silva</t>
  </si>
  <si>
    <t>916 Watkins Street</t>
  </si>
  <si>
    <t>(419) 555-4583</t>
  </si>
  <si>
    <t>Raymond</t>
  </si>
  <si>
    <t>Laughlin</t>
  </si>
  <si>
    <t>264 Wildwood Avenue</t>
  </si>
  <si>
    <t>(419) 555-4811</t>
  </si>
  <si>
    <t>Brent</t>
  </si>
  <si>
    <t>Wilhelm</t>
  </si>
  <si>
    <t>207 West Kercheval Court</t>
  </si>
  <si>
    <t>(419) 555-5805</t>
  </si>
  <si>
    <t>Derrick</t>
  </si>
  <si>
    <t>Cruz</t>
  </si>
  <si>
    <t>273 Seipp Avenue</t>
  </si>
  <si>
    <t>(419) 555-6933</t>
  </si>
  <si>
    <t>Timothy</t>
  </si>
  <si>
    <t>Servin</t>
  </si>
  <si>
    <t>218 Gladys Street</t>
  </si>
  <si>
    <t>(419) 555-9695</t>
  </si>
  <si>
    <t>Kraig</t>
  </si>
  <si>
    <t>Dyer</t>
  </si>
  <si>
    <t>121 Francis Avenue</t>
  </si>
  <si>
    <t>(419) 555-3102</t>
  </si>
  <si>
    <t>Ian</t>
  </si>
  <si>
    <t>Theisen</t>
  </si>
  <si>
    <t>11 Ionia Street</t>
  </si>
  <si>
    <t>(419) 555-7809</t>
  </si>
  <si>
    <t>Joe</t>
  </si>
  <si>
    <t>435 Roosevelt Avenue</t>
  </si>
  <si>
    <t>(419) 555-7196</t>
  </si>
  <si>
    <t>Helen</t>
  </si>
  <si>
    <t>57 Englewood Court</t>
  </si>
  <si>
    <t>(419) 555-7554</t>
  </si>
  <si>
    <t>Virgie</t>
  </si>
  <si>
    <t>Greene</t>
  </si>
  <si>
    <t>889 Gate Avenue</t>
  </si>
  <si>
    <t>(419) 555-3543</t>
  </si>
  <si>
    <t>Barnett</t>
  </si>
  <si>
    <t>458 West Lehigh Avenue</t>
  </si>
  <si>
    <t>(419) 555-1796</t>
  </si>
  <si>
    <t>Dianne</t>
  </si>
  <si>
    <t>444 Linder Lane</t>
  </si>
  <si>
    <t>(419) 555-4887</t>
  </si>
  <si>
    <t>Edgar</t>
  </si>
  <si>
    <t>603 West Liberty Court</t>
  </si>
  <si>
    <t>(419) 555-1308</t>
  </si>
  <si>
    <t>Levi</t>
  </si>
  <si>
    <t>Giannone</t>
  </si>
  <si>
    <t>658 Lakeview Way</t>
  </si>
  <si>
    <t>(419) 555-7835</t>
  </si>
  <si>
    <t>Carr</t>
  </si>
  <si>
    <t>893 La Crosse Street</t>
  </si>
  <si>
    <t>(419) 555-3906</t>
  </si>
  <si>
    <t>Tonya</t>
  </si>
  <si>
    <t>Hooper</t>
  </si>
  <si>
    <t>51 Tonty Avenue</t>
  </si>
  <si>
    <t>148 Kenta Street</t>
  </si>
  <si>
    <t>(419) 555-4494</t>
  </si>
  <si>
    <t>Ruth</t>
  </si>
  <si>
    <t>224 Osage Street</t>
  </si>
  <si>
    <t>(419) 555-6646</t>
  </si>
  <si>
    <t>Bartos</t>
  </si>
  <si>
    <t>153 Rush Street</t>
  </si>
  <si>
    <t>(419) 555-7956</t>
  </si>
  <si>
    <t>Curtis</t>
  </si>
  <si>
    <t>842 Mcalpin Avenue</t>
  </si>
  <si>
    <t>(419) 555-4846</t>
  </si>
  <si>
    <t>Florence</t>
  </si>
  <si>
    <t>Wagner</t>
  </si>
  <si>
    <t>750 East River Walk Street</t>
  </si>
  <si>
    <t>(419) 555-3531</t>
  </si>
  <si>
    <t>Sanford</t>
  </si>
  <si>
    <t>963 St Helen Street</t>
  </si>
  <si>
    <t>(419) 555-7185</t>
  </si>
  <si>
    <t>Craig</t>
  </si>
  <si>
    <t>Gomes</t>
  </si>
  <si>
    <t>384 South Merrimac Way</t>
  </si>
  <si>
    <t>(419) 555-8243</t>
  </si>
  <si>
    <t>Maurice</t>
  </si>
  <si>
    <t>Banks</t>
  </si>
  <si>
    <t>321 Stone Way</t>
  </si>
  <si>
    <t>(419) 555-5341</t>
  </si>
  <si>
    <t>Mcelfresh</t>
  </si>
  <si>
    <t>797 St Clair Avenue</t>
  </si>
  <si>
    <t>(419) 555-9988</t>
  </si>
  <si>
    <t>Judith</t>
  </si>
  <si>
    <t>Love</t>
  </si>
  <si>
    <t>122 Fairfield Avenue</t>
  </si>
  <si>
    <t>(419) 555-5718</t>
  </si>
  <si>
    <t>Jimmerson</t>
  </si>
  <si>
    <t>947 Torrence Court</t>
  </si>
  <si>
    <t>(419) 555-3603</t>
  </si>
  <si>
    <t>Angelica</t>
  </si>
  <si>
    <t>Kim</t>
  </si>
  <si>
    <t>409 Leyden Boulevard</t>
  </si>
  <si>
    <t>(419) 555-7512</t>
  </si>
  <si>
    <t>Arthur</t>
  </si>
  <si>
    <t>Villeda</t>
  </si>
  <si>
    <t>669 Homewood Boulevard</t>
  </si>
  <si>
    <t>(419) 555-4063</t>
  </si>
  <si>
    <t>Ervin</t>
  </si>
  <si>
    <t>Woodham</t>
  </si>
  <si>
    <t>133 Beaubien Street</t>
  </si>
  <si>
    <t>(419) 555-3687</t>
  </si>
  <si>
    <t>Leathers</t>
  </si>
  <si>
    <t>454 Maud Lane</t>
  </si>
  <si>
    <t>(419) 555-9186</t>
  </si>
  <si>
    <t>328 Kingsdale Avenue</t>
  </si>
  <si>
    <t>(419) 555-9696</t>
  </si>
  <si>
    <t>Delores</t>
  </si>
  <si>
    <t>Delatorre</t>
  </si>
  <si>
    <t>583 Ewing Lane</t>
  </si>
  <si>
    <t>(419) 555-4122</t>
  </si>
  <si>
    <t>Elaine</t>
  </si>
  <si>
    <t>Cunningham</t>
  </si>
  <si>
    <t>575 Racine Boulevard</t>
  </si>
  <si>
    <t>(419) 555-3645</t>
  </si>
  <si>
    <t>Ida</t>
  </si>
  <si>
    <t>Ward</t>
  </si>
  <si>
    <t>284 Potawatomie Street</t>
  </si>
  <si>
    <t>(419) 555-3208</t>
  </si>
  <si>
    <t>Angie</t>
  </si>
  <si>
    <t>Parker</t>
  </si>
  <si>
    <t>576 Winona Court</t>
  </si>
  <si>
    <t>(419) 555-4546</t>
  </si>
  <si>
    <t>Marilyn</t>
  </si>
  <si>
    <t>173 Gregory Avenue</t>
  </si>
  <si>
    <t>(419) 555-5628</t>
  </si>
  <si>
    <t>Joel</t>
  </si>
  <si>
    <t>905 Altgeld Avenue</t>
  </si>
  <si>
    <t>(419) 555-3404</t>
  </si>
  <si>
    <t>Corrine</t>
  </si>
  <si>
    <t>Hoppe</t>
  </si>
  <si>
    <t>567 Governors Avenue</t>
  </si>
  <si>
    <t>(419) 555-1105</t>
  </si>
  <si>
    <t>Stanley</t>
  </si>
  <si>
    <t>Kring</t>
  </si>
  <si>
    <t>231 Hobson Avenue</t>
  </si>
  <si>
    <t>(419) 555-8129</t>
  </si>
  <si>
    <t>Baxter</t>
  </si>
  <si>
    <t>36 Pier Court</t>
  </si>
  <si>
    <t>(419) 555-4931</t>
  </si>
  <si>
    <t>Moseley</t>
  </si>
  <si>
    <t>803 Hutchinson Street</t>
  </si>
  <si>
    <t>Rader</t>
  </si>
  <si>
    <t>702 Whimley Avenue</t>
  </si>
  <si>
    <t>(419) 555-1654</t>
  </si>
  <si>
    <t>Cecilia</t>
  </si>
  <si>
    <t>Chan</t>
  </si>
  <si>
    <t>357 Fremont Boulevard</t>
  </si>
  <si>
    <t>(419) 555-2862</t>
  </si>
  <si>
    <t>Ethel</t>
  </si>
  <si>
    <t>Colbert</t>
  </si>
  <si>
    <t>927 West Kensington Court</t>
  </si>
  <si>
    <t>(419) 555-9351</t>
  </si>
  <si>
    <t>Joan</t>
  </si>
  <si>
    <t>Hardy</t>
  </si>
  <si>
    <t>193 North St Lawrence Street</t>
  </si>
  <si>
    <t>Ginger</t>
  </si>
  <si>
    <t>74 River Front Boulevard</t>
  </si>
  <si>
    <t>(419) 555-8364</t>
  </si>
  <si>
    <t>Frost</t>
  </si>
  <si>
    <t>545 West Sternes Avenue</t>
  </si>
  <si>
    <t>(419) 555-7555</t>
  </si>
  <si>
    <t>Rudy</t>
  </si>
  <si>
    <t>366 Fairhope Court</t>
  </si>
  <si>
    <t>(419) 555-2128</t>
  </si>
  <si>
    <t>Kate</t>
  </si>
  <si>
    <t>Mason</t>
  </si>
  <si>
    <t>698 Van Buren Avenue</t>
  </si>
  <si>
    <t>(419) 555-2803</t>
  </si>
  <si>
    <t>Krieg</t>
  </si>
  <si>
    <t>421 Merrimac Avenue</t>
  </si>
  <si>
    <t>(419) 555-3793</t>
  </si>
  <si>
    <t>Andre</t>
  </si>
  <si>
    <t>854 Montana Avenue</t>
  </si>
  <si>
    <t>(419) 555-3316</t>
  </si>
  <si>
    <t>Jason</t>
  </si>
  <si>
    <t>918 Escanaba Avenue</t>
  </si>
  <si>
    <t>(419) 555-5883</t>
  </si>
  <si>
    <t>Rodriguez</t>
  </si>
  <si>
    <t>796 Churchill Street</t>
  </si>
  <si>
    <t>(419) 555-4505</t>
  </si>
  <si>
    <t>Philip</t>
  </si>
  <si>
    <t>Kimball</t>
  </si>
  <si>
    <t>726 Gale Street</t>
  </si>
  <si>
    <t>(419) 555-8813</t>
  </si>
  <si>
    <t>356 Glenwood Lane</t>
  </si>
  <si>
    <t>(419) 555-3762</t>
  </si>
  <si>
    <t>Cloutier</t>
  </si>
  <si>
    <t>707 Rockwell Street</t>
  </si>
  <si>
    <t>(419) 555-6366</t>
  </si>
  <si>
    <t>Vivian</t>
  </si>
  <si>
    <t>673 Hermitage Court</t>
  </si>
  <si>
    <t>(419) 555-1786</t>
  </si>
  <si>
    <t>Hirsh</t>
  </si>
  <si>
    <t>741 Clyde Way</t>
  </si>
  <si>
    <t>(419) 555-4814</t>
  </si>
  <si>
    <t>Houser</t>
  </si>
  <si>
    <t>280 South Mann Avenue</t>
  </si>
  <si>
    <t>(419) 555-5625</t>
  </si>
  <si>
    <t>Edward</t>
  </si>
  <si>
    <t>Weinstein</t>
  </si>
  <si>
    <t>550 Logan Street</t>
  </si>
  <si>
    <t>(419) 555-4975</t>
  </si>
  <si>
    <t>Bennett</t>
  </si>
  <si>
    <t>519 Avondale Avenue</t>
  </si>
  <si>
    <t>(419) 555-5405</t>
  </si>
  <si>
    <t>Genevive</t>
  </si>
  <si>
    <t>Flanders</t>
  </si>
  <si>
    <t>291 Medill Avenue</t>
  </si>
  <si>
    <t>(419) 555-2706</t>
  </si>
  <si>
    <t>410 Tan Street</t>
  </si>
  <si>
    <t>(419) 555-1419</t>
  </si>
  <si>
    <t>Petti</t>
  </si>
  <si>
    <t>736 Monroe Street</t>
  </si>
  <si>
    <t>(419) 555-6312</t>
  </si>
  <si>
    <t>Gail</t>
  </si>
  <si>
    <t>Tannenbaum</t>
  </si>
  <si>
    <t>419 Jarlath Avenue</t>
  </si>
  <si>
    <t>(419) 555-3194</t>
  </si>
  <si>
    <t>Joy</t>
  </si>
  <si>
    <t>Utter</t>
  </si>
  <si>
    <t>330 Markham Boulevard</t>
  </si>
  <si>
    <t>(419) 555-6247</t>
  </si>
  <si>
    <t>Susan</t>
  </si>
  <si>
    <t>799 North Root Street</t>
  </si>
  <si>
    <t>(419) 555-5486</t>
  </si>
  <si>
    <t>Patricia</t>
  </si>
  <si>
    <t>918 Corbett Way</t>
  </si>
  <si>
    <t>(419) 555-5548</t>
  </si>
  <si>
    <t>582 West Waller Avenue</t>
  </si>
  <si>
    <t>(419) 555-3471</t>
  </si>
  <si>
    <t>Boyd</t>
  </si>
  <si>
    <t>390 River Court</t>
  </si>
  <si>
    <t>(419) 555-6615</t>
  </si>
  <si>
    <t>Joyce</t>
  </si>
  <si>
    <t>Owens</t>
  </si>
  <si>
    <t>115 Eria Street</t>
  </si>
  <si>
    <t>(419) 555-2448</t>
  </si>
  <si>
    <t>62 Odell Street</t>
  </si>
  <si>
    <t>(419) 555-4944</t>
  </si>
  <si>
    <t>Vickie</t>
  </si>
  <si>
    <t>Gonzalez</t>
  </si>
  <si>
    <t>779 Nordica Street</t>
  </si>
  <si>
    <t>(419) 555-9049</t>
  </si>
  <si>
    <t>Lunsford</t>
  </si>
  <si>
    <t>400 North 10th Street</t>
  </si>
  <si>
    <t>(419) 555-9492</t>
  </si>
  <si>
    <t>Kelly</t>
  </si>
  <si>
    <t>527 Minerva Avenue</t>
  </si>
  <si>
    <t>(419) 555-2975</t>
  </si>
  <si>
    <t>Goodman</t>
  </si>
  <si>
    <t>438 Seipp Street</t>
  </si>
  <si>
    <t>(419) 555-2905</t>
  </si>
  <si>
    <t>Blum</t>
  </si>
  <si>
    <t>860 Dover Avenue</t>
  </si>
  <si>
    <t>(419) 555-2591</t>
  </si>
  <si>
    <t>Macdonald</t>
  </si>
  <si>
    <t>738 North Karlov Avenue</t>
  </si>
  <si>
    <t>Port Clinton</t>
  </si>
  <si>
    <t>43452</t>
  </si>
  <si>
    <t>(419) 555-1279</t>
  </si>
  <si>
    <t>Drake</t>
  </si>
  <si>
    <t>667 Morgan Boulevard</t>
  </si>
  <si>
    <t>Risingsun</t>
  </si>
  <si>
    <t>43457</t>
  </si>
  <si>
    <t>(419) 555-2263</t>
  </si>
  <si>
    <t>Eric</t>
  </si>
  <si>
    <t>Mcdonald</t>
  </si>
  <si>
    <t>719 Delphia Boulevard</t>
  </si>
  <si>
    <t>Walbridge</t>
  </si>
  <si>
    <t>43465</t>
  </si>
  <si>
    <t>(419) 555-2914</t>
  </si>
  <si>
    <t>Powell</t>
  </si>
  <si>
    <t>331 Haul Street</t>
  </si>
  <si>
    <t>Rossford</t>
  </si>
  <si>
    <t>43460</t>
  </si>
  <si>
    <t>(419) 555-1117</t>
  </si>
  <si>
    <t>Evangelina</t>
  </si>
  <si>
    <t>Rushin</t>
  </si>
  <si>
    <t>273 Kenneth Court</t>
  </si>
  <si>
    <t>Lindsey</t>
  </si>
  <si>
    <t>43442</t>
  </si>
  <si>
    <t>(419) 555-4558</t>
  </si>
  <si>
    <t>Scuderi</t>
  </si>
  <si>
    <t>336 Maryland Street</t>
  </si>
  <si>
    <t>Bowling Green</t>
  </si>
  <si>
    <t>43402</t>
  </si>
  <si>
    <t>(419) 555-9435</t>
  </si>
  <si>
    <t>Alongi</t>
  </si>
  <si>
    <t>992 Thatcher Avenue</t>
  </si>
  <si>
    <t>Archbold</t>
  </si>
  <si>
    <t>43502</t>
  </si>
  <si>
    <t>(419) 555-6385</t>
  </si>
  <si>
    <t>Debra</t>
  </si>
  <si>
    <t>Sanders</t>
  </si>
  <si>
    <t>807 Asher Avenue</t>
  </si>
  <si>
    <t>Custar</t>
  </si>
  <si>
    <t>43511</t>
  </si>
  <si>
    <t>(419) 555-4204</t>
  </si>
  <si>
    <t>Chas</t>
  </si>
  <si>
    <t>Ortiz</t>
  </si>
  <si>
    <t>329 Wolcott Way</t>
  </si>
  <si>
    <t>Wauseon</t>
  </si>
  <si>
    <t>43567</t>
  </si>
  <si>
    <t>(419) 555-9766</t>
  </si>
  <si>
    <t>Willis</t>
  </si>
  <si>
    <t>697 St Georges Street</t>
  </si>
  <si>
    <t>Genoa</t>
  </si>
  <si>
    <t>43430</t>
  </si>
  <si>
    <t>(419) 555-9669</t>
  </si>
  <si>
    <t>Penny</t>
  </si>
  <si>
    <t>Ferguson</t>
  </si>
  <si>
    <t>218 East Minnie Way</t>
  </si>
  <si>
    <t>(419) 555-4359</t>
  </si>
  <si>
    <t>Genevieve</t>
  </si>
  <si>
    <t>Morgan</t>
  </si>
  <si>
    <t>511 Gresham Street</t>
  </si>
  <si>
    <t>(419) 555-5186</t>
  </si>
  <si>
    <t>Fields</t>
  </si>
  <si>
    <t>536 Manton Avenue</t>
  </si>
  <si>
    <t>(419) 555-3721</t>
  </si>
  <si>
    <t>Willie</t>
  </si>
  <si>
    <t>Musgrove</t>
  </si>
  <si>
    <t>997 Elmdale Avenue</t>
  </si>
  <si>
    <t>Swanton</t>
  </si>
  <si>
    <t>43558</t>
  </si>
  <si>
    <t>(419) 555-8327</t>
  </si>
  <si>
    <t>Gerald</t>
  </si>
  <si>
    <t>129 West Calhoun Avenue</t>
  </si>
  <si>
    <t>Perrysburg</t>
  </si>
  <si>
    <t>43551</t>
  </si>
  <si>
    <t>(419) 555-2971</t>
  </si>
  <si>
    <t>Rose</t>
  </si>
  <si>
    <t>Paterson</t>
  </si>
  <si>
    <t>465 East Lavergne Boulevard</t>
  </si>
  <si>
    <t>(419) 555-8181</t>
  </si>
  <si>
    <t>Roberta</t>
  </si>
  <si>
    <t>Holman</t>
  </si>
  <si>
    <t>236 Kinzie Avenue</t>
  </si>
  <si>
    <t>Luckey</t>
  </si>
  <si>
    <t>43443</t>
  </si>
  <si>
    <t>(419) 555-6602</t>
  </si>
  <si>
    <t>Riley</t>
  </si>
  <si>
    <t>Biggers</t>
  </si>
  <si>
    <t>663 South Indiana Way</t>
  </si>
  <si>
    <t>Delta</t>
  </si>
  <si>
    <t>43515</t>
  </si>
  <si>
    <t>(419) 555-9153</t>
  </si>
  <si>
    <t>Willette</t>
  </si>
  <si>
    <t>106 Beverly Glen Street</t>
  </si>
  <si>
    <t>Vickery</t>
  </si>
  <si>
    <t>43464</t>
  </si>
  <si>
    <t>(419) 555-5351</t>
  </si>
  <si>
    <t>Hansen</t>
  </si>
  <si>
    <t>610 East Avondale Lane</t>
  </si>
  <si>
    <t>(419) 555-7367</t>
  </si>
  <si>
    <t>Geoffrey</t>
  </si>
  <si>
    <t>Chenoweth</t>
  </si>
  <si>
    <t>374 Mac Dermont Avenue</t>
  </si>
  <si>
    <t>Elmore</t>
  </si>
  <si>
    <t>43416</t>
  </si>
  <si>
    <t>(419) 555-2575</t>
  </si>
  <si>
    <t>Lou</t>
  </si>
  <si>
    <t>77 East Albany Avenue</t>
  </si>
  <si>
    <t>(419) 555-3947</t>
  </si>
  <si>
    <t>Mildred</t>
  </si>
  <si>
    <t>Russel</t>
  </si>
  <si>
    <t>192 Oregon Avenue</t>
  </si>
  <si>
    <t>(419) 555-5383</t>
  </si>
  <si>
    <t>382 Gilbert Street</t>
  </si>
  <si>
    <t>Helena</t>
  </si>
  <si>
    <t>43435</t>
  </si>
  <si>
    <t>(419) 555-8345</t>
  </si>
  <si>
    <t>Michelle</t>
  </si>
  <si>
    <t>Brandt</t>
  </si>
  <si>
    <t>524 Shore Avenue</t>
  </si>
  <si>
    <t>(419) 555-6965</t>
  </si>
  <si>
    <t>Guerra</t>
  </si>
  <si>
    <t>431 South Sayre Street</t>
  </si>
  <si>
    <t>(419) 555-5449</t>
  </si>
  <si>
    <t>Bobby</t>
  </si>
  <si>
    <t>971 West Waseca Avenue</t>
  </si>
  <si>
    <t>Gibsonburg</t>
  </si>
  <si>
    <t>43431</t>
  </si>
  <si>
    <t>(419) 555-8994</t>
  </si>
  <si>
    <t>Forest</t>
  </si>
  <si>
    <t>Salgado</t>
  </si>
  <si>
    <t>169 Marcey Boulevard</t>
  </si>
  <si>
    <t>Fremont</t>
  </si>
  <si>
    <t>43420</t>
  </si>
  <si>
    <t>(419) 555-7144</t>
  </si>
  <si>
    <t>Matthew</t>
  </si>
  <si>
    <t>Pellegrin</t>
  </si>
  <si>
    <t>811 West Tripp Avenue</t>
  </si>
  <si>
    <t>Graytown</t>
  </si>
  <si>
    <t>43432</t>
  </si>
  <si>
    <t>(419) 555-4715</t>
  </si>
  <si>
    <t>Vincent</t>
  </si>
  <si>
    <t>683 North Potomac Avenue</t>
  </si>
  <si>
    <t>Northwood</t>
  </si>
  <si>
    <t>43619</t>
  </si>
  <si>
    <t>(419) 555-8866</t>
  </si>
  <si>
    <t>Juanita</t>
  </si>
  <si>
    <t>Hurst</t>
  </si>
  <si>
    <t>597 Wallen Street</t>
  </si>
  <si>
    <t>Bradner</t>
  </si>
  <si>
    <t>43406</t>
  </si>
  <si>
    <t>(419) 555-3248</t>
  </si>
  <si>
    <t>Grimm</t>
  </si>
  <si>
    <t>94 North St Michaels Street</t>
  </si>
  <si>
    <t>(419) 555-2921</t>
  </si>
  <si>
    <t>Toni</t>
  </si>
  <si>
    <t>Hake</t>
  </si>
  <si>
    <t>38 Central Street</t>
  </si>
  <si>
    <t>(419) 555-4594</t>
  </si>
  <si>
    <t>Muriel</t>
  </si>
  <si>
    <t>Poyner</t>
  </si>
  <si>
    <t>925 Noughton Way</t>
  </si>
  <si>
    <t>(419) 555-6282</t>
  </si>
  <si>
    <t>Eugene</t>
  </si>
  <si>
    <t>Lyons</t>
  </si>
  <si>
    <t>173 Draper Street</t>
  </si>
  <si>
    <t>Woodville</t>
  </si>
  <si>
    <t>43469</t>
  </si>
  <si>
    <t>(419) 555-5064</t>
  </si>
  <si>
    <t>Erica</t>
  </si>
  <si>
    <t>Scott</t>
  </si>
  <si>
    <t>864 North Drexel Boulevard</t>
  </si>
  <si>
    <t>(419) 555-4683</t>
  </si>
  <si>
    <t>812 Leland Avenue</t>
  </si>
  <si>
    <t>43533</t>
  </si>
  <si>
    <t>(419) 555-9478</t>
  </si>
  <si>
    <t>Stier</t>
  </si>
  <si>
    <t>755 Garfield Street</t>
  </si>
  <si>
    <t>(419) 555-6104</t>
  </si>
  <si>
    <t>Peabody</t>
  </si>
  <si>
    <t>835 Riverth Street</t>
  </si>
  <si>
    <t>(419) 555-9921</t>
  </si>
  <si>
    <t>Marna</t>
  </si>
  <si>
    <t>Krupp</t>
  </si>
  <si>
    <t>766 West Linden Avenue</t>
  </si>
  <si>
    <t>43445</t>
  </si>
  <si>
    <t>(419) 555-8753</t>
  </si>
  <si>
    <t>Leatha</t>
  </si>
  <si>
    <t>Wooten</t>
  </si>
  <si>
    <t>626 Latham Street</t>
  </si>
  <si>
    <t>(419) 555-5843</t>
  </si>
  <si>
    <t>Nay</t>
  </si>
  <si>
    <t>563 Sioux Street</t>
  </si>
  <si>
    <t>Lanier</t>
  </si>
  <si>
    <t>829 Wells Avenue</t>
  </si>
  <si>
    <t>Pemberville</t>
  </si>
  <si>
    <t>43450</t>
  </si>
  <si>
    <t>(419) 555-2032</t>
  </si>
  <si>
    <t>Elizabeth</t>
  </si>
  <si>
    <t>Horn</t>
  </si>
  <si>
    <t>987 East Waldron Street</t>
  </si>
  <si>
    <t>(419) 555-5613</t>
  </si>
  <si>
    <t>Mcmillan</t>
  </si>
  <si>
    <t>992 Lakewood Court</t>
  </si>
  <si>
    <t>Millbury</t>
  </si>
  <si>
    <t>43447</t>
  </si>
  <si>
    <t>(419) 555-5816</t>
  </si>
  <si>
    <t>Rosette</t>
  </si>
  <si>
    <t>Palmer</t>
  </si>
  <si>
    <t>346 Haynes Boulevard</t>
  </si>
  <si>
    <t>(419) 555-2777</t>
  </si>
  <si>
    <t>Joshua</t>
  </si>
  <si>
    <t>Kuykendall</t>
  </si>
  <si>
    <t>39 Peoria Avenue</t>
  </si>
  <si>
    <t>(419) 555-9885</t>
  </si>
  <si>
    <t>Sue</t>
  </si>
  <si>
    <t>Hermosillo</t>
  </si>
  <si>
    <t>716 Quincy Street</t>
  </si>
  <si>
    <t>Weston</t>
  </si>
  <si>
    <t>43569</t>
  </si>
  <si>
    <t>(419) 555-8513</t>
  </si>
  <si>
    <t>Pedro</t>
  </si>
  <si>
    <t>Bell</t>
  </si>
  <si>
    <t>796 Woodley Street</t>
  </si>
  <si>
    <t>(419) 555-3527</t>
  </si>
  <si>
    <t>Jack</t>
  </si>
  <si>
    <t>Yates</t>
  </si>
  <si>
    <t>119 Worbley Court</t>
  </si>
  <si>
    <t>(419) 555-2514</t>
  </si>
  <si>
    <t>Hill</t>
  </si>
  <si>
    <t>957 North Norway Lane</t>
  </si>
  <si>
    <t>(419) 555-1373</t>
  </si>
  <si>
    <t>Kenner</t>
  </si>
  <si>
    <t>849 Shelby Court</t>
  </si>
  <si>
    <t>(419) 555-4963</t>
  </si>
  <si>
    <t>Samuel</t>
  </si>
  <si>
    <t>446 Wolcott Avenue</t>
  </si>
  <si>
    <t>Detroit</t>
  </si>
  <si>
    <t>MI</t>
  </si>
  <si>
    <t>48210</t>
  </si>
  <si>
    <t>(313) 555-9305</t>
  </si>
  <si>
    <t>Leandra</t>
  </si>
  <si>
    <t>Odonnell</t>
  </si>
  <si>
    <t>489 Bishop Street</t>
  </si>
  <si>
    <t>48219</t>
  </si>
  <si>
    <t>(313) 555-8804</t>
  </si>
  <si>
    <t>Irene</t>
  </si>
  <si>
    <t>Shoemaker</t>
  </si>
  <si>
    <t>261 Lake Park Street</t>
  </si>
  <si>
    <t>Petersburg</t>
  </si>
  <si>
    <t>49270</t>
  </si>
  <si>
    <t>(734) 555-7499</t>
  </si>
  <si>
    <t>Wendy</t>
  </si>
  <si>
    <t>Avalos</t>
  </si>
  <si>
    <t>792 Watkins Street</t>
  </si>
  <si>
    <t>Livonia</t>
  </si>
  <si>
    <t>48152</t>
  </si>
  <si>
    <t>(734) 555-8081</t>
  </si>
  <si>
    <t>741 Sunnyside Avenue</t>
  </si>
  <si>
    <t>Dearborn</t>
  </si>
  <si>
    <t>48124</t>
  </si>
  <si>
    <t>(313) 555-7025</t>
  </si>
  <si>
    <t>Garcia</t>
  </si>
  <si>
    <t>440 Kenwood Lane</t>
  </si>
  <si>
    <t>Garden City</t>
  </si>
  <si>
    <t>48135</t>
  </si>
  <si>
    <t>(734) 555-3272</t>
  </si>
  <si>
    <t>Evans</t>
  </si>
  <si>
    <t>50 Bowen Street</t>
  </si>
  <si>
    <t>48202</t>
  </si>
  <si>
    <t>(313) 555-5985</t>
  </si>
  <si>
    <t>Shelton</t>
  </si>
  <si>
    <t>526 Haines Way</t>
  </si>
  <si>
    <t>Dearborn Heights</t>
  </si>
  <si>
    <t>48127</t>
  </si>
  <si>
    <t>(313) 555-2812</t>
  </si>
  <si>
    <t>Lipford</t>
  </si>
  <si>
    <t>21 9th Boulevard</t>
  </si>
  <si>
    <t>48213</t>
  </si>
  <si>
    <t>(313) 555-2095</t>
  </si>
  <si>
    <t>Madden</t>
  </si>
  <si>
    <t>293 West Keway Lane</t>
  </si>
  <si>
    <t>Grosse Pointe</t>
  </si>
  <si>
    <t>48236</t>
  </si>
  <si>
    <t>(313) 555-3694</t>
  </si>
  <si>
    <t>Nancy</t>
  </si>
  <si>
    <t>Vargas</t>
  </si>
  <si>
    <t>163 North Washington Street</t>
  </si>
  <si>
    <t>48207</t>
  </si>
  <si>
    <t>(313) 555-9582</t>
  </si>
  <si>
    <t>Anthony</t>
  </si>
  <si>
    <t>863 Ohare Street</t>
  </si>
  <si>
    <t>Lincoln Park</t>
  </si>
  <si>
    <t>48146</t>
  </si>
  <si>
    <t>(313) 555-7225</t>
  </si>
  <si>
    <t>Justin</t>
  </si>
  <si>
    <t>Lambert</t>
  </si>
  <si>
    <t>839 West Kennicott Avenue</t>
  </si>
  <si>
    <t>Hamtramck</t>
  </si>
  <si>
    <t>48212</t>
  </si>
  <si>
    <t>(313) 555-5228</t>
  </si>
  <si>
    <t>Livingston</t>
  </si>
  <si>
    <t>100 Thatcher Avenue</t>
  </si>
  <si>
    <t>Redford</t>
  </si>
  <si>
    <t>48239</t>
  </si>
  <si>
    <t>(734) 555-6198</t>
  </si>
  <si>
    <t>11 South Davol Street</t>
  </si>
  <si>
    <t>Inkster</t>
  </si>
  <si>
    <t>48141</t>
  </si>
  <si>
    <t>(313) 555-7935</t>
  </si>
  <si>
    <t>Shrader</t>
  </si>
  <si>
    <t>173 Quincy Avenue</t>
  </si>
  <si>
    <t>48204</t>
  </si>
  <si>
    <t>(313) 555-2341</t>
  </si>
  <si>
    <t>Peralta</t>
  </si>
  <si>
    <t>529 May Way</t>
  </si>
  <si>
    <t>Canton</t>
  </si>
  <si>
    <t>48188</t>
  </si>
  <si>
    <t>(734) 555-6735</t>
  </si>
  <si>
    <t>Clinton</t>
  </si>
  <si>
    <t>54 Berteau Street</t>
  </si>
  <si>
    <t>(313) 555-4244</t>
  </si>
  <si>
    <t>Bartel</t>
  </si>
  <si>
    <t>85 East Delong Street</t>
  </si>
  <si>
    <t>Allen Park</t>
  </si>
  <si>
    <t>48101</t>
  </si>
  <si>
    <t>(313) 555-4754</t>
  </si>
  <si>
    <t>Todd</t>
  </si>
  <si>
    <t>Radtke</t>
  </si>
  <si>
    <t>273 Crandon Court</t>
  </si>
  <si>
    <t>(734) 555-3526</t>
  </si>
  <si>
    <t>Short</t>
  </si>
  <si>
    <t>461 Agatite Way</t>
  </si>
  <si>
    <t>48126</t>
  </si>
  <si>
    <t>(313) 555-5435</t>
  </si>
  <si>
    <t>Deborah</t>
  </si>
  <si>
    <t>Cleveland</t>
  </si>
  <si>
    <t>931 West Haddon Street</t>
  </si>
  <si>
    <t>(313) 555-1175</t>
  </si>
  <si>
    <t>150 East Euston Street</t>
  </si>
  <si>
    <t>(313) 555-6194</t>
  </si>
  <si>
    <t>Ruby</t>
  </si>
  <si>
    <t>571 Clyde Avenue</t>
  </si>
  <si>
    <t>Temperance</t>
  </si>
  <si>
    <t>48182</t>
  </si>
  <si>
    <t>(734) 555-1867</t>
  </si>
  <si>
    <t>Broughton</t>
  </si>
  <si>
    <t>468 Columbine Avenue</t>
  </si>
  <si>
    <t>(313) 555-1176</t>
  </si>
  <si>
    <t>Whitmire</t>
  </si>
  <si>
    <t>796 Larned Lane</t>
  </si>
  <si>
    <t>48150</t>
  </si>
  <si>
    <t>(734) 555-1429</t>
  </si>
  <si>
    <t>Donna</t>
  </si>
  <si>
    <t>Vaught</t>
  </si>
  <si>
    <t>747 Walford Way</t>
  </si>
  <si>
    <t>48154</t>
  </si>
  <si>
    <t>(734) 555-9489</t>
  </si>
  <si>
    <t>Stevie</t>
  </si>
  <si>
    <t>Summerlin</t>
  </si>
  <si>
    <t>415 Lake Shore Court</t>
  </si>
  <si>
    <t>48227</t>
  </si>
  <si>
    <t>(313) 555-8754</t>
  </si>
  <si>
    <t>Stowers</t>
  </si>
  <si>
    <t>422 Doty Lane</t>
  </si>
  <si>
    <t>Taylor</t>
  </si>
  <si>
    <t>48180</t>
  </si>
  <si>
    <t>(313) 555-1605</t>
  </si>
  <si>
    <t>204 Nora Boulevard</t>
  </si>
  <si>
    <t>(734) 555-9281</t>
  </si>
  <si>
    <t>Henson</t>
  </si>
  <si>
    <t>343 Mandell Avenue</t>
  </si>
  <si>
    <t>48228</t>
  </si>
  <si>
    <t>(313) 555-7128</t>
  </si>
  <si>
    <t>Alice</t>
  </si>
  <si>
    <t>468 Coulter Way</t>
  </si>
  <si>
    <t>Belleville</t>
  </si>
  <si>
    <t>48111</t>
  </si>
  <si>
    <t>(734) 555-1267</t>
  </si>
  <si>
    <t>Winslow</t>
  </si>
  <si>
    <t>575 Waushka Avenue</t>
  </si>
  <si>
    <t>48205</t>
  </si>
  <si>
    <t>(313) 555-2761</t>
  </si>
  <si>
    <t>Janet</t>
  </si>
  <si>
    <t>Ely</t>
  </si>
  <si>
    <t>480 Hogland Avenue</t>
  </si>
  <si>
    <t>(734) 555-8251</t>
  </si>
  <si>
    <t>553 East Walnut Street</t>
  </si>
  <si>
    <t>(313) 555-7383</t>
  </si>
  <si>
    <t>Sholes</t>
  </si>
  <si>
    <t>274 Lorel Avenue</t>
  </si>
  <si>
    <t>(734) 555-6886</t>
  </si>
  <si>
    <t>366 2nd Avenue</t>
  </si>
  <si>
    <t>48209</t>
  </si>
  <si>
    <t>(313) 555-2641</t>
  </si>
  <si>
    <t>Rodgers</t>
  </si>
  <si>
    <t>694 West Brompton Street</t>
  </si>
  <si>
    <t>(313) 555-8921</t>
  </si>
  <si>
    <t>Johnston</t>
  </si>
  <si>
    <t>435 West Pittsburgh Street</t>
  </si>
  <si>
    <t>48125</t>
  </si>
  <si>
    <t>(313) 555-6763</t>
  </si>
  <si>
    <t>Mellissa</t>
  </si>
  <si>
    <t>701 Clark Street</t>
  </si>
  <si>
    <t>48238</t>
  </si>
  <si>
    <t>(313) 555-1661</t>
  </si>
  <si>
    <t>Burbank</t>
  </si>
  <si>
    <t>535 State Street</t>
  </si>
  <si>
    <t>Flat Rock</t>
  </si>
  <si>
    <t>48134</t>
  </si>
  <si>
    <t>(734) 555-7982</t>
  </si>
  <si>
    <t>North</t>
  </si>
  <si>
    <t>682 Janssen Street</t>
  </si>
  <si>
    <t>Westland</t>
  </si>
  <si>
    <t>48185</t>
  </si>
  <si>
    <t>(734) 555-5848</t>
  </si>
  <si>
    <t>Miriam</t>
  </si>
  <si>
    <t>Blaine</t>
  </si>
  <si>
    <t>487 Washington Court</t>
  </si>
  <si>
    <t>Sardinia</t>
  </si>
  <si>
    <t>45171</t>
  </si>
  <si>
    <t>(937) 555-4544</t>
  </si>
  <si>
    <t>Gordon</t>
  </si>
  <si>
    <t>363 Goleum Lane</t>
  </si>
  <si>
    <t>Mansfield</t>
  </si>
  <si>
    <t>44903</t>
  </si>
  <si>
    <t>(419) 555-6487</t>
  </si>
  <si>
    <t>Sydney</t>
  </si>
  <si>
    <t>Baine</t>
  </si>
  <si>
    <t>339 4th Lane</t>
  </si>
  <si>
    <t>Sacramento</t>
  </si>
  <si>
    <t>CA</t>
  </si>
  <si>
    <t>95822</t>
  </si>
  <si>
    <t>(916) 555-8466</t>
  </si>
  <si>
    <t>Stephen</t>
  </si>
  <si>
    <t>Duncan</t>
  </si>
  <si>
    <t>62 Oleander Street</t>
  </si>
  <si>
    <t>Brooklyn</t>
  </si>
  <si>
    <t>NY</t>
  </si>
  <si>
    <t>11236</t>
  </si>
  <si>
    <t>(718) 555-1583</t>
  </si>
  <si>
    <t>Frank</t>
  </si>
  <si>
    <t>Miller</t>
  </si>
  <si>
    <t>933 River Street</t>
  </si>
  <si>
    <t>Wildomar</t>
  </si>
  <si>
    <t>92595</t>
  </si>
  <si>
    <t>(909) 555-7405</t>
  </si>
  <si>
    <t>Peters</t>
  </si>
  <si>
    <t>304 Wable Street</t>
  </si>
  <si>
    <t>Waco</t>
  </si>
  <si>
    <t>TX</t>
  </si>
  <si>
    <t>76710</t>
  </si>
  <si>
    <t>(254) 555-8042</t>
  </si>
  <si>
    <t>Clyde</t>
  </si>
  <si>
    <t>Felan</t>
  </si>
  <si>
    <t>423 Woodland Way</t>
  </si>
  <si>
    <t>Applegate</t>
  </si>
  <si>
    <t>48401</t>
  </si>
  <si>
    <t>(810) 555-7839</t>
  </si>
  <si>
    <t>Ralph</t>
  </si>
  <si>
    <t>Linsley</t>
  </si>
  <si>
    <t>564 Langley Avenue</t>
  </si>
  <si>
    <t>Salem</t>
  </si>
  <si>
    <t>OR</t>
  </si>
  <si>
    <t>97304</t>
  </si>
  <si>
    <t>(503) 555-5853</t>
  </si>
  <si>
    <t>Deloera</t>
  </si>
  <si>
    <t>642 Brennan Street</t>
  </si>
  <si>
    <t>Sugar Land</t>
  </si>
  <si>
    <t>77479</t>
  </si>
  <si>
    <t>(281) 555-6181</t>
  </si>
  <si>
    <t>Mcgoldrick</t>
  </si>
  <si>
    <t>820 Higgs Boulevard</t>
  </si>
  <si>
    <t>Richland</t>
  </si>
  <si>
    <t>WA</t>
  </si>
  <si>
    <t>99352</t>
  </si>
  <si>
    <t>(509) 555-9145</t>
  </si>
  <si>
    <t>Laurel</t>
  </si>
  <si>
    <t>Bobo</t>
  </si>
  <si>
    <t>994 Somerset Avenue</t>
  </si>
  <si>
    <t>Elgin</t>
  </si>
  <si>
    <t>IL</t>
  </si>
  <si>
    <t>60120</t>
  </si>
  <si>
    <t>(847) 555-5977</t>
  </si>
  <si>
    <t>Sara</t>
  </si>
  <si>
    <t>Shoemake</t>
  </si>
  <si>
    <t>679 Shelby Boulevard</t>
  </si>
  <si>
    <t>Chatham</t>
  </si>
  <si>
    <t>62629</t>
  </si>
  <si>
    <t>(217) 555-2548</t>
  </si>
  <si>
    <t>Straker</t>
  </si>
  <si>
    <t>786 Howe Street</t>
  </si>
  <si>
    <t>45040</t>
  </si>
  <si>
    <t>(513) 555-9644</t>
  </si>
  <si>
    <t>Ricardo</t>
  </si>
  <si>
    <t>Everett</t>
  </si>
  <si>
    <t>891 Lill Court</t>
  </si>
  <si>
    <t>El Cajon</t>
  </si>
  <si>
    <t>92020</t>
  </si>
  <si>
    <t>(619) 555-6795</t>
  </si>
  <si>
    <t>Jeff</t>
  </si>
  <si>
    <t>Epperson</t>
  </si>
  <si>
    <t>135 Riverdale Street</t>
  </si>
  <si>
    <t>Philadelphia</t>
  </si>
  <si>
    <t>PA</t>
  </si>
  <si>
    <t>19148</t>
  </si>
  <si>
    <t>(215) 555-5317</t>
  </si>
  <si>
    <t>Whitney</t>
  </si>
  <si>
    <t>Gooch</t>
  </si>
  <si>
    <t>380 Oak Boulevard</t>
  </si>
  <si>
    <t>Littleton</t>
  </si>
  <si>
    <t>CO</t>
  </si>
  <si>
    <t>80130</t>
  </si>
  <si>
    <t>(303) 555-6007</t>
  </si>
  <si>
    <t>Evon</t>
  </si>
  <si>
    <t>Murphy</t>
  </si>
  <si>
    <t>365 Berwyn Way</t>
  </si>
  <si>
    <t>Mount Pleasant</t>
  </si>
  <si>
    <t>SC</t>
  </si>
  <si>
    <t>29464</t>
  </si>
  <si>
    <t>(843) 555-7104</t>
  </si>
  <si>
    <t>Tammy</t>
  </si>
  <si>
    <t>269 South Natoma Avenue</t>
  </si>
  <si>
    <t>NM</t>
  </si>
  <si>
    <t>(505) 555-9114</t>
  </si>
  <si>
    <t>Stephany</t>
  </si>
  <si>
    <t>Zamora</t>
  </si>
  <si>
    <t>267 Stockton Lane</t>
  </si>
  <si>
    <t>60123</t>
  </si>
  <si>
    <t>(847) 555-3064</t>
  </si>
  <si>
    <t>Clarence</t>
  </si>
  <si>
    <t>Emery</t>
  </si>
  <si>
    <t>717 Bosak Boulevard</t>
  </si>
  <si>
    <t>South Ozone Park</t>
  </si>
  <si>
    <t>11420</t>
  </si>
  <si>
    <t>(718) 555-3836</t>
  </si>
  <si>
    <t>Ducote</t>
  </si>
  <si>
    <t>572 Baltimore Street</t>
  </si>
  <si>
    <t>Charlestown</t>
  </si>
  <si>
    <t>MA</t>
  </si>
  <si>
    <t>02129</t>
  </si>
  <si>
    <t>(617) 555-9282</t>
  </si>
  <si>
    <t>Don</t>
  </si>
  <si>
    <t>Borger</t>
  </si>
  <si>
    <t>827 Dover Street</t>
  </si>
  <si>
    <t>Sayville</t>
  </si>
  <si>
    <t>11782</t>
  </si>
  <si>
    <t>(631) 555-1616</t>
  </si>
  <si>
    <t>Amy</t>
  </si>
  <si>
    <t>Leslie</t>
  </si>
  <si>
    <t>199 Harrington Avenue</t>
  </si>
  <si>
    <t>Biloxi</t>
  </si>
  <si>
    <t>MS</t>
  </si>
  <si>
    <t>39531</t>
  </si>
  <si>
    <t>(228) 555-5493</t>
  </si>
  <si>
    <t>761 Delphia Court</t>
  </si>
  <si>
    <t>Simpsonville</t>
  </si>
  <si>
    <t>29680</t>
  </si>
  <si>
    <t>(864) 555-5357</t>
  </si>
  <si>
    <t>Susana</t>
  </si>
  <si>
    <t>Green</t>
  </si>
  <si>
    <t>312 North College Street</t>
  </si>
  <si>
    <t xml:space="preserve">Santa Fe </t>
  </si>
  <si>
    <t>(505) 555-2285</t>
  </si>
  <si>
    <t>Slaughter</t>
  </si>
  <si>
    <t>882 Elizabeth Avenue</t>
  </si>
  <si>
    <t>Metairie</t>
  </si>
  <si>
    <t>LA</t>
  </si>
  <si>
    <t>70002</t>
  </si>
  <si>
    <t>(504) 555-8559</t>
  </si>
  <si>
    <t>Doris</t>
  </si>
  <si>
    <t>942 Baker Avenue</t>
  </si>
  <si>
    <t>York</t>
  </si>
  <si>
    <t>17404</t>
  </si>
  <si>
    <t>(717) 555-5942</t>
  </si>
  <si>
    <t>Darren</t>
  </si>
  <si>
    <t>Dunne</t>
  </si>
  <si>
    <t>196 10th Court</t>
  </si>
  <si>
    <t xml:space="preserve">Elizabeth </t>
  </si>
  <si>
    <t>NJ</t>
  </si>
  <si>
    <t>07206</t>
  </si>
  <si>
    <t>(908) 555-4683</t>
  </si>
  <si>
    <t>Batey</t>
  </si>
  <si>
    <t>617 Quincy Lane</t>
  </si>
  <si>
    <t>Hemingway</t>
  </si>
  <si>
    <t>29554</t>
  </si>
  <si>
    <t>(843) 555-3442</t>
  </si>
  <si>
    <t>White</t>
  </si>
  <si>
    <t>556 East Canal Avenue</t>
  </si>
  <si>
    <t xml:space="preserve">Lakewood </t>
  </si>
  <si>
    <t>08701</t>
  </si>
  <si>
    <t>(732) 555-2853</t>
  </si>
  <si>
    <t>Ramirez</t>
  </si>
  <si>
    <t>296 Richland Way</t>
  </si>
  <si>
    <t>Los Angeles</t>
  </si>
  <si>
    <t>90066</t>
  </si>
  <si>
    <t>(310) 555-8069</t>
  </si>
  <si>
    <t>757 Randolph Avenue</t>
  </si>
  <si>
    <t>80128</t>
  </si>
  <si>
    <t>(303) 555-4831</t>
  </si>
  <si>
    <t>Vecchio</t>
  </si>
  <si>
    <t>780 Bell Avenue</t>
  </si>
  <si>
    <t>Washington</t>
  </si>
  <si>
    <t>DC</t>
  </si>
  <si>
    <t>20006</t>
  </si>
  <si>
    <t>(202) 555-7823</t>
  </si>
  <si>
    <t>Bonny</t>
  </si>
  <si>
    <t>Wong</t>
  </si>
  <si>
    <t>598 Barry Avenue</t>
  </si>
  <si>
    <t>Milford</t>
  </si>
  <si>
    <t>48381</t>
  </si>
  <si>
    <t>(248) 555-3462</t>
  </si>
  <si>
    <t>147 North Chester Avenue</t>
  </si>
  <si>
    <t>Houston</t>
  </si>
  <si>
    <t>77063</t>
  </si>
  <si>
    <t>(713) 555-8679</t>
  </si>
  <si>
    <t>Fletcher</t>
  </si>
  <si>
    <t>341 South Woodward Avenue</t>
  </si>
  <si>
    <t>Hollywood</t>
  </si>
  <si>
    <t>FL</t>
  </si>
  <si>
    <t>33025</t>
  </si>
  <si>
    <t>(954) 555-8501</t>
  </si>
  <si>
    <t>Paul</t>
  </si>
  <si>
    <t>Cope</t>
  </si>
  <si>
    <t>739 Fielding Street</t>
  </si>
  <si>
    <t>77020</t>
  </si>
  <si>
    <t>(281) 555-5545</t>
  </si>
  <si>
    <t>Lynch</t>
  </si>
  <si>
    <t>419 Mozart Street</t>
  </si>
  <si>
    <t>Sunnyvale</t>
  </si>
  <si>
    <t>94086</t>
  </si>
  <si>
    <t>(408) 555-3213</t>
  </si>
  <si>
    <t>Jimmy</t>
  </si>
  <si>
    <t>Bandy</t>
  </si>
  <si>
    <t>199 Monroe Way</t>
  </si>
  <si>
    <t>Fairfield</t>
  </si>
  <si>
    <t>CT</t>
  </si>
  <si>
    <t>06824</t>
  </si>
  <si>
    <t>(203) 555-8553</t>
  </si>
  <si>
    <t>Bertha</t>
  </si>
  <si>
    <t>Fontenot</t>
  </si>
  <si>
    <t>734 South Latrobe Lane</t>
  </si>
  <si>
    <t>Penn Yan</t>
  </si>
  <si>
    <t>14527</t>
  </si>
  <si>
    <t>(315) 555-7069</t>
  </si>
  <si>
    <t>Bosley</t>
  </si>
  <si>
    <t>690 Keeley Street</t>
  </si>
  <si>
    <t>La Grande</t>
  </si>
  <si>
    <t>97850</t>
  </si>
  <si>
    <t>(541) 555-8525</t>
  </si>
  <si>
    <t>Margaret</t>
  </si>
  <si>
    <t>Ramey</t>
  </si>
  <si>
    <t>442 North St Michaels Street</t>
  </si>
  <si>
    <t>Port Gibson</t>
  </si>
  <si>
    <t>39150</t>
  </si>
  <si>
    <t>(601) 555-1407</t>
  </si>
  <si>
    <t>710 Mccormick Place Avenue</t>
  </si>
  <si>
    <t>Montebello</t>
  </si>
  <si>
    <t>90640</t>
  </si>
  <si>
    <t>(323) 555-6343</t>
  </si>
  <si>
    <t>Danny</t>
  </si>
  <si>
    <t>Saltz</t>
  </si>
  <si>
    <t>807 Kedo Way</t>
  </si>
  <si>
    <t>Gibbon</t>
  </si>
  <si>
    <t>NE</t>
  </si>
  <si>
    <t>68840</t>
  </si>
  <si>
    <t>(308) 555-4722</t>
  </si>
  <si>
    <t>Hogan</t>
  </si>
  <si>
    <t>282 7th Avenue</t>
  </si>
  <si>
    <t>Orchard Park</t>
  </si>
  <si>
    <t>14127</t>
  </si>
  <si>
    <t>(716) 555-9227</t>
  </si>
  <si>
    <t>Chase</t>
  </si>
  <si>
    <t>Karp</t>
  </si>
  <si>
    <t>962 Newcastle Street</t>
  </si>
  <si>
    <t>South Gate</t>
  </si>
  <si>
    <t>90280</t>
  </si>
  <si>
    <t>(323) 555-1647</t>
  </si>
  <si>
    <t>Nathan</t>
  </si>
  <si>
    <t>Aguirre</t>
  </si>
  <si>
    <t>515 North Wilson Street</t>
  </si>
  <si>
    <t>Birmingham</t>
  </si>
  <si>
    <t>AL</t>
  </si>
  <si>
    <t>35215</t>
  </si>
  <si>
    <t>(205) 555-4313</t>
  </si>
  <si>
    <t>Jennifer</t>
  </si>
  <si>
    <t>Taranto</t>
  </si>
  <si>
    <t>690 South Moody Avenue</t>
  </si>
  <si>
    <t>Indianapolis</t>
  </si>
  <si>
    <t>IN</t>
  </si>
  <si>
    <t>46219</t>
  </si>
  <si>
    <t>(317) 555-2913</t>
  </si>
  <si>
    <t>Hankinson</t>
  </si>
  <si>
    <t>315 Olliver Court</t>
  </si>
  <si>
    <t>Manhattan</t>
  </si>
  <si>
    <t>KS</t>
  </si>
  <si>
    <t>66502</t>
  </si>
  <si>
    <t>(785) 555-1539</t>
  </si>
  <si>
    <t>Jeremiah</t>
  </si>
  <si>
    <t>851 Summerdale Court</t>
  </si>
  <si>
    <t>Lincoln University</t>
  </si>
  <si>
    <t>19352</t>
  </si>
  <si>
    <t>(610) 555-4431</t>
  </si>
  <si>
    <t>483 Liberty Way</t>
  </si>
  <si>
    <t>Cypress</t>
  </si>
  <si>
    <t>77433</t>
  </si>
  <si>
    <t>(281) 555-6611</t>
  </si>
  <si>
    <t>Vicki</t>
  </si>
  <si>
    <t>Heitmann</t>
  </si>
  <si>
    <t>74 Farrar Boulevard</t>
  </si>
  <si>
    <t>Searsboro</t>
  </si>
  <si>
    <t>IA</t>
  </si>
  <si>
    <t>50242</t>
  </si>
  <si>
    <t>(641) 555-7639</t>
  </si>
  <si>
    <t>Roland</t>
  </si>
  <si>
    <t>Wyllie</t>
  </si>
  <si>
    <t>278 North Winthrop Street</t>
  </si>
  <si>
    <t>Topeka</t>
  </si>
  <si>
    <t>66605</t>
  </si>
  <si>
    <t>(785) 555-3355</t>
  </si>
  <si>
    <t>Christenson</t>
  </si>
  <si>
    <t>301 Sherwin Avenue</t>
  </si>
  <si>
    <t>Cedar Bluff</t>
  </si>
  <si>
    <t>VA</t>
  </si>
  <si>
    <t>24609</t>
  </si>
  <si>
    <t>(276) 555-7277</t>
  </si>
  <si>
    <t>Dizon</t>
  </si>
  <si>
    <t>358 East Financial Court</t>
  </si>
  <si>
    <t>La Habra</t>
  </si>
  <si>
    <t>90631</t>
  </si>
  <si>
    <t>(562) 555-6452</t>
  </si>
  <si>
    <t>Santos</t>
  </si>
  <si>
    <t>296 Berwyn Avenue</t>
  </si>
  <si>
    <t>New York</t>
  </si>
  <si>
    <t>10032</t>
  </si>
  <si>
    <t>(212) 555-3099</t>
  </si>
  <si>
    <t>Saul</t>
  </si>
  <si>
    <t>859 Anthon Lane</t>
  </si>
  <si>
    <t>Manhattan Beach</t>
  </si>
  <si>
    <t>90266</t>
  </si>
  <si>
    <t>(310) 555-9146</t>
  </si>
  <si>
    <t>Quintero</t>
  </si>
  <si>
    <t>223 Esmond Way</t>
  </si>
  <si>
    <t>Shakopee</t>
  </si>
  <si>
    <t>MN</t>
  </si>
  <si>
    <t>55379</t>
  </si>
  <si>
    <t>(952) 555-9462</t>
  </si>
  <si>
    <t>708 Nora Street</t>
  </si>
  <si>
    <t xml:space="preserve">Irvington </t>
  </si>
  <si>
    <t>07111</t>
  </si>
  <si>
    <t>(973) 555-2762</t>
  </si>
  <si>
    <t>Ali</t>
  </si>
  <si>
    <t>Rankin</t>
  </si>
  <si>
    <t>629 East Bishop Street</t>
  </si>
  <si>
    <t>Naples</t>
  </si>
  <si>
    <t>34109</t>
  </si>
  <si>
    <t>(941) 555-3884</t>
  </si>
  <si>
    <t>Anna</t>
  </si>
  <si>
    <t>Sellers</t>
  </si>
  <si>
    <t>143 North Calumet Avenue</t>
  </si>
  <si>
    <t>Valdosta</t>
  </si>
  <si>
    <t>GA</t>
  </si>
  <si>
    <t>31602</t>
  </si>
  <si>
    <t>(229) 555-2148</t>
  </si>
  <si>
    <t>Chantel</t>
  </si>
  <si>
    <t>Stich</t>
  </si>
  <si>
    <t>570 Ellis Avenue</t>
  </si>
  <si>
    <t>Centralia</t>
  </si>
  <si>
    <t>62801</t>
  </si>
  <si>
    <t>(618) 555-2129</t>
  </si>
  <si>
    <t>Akridge</t>
  </si>
  <si>
    <t>54 North Hollman Avenue</t>
  </si>
  <si>
    <t>Lawrenceville</t>
  </si>
  <si>
    <t>30043</t>
  </si>
  <si>
    <t>(770) 555-2991</t>
  </si>
  <si>
    <t>Torres</t>
  </si>
  <si>
    <t>452 West Maclain Street</t>
  </si>
  <si>
    <t>San Antonio</t>
  </si>
  <si>
    <t>78230</t>
  </si>
  <si>
    <t>(210) 555-1081</t>
  </si>
  <si>
    <t>Douglas</t>
  </si>
  <si>
    <t>Bohr</t>
  </si>
  <si>
    <t>558 Liano Avenue</t>
  </si>
  <si>
    <t>Panama City</t>
  </si>
  <si>
    <t>32404</t>
  </si>
  <si>
    <t>(850) 555-3575</t>
  </si>
  <si>
    <t>Block</t>
  </si>
  <si>
    <t>388 Keel Avenue</t>
  </si>
  <si>
    <t>Kennett Square</t>
  </si>
  <si>
    <t>19348</t>
  </si>
  <si>
    <t>(610) 555-4227</t>
  </si>
  <si>
    <t>Orourke</t>
  </si>
  <si>
    <t>86 Worton Lane</t>
  </si>
  <si>
    <t>Chicago</t>
  </si>
  <si>
    <t>60618</t>
  </si>
  <si>
    <t>(773) 555-6213</t>
  </si>
  <si>
    <t>658 Avers Boulevard</t>
  </si>
  <si>
    <t>New Orleans</t>
  </si>
  <si>
    <t>70117</t>
  </si>
  <si>
    <t>(504) 555-9898</t>
  </si>
  <si>
    <t>Manuel</t>
  </si>
  <si>
    <t>Ruiz</t>
  </si>
  <si>
    <t>Melvina</t>
  </si>
  <si>
    <t>940 Hartland Street</t>
  </si>
  <si>
    <t>Renton</t>
  </si>
  <si>
    <t>98056</t>
  </si>
  <si>
    <t>(425) 555-7434</t>
  </si>
  <si>
    <t>online</t>
  </si>
  <si>
    <t>phone call</t>
  </si>
  <si>
    <t>in-person</t>
  </si>
  <si>
    <t>Source</t>
  </si>
  <si>
    <t>other</t>
  </si>
  <si>
    <t>Goal:</t>
  </si>
  <si>
    <t>Collected:</t>
  </si>
  <si>
    <t>Donors</t>
  </si>
  <si>
    <t>Primrose Community Clinic</t>
  </si>
  <si>
    <t>Donation Totals</t>
  </si>
  <si>
    <t>Remaining:</t>
  </si>
  <si>
    <t>Thermometer Chart Data</t>
  </si>
  <si>
    <t>Donor Number</t>
  </si>
  <si>
    <t xml:space="preserve">Donation </t>
  </si>
  <si>
    <t>Total Donations</t>
  </si>
  <si>
    <t>Donation History</t>
  </si>
  <si>
    <t>Running Total</t>
  </si>
  <si>
    <t>Date</t>
  </si>
  <si>
    <t>Donor Contacts  Pie Chart Data</t>
  </si>
  <si>
    <t>Donor Sources Data</t>
  </si>
  <si>
    <t>Donation Sources Data</t>
  </si>
  <si>
    <t>Total</t>
  </si>
  <si>
    <t>Donor Information Form</t>
  </si>
  <si>
    <t>Donation Groups</t>
  </si>
  <si>
    <t>Add a New Donor</t>
  </si>
  <si>
    <t>View a Current Donor</t>
  </si>
  <si>
    <t>Top Donors</t>
  </si>
  <si>
    <t>Donations Table</t>
  </si>
  <si>
    <t>Terms and Definitions</t>
  </si>
  <si>
    <t>Term</t>
  </si>
  <si>
    <t>Definition</t>
  </si>
  <si>
    <t>Author</t>
  </si>
  <si>
    <t>Purpose</t>
  </si>
  <si>
    <t>To monitor the progress of the Primrose Community Clinic fundraising campaign</t>
  </si>
  <si>
    <t>ID number of the donor</t>
  </si>
  <si>
    <t>Date in which the donation or pledge was made</t>
  </si>
  <si>
    <t>The amount of the donation or pledge in the categories ($250, $500, $1000, $2,500, $5,000, $10,000, $25,000, $50,000, $100,000, $250,000, or $500,000)</t>
  </si>
  <si>
    <t>Source of the donation contact in the categories (in-person, online, phone call, or other)</t>
  </si>
  <si>
    <t>Donor first name</t>
  </si>
  <si>
    <t>Donor last name</t>
  </si>
  <si>
    <t>Street address of the donor</t>
  </si>
  <si>
    <t>City of residence for the donor</t>
  </si>
  <si>
    <t>State of residence for the donor</t>
  </si>
  <si>
    <t>Postal code for donor address</t>
  </si>
  <si>
    <t>Phone number for the donor</t>
  </si>
  <si>
    <t xml:space="preserve">Albuquerque </t>
  </si>
  <si>
    <t>Col_Index_Num</t>
  </si>
  <si>
    <t>Thilak addagatla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</si>
</sst>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m/d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5" tint="-0.249977111117893"/>
      <name val="Aharoni"/>
    </font>
    <font>
      <sz val="20"/>
      <color theme="5" tint="0.39997558519241921"/>
      <name val="Aharoni"/>
    </font>
    <font>
      <sz val="20"/>
      <color theme="5" tint="-0.499984740745262"/>
      <name val="Aharoni"/>
    </font>
    <font>
      <sz val="20"/>
      <color theme="5"/>
      <name val="Aharoni"/>
    </font>
    <font>
      <sz val="20"/>
      <color theme="9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4"/>
      <color theme="5" tint="-0.249977111117893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4"/>
      <color theme="5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24"/>
      <color theme="5" tint="-0.249977111117893"/>
      <name val="Aharoni"/>
    </font>
  </fonts>
  <fills count="1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7" borderId="0" applyNumberFormat="0" applyBorder="0" applyAlignment="0" applyProtection="0"/>
    <xf numFmtId="0" fontId="3" fillId="4" borderId="0" applyNumberFormat="0" applyBorder="0" applyAlignment="0" applyProtection="0"/>
    <xf numFmtId="0" fontId="1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3" borderId="0" applyNumberFormat="0" applyBorder="0" applyAlignment="0" applyProtection="0"/>
  </cellStyleXfs>
  <cellXfs count="50">
    <xf numFmtId="0" fontId="0" fillId="0" borderId="0" xfId="0"/>
    <xf numFmtId="164" fontId="0" fillId="0" borderId="0" xfId="0" applyNumberFormat="1"/>
    <xf numFmtId="0" fontId="0" fillId="0" borderId="0" xfId="0" pivotButton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0" fontId="10" fillId="0" borderId="0" xfId="0" applyFont="1"/>
    <xf numFmtId="0" fontId="4" fillId="0" borderId="0" xfId="0" applyFont="1"/>
    <xf numFmtId="165" fontId="0" fillId="0" borderId="0" xfId="0" applyNumberFormat="1"/>
    <xf numFmtId="0" fontId="0" fillId="0" borderId="0" xfId="0" applyFill="1"/>
    <xf numFmtId="164" fontId="8" fillId="0" borderId="0" xfId="0" applyNumberFormat="1" applyFont="1" applyFill="1"/>
    <xf numFmtId="164" fontId="8" fillId="0" borderId="2" xfId="0" applyNumberFormat="1" applyFont="1" applyFill="1" applyBorder="1"/>
    <xf numFmtId="0" fontId="3" fillId="4" borderId="3" xfId="0" applyFont="1" applyFill="1" applyBorder="1"/>
    <xf numFmtId="14" fontId="0" fillId="0" borderId="3" xfId="0" applyNumberFormat="1" applyFill="1" applyBorder="1" applyAlignment="1" applyProtection="1">
      <alignment horizontal="left" indent="1"/>
    </xf>
    <xf numFmtId="164" fontId="0" fillId="0" borderId="3" xfId="0" applyNumberFormat="1" applyFill="1" applyBorder="1" applyAlignment="1" applyProtection="1">
      <alignment horizontal="left" indent="1"/>
    </xf>
    <xf numFmtId="0" fontId="4" fillId="0" borderId="0" xfId="0" applyFont="1" applyFill="1" applyProtection="1"/>
    <xf numFmtId="0" fontId="0" fillId="0" borderId="0" xfId="0" applyFill="1" applyProtection="1"/>
    <xf numFmtId="0" fontId="10" fillId="0" borderId="0" xfId="0" applyFont="1" applyFill="1" applyProtection="1"/>
    <xf numFmtId="0" fontId="11" fillId="0" borderId="0" xfId="2" applyFont="1" applyFill="1" applyBorder="1" applyAlignment="1" applyProtection="1"/>
    <xf numFmtId="0" fontId="12" fillId="2" borderId="3" xfId="0" applyFont="1" applyFill="1" applyBorder="1" applyProtection="1"/>
    <xf numFmtId="0" fontId="13" fillId="3" borderId="3" xfId="0" applyFont="1" applyFill="1" applyBorder="1" applyAlignment="1" applyProtection="1">
      <alignment horizontal="left" indent="1"/>
    </xf>
    <xf numFmtId="0" fontId="12" fillId="5" borderId="3" xfId="0" applyFont="1" applyFill="1" applyBorder="1" applyProtection="1"/>
    <xf numFmtId="0" fontId="9" fillId="0" borderId="3" xfId="0" applyFont="1" applyFill="1" applyBorder="1"/>
    <xf numFmtId="164" fontId="9" fillId="0" borderId="3" xfId="0" applyNumberFormat="1" applyFont="1" applyFill="1" applyBorder="1"/>
    <xf numFmtId="0" fontId="13" fillId="6" borderId="3" xfId="0" applyFont="1" applyFill="1" applyBorder="1" applyAlignment="1" applyProtection="1">
      <alignment horizontal="left" indent="1"/>
    </xf>
    <xf numFmtId="0" fontId="0" fillId="0" borderId="3" xfId="0" applyFill="1" applyBorder="1" applyAlignment="1" applyProtection="1">
      <alignment horizontal="left" indent="1"/>
    </xf>
    <xf numFmtId="6" fontId="0" fillId="0" borderId="3" xfId="0" applyNumberFormat="1" applyFill="1" applyBorder="1" applyProtection="1"/>
    <xf numFmtId="0" fontId="0" fillId="0" borderId="3" xfId="0" applyBorder="1"/>
    <xf numFmtId="9" fontId="0" fillId="0" borderId="3" xfId="0" applyNumberFormat="1" applyBorder="1"/>
    <xf numFmtId="9" fontId="0" fillId="0" borderId="3" xfId="1" applyFont="1" applyBorder="1"/>
    <xf numFmtId="0" fontId="3" fillId="4" borderId="3" xfId="4" applyBorder="1"/>
    <xf numFmtId="164" fontId="0" fillId="0" borderId="3" xfId="0" applyNumberFormat="1" applyBorder="1"/>
    <xf numFmtId="164" fontId="1" fillId="8" borderId="3" xfId="5" applyNumberFormat="1" applyBorder="1"/>
    <xf numFmtId="164" fontId="0" fillId="10" borderId="3" xfId="0" applyNumberFormat="1" applyFill="1" applyBorder="1"/>
    <xf numFmtId="0" fontId="3" fillId="9" borderId="3" xfId="6" applyBorder="1" applyAlignment="1">
      <alignment horizontal="left" vertical="top" wrapText="1"/>
    </xf>
    <xf numFmtId="0" fontId="0" fillId="11" borderId="3" xfId="0" applyFill="1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16" fillId="0" borderId="3" xfId="0" applyFont="1" applyBorder="1" applyAlignment="1">
      <alignment horizontal="left" vertical="top" wrapText="1"/>
    </xf>
    <xf numFmtId="14" fontId="16" fillId="0" borderId="3" xfId="0" applyNumberFormat="1" applyFont="1" applyBorder="1" applyAlignment="1">
      <alignment horizontal="left" vertical="top" wrapText="1"/>
    </xf>
    <xf numFmtId="0" fontId="17" fillId="0" borderId="0" xfId="0" applyFont="1" applyFill="1" applyProtection="1"/>
    <xf numFmtId="0" fontId="3" fillId="12" borderId="3" xfId="3" applyFill="1" applyBorder="1" applyAlignment="1">
      <alignment horizontal="left" vertical="top"/>
    </xf>
    <xf numFmtId="0" fontId="3" fillId="4" borderId="3" xfId="4" applyBorder="1" applyProtection="1"/>
    <xf numFmtId="0" fontId="3" fillId="13" borderId="3" xfId="7" applyBorder="1" applyProtection="1"/>
    <xf numFmtId="0" fontId="0" fillId="0" borderId="3" xfId="0" applyFill="1" applyBorder="1" applyProtection="1"/>
    <xf numFmtId="0" fontId="11" fillId="0" borderId="0" xfId="2" applyFont="1" applyFill="1" applyBorder="1" applyAlignment="1">
      <alignment horizontal="center"/>
    </xf>
    <xf numFmtId="0" fontId="6" fillId="0" borderId="0" xfId="0" applyFont="1" applyFill="1" applyAlignment="1">
      <alignment horizontal="left"/>
    </xf>
    <xf numFmtId="0" fontId="7" fillId="0" borderId="0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15" fillId="0" borderId="2" xfId="2" applyFont="1" applyFill="1" applyBorder="1" applyAlignment="1" applyProtection="1">
      <alignment horizontal="center"/>
    </xf>
    <xf numFmtId="0" fontId="14" fillId="0" borderId="2" xfId="2" applyFont="1" applyFill="1" applyBorder="1" applyAlignment="1" applyProtection="1">
      <alignment horizontal="center"/>
    </xf>
  </cellXfs>
  <cellStyles count="8">
    <cellStyle name="20% - Accent2" xfId="5" builtinId="34"/>
    <cellStyle name="Accent1" xfId="3" builtinId="29"/>
    <cellStyle name="Accent2" xfId="4" builtinId="33"/>
    <cellStyle name="Accent5" xfId="7" builtinId="45"/>
    <cellStyle name="Accent6" xfId="6" builtinId="49"/>
    <cellStyle name="Heading 2" xfId="2" builtinId="17"/>
    <cellStyle name="Normal" xfId="0" builtinId="0"/>
    <cellStyle name="Percent" xfId="1" builtinId="5"/>
  </cellStyles>
  <dxfs count="129">
    <dxf>
      <numFmt numFmtId="30" formatCode="@"/>
    </dxf>
    <dxf>
      <numFmt numFmtId="164" formatCode="&quot;$&quot;#,##0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5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color theme="5" tint="-0.249977111117893"/>
      </font>
    </dxf>
    <dxf>
      <font>
        <color theme="5" tint="-0.249977111117893"/>
      </font>
    </dxf>
    <dxf>
      <font>
        <color theme="5" tint="-0.249977111117893"/>
      </font>
    </dxf>
    <dxf>
      <font>
        <color theme="5" tint="-0.249977111117893"/>
      </font>
    </dxf>
    <dxf>
      <font>
        <color theme="5" tint="-0.249977111117893"/>
      </font>
    </dxf>
    <dxf>
      <font>
        <color theme="5" tint="-0.249977111117893"/>
      </font>
    </dxf>
    <dxf>
      <numFmt numFmtId="164" formatCode="&quot;$&quot;#,##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141437927735667"/>
          <c:y val="6.1971830985915494E-2"/>
          <c:w val="0.65634263006843774"/>
          <c:h val="0.785915492957746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'Thermometer Data'!$B$4</c:f>
              <c:strCache>
                <c:ptCount val="1"/>
                <c:pt idx="0">
                  <c:v>Goal</c:v>
                </c:pt>
              </c:strCache>
            </c:strRef>
          </c:tx>
          <c:spPr>
            <a:solidFill>
              <a:schemeClr val="bg1"/>
            </a:solidFill>
            <a:ln w="15875">
              <a:solidFill>
                <a:schemeClr val="accent2"/>
              </a:solidFill>
            </a:ln>
            <a:effectLst/>
          </c:spPr>
          <c:invertIfNegative val="0"/>
          <c:val>
            <c:numRef>
              <c:f>'Thermometer Data'!$B$5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0-4E32-A10D-1A8713BFA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713119"/>
        <c:axId val="731500767"/>
      </c:barChart>
      <c:barChart>
        <c:barDir val="col"/>
        <c:grouping val="clustered"/>
        <c:varyColors val="0"/>
        <c:ser>
          <c:idx val="1"/>
          <c:order val="1"/>
          <c:tx>
            <c:strRef>
              <c:f>'Thermometer Data'!$C$4</c:f>
              <c:strCache>
                <c:ptCount val="1"/>
                <c:pt idx="0">
                  <c:v>Percent of Goal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'Thermometer Data'!$C$5</c:f>
              <c:numCache>
                <c:formatCode>0%</c:formatCode>
                <c:ptCount val="1"/>
                <c:pt idx="0">
                  <c:v>0.57007812499999999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30-4E32-A10D-1A8713BFA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986287"/>
        <c:axId val="631935167"/>
      </c:barChart>
      <c:catAx>
        <c:axId val="6267131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31500767"/>
        <c:crosses val="autoZero"/>
        <c:auto val="1"/>
        <c:lblAlgn val="ctr"/>
        <c:lblOffset val="100"/>
        <c:noMultiLvlLbl val="0"/>
      </c:catAx>
      <c:valAx>
        <c:axId val="731500767"/>
        <c:scaling>
          <c:orientation val="minMax"/>
          <c:max val="1"/>
          <c:min val="0"/>
        </c:scaling>
        <c:delete val="0"/>
        <c:axPos val="l"/>
        <c:numFmt formatCode="0%" sourceLinked="1"/>
        <c:majorTickMark val="in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13119"/>
        <c:crosses val="autoZero"/>
        <c:crossBetween val="between"/>
      </c:valAx>
      <c:valAx>
        <c:axId val="631935167"/>
        <c:scaling>
          <c:orientation val="minMax"/>
          <c:max val="1"/>
          <c:min val="0"/>
        </c:scaling>
        <c:delete val="1"/>
        <c:axPos val="r"/>
        <c:numFmt formatCode="0%" sourceLinked="1"/>
        <c:majorTickMark val="out"/>
        <c:minorTickMark val="none"/>
        <c:tickLblPos val="nextTo"/>
        <c:crossAx val="626986287"/>
        <c:crosses val="max"/>
        <c:crossBetween val="between"/>
      </c:valAx>
      <c:catAx>
        <c:axId val="626986287"/>
        <c:scaling>
          <c:orientation val="minMax"/>
        </c:scaling>
        <c:delete val="1"/>
        <c:axPos val="b"/>
        <c:majorTickMark val="out"/>
        <c:minorTickMark val="none"/>
        <c:tickLblPos val="nextTo"/>
        <c:crossAx val="6319351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[NP_EX_12-1_ThilakAddagatla.xlsx]Donor Contacts!Donation Sources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Donor Contacts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'Donor Contacts'!$C$4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937-4D45-846A-45B3D97C797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937-4D45-846A-45B3D97C797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937-4D45-846A-45B3D97C797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937-4D45-846A-45B3D97C79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'Donor Contacts'!$B$5:$B$9</c:f>
              <c:strCache>
                <c:ptCount val="4"/>
                <c:pt idx="0">
                  <c:v>in-person</c:v>
                </c:pt>
                <c:pt idx="1">
                  <c:v>phone call</c:v>
                </c:pt>
                <c:pt idx="2">
                  <c:v>online</c:v>
                </c:pt>
                <c:pt idx="3">
                  <c:v>other</c:v>
                </c:pt>
              </c:strCache>
            </c:strRef>
          </c:cat>
          <c:val>
            <c:numRef>
              <c:f>'Donor Contacts'!$C$5:$C$9</c:f>
              <c:numCache>
                <c:formatCode>"$"#,##0</c:formatCode>
                <c:ptCount val="4"/>
                <c:pt idx="0">
                  <c:v>1375000</c:v>
                </c:pt>
                <c:pt idx="1">
                  <c:v>395500</c:v>
                </c:pt>
                <c:pt idx="2">
                  <c:v>33750</c:v>
                </c:pt>
                <c:pt idx="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37-4D45-846A-45B3D97C797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[NP_EX_12-1_ThilakAddagatla.xlsx]Donation History!Donation Sources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Fund</a:t>
            </a:r>
            <a:r>
              <a:rPr lang="en-US" baseline="0"/>
              <a:t> Growth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'Donation History'!$C$4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'Donation History'!$B$5:$B$158</c:f>
              <c:strCache>
                <c:ptCount val="154"/>
                <c:pt idx="0">
                  <c:v>9/15/24</c:v>
                </c:pt>
                <c:pt idx="1">
                  <c:v>9/14/24</c:v>
                </c:pt>
                <c:pt idx="2">
                  <c:v>9/13/24</c:v>
                </c:pt>
                <c:pt idx="3">
                  <c:v>9/12/24</c:v>
                </c:pt>
                <c:pt idx="4">
                  <c:v>9/11/24</c:v>
                </c:pt>
                <c:pt idx="5">
                  <c:v>9/10/24</c:v>
                </c:pt>
                <c:pt idx="6">
                  <c:v>9/9/24</c:v>
                </c:pt>
                <c:pt idx="7">
                  <c:v>9/8/24</c:v>
                </c:pt>
                <c:pt idx="8">
                  <c:v>9/7/24</c:v>
                </c:pt>
                <c:pt idx="9">
                  <c:v>9/6/24</c:v>
                </c:pt>
                <c:pt idx="10">
                  <c:v>9/5/24</c:v>
                </c:pt>
                <c:pt idx="11">
                  <c:v>9/4/24</c:v>
                </c:pt>
                <c:pt idx="12">
                  <c:v>9/2/24</c:v>
                </c:pt>
                <c:pt idx="13">
                  <c:v>8/31/24</c:v>
                </c:pt>
                <c:pt idx="14">
                  <c:v>8/30/24</c:v>
                </c:pt>
                <c:pt idx="15">
                  <c:v>8/29/24</c:v>
                </c:pt>
                <c:pt idx="16">
                  <c:v>8/28/24</c:v>
                </c:pt>
                <c:pt idx="17">
                  <c:v>8/27/24</c:v>
                </c:pt>
                <c:pt idx="18">
                  <c:v>8/26/24</c:v>
                </c:pt>
                <c:pt idx="19">
                  <c:v>8/25/24</c:v>
                </c:pt>
                <c:pt idx="20">
                  <c:v>8/24/24</c:v>
                </c:pt>
                <c:pt idx="21">
                  <c:v>8/23/24</c:v>
                </c:pt>
                <c:pt idx="22">
                  <c:v>8/22/24</c:v>
                </c:pt>
                <c:pt idx="23">
                  <c:v>8/21/24</c:v>
                </c:pt>
                <c:pt idx="24">
                  <c:v>8/20/24</c:v>
                </c:pt>
                <c:pt idx="25">
                  <c:v>8/19/24</c:v>
                </c:pt>
                <c:pt idx="26">
                  <c:v>8/18/24</c:v>
                </c:pt>
                <c:pt idx="27">
                  <c:v>8/17/24</c:v>
                </c:pt>
                <c:pt idx="28">
                  <c:v>8/16/24</c:v>
                </c:pt>
                <c:pt idx="29">
                  <c:v>8/15/24</c:v>
                </c:pt>
                <c:pt idx="30">
                  <c:v>8/14/24</c:v>
                </c:pt>
                <c:pt idx="31">
                  <c:v>8/13/24</c:v>
                </c:pt>
                <c:pt idx="32">
                  <c:v>8/12/24</c:v>
                </c:pt>
                <c:pt idx="33">
                  <c:v>8/11/24</c:v>
                </c:pt>
                <c:pt idx="34">
                  <c:v>8/10/24</c:v>
                </c:pt>
                <c:pt idx="35">
                  <c:v>8/9/24</c:v>
                </c:pt>
                <c:pt idx="36">
                  <c:v>8/8/24</c:v>
                </c:pt>
                <c:pt idx="37">
                  <c:v>8/7/24</c:v>
                </c:pt>
                <c:pt idx="38">
                  <c:v>8/6/24</c:v>
                </c:pt>
                <c:pt idx="39">
                  <c:v>8/5/24</c:v>
                </c:pt>
                <c:pt idx="40">
                  <c:v>8/4/24</c:v>
                </c:pt>
                <c:pt idx="41">
                  <c:v>8/3/24</c:v>
                </c:pt>
                <c:pt idx="42">
                  <c:v>8/2/24</c:v>
                </c:pt>
                <c:pt idx="43">
                  <c:v>8/1/24</c:v>
                </c:pt>
                <c:pt idx="44">
                  <c:v>7/31/24</c:v>
                </c:pt>
                <c:pt idx="45">
                  <c:v>7/30/24</c:v>
                </c:pt>
                <c:pt idx="46">
                  <c:v>7/29/24</c:v>
                </c:pt>
                <c:pt idx="47">
                  <c:v>7/28/24</c:v>
                </c:pt>
                <c:pt idx="48">
                  <c:v>7/27/24</c:v>
                </c:pt>
                <c:pt idx="49">
                  <c:v>7/26/24</c:v>
                </c:pt>
                <c:pt idx="50">
                  <c:v>7/25/24</c:v>
                </c:pt>
                <c:pt idx="51">
                  <c:v>7/24/24</c:v>
                </c:pt>
                <c:pt idx="52">
                  <c:v>7/23/24</c:v>
                </c:pt>
                <c:pt idx="53">
                  <c:v>7/22/24</c:v>
                </c:pt>
                <c:pt idx="54">
                  <c:v>7/20/24</c:v>
                </c:pt>
                <c:pt idx="55">
                  <c:v>7/19/24</c:v>
                </c:pt>
                <c:pt idx="56">
                  <c:v>7/18/24</c:v>
                </c:pt>
                <c:pt idx="57">
                  <c:v>7/17/24</c:v>
                </c:pt>
                <c:pt idx="58">
                  <c:v>7/16/24</c:v>
                </c:pt>
                <c:pt idx="59">
                  <c:v>7/14/24</c:v>
                </c:pt>
                <c:pt idx="60">
                  <c:v>7/13/24</c:v>
                </c:pt>
                <c:pt idx="61">
                  <c:v>7/12/24</c:v>
                </c:pt>
                <c:pt idx="62">
                  <c:v>7/11/24</c:v>
                </c:pt>
                <c:pt idx="63">
                  <c:v>7/10/24</c:v>
                </c:pt>
                <c:pt idx="64">
                  <c:v>7/9/24</c:v>
                </c:pt>
                <c:pt idx="65">
                  <c:v>7/8/24</c:v>
                </c:pt>
                <c:pt idx="66">
                  <c:v>7/7/24</c:v>
                </c:pt>
                <c:pt idx="67">
                  <c:v>7/6/24</c:v>
                </c:pt>
                <c:pt idx="68">
                  <c:v>7/4/24</c:v>
                </c:pt>
                <c:pt idx="69">
                  <c:v>7/3/24</c:v>
                </c:pt>
                <c:pt idx="70">
                  <c:v>7/2/24</c:v>
                </c:pt>
                <c:pt idx="71">
                  <c:v>6/30/24</c:v>
                </c:pt>
                <c:pt idx="72">
                  <c:v>6/28/24</c:v>
                </c:pt>
                <c:pt idx="73">
                  <c:v>6/27/24</c:v>
                </c:pt>
                <c:pt idx="74">
                  <c:v>6/26/24</c:v>
                </c:pt>
                <c:pt idx="75">
                  <c:v>6/25/24</c:v>
                </c:pt>
                <c:pt idx="76">
                  <c:v>6/24/24</c:v>
                </c:pt>
                <c:pt idx="77">
                  <c:v>6/23/24</c:v>
                </c:pt>
                <c:pt idx="78">
                  <c:v>6/22/24</c:v>
                </c:pt>
                <c:pt idx="79">
                  <c:v>6/21/24</c:v>
                </c:pt>
                <c:pt idx="80">
                  <c:v>6/20/24</c:v>
                </c:pt>
                <c:pt idx="81">
                  <c:v>6/19/24</c:v>
                </c:pt>
                <c:pt idx="82">
                  <c:v>6/18/24</c:v>
                </c:pt>
                <c:pt idx="83">
                  <c:v>6/17/24</c:v>
                </c:pt>
                <c:pt idx="84">
                  <c:v>6/16/24</c:v>
                </c:pt>
                <c:pt idx="85">
                  <c:v>6/15/24</c:v>
                </c:pt>
                <c:pt idx="86">
                  <c:v>6/13/24</c:v>
                </c:pt>
                <c:pt idx="87">
                  <c:v>6/12/24</c:v>
                </c:pt>
                <c:pt idx="88">
                  <c:v>6/11/24</c:v>
                </c:pt>
                <c:pt idx="89">
                  <c:v>6/10/24</c:v>
                </c:pt>
                <c:pt idx="90">
                  <c:v>6/9/24</c:v>
                </c:pt>
                <c:pt idx="91">
                  <c:v>6/8/24</c:v>
                </c:pt>
                <c:pt idx="92">
                  <c:v>6/7/24</c:v>
                </c:pt>
                <c:pt idx="93">
                  <c:v>6/6/24</c:v>
                </c:pt>
                <c:pt idx="94">
                  <c:v>6/5/24</c:v>
                </c:pt>
                <c:pt idx="95">
                  <c:v>6/4/24</c:v>
                </c:pt>
                <c:pt idx="96">
                  <c:v>6/3/24</c:v>
                </c:pt>
                <c:pt idx="97">
                  <c:v>6/2/24</c:v>
                </c:pt>
                <c:pt idx="98">
                  <c:v>6/1/24</c:v>
                </c:pt>
                <c:pt idx="99">
                  <c:v>5/31/24</c:v>
                </c:pt>
                <c:pt idx="100">
                  <c:v>5/30/24</c:v>
                </c:pt>
                <c:pt idx="101">
                  <c:v>5/29/24</c:v>
                </c:pt>
                <c:pt idx="102">
                  <c:v>5/28/24</c:v>
                </c:pt>
                <c:pt idx="103">
                  <c:v>5/27/24</c:v>
                </c:pt>
                <c:pt idx="104">
                  <c:v>5/26/24</c:v>
                </c:pt>
                <c:pt idx="105">
                  <c:v>5/25/24</c:v>
                </c:pt>
                <c:pt idx="106">
                  <c:v>5/24/24</c:v>
                </c:pt>
                <c:pt idx="107">
                  <c:v>5/23/24</c:v>
                </c:pt>
                <c:pt idx="108">
                  <c:v>5/22/24</c:v>
                </c:pt>
                <c:pt idx="109">
                  <c:v>5/21/24</c:v>
                </c:pt>
                <c:pt idx="110">
                  <c:v>5/20/24</c:v>
                </c:pt>
                <c:pt idx="111">
                  <c:v>5/19/24</c:v>
                </c:pt>
                <c:pt idx="112">
                  <c:v>5/18/24</c:v>
                </c:pt>
                <c:pt idx="113">
                  <c:v>5/17/24</c:v>
                </c:pt>
                <c:pt idx="114">
                  <c:v>5/16/24</c:v>
                </c:pt>
                <c:pt idx="115">
                  <c:v>5/15/24</c:v>
                </c:pt>
                <c:pt idx="116">
                  <c:v>5/14/24</c:v>
                </c:pt>
                <c:pt idx="117">
                  <c:v>5/13/24</c:v>
                </c:pt>
                <c:pt idx="118">
                  <c:v>5/12/24</c:v>
                </c:pt>
                <c:pt idx="119">
                  <c:v>5/11/24</c:v>
                </c:pt>
                <c:pt idx="120">
                  <c:v>5/10/24</c:v>
                </c:pt>
                <c:pt idx="121">
                  <c:v>5/9/24</c:v>
                </c:pt>
                <c:pt idx="122">
                  <c:v>5/8/24</c:v>
                </c:pt>
                <c:pt idx="123">
                  <c:v>5/7/24</c:v>
                </c:pt>
                <c:pt idx="124">
                  <c:v>5/6/24</c:v>
                </c:pt>
                <c:pt idx="125">
                  <c:v>5/5/24</c:v>
                </c:pt>
                <c:pt idx="126">
                  <c:v>5/4/24</c:v>
                </c:pt>
                <c:pt idx="127">
                  <c:v>5/3/24</c:v>
                </c:pt>
                <c:pt idx="128">
                  <c:v>5/2/24</c:v>
                </c:pt>
                <c:pt idx="129">
                  <c:v>5/1/24</c:v>
                </c:pt>
                <c:pt idx="130">
                  <c:v>4/30/24</c:v>
                </c:pt>
                <c:pt idx="131">
                  <c:v>4/29/24</c:v>
                </c:pt>
                <c:pt idx="132">
                  <c:v>4/28/24</c:v>
                </c:pt>
                <c:pt idx="133">
                  <c:v>4/27/24</c:v>
                </c:pt>
                <c:pt idx="134">
                  <c:v>4/26/24</c:v>
                </c:pt>
                <c:pt idx="135">
                  <c:v>4/25/24</c:v>
                </c:pt>
                <c:pt idx="136">
                  <c:v>4/23/24</c:v>
                </c:pt>
                <c:pt idx="137">
                  <c:v>4/22/24</c:v>
                </c:pt>
                <c:pt idx="138">
                  <c:v>4/21/24</c:v>
                </c:pt>
                <c:pt idx="139">
                  <c:v>4/20/24</c:v>
                </c:pt>
                <c:pt idx="140">
                  <c:v>4/19/24</c:v>
                </c:pt>
                <c:pt idx="141">
                  <c:v>4/18/24</c:v>
                </c:pt>
                <c:pt idx="142">
                  <c:v>4/17/24</c:v>
                </c:pt>
                <c:pt idx="143">
                  <c:v>4/16/24</c:v>
                </c:pt>
                <c:pt idx="144">
                  <c:v>4/15/24</c:v>
                </c:pt>
                <c:pt idx="145">
                  <c:v>4/14/24</c:v>
                </c:pt>
                <c:pt idx="146">
                  <c:v>4/13/24</c:v>
                </c:pt>
                <c:pt idx="147">
                  <c:v>4/12/24</c:v>
                </c:pt>
                <c:pt idx="148">
                  <c:v>4/11/24</c:v>
                </c:pt>
                <c:pt idx="149">
                  <c:v>4/10/24</c:v>
                </c:pt>
                <c:pt idx="150">
                  <c:v>4/8/24</c:v>
                </c:pt>
                <c:pt idx="151">
                  <c:v>4/7/24</c:v>
                </c:pt>
                <c:pt idx="152">
                  <c:v>4/6/24</c:v>
                </c:pt>
                <c:pt idx="153">
                  <c:v>4/5/24</c:v>
                </c:pt>
              </c:strCache>
            </c:strRef>
          </c:cat>
          <c:val>
            <c:numRef>
              <c:f>'Donation History'!$C$5:$C$158</c:f>
              <c:numCache>
                <c:formatCode>"$"#,##0</c:formatCode>
                <c:ptCount val="154"/>
                <c:pt idx="0">
                  <c:v>9000</c:v>
                </c:pt>
                <c:pt idx="1">
                  <c:v>12000</c:v>
                </c:pt>
                <c:pt idx="2">
                  <c:v>14750</c:v>
                </c:pt>
                <c:pt idx="3">
                  <c:v>35750</c:v>
                </c:pt>
                <c:pt idx="4">
                  <c:v>49000</c:v>
                </c:pt>
                <c:pt idx="5">
                  <c:v>52000</c:v>
                </c:pt>
                <c:pt idx="6">
                  <c:v>54500</c:v>
                </c:pt>
                <c:pt idx="7">
                  <c:v>55750</c:v>
                </c:pt>
                <c:pt idx="8">
                  <c:v>57750</c:v>
                </c:pt>
                <c:pt idx="9">
                  <c:v>61500</c:v>
                </c:pt>
                <c:pt idx="10">
                  <c:v>62000</c:v>
                </c:pt>
                <c:pt idx="11">
                  <c:v>88250</c:v>
                </c:pt>
                <c:pt idx="12">
                  <c:v>93250</c:v>
                </c:pt>
                <c:pt idx="13">
                  <c:v>94500</c:v>
                </c:pt>
                <c:pt idx="14">
                  <c:v>97250</c:v>
                </c:pt>
                <c:pt idx="15">
                  <c:v>98750</c:v>
                </c:pt>
                <c:pt idx="16">
                  <c:v>101000</c:v>
                </c:pt>
                <c:pt idx="17">
                  <c:v>104000</c:v>
                </c:pt>
                <c:pt idx="18">
                  <c:v>105250</c:v>
                </c:pt>
                <c:pt idx="19">
                  <c:v>105500</c:v>
                </c:pt>
                <c:pt idx="20">
                  <c:v>106500</c:v>
                </c:pt>
                <c:pt idx="21">
                  <c:v>106750</c:v>
                </c:pt>
                <c:pt idx="22">
                  <c:v>108000</c:v>
                </c:pt>
                <c:pt idx="23">
                  <c:v>109000</c:v>
                </c:pt>
                <c:pt idx="24">
                  <c:v>115750</c:v>
                </c:pt>
                <c:pt idx="25">
                  <c:v>116250</c:v>
                </c:pt>
                <c:pt idx="26">
                  <c:v>117250</c:v>
                </c:pt>
                <c:pt idx="27">
                  <c:v>169000</c:v>
                </c:pt>
                <c:pt idx="28">
                  <c:v>172000</c:v>
                </c:pt>
                <c:pt idx="29">
                  <c:v>173000</c:v>
                </c:pt>
                <c:pt idx="30">
                  <c:v>173500</c:v>
                </c:pt>
                <c:pt idx="31">
                  <c:v>174500</c:v>
                </c:pt>
                <c:pt idx="32">
                  <c:v>175000</c:v>
                </c:pt>
                <c:pt idx="33">
                  <c:v>675750</c:v>
                </c:pt>
                <c:pt idx="34">
                  <c:v>680000</c:v>
                </c:pt>
                <c:pt idx="35">
                  <c:v>681000</c:v>
                </c:pt>
                <c:pt idx="36">
                  <c:v>684000</c:v>
                </c:pt>
                <c:pt idx="37">
                  <c:v>809000</c:v>
                </c:pt>
                <c:pt idx="38">
                  <c:v>811750</c:v>
                </c:pt>
                <c:pt idx="39">
                  <c:v>812250</c:v>
                </c:pt>
                <c:pt idx="40">
                  <c:v>812500</c:v>
                </c:pt>
                <c:pt idx="41">
                  <c:v>814500</c:v>
                </c:pt>
                <c:pt idx="42">
                  <c:v>819000</c:v>
                </c:pt>
                <c:pt idx="43">
                  <c:v>819750</c:v>
                </c:pt>
                <c:pt idx="44">
                  <c:v>824000</c:v>
                </c:pt>
                <c:pt idx="45">
                  <c:v>829500</c:v>
                </c:pt>
                <c:pt idx="46">
                  <c:v>831000</c:v>
                </c:pt>
                <c:pt idx="47">
                  <c:v>832750</c:v>
                </c:pt>
                <c:pt idx="48">
                  <c:v>933750</c:v>
                </c:pt>
                <c:pt idx="49">
                  <c:v>934750</c:v>
                </c:pt>
                <c:pt idx="50">
                  <c:v>937500</c:v>
                </c:pt>
                <c:pt idx="51">
                  <c:v>937750</c:v>
                </c:pt>
                <c:pt idx="52">
                  <c:v>938750</c:v>
                </c:pt>
                <c:pt idx="53">
                  <c:v>939500</c:v>
                </c:pt>
                <c:pt idx="54">
                  <c:v>941500</c:v>
                </c:pt>
                <c:pt idx="55">
                  <c:v>942250</c:v>
                </c:pt>
                <c:pt idx="56">
                  <c:v>942750</c:v>
                </c:pt>
                <c:pt idx="57">
                  <c:v>944500</c:v>
                </c:pt>
                <c:pt idx="58">
                  <c:v>955250</c:v>
                </c:pt>
                <c:pt idx="59">
                  <c:v>956500</c:v>
                </c:pt>
                <c:pt idx="60">
                  <c:v>957500</c:v>
                </c:pt>
                <c:pt idx="61">
                  <c:v>958000</c:v>
                </c:pt>
                <c:pt idx="62">
                  <c:v>968500</c:v>
                </c:pt>
                <c:pt idx="63">
                  <c:v>969000</c:v>
                </c:pt>
                <c:pt idx="64">
                  <c:v>970500</c:v>
                </c:pt>
                <c:pt idx="65">
                  <c:v>973250</c:v>
                </c:pt>
                <c:pt idx="66">
                  <c:v>974500</c:v>
                </c:pt>
                <c:pt idx="67">
                  <c:v>975500</c:v>
                </c:pt>
                <c:pt idx="68">
                  <c:v>976250</c:v>
                </c:pt>
                <c:pt idx="69">
                  <c:v>976500</c:v>
                </c:pt>
                <c:pt idx="70">
                  <c:v>978000</c:v>
                </c:pt>
                <c:pt idx="71">
                  <c:v>978500</c:v>
                </c:pt>
                <c:pt idx="72">
                  <c:v>982250</c:v>
                </c:pt>
                <c:pt idx="73">
                  <c:v>984750</c:v>
                </c:pt>
                <c:pt idx="74">
                  <c:v>985250</c:v>
                </c:pt>
                <c:pt idx="75">
                  <c:v>991750</c:v>
                </c:pt>
                <c:pt idx="76">
                  <c:v>1003250</c:v>
                </c:pt>
                <c:pt idx="77">
                  <c:v>1008000</c:v>
                </c:pt>
                <c:pt idx="78">
                  <c:v>1009000</c:v>
                </c:pt>
                <c:pt idx="79">
                  <c:v>1022250</c:v>
                </c:pt>
                <c:pt idx="80">
                  <c:v>1023500</c:v>
                </c:pt>
                <c:pt idx="81">
                  <c:v>1024250</c:v>
                </c:pt>
                <c:pt idx="82">
                  <c:v>1024500</c:v>
                </c:pt>
                <c:pt idx="83">
                  <c:v>1029250</c:v>
                </c:pt>
                <c:pt idx="84">
                  <c:v>1031750</c:v>
                </c:pt>
                <c:pt idx="85">
                  <c:v>1042750</c:v>
                </c:pt>
                <c:pt idx="86">
                  <c:v>1043250</c:v>
                </c:pt>
                <c:pt idx="87">
                  <c:v>1045250</c:v>
                </c:pt>
                <c:pt idx="88">
                  <c:v>1046000</c:v>
                </c:pt>
                <c:pt idx="89">
                  <c:v>1046500</c:v>
                </c:pt>
                <c:pt idx="90">
                  <c:v>1078000</c:v>
                </c:pt>
                <c:pt idx="91">
                  <c:v>1079250</c:v>
                </c:pt>
                <c:pt idx="92">
                  <c:v>1087000</c:v>
                </c:pt>
                <c:pt idx="93">
                  <c:v>1087750</c:v>
                </c:pt>
                <c:pt idx="94">
                  <c:v>1088750</c:v>
                </c:pt>
                <c:pt idx="95">
                  <c:v>1091500</c:v>
                </c:pt>
                <c:pt idx="96">
                  <c:v>1094250</c:v>
                </c:pt>
                <c:pt idx="97">
                  <c:v>1099750</c:v>
                </c:pt>
                <c:pt idx="98">
                  <c:v>1100750</c:v>
                </c:pt>
                <c:pt idx="99">
                  <c:v>1101250</c:v>
                </c:pt>
                <c:pt idx="100">
                  <c:v>1101750</c:v>
                </c:pt>
                <c:pt idx="101">
                  <c:v>1105500</c:v>
                </c:pt>
                <c:pt idx="102">
                  <c:v>1106250</c:v>
                </c:pt>
                <c:pt idx="103">
                  <c:v>1111000</c:v>
                </c:pt>
                <c:pt idx="104">
                  <c:v>1113750</c:v>
                </c:pt>
                <c:pt idx="105">
                  <c:v>1114750</c:v>
                </c:pt>
                <c:pt idx="106">
                  <c:v>1115250</c:v>
                </c:pt>
                <c:pt idx="107">
                  <c:v>1121500</c:v>
                </c:pt>
                <c:pt idx="108">
                  <c:v>1123250</c:v>
                </c:pt>
                <c:pt idx="109">
                  <c:v>1175250</c:v>
                </c:pt>
                <c:pt idx="110">
                  <c:v>1175500</c:v>
                </c:pt>
                <c:pt idx="111">
                  <c:v>1176000</c:v>
                </c:pt>
                <c:pt idx="112">
                  <c:v>1176750</c:v>
                </c:pt>
                <c:pt idx="113">
                  <c:v>1189750</c:v>
                </c:pt>
                <c:pt idx="114">
                  <c:v>1190500</c:v>
                </c:pt>
                <c:pt idx="115">
                  <c:v>1190750</c:v>
                </c:pt>
                <c:pt idx="116">
                  <c:v>1198250</c:v>
                </c:pt>
                <c:pt idx="117">
                  <c:v>1199500</c:v>
                </c:pt>
                <c:pt idx="118">
                  <c:v>1214750</c:v>
                </c:pt>
                <c:pt idx="119">
                  <c:v>1215250</c:v>
                </c:pt>
                <c:pt idx="120">
                  <c:v>1218500</c:v>
                </c:pt>
                <c:pt idx="121">
                  <c:v>1219000</c:v>
                </c:pt>
                <c:pt idx="122">
                  <c:v>1224500</c:v>
                </c:pt>
                <c:pt idx="123">
                  <c:v>1225500</c:v>
                </c:pt>
                <c:pt idx="124">
                  <c:v>1226500</c:v>
                </c:pt>
                <c:pt idx="125">
                  <c:v>1477500</c:v>
                </c:pt>
                <c:pt idx="126">
                  <c:v>1478250</c:v>
                </c:pt>
                <c:pt idx="127">
                  <c:v>1481000</c:v>
                </c:pt>
                <c:pt idx="128">
                  <c:v>1482250</c:v>
                </c:pt>
                <c:pt idx="129">
                  <c:v>1493000</c:v>
                </c:pt>
                <c:pt idx="130">
                  <c:v>1494000</c:v>
                </c:pt>
                <c:pt idx="131">
                  <c:v>1495250</c:v>
                </c:pt>
                <c:pt idx="132">
                  <c:v>1495750</c:v>
                </c:pt>
                <c:pt idx="133">
                  <c:v>1500250</c:v>
                </c:pt>
                <c:pt idx="134">
                  <c:v>1501250</c:v>
                </c:pt>
                <c:pt idx="135">
                  <c:v>1501750</c:v>
                </c:pt>
                <c:pt idx="136">
                  <c:v>1502750</c:v>
                </c:pt>
                <c:pt idx="137">
                  <c:v>1508750</c:v>
                </c:pt>
                <c:pt idx="138">
                  <c:v>1511500</c:v>
                </c:pt>
                <c:pt idx="139">
                  <c:v>1512000</c:v>
                </c:pt>
                <c:pt idx="140">
                  <c:v>1512250</c:v>
                </c:pt>
                <c:pt idx="141">
                  <c:v>1513750</c:v>
                </c:pt>
                <c:pt idx="142">
                  <c:v>1514750</c:v>
                </c:pt>
                <c:pt idx="143">
                  <c:v>1523250</c:v>
                </c:pt>
                <c:pt idx="144">
                  <c:v>1524250</c:v>
                </c:pt>
                <c:pt idx="145">
                  <c:v>1526000</c:v>
                </c:pt>
                <c:pt idx="146">
                  <c:v>1778000</c:v>
                </c:pt>
                <c:pt idx="147">
                  <c:v>1788000</c:v>
                </c:pt>
                <c:pt idx="148">
                  <c:v>1790250</c:v>
                </c:pt>
                <c:pt idx="149">
                  <c:v>1790750</c:v>
                </c:pt>
                <c:pt idx="150">
                  <c:v>1801750</c:v>
                </c:pt>
                <c:pt idx="151">
                  <c:v>1811750</c:v>
                </c:pt>
                <c:pt idx="152">
                  <c:v>1813000</c:v>
                </c:pt>
                <c:pt idx="153">
                  <c:v>1824250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C4A-414C-8B2A-A40E0140E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483935"/>
        <c:axId val="709371711"/>
      </c:lineChart>
      <c:catAx>
        <c:axId val="70848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371711"/>
        <c:crosses val="autoZero"/>
        <c:auto val="1"/>
        <c:lblAlgn val="ctr"/>
        <c:lblOffset val="100"/>
        <c:tickLblSkip val="40"/>
        <c:tickMarkSkip val="40"/>
        <c:noMultiLvlLbl val="0"/>
      </c:catAx>
      <c:valAx>
        <c:axId val="709371711"/>
        <c:scaling>
          <c:orientation val="minMax"/>
          <c:max val="32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483935"/>
        <c:crosses val="autoZero"/>
        <c:crossBetween val="between"/>
        <c:majorUnit val="400000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_xlchart.v2.6</cx:f>
      </cx:strDim>
      <cx:numDim type="val">
        <cx:f>_xlchart.v2.8</cx:f>
      </cx:numDim>
    </cx:data>
  </cx:chartData>
  <cx:chart>
    <cx:title pos="t" align="ctr" overlay="0">
      <cx:tx>
        <cx:txData>
          <cx:v>Donor Levels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Donor Levels</a:t>
          </a:r>
        </a:p>
      </cx:txPr>
    </cx:title>
    <cx:plotArea>
      <cx:plotAreaRegion>
        <cx:series layoutId="funnel" uniqueId="{678E2769-642B-40C4-B1FD-664F24D4414E}">
          <cx:tx>
            <cx:txData>
              <cx:f>_xlchart.v2.7</cx:f>
              <cx:v>Donors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_xlchart.v2.9</cx:f>
      </cx:strDim>
      <cx:numDim type="val">
        <cx:f>_xlchart.v2.11</cx:f>
      </cx:numDim>
    </cx:data>
  </cx:chartData>
  <cx:chart>
    <cx:title pos="t" align="ctr" overlay="0">
      <cx:tx>
        <cx:txData>
          <cx:v>Donation Levels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Donation Levels</a:t>
          </a:r>
        </a:p>
      </cx:txPr>
    </cx:title>
    <cx:plotArea>
      <cx:plotAreaRegion>
        <cx:series layoutId="funnel" uniqueId="{B95770E4-4D23-4D89-B527-AF6A15D421B7}">
          <cx:tx>
            <cx:txData>
              <cx:f>_xlchart.v2.10</cx:f>
              <cx:v>Total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2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111126</xdr:colOff>
      <xdr:row>0</xdr:row>
      <xdr:rowOff>87313</xdr:rowOff>
    </xdr:from>
    <xdr:to>
      <xdr:col>9</xdr:col>
      <xdr:colOff>7938</xdr:colOff>
      <xdr:row>6</xdr:row>
      <xdr:rowOff>164054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119063</xdr:colOff>
      <xdr:row>6</xdr:row>
      <xdr:rowOff>222250</xdr:rowOff>
    </xdr:from>
    <xdr:to>
      <xdr:col>8</xdr:col>
      <xdr:colOff>39688</xdr:colOff>
      <xdr:row>18</xdr:row>
      <xdr:rowOff>15875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158750</xdr:colOff>
      <xdr:row>6</xdr:row>
      <xdr:rowOff>238124</xdr:rowOff>
    </xdr:from>
    <xdr:to>
      <xdr:col>13</xdr:col>
      <xdr:colOff>579439</xdr:colOff>
      <xdr:row>18</xdr:row>
      <xdr:rowOff>15875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134937</xdr:colOff>
      <xdr:row>2</xdr:row>
      <xdr:rowOff>246063</xdr:rowOff>
    </xdr:from>
    <xdr:to>
      <xdr:col>11</xdr:col>
      <xdr:colOff>269875</xdr:colOff>
      <xdr:row>4</xdr:row>
      <xdr:rowOff>127000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7524750" y="769938"/>
          <a:ext cx="1357313" cy="547687"/>
        </a:xfrm>
        <a:prstGeom prst="rightArrow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Add</a:t>
          </a:r>
          <a:r>
            <a:rPr lang="en-US" sz="1100" baseline="0"/>
            <a:t> a Donor</a:t>
          </a:r>
          <a:endParaRPr lang="en-US" sz="1100"/>
        </a:p>
      </xdr:txBody>
    </xdr:sp>
    <xdr:clientData/>
  </xdr:twoCellAnchor>
  <xdr:oneCellAnchor>
    <xdr:from>
      <xdr:col>0</xdr:col>
      <xdr:colOff>0</xdr:colOff>
      <xdr:row>0</xdr:row>
      <xdr:rowOff>51092</xdr:rowOff>
    </xdr:from>
    <xdr:ext cx="4374274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280A08D-4B24-4EEF-93D5-E369CC486CEB}"/>
            </a:ext>
          </a:extLst>
        </xdr:cNvPr>
        <xdr:cNvSpPr/>
      </xdr:nvSpPr>
      <xdr:spPr>
        <a:xfrm>
          <a:off x="0" y="51092"/>
          <a:ext cx="437427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Primrose</a:t>
          </a:r>
          <a:r>
            <a:rPr lang="en-US" sz="5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</a:t>
          </a:r>
          <a:r>
            <a:rPr lang="en-US" sz="28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Community</a:t>
          </a:r>
          <a:r>
            <a:rPr lang="en-US" sz="5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</a:t>
          </a:r>
          <a:r>
            <a:rPr lang="en-US" sz="28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Clinic</a:t>
          </a:r>
        </a:p>
      </xdr:txBody>
    </xdr:sp>
    <xdr:clientData/>
  </xdr:oneCellAnchor>
  <xdr:twoCellAnchor>
    <xdr:from>
      <xdr:col>5</xdr:col>
      <xdr:colOff>103187</xdr:colOff>
      <xdr:row>19</xdr:row>
      <xdr:rowOff>63500</xdr:rowOff>
    </xdr:from>
    <xdr:to>
      <xdr:col>8</xdr:col>
      <xdr:colOff>0</xdr:colOff>
      <xdr:row>32</xdr:row>
      <xdr:rowOff>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1">
              <a:extLst>
                <a:ext uri="{FF2B5EF4-FFF2-40B4-BE49-F238E27FC236}">
                  <a16:creationId xmlns:a16="http://schemas.microsoft.com/office/drawing/2014/main" id="{816C9ACF-754E-4537-9D6A-F575487590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81375" y="4159250"/>
              <a:ext cx="3071813" cy="241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158750</xdr:colOff>
      <xdr:row>19</xdr:row>
      <xdr:rowOff>71442</xdr:rowOff>
    </xdr:from>
    <xdr:to>
      <xdr:col>14</xdr:col>
      <xdr:colOff>0</xdr:colOff>
      <xdr:row>32</xdr:row>
      <xdr:rowOff>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Chart 1">
              <a:extLst>
                <a:ext uri="{FF2B5EF4-FFF2-40B4-BE49-F238E27FC236}">
                  <a16:creationId xmlns:a16="http://schemas.microsoft.com/office/drawing/2014/main" id="{4F372344-6090-4871-8D13-FE3D790997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11938" y="4167192"/>
              <a:ext cx="3754437" cy="24050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0.44767</cdr:x>
      <cdr:y>0.63563</cdr:y>
    </cdr:from>
    <cdr:to>
      <cdr:x>0.78256</cdr:x>
      <cdr:y>0.913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6B7195EE-D413-4045-815A-5B4E95A41CCE}"/>
            </a:ext>
          </a:extLst>
        </cdr:cNvPr>
        <cdr:cNvSpPr/>
      </cdr:nvSpPr>
      <cdr:spPr>
        <a:xfrm xmlns:a="http://schemas.openxmlformats.org/drawingml/2006/main">
          <a:off x="611186" y="1047750"/>
          <a:ext cx="457200" cy="4572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2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285751</xdr:colOff>
      <xdr:row>15</xdr:row>
      <xdr:rowOff>95249</xdr:rowOff>
    </xdr:from>
    <xdr:to>
      <xdr:col>1</xdr:col>
      <xdr:colOff>1270000</xdr:colOff>
      <xdr:row>18</xdr:row>
      <xdr:rowOff>142874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A7EB361F-6C1D-42BE-AFF9-CB46AADD1A72}"/>
            </a:ext>
          </a:extLst>
        </xdr:cNvPr>
        <xdr:cNvSpPr/>
      </xdr:nvSpPr>
      <xdr:spPr>
        <a:xfrm>
          <a:off x="238126" y="3190874"/>
          <a:ext cx="1269999" cy="61912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 Dashboard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k Carey" refreshedDate="44453.703973263888" createdVersion="6" refreshedVersion="6" minRefreshableVersion="3" recordCount="445" xr:uid="{026ACF2F-E4AC-47AF-BFC9-D7C617260718}">
  <cacheSource type="worksheet">
    <worksheetSource name="Donations"/>
  </cacheSource>
  <cacheFields count="11">
    <cacheField name="Donor Number" numFmtId="0">
      <sharedItems containsSemiMixedTypes="0" containsString="0" containsNumber="1" containsInteger="1" minValue="1" maxValue="450" count="450">
        <n v="445"/>
        <n v="444"/>
        <n v="443"/>
        <n v="442"/>
        <n v="441"/>
        <n v="440"/>
        <n v="439"/>
        <n v="438"/>
        <n v="437"/>
        <n v="436"/>
        <n v="435"/>
        <n v="434"/>
        <n v="433"/>
        <n v="432"/>
        <n v="431"/>
        <n v="430"/>
        <n v="429"/>
        <n v="428"/>
        <n v="427"/>
        <n v="426"/>
        <n v="425"/>
        <n v="424"/>
        <n v="423"/>
        <n v="422"/>
        <n v="421"/>
        <n v="420"/>
        <n v="419"/>
        <n v="418"/>
        <n v="417"/>
        <n v="416"/>
        <n v="415"/>
        <n v="414"/>
        <n v="413"/>
        <n v="412"/>
        <n v="411"/>
        <n v="410"/>
        <n v="409"/>
        <n v="408"/>
        <n v="407"/>
        <n v="406"/>
        <n v="405"/>
        <n v="404"/>
        <n v="403"/>
        <n v="402"/>
        <n v="401"/>
        <n v="400"/>
        <n v="399"/>
        <n v="398"/>
        <n v="397"/>
        <n v="396"/>
        <n v="395"/>
        <n v="394"/>
        <n v="393"/>
        <n v="392"/>
        <n v="391"/>
        <n v="390"/>
        <n v="389"/>
        <n v="388"/>
        <n v="387"/>
        <n v="386"/>
        <n v="385"/>
        <n v="384"/>
        <n v="383"/>
        <n v="382"/>
        <n v="381"/>
        <n v="380"/>
        <n v="379"/>
        <n v="378"/>
        <n v="377"/>
        <n v="376"/>
        <n v="375"/>
        <n v="374"/>
        <n v="373"/>
        <n v="372"/>
        <n v="371"/>
        <n v="370"/>
        <n v="369"/>
        <n v="368"/>
        <n v="367"/>
        <n v="366"/>
        <n v="365"/>
        <n v="364"/>
        <n v="363"/>
        <n v="362"/>
        <n v="361"/>
        <n v="360"/>
        <n v="359"/>
        <n v="358"/>
        <n v="357"/>
        <n v="356"/>
        <n v="355"/>
        <n v="354"/>
        <n v="353"/>
        <n v="352"/>
        <n v="351"/>
        <n v="350"/>
        <n v="349"/>
        <n v="348"/>
        <n v="347"/>
        <n v="346"/>
        <n v="345"/>
        <n v="344"/>
        <n v="343"/>
        <n v="342"/>
        <n v="341"/>
        <n v="340"/>
        <n v="339"/>
        <n v="338"/>
        <n v="337"/>
        <n v="336"/>
        <n v="335"/>
        <n v="334"/>
        <n v="333"/>
        <n v="332"/>
        <n v="331"/>
        <n v="330"/>
        <n v="329"/>
        <n v="328"/>
        <n v="327"/>
        <n v="326"/>
        <n v="325"/>
        <n v="324"/>
        <n v="323"/>
        <n v="322"/>
        <n v="321"/>
        <n v="320"/>
        <n v="319"/>
        <n v="318"/>
        <n v="317"/>
        <n v="316"/>
        <n v="315"/>
        <n v="314"/>
        <n v="313"/>
        <n v="312"/>
        <n v="311"/>
        <n v="310"/>
        <n v="309"/>
        <n v="308"/>
        <n v="307"/>
        <n v="306"/>
        <n v="305"/>
        <n v="304"/>
        <n v="303"/>
        <n v="302"/>
        <n v="301"/>
        <n v="300"/>
        <n v="299"/>
        <n v="298"/>
        <n v="297"/>
        <n v="296"/>
        <n v="295"/>
        <n v="294"/>
        <n v="293"/>
        <n v="292"/>
        <n v="291"/>
        <n v="290"/>
        <n v="289"/>
        <n v="288"/>
        <n v="287"/>
        <n v="286"/>
        <n v="285"/>
        <n v="284"/>
        <n v="283"/>
        <n v="282"/>
        <n v="281"/>
        <n v="280"/>
        <n v="279"/>
        <n v="278"/>
        <n v="277"/>
        <n v="276"/>
        <n v="275"/>
        <n v="274"/>
        <n v="273"/>
        <n v="272"/>
        <n v="271"/>
        <n v="270"/>
        <n v="269"/>
        <n v="268"/>
        <n v="267"/>
        <n v="266"/>
        <n v="265"/>
        <n v="264"/>
        <n v="263"/>
        <n v="262"/>
        <n v="261"/>
        <n v="260"/>
        <n v="259"/>
        <n v="258"/>
        <n v="257"/>
        <n v="256"/>
        <n v="255"/>
        <n v="254"/>
        <n v="253"/>
        <n v="252"/>
        <n v="251"/>
        <n v="250"/>
        <n v="249"/>
        <n v="248"/>
        <n v="247"/>
        <n v="246"/>
        <n v="245"/>
        <n v="244"/>
        <n v="243"/>
        <n v="242"/>
        <n v="241"/>
        <n v="240"/>
        <n v="239"/>
        <n v="238"/>
        <n v="237"/>
        <n v="236"/>
        <n v="235"/>
        <n v="234"/>
        <n v="233"/>
        <n v="232"/>
        <n v="231"/>
        <n v="230"/>
        <n v="229"/>
        <n v="228"/>
        <n v="227"/>
        <n v="226"/>
        <n v="225"/>
        <n v="224"/>
        <n v="223"/>
        <n v="222"/>
        <n v="221"/>
        <n v="220"/>
        <n v="219"/>
        <n v="218"/>
        <n v="217"/>
        <n v="216"/>
        <n v="215"/>
        <n v="214"/>
        <n v="213"/>
        <n v="212"/>
        <n v="211"/>
        <n v="210"/>
        <n v="209"/>
        <n v="208"/>
        <n v="207"/>
        <n v="206"/>
        <n v="205"/>
        <n v="204"/>
        <n v="203"/>
        <n v="202"/>
        <n v="201"/>
        <n v="200"/>
        <n v="199"/>
        <n v="198"/>
        <n v="197"/>
        <n v="196"/>
        <n v="195"/>
        <n v="194"/>
        <n v="193"/>
        <n v="192"/>
        <n v="191"/>
        <n v="190"/>
        <n v="189"/>
        <n v="188"/>
        <n v="187"/>
        <n v="186"/>
        <n v="185"/>
        <n v="184"/>
        <n v="183"/>
        <n v="182"/>
        <n v="181"/>
        <n v="180"/>
        <n v="179"/>
        <n v="178"/>
        <n v="177"/>
        <n v="176"/>
        <n v="175"/>
        <n v="174"/>
        <n v="173"/>
        <n v="172"/>
        <n v="171"/>
        <n v="170"/>
        <n v="169"/>
        <n v="168"/>
        <n v="167"/>
        <n v="166"/>
        <n v="165"/>
        <n v="164"/>
        <n v="163"/>
        <n v="162"/>
        <n v="161"/>
        <n v="160"/>
        <n v="159"/>
        <n v="158"/>
        <n v="157"/>
        <n v="156"/>
        <n v="155"/>
        <n v="154"/>
        <n v="153"/>
        <n v="152"/>
        <n v="151"/>
        <n v="150"/>
        <n v="149"/>
        <n v="148"/>
        <n v="147"/>
        <n v="146"/>
        <n v="145"/>
        <n v="144"/>
        <n v="143"/>
        <n v="142"/>
        <n v="141"/>
        <n v="140"/>
        <n v="139"/>
        <n v="138"/>
        <n v="137"/>
        <n v="136"/>
        <n v="135"/>
        <n v="134"/>
        <n v="133"/>
        <n v="132"/>
        <n v="131"/>
        <n v="130"/>
        <n v="129"/>
        <n v="128"/>
        <n v="127"/>
        <n v="126"/>
        <n v="125"/>
        <n v="124"/>
        <n v="123"/>
        <n v="122"/>
        <n v="121"/>
        <n v="120"/>
        <n v="119"/>
        <n v="118"/>
        <n v="117"/>
        <n v="116"/>
        <n v="115"/>
        <n v="114"/>
        <n v="113"/>
        <n v="112"/>
        <n v="111"/>
        <n v="110"/>
        <n v="109"/>
        <n v="108"/>
        <n v="107"/>
        <n v="106"/>
        <n v="105"/>
        <n v="104"/>
        <n v="103"/>
        <n v="102"/>
        <n v="101"/>
        <n v="100"/>
        <n v="99"/>
        <n v="98"/>
        <n v="97"/>
        <n v="96"/>
        <n v="95"/>
        <n v="94"/>
        <n v="93"/>
        <n v="92"/>
        <n v="91"/>
        <n v="90"/>
        <n v="89"/>
        <n v="88"/>
        <n v="87"/>
        <n v="86"/>
        <n v="85"/>
        <n v="84"/>
        <n v="83"/>
        <n v="82"/>
        <n v="81"/>
        <n v="80"/>
        <n v="79"/>
        <n v="78"/>
        <n v="77"/>
        <n v="76"/>
        <n v="75"/>
        <n v="74"/>
        <n v="73"/>
        <n v="72"/>
        <n v="71"/>
        <n v="70"/>
        <n v="69"/>
        <n v="68"/>
        <n v="67"/>
        <n v="66"/>
        <n v="65"/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n v="450" u="1"/>
        <n v="446" u="1"/>
        <n v="447" u="1"/>
        <n v="448" u="1"/>
        <n v="449" u="1"/>
      </sharedItems>
    </cacheField>
    <cacheField name="Date of Donation" numFmtId="14">
      <sharedItems containsSemiMixedTypes="0" containsNonDate="0" containsDate="1" containsString="0" minDate="2021-04-05T00:00:00" maxDate="2024-09-16T00:00:00" count="312">
        <d v="2024-09-15T00:00:00"/>
        <d v="2024-09-14T00:00:00"/>
        <d v="2024-09-13T00:00:00"/>
        <d v="2024-09-12T00:00:00"/>
        <d v="2024-09-11T00:00:00"/>
        <d v="2024-09-10T00:00:00"/>
        <d v="2024-09-09T00:00:00"/>
        <d v="2024-09-08T00:00:00"/>
        <d v="2024-09-07T00:00:00"/>
        <d v="2024-09-06T00:00:00"/>
        <d v="2024-09-05T00:00:00"/>
        <d v="2024-09-04T00:00:00"/>
        <d v="2024-09-02T00:00:00"/>
        <d v="2024-08-31T00:00:00"/>
        <d v="2024-08-30T00:00:00"/>
        <d v="2024-08-29T00:00:00"/>
        <d v="2024-08-28T00:00:00"/>
        <d v="2024-08-27T00:00:00"/>
        <d v="2024-08-26T00:00:00"/>
        <d v="2024-08-25T00:00:00"/>
        <d v="2024-08-24T00:00:00"/>
        <d v="2024-08-23T00:00:00"/>
        <d v="2024-08-22T00:00:00"/>
        <d v="2024-08-21T00:00:00"/>
        <d v="2024-08-20T00:00:00"/>
        <d v="2024-08-19T00:00:00"/>
        <d v="2024-08-18T00:00:00"/>
        <d v="2024-08-17T00:00:00"/>
        <d v="2024-08-16T00:00:00"/>
        <d v="2024-08-15T00:00:00"/>
        <d v="2024-08-14T00:00:00"/>
        <d v="2024-08-13T00:00:00"/>
        <d v="2024-08-12T00:00:00"/>
        <d v="2024-08-11T00:00:00"/>
        <d v="2024-08-10T00:00:00"/>
        <d v="2024-08-09T00:00:00"/>
        <d v="2024-08-08T00:00:00"/>
        <d v="2024-08-07T00:00:00"/>
        <d v="2024-08-06T00:00:00"/>
        <d v="2024-08-05T00:00:00"/>
        <d v="2024-08-04T00:00:00"/>
        <d v="2024-08-03T00:00:00"/>
        <d v="2024-08-02T00:00:00"/>
        <d v="2024-08-01T00:00:00"/>
        <d v="2024-07-31T00:00:00"/>
        <d v="2024-07-30T00:00:00"/>
        <d v="2024-07-29T00:00:00"/>
        <d v="2024-07-28T00:00:00"/>
        <d v="2024-07-27T00:00:00"/>
        <d v="2024-07-26T00:00:00"/>
        <d v="2024-07-25T00:00:00"/>
        <d v="2024-07-24T00:00:00"/>
        <d v="2024-07-23T00:00:00"/>
        <d v="2024-07-22T00:00:00"/>
        <d v="2024-07-20T00:00:00"/>
        <d v="2024-07-19T00:00:00"/>
        <d v="2024-07-18T00:00:00"/>
        <d v="2024-07-17T00:00:00"/>
        <d v="2024-07-16T00:00:00"/>
        <d v="2024-07-14T00:00:00"/>
        <d v="2024-07-13T00:00:00"/>
        <d v="2024-07-12T00:00:00"/>
        <d v="2024-07-11T00:00:00"/>
        <d v="2024-07-10T00:00:00"/>
        <d v="2024-07-09T00:00:00"/>
        <d v="2024-07-08T00:00:00"/>
        <d v="2024-07-07T00:00:00"/>
        <d v="2024-07-06T00:00:00"/>
        <d v="2024-07-04T00:00:00"/>
        <d v="2024-07-03T00:00:00"/>
        <d v="2024-07-02T00:00:00"/>
        <d v="2024-06-30T00:00:00"/>
        <d v="2024-06-28T00:00:00"/>
        <d v="2024-06-27T00:00:00"/>
        <d v="2024-06-26T00:00:00"/>
        <d v="2024-06-25T00:00:00"/>
        <d v="2024-06-24T00:00:00"/>
        <d v="2024-06-23T00:00:00"/>
        <d v="2024-06-22T00:00:00"/>
        <d v="2024-06-21T00:00:00"/>
        <d v="2024-06-20T00:00:00"/>
        <d v="2024-06-19T00:00:00"/>
        <d v="2024-06-18T00:00:00"/>
        <d v="2024-06-17T00:00:00"/>
        <d v="2024-06-16T00:00:00"/>
        <d v="2024-06-15T00:00:00"/>
        <d v="2024-06-13T00:00:00"/>
        <d v="2024-06-12T00:00:00"/>
        <d v="2024-06-11T00:00:00"/>
        <d v="2024-06-10T00:00:00"/>
        <d v="2024-06-09T00:00:00"/>
        <d v="2024-06-08T00:00:00"/>
        <d v="2024-06-07T00:00:00"/>
        <d v="2024-06-06T00:00:00"/>
        <d v="2024-06-05T00:00:00"/>
        <d v="2024-06-04T00:00:00"/>
        <d v="2024-06-03T00:00:00"/>
        <d v="2024-06-02T00:00:00"/>
        <d v="2024-06-01T00:00:00"/>
        <d v="2024-05-31T00:00:00"/>
        <d v="2024-05-30T00:00:00"/>
        <d v="2024-05-29T00:00:00"/>
        <d v="2024-05-28T00:00:00"/>
        <d v="2024-05-27T00:00:00"/>
        <d v="2024-05-26T00:00:00"/>
        <d v="2024-05-25T00:00:00"/>
        <d v="2024-05-24T00:00:00"/>
        <d v="2024-05-23T00:00:00"/>
        <d v="2024-05-22T00:00:00"/>
        <d v="2024-05-21T00:00:00"/>
        <d v="2024-05-20T00:00:00"/>
        <d v="2024-05-19T00:00:00"/>
        <d v="2024-05-18T00:00:00"/>
        <d v="2024-05-17T00:00:00"/>
        <d v="2024-05-16T00:00:00"/>
        <d v="2024-05-15T00:00:00"/>
        <d v="2024-05-14T00:00:00"/>
        <d v="2024-05-13T00:00:00"/>
        <d v="2024-05-12T00:00:00"/>
        <d v="2024-05-11T00:00:00"/>
        <d v="2024-05-10T00:00:00"/>
        <d v="2024-05-09T00:00:00"/>
        <d v="2024-05-08T00:00:00"/>
        <d v="2024-05-07T00:00:00"/>
        <d v="2024-05-06T00:00:00"/>
        <d v="2024-05-05T00:00:00"/>
        <d v="2024-05-04T00:00:00"/>
        <d v="2024-05-03T00:00:00"/>
        <d v="2024-05-02T00:00:00"/>
        <d v="2024-05-01T00:00:00"/>
        <d v="2024-04-30T00:00:00"/>
        <d v="2024-04-29T00:00:00"/>
        <d v="2024-04-28T00:00:00"/>
        <d v="2024-04-27T00:00:00"/>
        <d v="2024-04-26T00:00:00"/>
        <d v="2024-04-25T00:00:00"/>
        <d v="2024-04-23T00:00:00"/>
        <d v="2024-04-22T00:00:00"/>
        <d v="2024-04-21T00:00:00"/>
        <d v="2024-04-20T00:00:00"/>
        <d v="2024-04-19T00:00:00"/>
        <d v="2024-04-18T00:00:00"/>
        <d v="2024-04-17T00:00:00"/>
        <d v="2024-04-16T00:00:00"/>
        <d v="2024-04-15T00:00:00"/>
        <d v="2024-04-14T00:00:00"/>
        <d v="2024-04-13T00:00:00"/>
        <d v="2024-04-12T00:00:00"/>
        <d v="2024-04-11T00:00:00"/>
        <d v="2024-04-10T00:00:00"/>
        <d v="2024-04-08T00:00:00"/>
        <d v="2024-04-07T00:00:00"/>
        <d v="2024-04-06T00:00:00"/>
        <d v="2024-04-05T00:00:00"/>
        <d v="2021-05-05T00:00:00" u="1"/>
        <d v="2021-08-07T00:00:00" u="1"/>
        <d v="2021-04-20T00:00:00" u="1"/>
        <d v="2021-07-22T00:00:00" u="1"/>
        <d v="2021-05-01T00:00:00" u="1"/>
        <d v="2021-08-03T00:00:00" u="1"/>
        <d v="2021-04-16T00:00:00" u="1"/>
        <d v="2021-07-18T00:00:00" u="1"/>
        <d v="2021-04-12T00:00:00" u="1"/>
        <d v="2021-07-14T00:00:00" u="1"/>
        <d v="2021-04-08T00:00:00" u="1"/>
        <d v="2021-07-10T00:00:00" u="1"/>
        <d v="2021-06-25T00:00:00" u="1"/>
        <d v="2021-07-06T00:00:00" u="1"/>
        <d v="2021-06-21T00:00:00" u="1"/>
        <d v="2021-07-02T00:00:00" u="1"/>
        <d v="2021-06-17T00:00:00" u="1"/>
        <d v="2021-06-13T00:00:00" u="1"/>
        <d v="2021-09-15T00:00:00" u="1"/>
        <d v="2021-05-28T00:00:00" u="1"/>
        <d v="2021-08-30T00:00:00" u="1"/>
        <d v="2021-06-09T00:00:00" u="1"/>
        <d v="2021-09-11T00:00:00" u="1"/>
        <d v="2021-05-24T00:00:00" u="1"/>
        <d v="2021-08-26T00:00:00" u="1"/>
        <d v="2021-06-05T00:00:00" u="1"/>
        <d v="2021-09-07T00:00:00" u="1"/>
        <d v="2021-05-20T00:00:00" u="1"/>
        <d v="2021-08-22T00:00:00" u="1"/>
        <d v="2021-06-01T00:00:00" u="1"/>
        <d v="2021-05-16T00:00:00" u="1"/>
        <d v="2021-08-18T00:00:00" u="1"/>
        <d v="2021-05-12T00:00:00" u="1"/>
        <d v="2021-08-14T00:00:00" u="1"/>
        <d v="2021-04-27T00:00:00" u="1"/>
        <d v="2021-07-29T00:00:00" u="1"/>
        <d v="2021-05-08T00:00:00" u="1"/>
        <d v="2021-08-10T00:00:00" u="1"/>
        <d v="2021-04-23T00:00:00" u="1"/>
        <d v="2021-07-25T00:00:00" u="1"/>
        <d v="2021-05-04T00:00:00" u="1"/>
        <d v="2021-08-06T00:00:00" u="1"/>
        <d v="2021-04-19T00:00:00" u="1"/>
        <d v="2021-08-02T00:00:00" u="1"/>
        <d v="2021-04-15T00:00:00" u="1"/>
        <d v="2021-07-17T00:00:00" u="1"/>
        <d v="2021-04-11T00:00:00" u="1"/>
        <d v="2021-07-13T00:00:00" u="1"/>
        <d v="2021-06-28T00:00:00" u="1"/>
        <d v="2021-04-07T00:00:00" u="1"/>
        <d v="2021-07-09T00:00:00" u="1"/>
        <d v="2021-06-24T00:00:00" u="1"/>
        <d v="2021-06-20T00:00:00" u="1"/>
        <d v="2021-12-24T00:00:00" u="1"/>
        <d v="2021-06-16T00:00:00" u="1"/>
        <d v="2021-09-18T00:00:00" u="1"/>
        <d v="2021-05-31T00:00:00" u="1"/>
        <d v="2021-06-12T00:00:00" u="1"/>
        <d v="2021-09-14T00:00:00" u="1"/>
        <d v="2021-05-27T00:00:00" u="1"/>
        <d v="2021-08-29T00:00:00" u="1"/>
        <d v="2021-06-08T00:00:00" u="1"/>
        <d v="2021-09-10T00:00:00" u="1"/>
        <d v="2021-05-23T00:00:00" u="1"/>
        <d v="2021-08-25T00:00:00" u="1"/>
        <d v="2021-06-04T00:00:00" u="1"/>
        <d v="2021-09-06T00:00:00" u="1"/>
        <d v="2021-05-19T00:00:00" u="1"/>
        <d v="2021-08-21T00:00:00" u="1"/>
        <d v="2021-09-02T00:00:00" u="1"/>
        <d v="2021-05-15T00:00:00" u="1"/>
        <d v="2021-08-17T00:00:00" u="1"/>
        <d v="2021-04-30T00:00:00" u="1"/>
        <d v="2021-05-11T00:00:00" u="1"/>
        <d v="2021-08-13T00:00:00" u="1"/>
        <d v="2021-04-26T00:00:00" u="1"/>
        <d v="2021-07-28T00:00:00" u="1"/>
        <d v="2021-05-07T00:00:00" u="1"/>
        <d v="2021-08-09T00:00:00" u="1"/>
        <d v="2021-04-22T00:00:00" u="1"/>
        <d v="2021-07-24T00:00:00" u="1"/>
        <d v="2021-05-03T00:00:00" u="1"/>
        <d v="2021-08-05T00:00:00" u="1"/>
        <d v="2021-04-18T00:00:00" u="1"/>
        <d v="2021-07-20T00:00:00" u="1"/>
        <d v="2021-08-01T00:00:00" u="1"/>
        <d v="2021-04-14T00:00:00" u="1"/>
        <d v="2021-07-16T00:00:00" u="1"/>
        <d v="2021-04-10T00:00:00" u="1"/>
        <d v="2021-07-12T00:00:00" u="1"/>
        <d v="2021-06-27T00:00:00" u="1"/>
        <d v="2021-04-06T00:00:00" u="1"/>
        <d v="2021-07-08T00:00:00" u="1"/>
        <d v="2021-06-23T00:00:00" u="1"/>
        <d v="2021-07-04T00:00:00" u="1"/>
        <d v="2021-06-19T00:00:00" u="1"/>
        <d v="2021-06-15T00:00:00" u="1"/>
        <d v="2021-05-30T00:00:00" u="1"/>
        <d v="2021-06-11T00:00:00" u="1"/>
        <d v="2021-09-13T00:00:00" u="1"/>
        <d v="2021-05-26T00:00:00" u="1"/>
        <d v="2021-08-28T00:00:00" u="1"/>
        <d v="2021-06-07T00:00:00" u="1"/>
        <d v="2021-09-09T00:00:00" u="1"/>
        <d v="2021-05-22T00:00:00" u="1"/>
        <d v="2021-08-24T00:00:00" u="1"/>
        <d v="2021-06-03T00:00:00" u="1"/>
        <d v="2021-09-05T00:00:00" u="1"/>
        <d v="2021-05-18T00:00:00" u="1"/>
        <d v="2021-08-20T00:00:00" u="1"/>
        <d v="2021-09-01T00:00:00" u="1"/>
        <d v="2021-05-14T00:00:00" u="1"/>
        <d v="2021-08-16T00:00:00" u="1"/>
        <d v="2021-04-29T00:00:00" u="1"/>
        <d v="2021-07-31T00:00:00" u="1"/>
        <d v="2021-05-10T00:00:00" u="1"/>
        <d v="2021-08-12T00:00:00" u="1"/>
        <d v="2021-04-25T00:00:00" u="1"/>
        <d v="2021-07-27T00:00:00" u="1"/>
        <d v="2021-05-06T00:00:00" u="1"/>
        <d v="2021-08-08T00:00:00" u="1"/>
        <d v="2021-04-21T00:00:00" u="1"/>
        <d v="2021-07-23T00:00:00" u="1"/>
        <d v="2021-05-02T00:00:00" u="1"/>
        <d v="2021-08-04T00:00:00" u="1"/>
        <d v="2021-04-17T00:00:00" u="1"/>
        <d v="2021-07-19T00:00:00" u="1"/>
        <d v="2021-04-13T00:00:00" u="1"/>
        <d v="2021-06-30T00:00:00" u="1"/>
        <d v="2021-07-11T00:00:00" u="1"/>
        <d v="2021-06-26T00:00:00" u="1"/>
        <d v="2021-04-05T00:00:00" u="1"/>
        <d v="2021-07-07T00:00:00" u="1"/>
        <d v="2021-06-22T00:00:00" u="1"/>
        <d v="2021-07-03T00:00:00" u="1"/>
        <d v="2021-06-18T00:00:00" u="1"/>
        <d v="2021-10-01T00:00:00" u="1"/>
        <d v="2021-05-29T00:00:00" u="1"/>
        <d v="2021-08-31T00:00:00" u="1"/>
        <d v="2021-06-10T00:00:00" u="1"/>
        <d v="2021-09-12T00:00:00" u="1"/>
        <d v="2021-05-25T00:00:00" u="1"/>
        <d v="2021-08-27T00:00:00" u="1"/>
        <d v="2021-06-06T00:00:00" u="1"/>
        <d v="2021-09-08T00:00:00" u="1"/>
        <d v="2021-05-21T00:00:00" u="1"/>
        <d v="2021-08-23T00:00:00" u="1"/>
        <d v="2021-06-02T00:00:00" u="1"/>
        <d v="2021-09-04T00:00:00" u="1"/>
        <d v="2021-05-17T00:00:00" u="1"/>
        <d v="2021-08-19T00:00:00" u="1"/>
        <d v="2021-05-13T00:00:00" u="1"/>
        <d v="2021-08-15T00:00:00" u="1"/>
        <d v="2021-04-28T00:00:00" u="1"/>
        <d v="2021-07-30T00:00:00" u="1"/>
        <d v="2021-05-09T00:00:00" u="1"/>
        <d v="2021-08-11T00:00:00" u="1"/>
        <d v="2021-07-26T00:00:00" u="1"/>
      </sharedItems>
    </cacheField>
    <cacheField name="Donation" numFmtId="164">
      <sharedItems containsSemiMixedTypes="0" containsDate="1" containsString="0" containsMixedTypes="1" minDate="1900-01-02T17:52:04" maxDate="2021-05-02T00:00:00" count="12">
        <n v="500"/>
        <n v="1000"/>
        <n v="2500"/>
        <n v="5000"/>
        <n v="250"/>
        <n v="10000"/>
        <n v="25000"/>
        <n v="50000"/>
        <n v="500000"/>
        <n v="100000"/>
        <n v="250000"/>
        <d v="2021-05-01T00:00:00" u="1"/>
      </sharedItems>
    </cacheField>
    <cacheField name="Source" numFmtId="0">
      <sharedItems containsMixedTypes="1" containsNumber="1" containsInteger="1" minValue="250000" maxValue="250000" count="5">
        <s v="online"/>
        <s v="in-person"/>
        <s v="phone call"/>
        <s v="other"/>
        <n v="250000" u="1"/>
      </sharedItems>
    </cacheField>
    <cacheField name="First Name" numFmtId="0">
      <sharedItems count="308">
        <s v="Harvey"/>
        <s v="Paul"/>
        <s v="William"/>
        <s v="Herbert"/>
        <s v="Lori"/>
        <s v="Brandon"/>
        <s v="Mildred"/>
        <s v="Mary"/>
        <s v="Nellie"/>
        <s v="Andre"/>
        <s v="James"/>
        <s v="Henry"/>
        <s v="Clifford"/>
        <s v="Annette"/>
        <s v="David"/>
        <s v="Deborah"/>
        <s v="Bill"/>
        <s v="Amanda"/>
        <s v="Lawrence"/>
        <s v="Ruth"/>
        <s v="Stephen"/>
        <s v="Jerry"/>
        <s v="Janice"/>
        <s v="Rodney"/>
        <s v="Joseph"/>
        <s v="Vicki"/>
        <s v="Angel"/>
        <s v="Susana"/>
        <s v="Heather"/>
        <s v="Vickie"/>
        <s v="Patricia"/>
        <s v="Chantel"/>
        <s v="Laurel"/>
        <s v="Brenda"/>
        <s v="Marvin"/>
        <s v="Ronald"/>
        <s v="Corrine"/>
        <s v="Riley"/>
        <s v="Rose"/>
        <s v="Linda"/>
        <s v="Ray"/>
        <s v="Wesley"/>
        <s v="Ralph"/>
        <s v="Brandi"/>
        <s v="Mark"/>
        <s v="Antonio"/>
        <s v="Maurice"/>
        <s v="Joel"/>
        <s v="Jamie"/>
        <s v="Eric"/>
        <s v="Claudia"/>
        <s v="Justin"/>
        <s v="Mike"/>
        <s v="Larry"/>
        <s v="Kathy"/>
        <s v="Ellis"/>
        <s v="Vivian"/>
        <s v="Donald"/>
        <s v="Gail"/>
        <s v="Demetrius"/>
        <s v="Nancy"/>
        <s v="Matthew"/>
        <s v="Marna"/>
        <s v="Clarence"/>
        <s v="Douglas"/>
        <s v="Willie"/>
        <s v="Thomas"/>
        <s v="Curtis"/>
        <s v="Donna"/>
        <s v="Jack"/>
        <s v="Forest"/>
        <s v="Robert"/>
        <s v="Kathleen"/>
        <s v="Brent"/>
        <s v="Alan"/>
        <s v="Jeremiah"/>
        <s v="Lois"/>
        <s v="Philip"/>
        <s v="Janet"/>
        <s v="Andrew"/>
        <s v="Hattie"/>
        <s v="Jeff"/>
        <s v="Judith"/>
        <s v="Jeffrey"/>
        <s v="Robin"/>
        <s v="Juanita"/>
        <s v="Stevie"/>
        <s v="Margaret"/>
        <s v="Chad"/>
        <s v="Francis"/>
        <s v="Laura"/>
        <s v="Olevia"/>
        <s v="Tyler"/>
        <s v="Wayne"/>
        <s v="Derek"/>
        <s v="Tanya"/>
        <s v="Horace"/>
        <s v="Emmanuel"/>
        <s v="Helen"/>
        <s v="Nydia"/>
        <s v="Renee"/>
        <s v="Rachelle"/>
        <s v="Leandra"/>
        <s v="Albert"/>
        <s v="Samuel"/>
        <s v="Minerva"/>
        <s v="Richard"/>
        <s v="Dorothy"/>
        <s v="Brian"/>
        <s v="Paula"/>
        <s v="Dianne"/>
        <s v="Ryan"/>
        <s v="Lowell"/>
        <s v="Michelle"/>
        <s v="Gregory"/>
        <s v="Miriam"/>
        <s v="John"/>
        <s v="Monica"/>
        <s v="Lee"/>
        <s v="Luciana"/>
        <s v="Irene"/>
        <s v="Corey"/>
        <s v="Clinton"/>
        <s v="Kevin"/>
        <s v="Pearl"/>
        <s v="Ashley"/>
        <s v="Sharon"/>
        <s v="Edward"/>
        <s v="Barbara"/>
        <s v="Alvin"/>
        <s v="Craig"/>
        <s v="Anna"/>
        <s v="Bobby"/>
        <s v="Glenda"/>
        <s v="Sarah"/>
        <s v="Nathan"/>
        <s v="Steven"/>
        <s v="Ricardo"/>
        <s v="Lindsay"/>
        <s v="Raymond"/>
        <s v="Elaine"/>
        <s v="Benjamin"/>
        <s v="Naomi"/>
        <s v="Ervin"/>
        <s v="Frank"/>
        <s v="Rebecca"/>
        <s v="Bessie"/>
        <s v="Michael"/>
        <s v="Christopher"/>
        <s v="Sandra"/>
        <s v="Lore"/>
        <s v="Doris"/>
        <s v="Angie"/>
        <s v="Audrey"/>
        <s v="Penny"/>
        <s v="Ernestine"/>
        <s v="Randall"/>
        <s v="Todd"/>
        <s v="Jose"/>
        <s v="Rita"/>
        <s v="Ali"/>
        <s v="Lisa"/>
        <s v="Anthony"/>
        <s v="Edgar"/>
        <s v="Monique"/>
        <s v="Wendy"/>
        <s v="Kent"/>
        <s v="Kathryn"/>
        <s v="Leonard"/>
        <s v="Bertha"/>
        <s v="Kraig"/>
        <s v="Jason"/>
        <s v="Charles"/>
        <s v="Jimmy"/>
        <s v="Alissa"/>
        <s v="Stephanie"/>
        <s v="Cathy"/>
        <s v="Yolanda"/>
        <s v="Mckenzie"/>
        <s v="Ann"/>
        <s v="Virgie"/>
        <s v="Garret"/>
        <s v="Vincent"/>
        <s v="Evangelina"/>
        <s v="Pamela"/>
        <s v="Marilyn"/>
        <s v="Lou"/>
        <s v="Lamont"/>
        <s v="Derrick"/>
        <s v="Angelia"/>
        <s v="Sherri"/>
        <s v="Tammy"/>
        <s v="Sara"/>
        <s v="Eddie"/>
        <s v="Julia"/>
        <s v="Sam"/>
        <s v="Stanley"/>
        <s v="Eugene"/>
        <s v="Darren"/>
        <s v="Alta"/>
        <s v="Stephany"/>
        <s v="Joan"/>
        <s v="Kristen"/>
        <s v="Josephine"/>
        <s v="Aaron"/>
        <s v="Roland"/>
        <s v="Guadalupe"/>
        <s v="Tonya"/>
        <s v="Joyce"/>
        <s v="Elizabeth"/>
        <s v="Billy"/>
        <s v="Pedro"/>
        <s v="Regina"/>
        <s v="Jessie"/>
        <s v="Delores"/>
        <s v="Carolyn"/>
        <s v="Angeline"/>
        <s v="Daniel"/>
        <s v="Cynthia"/>
        <s v="Ginger"/>
        <s v="Noelle"/>
        <s v="Bonny"/>
        <s v="Shirley"/>
        <s v="Peter"/>
        <s v="Victoria"/>
        <s v="Alice"/>
        <s v="Irwin"/>
        <s v="Angelica"/>
        <s v="Sydney"/>
        <s v="Timothy"/>
        <s v="Genevive"/>
        <s v="Angela"/>
        <s v="Dwight"/>
        <s v="Jennifer"/>
        <s v="Clyde"/>
        <s v="Ian"/>
        <s v="Chas"/>
        <s v="Saul"/>
        <s v="Danny"/>
        <s v="Cheryl"/>
        <s v="Beatriz"/>
        <s v="Arnold"/>
        <s v="Ruby"/>
        <s v="Ida"/>
        <s v="Luis"/>
        <s v="Roy"/>
        <s v="Mellissa"/>
        <s v="Erica"/>
        <s v="Joy"/>
        <s v="Levi"/>
        <s v="Toni"/>
        <s v="Chase"/>
        <s v="Whitney"/>
        <s v="Don"/>
        <s v="Florence"/>
        <s v="Melvina"/>
        <s v="Nereida"/>
        <s v="Clint"/>
        <s v="Arthur"/>
        <s v="Muriel"/>
        <s v="Patti"/>
        <s v="Evon"/>
        <s v="Allen"/>
        <s v="Cassandra"/>
        <s v="Gerald"/>
        <s v="Debra"/>
        <s v="Cecilia"/>
        <s v="Genevieve"/>
        <s v="Kate"/>
        <s v="Joshua"/>
        <s v="Leatha"/>
        <s v="Victor"/>
        <s v="Jessica"/>
        <s v="Sue"/>
        <s v="Amy"/>
        <s v="Rosette"/>
        <s v="Bernard"/>
        <s v="Treva"/>
        <s v="Pauline"/>
        <s v="Viola"/>
        <s v="Susan"/>
        <s v="Matilda"/>
        <s v="Manuel"/>
        <s v="Barry"/>
        <s v="Martha"/>
        <s v="Miguel"/>
        <s v="Geoffrey"/>
        <s v="Marlene"/>
        <s v="Dusty"/>
        <s v="Gary"/>
        <s v="Ethel"/>
        <s v="Jenny"/>
        <s v="Roberta"/>
        <s v="Morris"/>
        <s v="Marie"/>
        <s v="Grady"/>
        <s v="Karen"/>
        <s v="phone call" u="1"/>
        <s v="Test1" u="1"/>
        <s v="Test2" u="1"/>
        <s v="Test3" u="1"/>
        <s v="Test4" u="1"/>
        <s v="Test5" u="1"/>
        <s v="Test7" u="1"/>
        <s v="Test8" u="1"/>
        <s v="Test9" u="1"/>
        <s v="Test" u="1"/>
        <s v="Patrick" u="1"/>
      </sharedItems>
    </cacheField>
    <cacheField name="Last Name" numFmtId="0">
      <sharedItems count="391">
        <s v="Williams"/>
        <s v="Cope"/>
        <s v="Bailey"/>
        <s v="Silva"/>
        <s v="Johnson"/>
        <s v="Frost"/>
        <s v="Russel"/>
        <s v="Guinn"/>
        <s v="Dent"/>
        <s v="Fisher"/>
        <s v="Allen"/>
        <s v="Dickinson"/>
        <s v="Feld"/>
        <s v="Simms"/>
        <s v="Quintero"/>
        <s v="Harrison"/>
        <s v="Anderson"/>
        <s v="Ott"/>
        <s v="Miller"/>
        <s v="Hayes"/>
        <s v="Duncan"/>
        <s v="Amore"/>
        <s v="Jimmerson"/>
        <s v="Estrada"/>
        <s v="Mera"/>
        <s v="Lyman"/>
        <s v="Heitmann"/>
        <s v="Flores"/>
        <s v="Green"/>
        <s v="Pagan"/>
        <s v="Gonzalez"/>
        <s v="Stich"/>
        <s v="Bobo"/>
        <s v="Brown"/>
        <s v="Mcelfresh"/>
        <s v="Cummings"/>
        <s v="Hoppe"/>
        <s v="Biggers"/>
        <s v="Paterson"/>
        <s v="Willette"/>
        <s v="Batts"/>
        <s v="Nanney"/>
        <s v="Linsley"/>
        <s v="Blackman"/>
        <s v="Baker"/>
        <s v="Groesbeck"/>
        <s v="Banks"/>
        <s v="Robertson"/>
        <s v="Carter"/>
        <s v="Grammer"/>
        <s v="Mcdonald"/>
        <s v="Corona"/>
        <s v="Lambert"/>
        <s v="Houser"/>
        <s v="Robinson"/>
        <s v="Hirsh"/>
        <s v="Ross"/>
        <s v="Ham"/>
        <s v="Tannenbaum"/>
        <s v="Vargas"/>
        <s v="Pellegrin"/>
        <s v="Krupp"/>
        <s v="Shrader"/>
        <s v="Emery"/>
        <s v="Bohr"/>
        <s v="Musgrove"/>
        <s v="Lipford"/>
        <s v="Peabody"/>
        <s v="Henson"/>
        <s v="Gordon"/>
        <s v="Yates"/>
        <s v="Salgado"/>
        <s v="Rucker"/>
        <s v="Lowry"/>
        <s v="Sanford"/>
        <s v="Wilhelm"/>
        <s v="Mcgoldrick"/>
        <s v="Lowe"/>
        <s v="Harris"/>
        <s v="Kimball"/>
        <s v="Ely"/>
        <s v="Stier"/>
        <s v="Akridge"/>
        <s v="Hammond"/>
        <s v="Bradford"/>
        <s v="Bartos"/>
        <s v="Epperson"/>
        <s v="Love"/>
        <s v="Royster"/>
        <s v="Sholes"/>
        <s v="Orourke"/>
        <s v="Hurst"/>
        <s v="Summerlin"/>
        <s v="Ramey"/>
        <s v="Gifford"/>
        <s v="Farrington"/>
        <s v="Moseley"/>
        <s v="Boyd"/>
        <s v="Delariva"/>
        <s v="Thompson"/>
        <s v="Pacheco"/>
        <s v="Hafer"/>
        <s v="Nakashima"/>
        <s v="Mund"/>
        <s v="Mueller"/>
        <s v="Shaw"/>
        <s v="Soltero"/>
        <s v="Espino"/>
        <s v="Barton"/>
        <s v="Torres"/>
        <s v="Cox"/>
        <s v="Sutton"/>
        <s v="Odonnell"/>
        <s v="Koffler"/>
        <s v="Jeffers"/>
        <s v="Wilson"/>
        <s v="Tang"/>
        <s v="Locke"/>
        <s v="Billings"/>
        <s v="Hansen"/>
        <s v="Nay"/>
        <s v="Mintz"/>
        <s v="Clark"/>
        <s v="Coker"/>
        <s v="Smith"/>
        <s v="Ducote"/>
        <s v="Cook"/>
        <s v="Brandt"/>
        <s v="Joe"/>
        <s v="Bosley"/>
        <s v="Blaine"/>
        <s v="Ramirez"/>
        <s v="Macdonald"/>
        <s v="Fields"/>
        <s v="Fletcher"/>
        <s v="Short"/>
        <s v="Shoemaker"/>
        <s v="Adams"/>
        <s v="Pederson"/>
        <s v="Lawrence"/>
        <s v="Carr"/>
        <s v="Parrish"/>
        <s v="Martin"/>
        <s v="Richman"/>
        <s v="Romero"/>
        <s v="Shults"/>
        <s v="Rodgers"/>
        <s v="Bennett"/>
        <s v="Gomes"/>
        <s v="Sellers"/>
        <s v="Mutter"/>
        <s v="Hill"/>
        <s v="Rodriquez"/>
        <s v="Goodman"/>
        <s v="Aguirre"/>
        <s v="Lapointe"/>
        <s v="Everett"/>
        <s v="Laughlin"/>
        <s v="Cunningham"/>
        <s v="Bartel"/>
        <s v="Long"/>
        <s v="Knott"/>
        <s v="Woodham"/>
        <s v="Peters"/>
        <s v="Mcmillan"/>
        <s v="Marshall"/>
        <s v="Cleveland"/>
        <s v="Lovelady"/>
        <s v="Hoffman"/>
        <s v="Mayo"/>
        <s v="Kurt"/>
        <s v="Rivera"/>
        <s v="Tucker"/>
        <s v="Garcia"/>
        <s v="Parker"/>
        <s v="Keener"/>
        <s v="Ferguson"/>
        <s v="Collins"/>
        <s v="Shelton"/>
        <s v="Radtke"/>
        <s v="Jones"/>
        <s v="Wright"/>
        <s v="Olson"/>
        <s v="Russell"/>
        <s v="Rankin"/>
        <s v="Batey"/>
        <s v="Whetstone"/>
        <s v="Avalos"/>
        <s v="Yang"/>
        <s v="Gonzales"/>
        <s v="Speed"/>
        <s v="Evans"/>
        <s v="Stuck"/>
        <s v="Burdine"/>
        <s v="Spates"/>
        <s v="Landers"/>
        <s v="Fontenot"/>
        <s v="Dyer"/>
        <s v="Huff"/>
        <s v="Bandy"/>
        <s v="Lucas"/>
        <s v="Maloney"/>
        <s v="Burnette"/>
        <s v="Rader"/>
        <s v="Barnett"/>
        <s v="Tapia"/>
        <s v="Andrews"/>
        <s v="Greene"/>
        <s v="Beaver"/>
        <s v="Faris"/>
        <s v="Thomas"/>
        <s v="Rushin"/>
        <s v="Gilbert"/>
        <s v="Piper"/>
        <s v="Peralta"/>
        <s v="Cloutier"/>
        <s v="Burbank"/>
        <s v="Scuderi"/>
        <s v="Guerra"/>
        <s v="Slaughter"/>
        <s v="Strom"/>
        <s v="Cruz"/>
        <s v="Weinstein"/>
        <s v="Newman"/>
        <s v="Shoemake"/>
        <s v="Rodriguez"/>
        <s v="Leathers"/>
        <s v="Lofton"/>
        <s v="Leach"/>
        <s v="Lilley"/>
        <s v="Kenner"/>
        <s v="Young"/>
        <s v="Lyons"/>
        <s v="Hankinson"/>
        <s v="Vecchio"/>
        <s v="Dunne"/>
        <s v="Louque"/>
        <s v="Whitmire"/>
        <s v="Zamora"/>
        <s v="Lopez"/>
        <s v="Hardy"/>
        <s v="Lanier"/>
        <s v="Kring"/>
        <s v="Nantz"/>
        <s v="Wyllie"/>
        <s v="Mahoney"/>
        <s v="Hooper"/>
        <s v="Owens"/>
        <s v="Madden"/>
        <s v="Kirksey"/>
        <s v="Powell"/>
        <s v="Butler"/>
        <s v="Dagostino"/>
        <s v="Bell"/>
        <s v="Shane"/>
        <s v="Sanders"/>
        <s v="Roberts"/>
        <s v="Gray"/>
        <s v="Lunsford"/>
        <s v="Lynch"/>
        <s v="Lancaster"/>
        <s v="Glover"/>
        <s v="Horn"/>
        <s v="Hawks"/>
        <s v="Brandon"/>
        <s v="Cortez"/>
        <s v="Petti"/>
        <s v="Stapleton"/>
        <s v="Moore"/>
        <s v="Nelson"/>
        <s v="Wong"/>
        <s v="Pena"/>
        <s v="Redmond"/>
        <s v="Hart"/>
        <s v="Browning"/>
        <s v="Bower"/>
        <s v="Rowe"/>
        <s v="Kim"/>
        <s v="Baine"/>
        <s v="Servin"/>
        <s v="Flanders"/>
        <s v="Sesco"/>
        <s v="Beeks"/>
        <s v="Shields"/>
        <s v="Watson"/>
        <s v="Taranto"/>
        <s v="Felan"/>
        <s v="Christian"/>
        <s v="Theisen"/>
        <s v="Ortiz"/>
        <s v="Saltz"/>
        <s v="Straker"/>
        <s v="Norris"/>
        <s v="Berner"/>
        <s v="Deweese"/>
        <s v="Ryan"/>
        <s v="Ward"/>
        <s v="Burton"/>
        <s v="Davis"/>
        <s v="Block"/>
        <s v="Willis"/>
        <s v="Alongi"/>
        <s v="Scott"/>
        <s v="Utter"/>
        <s v="Kendrick"/>
        <s v="Giannone"/>
        <s v="Hake"/>
        <s v="Karp"/>
        <s v="Gooch"/>
        <s v="Borger"/>
        <s v="Hogan"/>
        <s v="Wagner"/>
        <s v="Santos"/>
        <s v="Krieg"/>
        <s v="Gutierrez"/>
        <s v="Villeda"/>
        <s v="Poyner"/>
        <s v="Deaton"/>
        <s v="Hollis"/>
        <s v="Baxter"/>
        <s v="Murphy"/>
        <s v="Broughton"/>
        <s v="Townsend"/>
        <s v="Ng"/>
        <s v="Bevins"/>
        <s v="Glass"/>
        <s v="Chan"/>
        <s v="White"/>
        <s v="Morgan"/>
        <s v="Payne"/>
        <s v="Johnston"/>
        <s v="Mason"/>
        <s v="Kuykendall"/>
        <s v="Kelly"/>
        <s v="Wise"/>
        <s v="Wooten"/>
        <s v="Goodwin"/>
        <s v="Rollins"/>
        <s v="Martinez"/>
        <s v="Hermosillo"/>
        <s v="Alley"/>
        <s v="Leslie"/>
        <s v="Rudy"/>
        <s v="Deloera"/>
        <s v="Palmer"/>
        <s v="Ong"/>
        <s v="Drake"/>
        <s v="Grimm"/>
        <s v="Patton"/>
        <s v="Kates"/>
        <s v="Barksdale"/>
        <s v="Dye"/>
        <s v="Bankston"/>
        <s v="Ruiz"/>
        <s v="Elkins"/>
        <s v="Christenson"/>
        <s v="Crabtree"/>
        <s v="Blum"/>
        <s v="Bedgood"/>
        <s v="North"/>
        <s v="Livingston"/>
        <s v="Chenoweth"/>
        <s v="Vaught"/>
        <s v="Bova"/>
        <s v="Fowler"/>
        <s v="Winslow"/>
        <s v="Stowers"/>
        <s v="Dizon"/>
        <s v="Curtis"/>
        <s v="Colbert"/>
        <s v="Bacon"/>
        <s v="Stock"/>
        <s v="Holman"/>
        <s v="Myers"/>
        <s v="Kay"/>
        <s v="Acevedo"/>
        <s v="Delatorre"/>
        <s v="Benson"/>
        <s v="Norden"/>
        <s v="Test1" u="1"/>
        <s v="Test2" u="1"/>
        <s v="Test3" u="1"/>
        <s v="Test4" u="1"/>
        <s v="Test5" u="1"/>
        <s v="Test6" u="1"/>
        <s v="Test7" u="1"/>
        <s v="Test8" u="1"/>
        <s v="Test9" u="1"/>
        <s v="Test" u="1"/>
        <s v="Carey" u="1"/>
        <s v="Holquin" u="1"/>
      </sharedItems>
    </cacheField>
    <cacheField name="Street" numFmtId="0">
      <sharedItems/>
    </cacheField>
    <cacheField name="City" numFmtId="0">
      <sharedItems/>
    </cacheField>
    <cacheField name="State" numFmtId="0">
      <sharedItems/>
    </cacheField>
    <cacheField name="Postal Code" numFmtId="49">
      <sharedItems containsMixedTypes="1" containsNumber="1" containsInteger="1" minValue="87114" maxValue="87505"/>
    </cacheField>
    <cacheField name="Phone Numb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5">
  <r>
    <x v="0"/>
    <x v="0"/>
    <x v="0"/>
    <x v="0"/>
    <x v="0"/>
    <x v="0"/>
    <s v="795 Brennan Court"/>
    <s v="Toledo"/>
    <s v="OH"/>
    <s v="43612"/>
    <s v="(419) 555-6078"/>
  </r>
  <r>
    <x v="1"/>
    <x v="0"/>
    <x v="1"/>
    <x v="1"/>
    <x v="1"/>
    <x v="1"/>
    <s v="739 Fielding Street"/>
    <s v="Houston"/>
    <s v="TX"/>
    <s v="77020"/>
    <s v="(281) 555-5545"/>
  </r>
  <r>
    <x v="2"/>
    <x v="0"/>
    <x v="2"/>
    <x v="1"/>
    <x v="2"/>
    <x v="2"/>
    <s v="786 Garvey Street"/>
    <s v="Toledo"/>
    <s v="OH"/>
    <s v="43614"/>
    <s v="(419) 555-7849"/>
  </r>
  <r>
    <x v="3"/>
    <x v="0"/>
    <x v="3"/>
    <x v="1"/>
    <x v="3"/>
    <x v="3"/>
    <s v="916 Watkins Street"/>
    <s v="Toledo"/>
    <s v="OH"/>
    <s v="43605"/>
    <s v="(419) 555-4583"/>
  </r>
  <r>
    <x v="4"/>
    <x v="1"/>
    <x v="0"/>
    <x v="2"/>
    <x v="4"/>
    <x v="4"/>
    <s v="43 Berkeley Way"/>
    <s v="Toledo"/>
    <s v="OH"/>
    <s v="43608"/>
    <s v="(419) 555-9836"/>
  </r>
  <r>
    <x v="5"/>
    <x v="1"/>
    <x v="2"/>
    <x v="1"/>
    <x v="5"/>
    <x v="5"/>
    <s v="545 West Sternes Avenue"/>
    <s v="Toledo"/>
    <s v="OH"/>
    <s v="43613"/>
    <s v="(419) 555-7555"/>
  </r>
  <r>
    <x v="6"/>
    <x v="2"/>
    <x v="4"/>
    <x v="2"/>
    <x v="6"/>
    <x v="6"/>
    <s v="192 Oregon Avenue"/>
    <s v="Bowling Green"/>
    <s v="OH"/>
    <s v="43402"/>
    <s v="(419) 555-5383"/>
  </r>
  <r>
    <x v="7"/>
    <x v="2"/>
    <x v="2"/>
    <x v="2"/>
    <x v="7"/>
    <x v="7"/>
    <s v="472 Buena Avenue"/>
    <s v="Toledo"/>
    <s v="OH"/>
    <s v="43611"/>
    <s v="(419) 555-5714"/>
  </r>
  <r>
    <x v="8"/>
    <x v="3"/>
    <x v="1"/>
    <x v="3"/>
    <x v="8"/>
    <x v="8"/>
    <s v="175 Lightfoot Street"/>
    <s v="Toledo"/>
    <s v="OH"/>
    <s v="43613"/>
    <s v="(419) 555-6809"/>
  </r>
  <r>
    <x v="9"/>
    <x v="3"/>
    <x v="3"/>
    <x v="1"/>
    <x v="9"/>
    <x v="9"/>
    <s v="854 Montana Avenue"/>
    <s v="Toledo"/>
    <s v="OH"/>
    <s v="43620"/>
    <s v="(419) 555-3316"/>
  </r>
  <r>
    <x v="10"/>
    <x v="3"/>
    <x v="3"/>
    <x v="1"/>
    <x v="10"/>
    <x v="10"/>
    <s v="741 Sunnyside Avenue"/>
    <s v="Dearborn"/>
    <s v="MI"/>
    <s v="48124"/>
    <s v="(313) 555-7025"/>
  </r>
  <r>
    <x v="11"/>
    <x v="3"/>
    <x v="5"/>
    <x v="1"/>
    <x v="11"/>
    <x v="11"/>
    <s v="136 Roslyn Avenue"/>
    <s v="Toledo"/>
    <s v="OH"/>
    <s v="43612"/>
    <s v="(419) 555-4384"/>
  </r>
  <r>
    <x v="12"/>
    <x v="4"/>
    <x v="4"/>
    <x v="2"/>
    <x v="12"/>
    <x v="12"/>
    <s v="552 West Gilbert Lane"/>
    <s v="Toledo"/>
    <s v="OH"/>
    <s v="43615"/>
    <s v="(419) 555-9268"/>
  </r>
  <r>
    <x v="13"/>
    <x v="4"/>
    <x v="0"/>
    <x v="3"/>
    <x v="13"/>
    <x v="0"/>
    <s v="48 Solme Boulevard"/>
    <s v="Toledo"/>
    <s v="OH"/>
    <s v="43605"/>
    <s v="(419) 555-5894"/>
  </r>
  <r>
    <x v="14"/>
    <x v="4"/>
    <x v="0"/>
    <x v="2"/>
    <x v="14"/>
    <x v="13"/>
    <s v="624 Torrence Way"/>
    <s v="Toledo"/>
    <s v="OH"/>
    <s v="43605"/>
    <s v="(419) 555-1814"/>
  </r>
  <r>
    <x v="15"/>
    <x v="4"/>
    <x v="0"/>
    <x v="2"/>
    <x v="15"/>
    <x v="14"/>
    <s v="223 Esmond Way"/>
    <s v="Shakopee"/>
    <s v="MN"/>
    <s v="55379"/>
    <s v="(952) 555-9462"/>
  </r>
  <r>
    <x v="16"/>
    <x v="4"/>
    <x v="1"/>
    <x v="1"/>
    <x v="16"/>
    <x v="15"/>
    <s v="826 Oleander Street"/>
    <s v="Toledo"/>
    <s v="OH"/>
    <s v="43613"/>
    <s v="(419) 555-2108"/>
  </r>
  <r>
    <x v="17"/>
    <x v="4"/>
    <x v="0"/>
    <x v="1"/>
    <x v="17"/>
    <x v="16"/>
    <s v="378 Oakenwald Street"/>
    <s v="Oregon"/>
    <s v="OH"/>
    <s v="43616"/>
    <s v="(419) 555-3593"/>
  </r>
  <r>
    <x v="18"/>
    <x v="4"/>
    <x v="5"/>
    <x v="2"/>
    <x v="14"/>
    <x v="17"/>
    <s v="924 North Besly Lane"/>
    <s v="Toledo"/>
    <s v="OH"/>
    <s v="43608"/>
    <s v="(419) 555-8034"/>
  </r>
  <r>
    <x v="19"/>
    <x v="5"/>
    <x v="1"/>
    <x v="1"/>
    <x v="18"/>
    <x v="18"/>
    <s v="483 Liberty Way"/>
    <s v="Cypress"/>
    <s v="TX"/>
    <s v="77433"/>
    <s v="(281) 555-6611"/>
  </r>
  <r>
    <x v="20"/>
    <x v="5"/>
    <x v="0"/>
    <x v="1"/>
    <x v="19"/>
    <x v="19"/>
    <s v="224 Osage Street"/>
    <s v="Toledo"/>
    <s v="OH"/>
    <s v="43607"/>
    <s v="(419) 555-6646"/>
  </r>
  <r>
    <x v="21"/>
    <x v="5"/>
    <x v="0"/>
    <x v="3"/>
    <x v="20"/>
    <x v="20"/>
    <s v="62 Oleander Street"/>
    <s v="Brooklyn"/>
    <s v="NY"/>
    <s v="11236"/>
    <s v="(718) 555-1583"/>
  </r>
  <r>
    <x v="22"/>
    <x v="5"/>
    <x v="1"/>
    <x v="2"/>
    <x v="21"/>
    <x v="21"/>
    <s v="243 Concord Court"/>
    <s v="Sylvania"/>
    <s v="OH"/>
    <s v="43560"/>
    <s v="(419) 555-1791"/>
  </r>
  <r>
    <x v="23"/>
    <x v="6"/>
    <x v="2"/>
    <x v="2"/>
    <x v="10"/>
    <x v="22"/>
    <s v="947 Torrence Court"/>
    <s v="Toledo"/>
    <s v="OH"/>
    <s v="43614"/>
    <s v="(419) 555-3603"/>
  </r>
  <r>
    <x v="24"/>
    <x v="7"/>
    <x v="4"/>
    <x v="3"/>
    <x v="22"/>
    <x v="23"/>
    <s v="702 Houston Court"/>
    <s v="Sylvania"/>
    <s v="OH"/>
    <s v="43560"/>
    <s v="(419) 555-1649"/>
  </r>
  <r>
    <x v="25"/>
    <x v="7"/>
    <x v="0"/>
    <x v="0"/>
    <x v="23"/>
    <x v="24"/>
    <s v="203 Natchez Street"/>
    <s v="Toledo"/>
    <s v="OH"/>
    <s v="43604"/>
    <s v="(419) 555-6364"/>
  </r>
  <r>
    <x v="26"/>
    <x v="7"/>
    <x v="0"/>
    <x v="1"/>
    <x v="24"/>
    <x v="25"/>
    <s v="255 Oakenwald Street"/>
    <s v="Toledo"/>
    <s v="OH"/>
    <s v="43623"/>
    <s v="(419) 555-3837"/>
  </r>
  <r>
    <x v="27"/>
    <x v="8"/>
    <x v="1"/>
    <x v="1"/>
    <x v="25"/>
    <x v="26"/>
    <s v="74 Farrar Boulevard"/>
    <s v="Searsboro"/>
    <s v="IA"/>
    <s v="50242"/>
    <s v="(641) 555-7639"/>
  </r>
  <r>
    <x v="28"/>
    <x v="8"/>
    <x v="1"/>
    <x v="2"/>
    <x v="26"/>
    <x v="27"/>
    <s v="108 Columbia Street"/>
    <s v="Sylvania"/>
    <s v="OH"/>
    <s v="43560"/>
    <s v="(419) 555-1871"/>
  </r>
  <r>
    <x v="29"/>
    <x v="9"/>
    <x v="4"/>
    <x v="3"/>
    <x v="27"/>
    <x v="28"/>
    <s v="312 North College Street"/>
    <s v="Santa Fe "/>
    <s v="NM"/>
    <n v="87505"/>
    <s v="(505) 555-2285"/>
  </r>
  <r>
    <x v="30"/>
    <x v="9"/>
    <x v="0"/>
    <x v="2"/>
    <x v="28"/>
    <x v="29"/>
    <s v="361 Dover Avenue"/>
    <s v="Toledo"/>
    <s v="OH"/>
    <s v="43623"/>
    <s v="(419) 555-6241"/>
  </r>
  <r>
    <x v="31"/>
    <x v="9"/>
    <x v="0"/>
    <x v="0"/>
    <x v="29"/>
    <x v="30"/>
    <s v="779 Nordica Street"/>
    <s v="Toledo"/>
    <s v="OH"/>
    <s v="43612"/>
    <s v="(419) 555-9049"/>
  </r>
  <r>
    <x v="32"/>
    <x v="9"/>
    <x v="2"/>
    <x v="1"/>
    <x v="30"/>
    <x v="16"/>
    <s v="918 Corbett Way"/>
    <s v="Maumee"/>
    <s v="OH"/>
    <s v="43537"/>
    <s v="(419) 555-5548"/>
  </r>
  <r>
    <x v="33"/>
    <x v="10"/>
    <x v="4"/>
    <x v="0"/>
    <x v="31"/>
    <x v="31"/>
    <s v="570 Ellis Avenue"/>
    <s v="Centralia"/>
    <s v="IL"/>
    <s v="62801"/>
    <s v="(618) 555-2129"/>
  </r>
  <r>
    <x v="34"/>
    <x v="10"/>
    <x v="4"/>
    <x v="2"/>
    <x v="32"/>
    <x v="32"/>
    <s v="994 Somerset Avenue"/>
    <s v="Elgin"/>
    <s v="IL"/>
    <s v="60120"/>
    <s v="(847) 555-5977"/>
  </r>
  <r>
    <x v="35"/>
    <x v="11"/>
    <x v="4"/>
    <x v="2"/>
    <x v="33"/>
    <x v="33"/>
    <s v="851 Hoey Court"/>
    <s v="Toledo"/>
    <s v="OH"/>
    <s v="43615"/>
    <s v="(419) 555-5047"/>
  </r>
  <r>
    <x v="36"/>
    <x v="11"/>
    <x v="0"/>
    <x v="1"/>
    <x v="34"/>
    <x v="34"/>
    <s v="797 St Clair Avenue"/>
    <s v="Toledo"/>
    <s v="OH"/>
    <s v="43614"/>
    <s v="(419) 555-9988"/>
  </r>
  <r>
    <x v="37"/>
    <x v="11"/>
    <x v="0"/>
    <x v="1"/>
    <x v="35"/>
    <x v="35"/>
    <s v="975 Newland Street"/>
    <s v="Oregon"/>
    <s v="OH"/>
    <s v="43616"/>
    <s v="(419) 555-7292"/>
  </r>
  <r>
    <x v="38"/>
    <x v="11"/>
    <x v="6"/>
    <x v="1"/>
    <x v="36"/>
    <x v="36"/>
    <s v="567 Governors Avenue"/>
    <s v="Toledo"/>
    <s v="OH"/>
    <s v="43607"/>
    <s v="(419) 555-1105"/>
  </r>
  <r>
    <x v="39"/>
    <x v="12"/>
    <x v="3"/>
    <x v="1"/>
    <x v="37"/>
    <x v="37"/>
    <s v="663 South Indiana Way"/>
    <s v="Delta"/>
    <s v="OH"/>
    <s v="43515"/>
    <s v="(419) 555-9153"/>
  </r>
  <r>
    <x v="40"/>
    <x v="13"/>
    <x v="4"/>
    <x v="0"/>
    <x v="38"/>
    <x v="38"/>
    <s v="465 East Lavergne Boulevard"/>
    <s v="Swanton"/>
    <s v="OH"/>
    <s v="43558"/>
    <s v="(419) 555-8181"/>
  </r>
  <r>
    <x v="41"/>
    <x v="13"/>
    <x v="0"/>
    <x v="2"/>
    <x v="39"/>
    <x v="39"/>
    <s v="106 Beverly Glen Street"/>
    <s v="Vickery"/>
    <s v="OH"/>
    <s v="43464"/>
    <s v="(419) 555-5351"/>
  </r>
  <r>
    <x v="42"/>
    <x v="13"/>
    <x v="0"/>
    <x v="2"/>
    <x v="40"/>
    <x v="40"/>
    <s v="746 Reta Court"/>
    <s v="Toledo"/>
    <s v="OH"/>
    <s v="43607"/>
    <s v="(419) 555-3667"/>
  </r>
  <r>
    <x v="43"/>
    <x v="14"/>
    <x v="4"/>
    <x v="3"/>
    <x v="41"/>
    <x v="41"/>
    <s v="882 Cortland Court"/>
    <s v="Sylvania"/>
    <s v="OH"/>
    <s v="43560"/>
    <s v="(419) 555-9883"/>
  </r>
  <r>
    <x v="44"/>
    <x v="14"/>
    <x v="0"/>
    <x v="1"/>
    <x v="42"/>
    <x v="42"/>
    <s v="564 Langley Avenue"/>
    <s v="Salem"/>
    <s v="OR"/>
    <s v="97304"/>
    <s v="(503) 555-5853"/>
  </r>
  <r>
    <x v="45"/>
    <x v="14"/>
    <x v="0"/>
    <x v="2"/>
    <x v="43"/>
    <x v="33"/>
    <s v="979 West End Court"/>
    <s v="Maumee"/>
    <s v="OH"/>
    <s v="43537"/>
    <s v="(419) 555-4636"/>
  </r>
  <r>
    <x v="46"/>
    <x v="14"/>
    <x v="0"/>
    <x v="1"/>
    <x v="44"/>
    <x v="43"/>
    <s v="807 Palatine Boulevard"/>
    <s v="Toledo"/>
    <s v="OH"/>
    <s v="43604"/>
    <s v="(419) 555-2957"/>
  </r>
  <r>
    <x v="47"/>
    <x v="14"/>
    <x v="1"/>
    <x v="2"/>
    <x v="45"/>
    <x v="44"/>
    <s v="115 Hamil Avenue"/>
    <s v="Toledo"/>
    <s v="OH"/>
    <s v="43607"/>
    <s v="(419) 555-4622"/>
  </r>
  <r>
    <x v="48"/>
    <x v="15"/>
    <x v="4"/>
    <x v="2"/>
    <x v="10"/>
    <x v="45"/>
    <s v="632 St Louis Way"/>
    <s v="Holland"/>
    <s v="OH"/>
    <s v="43528"/>
    <s v="(419) 555-7843"/>
  </r>
  <r>
    <x v="49"/>
    <x v="15"/>
    <x v="4"/>
    <x v="2"/>
    <x v="46"/>
    <x v="46"/>
    <s v="321 Stone Way"/>
    <s v="Toledo"/>
    <s v="OH"/>
    <s v="43608"/>
    <s v="(419) 555-5341"/>
  </r>
  <r>
    <x v="50"/>
    <x v="15"/>
    <x v="0"/>
    <x v="3"/>
    <x v="24"/>
    <x v="47"/>
    <s v="795 Lowe Avenue"/>
    <s v="Toledo"/>
    <s v="OH"/>
    <s v="43617"/>
    <s v="(419) 555-3418"/>
  </r>
  <r>
    <x v="51"/>
    <x v="15"/>
    <x v="0"/>
    <x v="0"/>
    <x v="47"/>
    <x v="48"/>
    <s v="905 Altgeld Avenue"/>
    <s v="Toledo"/>
    <s v="OH"/>
    <s v="43613"/>
    <s v="(419) 555-3404"/>
  </r>
  <r>
    <x v="52"/>
    <x v="16"/>
    <x v="4"/>
    <x v="3"/>
    <x v="48"/>
    <x v="49"/>
    <s v="258 Kollman Street"/>
    <s v="Toledo"/>
    <s v="OH"/>
    <s v="43612"/>
    <s v="(419) 555-8719"/>
  </r>
  <r>
    <x v="53"/>
    <x v="16"/>
    <x v="1"/>
    <x v="2"/>
    <x v="49"/>
    <x v="50"/>
    <s v="719 Delphia Boulevard"/>
    <s v="Walbridge"/>
    <s v="OH"/>
    <s v="43465"/>
    <s v="(419) 555-2914"/>
  </r>
  <r>
    <x v="54"/>
    <x v="16"/>
    <x v="1"/>
    <x v="2"/>
    <x v="50"/>
    <x v="51"/>
    <s v="18 West Ann Lurie Lane"/>
    <s v="Toledo"/>
    <s v="OH"/>
    <s v="43609"/>
    <s v="(419) 555-9007"/>
  </r>
  <r>
    <x v="55"/>
    <x v="17"/>
    <x v="4"/>
    <x v="0"/>
    <x v="51"/>
    <x v="52"/>
    <s v="839 West Kennicott Avenue"/>
    <s v="Hamtramck"/>
    <s v="MI"/>
    <s v="48212"/>
    <s v="(313) 555-5228"/>
  </r>
  <r>
    <x v="56"/>
    <x v="17"/>
    <x v="4"/>
    <x v="0"/>
    <x v="43"/>
    <x v="53"/>
    <s v="280 South Mann Avenue"/>
    <s v="Toledo"/>
    <s v="OH"/>
    <s v="43612"/>
    <s v="(419) 555-5625"/>
  </r>
  <r>
    <x v="57"/>
    <x v="17"/>
    <x v="2"/>
    <x v="1"/>
    <x v="52"/>
    <x v="54"/>
    <s v="977 Logan Court"/>
    <s v="Sylvania"/>
    <s v="OH"/>
    <s v="43560"/>
    <s v="(419) 555-3379"/>
  </r>
  <r>
    <x v="58"/>
    <x v="18"/>
    <x v="4"/>
    <x v="2"/>
    <x v="53"/>
    <x v="44"/>
    <s v="663 Wendell Street"/>
    <s v="Toledo"/>
    <s v="OH"/>
    <s v="43614"/>
    <s v="(419) 555-6644"/>
  </r>
  <r>
    <x v="59"/>
    <x v="18"/>
    <x v="1"/>
    <x v="1"/>
    <x v="54"/>
    <x v="55"/>
    <s v="741 Clyde Way"/>
    <s v="Toledo"/>
    <s v="OH"/>
    <s v="43605"/>
    <s v="(419) 555-4814"/>
  </r>
  <r>
    <x v="60"/>
    <x v="19"/>
    <x v="4"/>
    <x v="3"/>
    <x v="55"/>
    <x v="56"/>
    <s v="827 North Lambert Way"/>
    <s v="Toledo"/>
    <s v="OH"/>
    <s v="43612"/>
    <s v="(419) 555-1829"/>
  </r>
  <r>
    <x v="61"/>
    <x v="20"/>
    <x v="0"/>
    <x v="0"/>
    <x v="56"/>
    <x v="0"/>
    <s v="673 Hermitage Court"/>
    <s v="Toledo"/>
    <s v="OH"/>
    <s v="43607"/>
    <s v="(419) 555-1786"/>
  </r>
  <r>
    <x v="62"/>
    <x v="20"/>
    <x v="0"/>
    <x v="0"/>
    <x v="57"/>
    <x v="57"/>
    <s v="689 Larchmont Lane"/>
    <s v="Toledo"/>
    <s v="OH"/>
    <s v="43620"/>
    <s v="(419) 555-6754"/>
  </r>
  <r>
    <x v="63"/>
    <x v="21"/>
    <x v="4"/>
    <x v="2"/>
    <x v="58"/>
    <x v="58"/>
    <s v="419 Jarlath Avenue"/>
    <s v="Toledo"/>
    <s v="OH"/>
    <s v="43613"/>
    <s v="(419) 555-3194"/>
  </r>
  <r>
    <x v="64"/>
    <x v="22"/>
    <x v="4"/>
    <x v="2"/>
    <x v="59"/>
    <x v="56"/>
    <s v="381 East Sawyer Avenue"/>
    <s v="Toledo"/>
    <s v="OH"/>
    <s v="43620"/>
    <s v="(419) 555-8407"/>
  </r>
  <r>
    <x v="65"/>
    <x v="22"/>
    <x v="1"/>
    <x v="1"/>
    <x v="60"/>
    <x v="59"/>
    <s v="163 North Washington Street"/>
    <s v="Detroit"/>
    <s v="MI"/>
    <s v="48207"/>
    <s v="(313) 555-9582"/>
  </r>
  <r>
    <x v="66"/>
    <x v="23"/>
    <x v="0"/>
    <x v="3"/>
    <x v="61"/>
    <x v="60"/>
    <s v="811 West Tripp Avenue"/>
    <s v="Graytown"/>
    <s v="OH"/>
    <s v="43432"/>
    <s v="(419) 555-4715"/>
  </r>
  <r>
    <x v="67"/>
    <x v="23"/>
    <x v="0"/>
    <x v="3"/>
    <x v="62"/>
    <x v="61"/>
    <s v="766 West Linden Avenue"/>
    <s v="Martin"/>
    <s v="OH"/>
    <s v="43445"/>
    <s v="(419) 555-8753"/>
  </r>
  <r>
    <x v="68"/>
    <x v="24"/>
    <x v="4"/>
    <x v="2"/>
    <x v="60"/>
    <x v="62"/>
    <s v="173 Quincy Avenue"/>
    <s v="Detroit"/>
    <s v="MI"/>
    <s v="48204"/>
    <s v="(313) 555-2341"/>
  </r>
  <r>
    <x v="69"/>
    <x v="24"/>
    <x v="4"/>
    <x v="0"/>
    <x v="63"/>
    <x v="63"/>
    <s v="717 Bosak Boulevard"/>
    <s v="South Ozone Park"/>
    <s v="NY"/>
    <s v="11420"/>
    <s v="(718) 555-3836"/>
  </r>
  <r>
    <x v="70"/>
    <x v="24"/>
    <x v="4"/>
    <x v="3"/>
    <x v="64"/>
    <x v="64"/>
    <s v="558 Liano Avenue"/>
    <s v="Panama City"/>
    <s v="FL"/>
    <s v="32404"/>
    <s v="(850) 555-3575"/>
  </r>
  <r>
    <x v="71"/>
    <x v="24"/>
    <x v="0"/>
    <x v="2"/>
    <x v="65"/>
    <x v="65"/>
    <s v="997 Elmdale Avenue"/>
    <s v="Swanton"/>
    <s v="OH"/>
    <s v="43558"/>
    <s v="(419) 555-8327"/>
  </r>
  <r>
    <x v="72"/>
    <x v="24"/>
    <x v="0"/>
    <x v="2"/>
    <x v="65"/>
    <x v="66"/>
    <s v="21 9th Boulevard"/>
    <s v="Detroit"/>
    <s v="MI"/>
    <s v="48213"/>
    <s v="(313) 555-2095"/>
  </r>
  <r>
    <x v="73"/>
    <x v="24"/>
    <x v="3"/>
    <x v="1"/>
    <x v="66"/>
    <x v="67"/>
    <s v="835 Riverth Street"/>
    <s v="Rossford"/>
    <s v="OH"/>
    <s v="43460"/>
    <s v="(419) 555-9921"/>
  </r>
  <r>
    <x v="74"/>
    <x v="25"/>
    <x v="4"/>
    <x v="0"/>
    <x v="67"/>
    <x v="68"/>
    <s v="343 Mandell Avenue"/>
    <s v="Detroit"/>
    <s v="MI"/>
    <s v="48228"/>
    <s v="(313) 555-7128"/>
  </r>
  <r>
    <x v="75"/>
    <x v="25"/>
    <x v="4"/>
    <x v="3"/>
    <x v="68"/>
    <x v="69"/>
    <s v="363 Goleum Lane"/>
    <s v="Mansfield"/>
    <s v="OH"/>
    <s v="44903"/>
    <s v="(419) 555-6487"/>
  </r>
  <r>
    <x v="76"/>
    <x v="26"/>
    <x v="1"/>
    <x v="1"/>
    <x v="69"/>
    <x v="70"/>
    <s v="119 Worbley Court"/>
    <s v="Bowling Green"/>
    <s v="OH"/>
    <s v="43402"/>
    <s v="(419) 555-2514"/>
  </r>
  <r>
    <x v="77"/>
    <x v="27"/>
    <x v="4"/>
    <x v="0"/>
    <x v="70"/>
    <x v="71"/>
    <s v="169 Marcey Boulevard"/>
    <s v="Fremont"/>
    <s v="OH"/>
    <s v="43420"/>
    <s v="(419) 555-7144"/>
  </r>
  <r>
    <x v="78"/>
    <x v="27"/>
    <x v="0"/>
    <x v="3"/>
    <x v="71"/>
    <x v="72"/>
    <s v="315 Menomonee Avenue"/>
    <s v="Toledo"/>
    <s v="OH"/>
    <s v="43606"/>
    <s v="(419) 555-8758"/>
  </r>
  <r>
    <x v="79"/>
    <x v="27"/>
    <x v="1"/>
    <x v="2"/>
    <x v="72"/>
    <x v="73"/>
    <s v="192 South Garston Street"/>
    <s v="Oregon"/>
    <s v="OH"/>
    <s v="43616"/>
    <s v="(419) 555-5581"/>
  </r>
  <r>
    <x v="80"/>
    <x v="27"/>
    <x v="7"/>
    <x v="1"/>
    <x v="10"/>
    <x v="74"/>
    <s v="963 St Helen Street"/>
    <s v="Toledo"/>
    <s v="OH"/>
    <s v="43610"/>
    <s v="(419) 555-7185"/>
  </r>
  <r>
    <x v="81"/>
    <x v="28"/>
    <x v="0"/>
    <x v="2"/>
    <x v="73"/>
    <x v="75"/>
    <s v="207 West Kercheval Court"/>
    <s v="Toledo"/>
    <s v="OH"/>
    <s v="43615"/>
    <s v="(419) 555-5805"/>
  </r>
  <r>
    <x v="82"/>
    <x v="28"/>
    <x v="2"/>
    <x v="2"/>
    <x v="74"/>
    <x v="76"/>
    <s v="820 Higgs Boulevard"/>
    <s v="Richland"/>
    <s v="WA"/>
    <s v="99352"/>
    <s v="(509) 555-9145"/>
  </r>
  <r>
    <x v="83"/>
    <x v="29"/>
    <x v="4"/>
    <x v="0"/>
    <x v="75"/>
    <x v="50"/>
    <s v="851 Summerdale Court"/>
    <s v="Lincoln University"/>
    <s v="PA"/>
    <s v="19352"/>
    <s v="(610) 555-4431"/>
  </r>
  <r>
    <x v="84"/>
    <x v="29"/>
    <x v="4"/>
    <x v="2"/>
    <x v="10"/>
    <x v="77"/>
    <s v="68 Seminole Avenue"/>
    <s v="Toledo"/>
    <s v="OH"/>
    <s v="43614"/>
    <s v="(419) 555-5975"/>
  </r>
  <r>
    <x v="85"/>
    <x v="29"/>
    <x v="0"/>
    <x v="2"/>
    <x v="76"/>
    <x v="78"/>
    <s v="743 Allport Street"/>
    <s v="Sylvania"/>
    <s v="OH"/>
    <s v="43560"/>
    <s v="(419) 555-6668"/>
  </r>
  <r>
    <x v="86"/>
    <x v="30"/>
    <x v="4"/>
    <x v="2"/>
    <x v="77"/>
    <x v="79"/>
    <s v="726 Gale Street"/>
    <s v="Toledo"/>
    <s v="OH"/>
    <s v="43615"/>
    <s v="(419) 555-8813"/>
  </r>
  <r>
    <x v="87"/>
    <x v="30"/>
    <x v="4"/>
    <x v="0"/>
    <x v="78"/>
    <x v="80"/>
    <s v="480 Hogland Avenue"/>
    <s v="Petersburg"/>
    <s v="MI"/>
    <s v="49270"/>
    <s v="(734) 555-8251"/>
  </r>
  <r>
    <x v="88"/>
    <x v="31"/>
    <x v="4"/>
    <x v="1"/>
    <x v="79"/>
    <x v="81"/>
    <s v="755 Garfield Street"/>
    <s v="Perrysburg"/>
    <s v="OH"/>
    <s v="43551"/>
    <s v="(419) 555-6104"/>
  </r>
  <r>
    <x v="89"/>
    <x v="31"/>
    <x v="4"/>
    <x v="2"/>
    <x v="20"/>
    <x v="82"/>
    <s v="54 North Hollman Avenue"/>
    <s v="Lawrenceville"/>
    <s v="GA"/>
    <s v="30043"/>
    <s v="(770) 555-2991"/>
  </r>
  <r>
    <x v="90"/>
    <x v="31"/>
    <x v="0"/>
    <x v="0"/>
    <x v="80"/>
    <x v="83"/>
    <s v="596 Cottage Street"/>
    <s v="Toledo"/>
    <s v="OH"/>
    <s v="43609"/>
    <s v="(419) 555-8983"/>
  </r>
  <r>
    <x v="91"/>
    <x v="32"/>
    <x v="0"/>
    <x v="2"/>
    <x v="14"/>
    <x v="84"/>
    <s v="349 Thatcher Lane"/>
    <s v="Toledo"/>
    <s v="OH"/>
    <s v="43605"/>
    <s v="(419) 555-9704"/>
  </r>
  <r>
    <x v="92"/>
    <x v="33"/>
    <x v="4"/>
    <x v="2"/>
    <x v="2"/>
    <x v="85"/>
    <s v="153 Rush Street"/>
    <s v="Toledo"/>
    <s v="OH"/>
    <s v="43613"/>
    <s v="(419) 555-7956"/>
  </r>
  <r>
    <x v="93"/>
    <x v="33"/>
    <x v="0"/>
    <x v="2"/>
    <x v="81"/>
    <x v="86"/>
    <s v="135 Riverdale Street"/>
    <s v="Philadelphia"/>
    <s v="PA"/>
    <s v="19148"/>
    <s v="(215) 555-5317"/>
  </r>
  <r>
    <x v="94"/>
    <x v="33"/>
    <x v="8"/>
    <x v="1"/>
    <x v="82"/>
    <x v="87"/>
    <s v="122 Fairfield Avenue"/>
    <s v="Toledo"/>
    <s v="OH"/>
    <s v="43606"/>
    <s v="(419) 555-5718"/>
  </r>
  <r>
    <x v="95"/>
    <x v="34"/>
    <x v="4"/>
    <x v="3"/>
    <x v="83"/>
    <x v="88"/>
    <s v="672 Fairhope Lane"/>
    <s v="Sylvania"/>
    <s v="OH"/>
    <s v="43560"/>
    <s v="(419) 555-2424"/>
  </r>
  <r>
    <x v="96"/>
    <x v="34"/>
    <x v="0"/>
    <x v="0"/>
    <x v="7"/>
    <x v="89"/>
    <s v="274 Lorel Avenue"/>
    <s v="Livonia"/>
    <s v="MI"/>
    <s v="48152"/>
    <s v="(734) 555-6886"/>
  </r>
  <r>
    <x v="97"/>
    <x v="34"/>
    <x v="1"/>
    <x v="2"/>
    <x v="84"/>
    <x v="90"/>
    <s v="86 Worton Lane"/>
    <s v="Chicago"/>
    <s v="IL"/>
    <s v="60618"/>
    <s v="(773) 555-6213"/>
  </r>
  <r>
    <x v="98"/>
    <x v="34"/>
    <x v="2"/>
    <x v="2"/>
    <x v="85"/>
    <x v="91"/>
    <s v="597 Wallen Street"/>
    <s v="Bradner"/>
    <s v="OH"/>
    <s v="43406"/>
    <s v="(419) 555-3248"/>
  </r>
  <r>
    <x v="99"/>
    <x v="35"/>
    <x v="0"/>
    <x v="0"/>
    <x v="86"/>
    <x v="92"/>
    <s v="415 Lake Shore Court"/>
    <s v="Detroit"/>
    <s v="MI"/>
    <s v="48227"/>
    <s v="(313) 555-8754"/>
  </r>
  <r>
    <x v="100"/>
    <x v="35"/>
    <x v="0"/>
    <x v="1"/>
    <x v="87"/>
    <x v="93"/>
    <s v="442 North St Michaels Street"/>
    <s v="Port Gibson"/>
    <s v="MS"/>
    <s v="39150"/>
    <s v="(601) 555-1407"/>
  </r>
  <r>
    <x v="101"/>
    <x v="36"/>
    <x v="0"/>
    <x v="2"/>
    <x v="88"/>
    <x v="94"/>
    <s v="998 Cottage Boulevard"/>
    <s v="Toledo"/>
    <s v="OH"/>
    <s v="43614"/>
    <s v="(419) 555-7833"/>
  </r>
  <r>
    <x v="102"/>
    <x v="36"/>
    <x v="0"/>
    <x v="3"/>
    <x v="89"/>
    <x v="95"/>
    <s v="592 Christa Street"/>
    <s v="Toledo"/>
    <s v="OH"/>
    <s v="43609"/>
    <s v="(419) 555-8085"/>
  </r>
  <r>
    <x v="103"/>
    <x v="36"/>
    <x v="1"/>
    <x v="1"/>
    <x v="28"/>
    <x v="96"/>
    <s v="803 Hutchinson Street"/>
    <s v="Toledo"/>
    <s v="OH"/>
    <s v="43606"/>
    <s v="(419) 555-7835"/>
  </r>
  <r>
    <x v="104"/>
    <x v="36"/>
    <x v="1"/>
    <x v="1"/>
    <x v="90"/>
    <x v="97"/>
    <s v="390 River Court"/>
    <s v="Toledo"/>
    <s v="OH"/>
    <s v="43614"/>
    <s v="(419) 555-6615"/>
  </r>
  <r>
    <x v="105"/>
    <x v="37"/>
    <x v="6"/>
    <x v="1"/>
    <x v="91"/>
    <x v="98"/>
    <s v="841 Cleveland Avenue"/>
    <s v="Oregon"/>
    <s v="OH"/>
    <s v="43616"/>
    <s v="(419) 555-3945"/>
  </r>
  <r>
    <x v="106"/>
    <x v="37"/>
    <x v="9"/>
    <x v="1"/>
    <x v="92"/>
    <x v="10"/>
    <s v="803 Quincy Avenue"/>
    <s v="Maumee"/>
    <s v="OH"/>
    <s v="43537"/>
    <s v="(419) 555-4686"/>
  </r>
  <r>
    <x v="107"/>
    <x v="38"/>
    <x v="4"/>
    <x v="0"/>
    <x v="57"/>
    <x v="99"/>
    <s v="36 South Fuller Court"/>
    <s v="Sylvania"/>
    <s v="OH"/>
    <s v="43560"/>
    <s v="(419) 555-3258"/>
  </r>
  <r>
    <x v="108"/>
    <x v="38"/>
    <x v="4"/>
    <x v="0"/>
    <x v="93"/>
    <x v="100"/>
    <s v="604 Minnie Avenue"/>
    <s v="Toledo"/>
    <s v="OH"/>
    <s v="43604"/>
    <s v="(419) 555-1968"/>
  </r>
  <r>
    <x v="109"/>
    <x v="38"/>
    <x v="4"/>
    <x v="0"/>
    <x v="2"/>
    <x v="101"/>
    <s v="125 Douglas Avenue"/>
    <s v="Toledo"/>
    <s v="OH"/>
    <s v="43606"/>
    <s v="(419) 555-2762"/>
  </r>
  <r>
    <x v="110"/>
    <x v="38"/>
    <x v="0"/>
    <x v="1"/>
    <x v="94"/>
    <x v="102"/>
    <s v="212 Garfield Avenue"/>
    <s v="Toledo"/>
    <s v="OH"/>
    <s v="43612"/>
    <s v="(419) 555-2838"/>
  </r>
  <r>
    <x v="111"/>
    <x v="38"/>
    <x v="0"/>
    <x v="1"/>
    <x v="95"/>
    <x v="103"/>
    <s v="289 North Dauphin Avenue"/>
    <s v="Oregon"/>
    <s v="OH"/>
    <s v="43616"/>
    <s v="(419) 555-3341"/>
  </r>
  <r>
    <x v="112"/>
    <x v="38"/>
    <x v="1"/>
    <x v="1"/>
    <x v="96"/>
    <x v="104"/>
    <s v="276 Woodland Street"/>
    <s v="Toledo"/>
    <s v="OH"/>
    <s v="43605"/>
    <s v="(419) 555-3198"/>
  </r>
  <r>
    <x v="113"/>
    <x v="39"/>
    <x v="4"/>
    <x v="3"/>
    <x v="97"/>
    <x v="105"/>
    <s v="189 West Arbour Court"/>
    <s v="Toledo"/>
    <s v="OH"/>
    <s v="43615"/>
    <s v="(419) 555-2467"/>
  </r>
  <r>
    <x v="114"/>
    <x v="39"/>
    <x v="4"/>
    <x v="2"/>
    <x v="98"/>
    <x v="4"/>
    <s v="57 Englewood Court"/>
    <s v="Toledo"/>
    <s v="OH"/>
    <s v="43610"/>
    <s v="(419) 555-7554"/>
  </r>
  <r>
    <x v="115"/>
    <x v="40"/>
    <x v="4"/>
    <x v="3"/>
    <x v="71"/>
    <x v="106"/>
    <s v="945 East Oakview Street"/>
    <s v="Toledo"/>
    <s v="OH"/>
    <s v="43604"/>
    <s v="(419) 555-4768"/>
  </r>
  <r>
    <x v="116"/>
    <x v="41"/>
    <x v="4"/>
    <x v="2"/>
    <x v="34"/>
    <x v="107"/>
    <s v="885 Superior Court"/>
    <s v="Toledo"/>
    <s v="OH"/>
    <s v="43605"/>
    <s v="(419) 555-9715"/>
  </r>
  <r>
    <x v="117"/>
    <x v="41"/>
    <x v="4"/>
    <x v="0"/>
    <x v="99"/>
    <x v="108"/>
    <s v="465 Fry Street"/>
    <s v="Sylvania"/>
    <s v="OH"/>
    <s v="43560"/>
    <s v="(419) 555-2562"/>
  </r>
  <r>
    <x v="118"/>
    <x v="41"/>
    <x v="0"/>
    <x v="0"/>
    <x v="71"/>
    <x v="109"/>
    <s v="452 West Maclain Street"/>
    <s v="San Antonio"/>
    <s v="TX"/>
    <s v="78230"/>
    <s v="(210) 555-1081"/>
  </r>
  <r>
    <x v="119"/>
    <x v="41"/>
    <x v="1"/>
    <x v="1"/>
    <x v="100"/>
    <x v="110"/>
    <s v="416 South Thomas Street"/>
    <s v="Toledo"/>
    <s v="OH"/>
    <s v="43610"/>
    <s v="(419) 555-6651"/>
  </r>
  <r>
    <x v="120"/>
    <x v="42"/>
    <x v="4"/>
    <x v="3"/>
    <x v="101"/>
    <x v="111"/>
    <s v="913 Kreiter Street"/>
    <s v="Toledo"/>
    <s v="OH"/>
    <s v="43608"/>
    <s v="(419) 555-7763"/>
  </r>
  <r>
    <x v="121"/>
    <x v="42"/>
    <x v="4"/>
    <x v="0"/>
    <x v="102"/>
    <x v="112"/>
    <s v="489 Bishop Street"/>
    <s v="Detroit"/>
    <s v="MI"/>
    <s v="48219"/>
    <s v="(313) 555-8804"/>
  </r>
  <r>
    <x v="122"/>
    <x v="42"/>
    <x v="4"/>
    <x v="0"/>
    <x v="84"/>
    <x v="113"/>
    <s v="320 Noble Street"/>
    <s v="Toledo"/>
    <s v="OH"/>
    <s v="43605"/>
    <s v="(419) 555-2612"/>
  </r>
  <r>
    <x v="123"/>
    <x v="42"/>
    <x v="4"/>
    <x v="2"/>
    <x v="103"/>
    <x v="114"/>
    <s v="779 Calumet Street"/>
    <s v="Waterville"/>
    <s v="OH"/>
    <s v="43566"/>
    <s v="(419) 555-4318"/>
  </r>
  <r>
    <x v="124"/>
    <x v="42"/>
    <x v="0"/>
    <x v="1"/>
    <x v="104"/>
    <x v="115"/>
    <s v="446 Wolcott Avenue"/>
    <s v="Detroit"/>
    <s v="MI"/>
    <s v="48210"/>
    <s v="(313) 555-9305"/>
  </r>
  <r>
    <x v="125"/>
    <x v="42"/>
    <x v="0"/>
    <x v="2"/>
    <x v="105"/>
    <x v="116"/>
    <s v="540 Keating Avenue"/>
    <s v="Toledo"/>
    <s v="OH"/>
    <s v="43614"/>
    <s v="(419) 555-5601"/>
  </r>
  <r>
    <x v="126"/>
    <x v="42"/>
    <x v="2"/>
    <x v="2"/>
    <x v="106"/>
    <x v="117"/>
    <s v="427 Burnside Street"/>
    <s v="Toledo"/>
    <s v="OH"/>
    <s v="43614"/>
    <s v="(419) 555-4798"/>
  </r>
  <r>
    <x v="127"/>
    <x v="43"/>
    <x v="4"/>
    <x v="0"/>
    <x v="14"/>
    <x v="118"/>
    <s v="485 Nagle Lane"/>
    <s v="Toledo"/>
    <s v="OH"/>
    <s v="43611"/>
    <s v="(419) 555-6128"/>
  </r>
  <r>
    <x v="128"/>
    <x v="43"/>
    <x v="0"/>
    <x v="3"/>
    <x v="107"/>
    <x v="119"/>
    <s v="610 East Avondale Lane"/>
    <s v="Bowling Green"/>
    <s v="OH"/>
    <s v="43402"/>
    <s v="(419) 555-7367"/>
  </r>
  <r>
    <x v="129"/>
    <x v="44"/>
    <x v="4"/>
    <x v="2"/>
    <x v="53"/>
    <x v="120"/>
    <s v="563 Sioux Street"/>
    <s v="Rossford"/>
    <s v="OH"/>
    <s v="43460"/>
    <s v="(419) 555-2424"/>
  </r>
  <r>
    <x v="130"/>
    <x v="44"/>
    <x v="4"/>
    <x v="3"/>
    <x v="108"/>
    <x v="121"/>
    <s v="204 North Lockwood Way"/>
    <s v="Sylvania"/>
    <s v="OH"/>
    <s v="43560"/>
    <s v="(419) 555-3078"/>
  </r>
  <r>
    <x v="131"/>
    <x v="44"/>
    <x v="4"/>
    <x v="1"/>
    <x v="109"/>
    <x v="122"/>
    <s v="375 Roosevelt Boulevard"/>
    <s v="Toledo"/>
    <s v="OH"/>
    <s v="43608"/>
    <s v="(419) 555-4684"/>
  </r>
  <r>
    <x v="132"/>
    <x v="44"/>
    <x v="0"/>
    <x v="2"/>
    <x v="18"/>
    <x v="123"/>
    <s v="427 Elizabeth Way"/>
    <s v="Toledo"/>
    <s v="OH"/>
    <s v="43614"/>
    <s v="(419) 555-6543"/>
  </r>
  <r>
    <x v="133"/>
    <x v="44"/>
    <x v="1"/>
    <x v="0"/>
    <x v="110"/>
    <x v="115"/>
    <s v="444 Linder Lane"/>
    <s v="Oregon"/>
    <s v="OH"/>
    <s v="43616"/>
    <s v="(419) 555-4887"/>
  </r>
  <r>
    <x v="134"/>
    <x v="44"/>
    <x v="1"/>
    <x v="1"/>
    <x v="111"/>
    <x v="124"/>
    <s v="610 Church Street"/>
    <s v="Sylvania"/>
    <s v="OH"/>
    <s v="43560"/>
    <s v="(419) 555-1211"/>
  </r>
  <r>
    <x v="135"/>
    <x v="44"/>
    <x v="1"/>
    <x v="1"/>
    <x v="55"/>
    <x v="125"/>
    <s v="572 Baltimore Street"/>
    <s v="Charlestown"/>
    <s v="MA"/>
    <s v="02129"/>
    <s v="(617) 555-9282"/>
  </r>
  <r>
    <x v="136"/>
    <x v="45"/>
    <x v="0"/>
    <x v="1"/>
    <x v="112"/>
    <x v="126"/>
    <s v="98 South Oakley Avenue"/>
    <s v="Toledo"/>
    <s v="OH"/>
    <s v="43607"/>
    <s v="(419) 555-6815"/>
  </r>
  <r>
    <x v="137"/>
    <x v="45"/>
    <x v="3"/>
    <x v="2"/>
    <x v="113"/>
    <x v="127"/>
    <s v="524 Shore Avenue"/>
    <s v="Bowling Green"/>
    <s v="OH"/>
    <s v="43402"/>
    <s v="(419) 555-6965"/>
  </r>
  <r>
    <x v="138"/>
    <x v="46"/>
    <x v="4"/>
    <x v="3"/>
    <x v="114"/>
    <x v="128"/>
    <s v="435 Roosevelt Avenue"/>
    <s v="Toledo"/>
    <s v="OH"/>
    <s v="43612"/>
    <s v="(419) 555-7196"/>
  </r>
  <r>
    <x v="139"/>
    <x v="46"/>
    <x v="4"/>
    <x v="2"/>
    <x v="70"/>
    <x v="129"/>
    <s v="690 Keeley Street"/>
    <s v="La Grande"/>
    <s v="OR"/>
    <s v="97850"/>
    <s v="(541) 555-8525"/>
  </r>
  <r>
    <x v="140"/>
    <x v="46"/>
    <x v="1"/>
    <x v="1"/>
    <x v="115"/>
    <x v="130"/>
    <s v="487 Washington Court"/>
    <s v="Sardinia"/>
    <s v="OH"/>
    <s v="45171"/>
    <s v="(937) 555-4544"/>
  </r>
  <r>
    <x v="141"/>
    <x v="47"/>
    <x v="4"/>
    <x v="2"/>
    <x v="2"/>
    <x v="131"/>
    <s v="296 Richland Way"/>
    <s v="Los Angeles"/>
    <s v="CA"/>
    <s v="90066"/>
    <s v="(310) 555-8069"/>
  </r>
  <r>
    <x v="142"/>
    <x v="47"/>
    <x v="0"/>
    <x v="2"/>
    <x v="116"/>
    <x v="132"/>
    <s v="738 North Karlov Avenue"/>
    <s v="Port Clinton"/>
    <s v="OH"/>
    <s v="43452"/>
    <s v="(419) 555-1279"/>
  </r>
  <r>
    <x v="143"/>
    <x v="47"/>
    <x v="1"/>
    <x v="1"/>
    <x v="117"/>
    <x v="133"/>
    <s v="536 Manton Avenue"/>
    <s v="Bowling Green"/>
    <s v="OH"/>
    <s v="43402"/>
    <s v="(419) 555-3721"/>
  </r>
  <r>
    <x v="144"/>
    <x v="48"/>
    <x v="4"/>
    <x v="2"/>
    <x v="118"/>
    <x v="115"/>
    <s v="994 Major Avenue"/>
    <s v="Toledo"/>
    <s v="OH"/>
    <s v="43606"/>
    <s v="(419) 555-2564"/>
  </r>
  <r>
    <x v="145"/>
    <x v="48"/>
    <x v="4"/>
    <x v="0"/>
    <x v="119"/>
    <x v="9"/>
    <s v="466 South Ontario Avenue"/>
    <s v="Holland"/>
    <s v="OH"/>
    <s v="43528"/>
    <s v="(419) 555-2812"/>
  </r>
  <r>
    <x v="146"/>
    <x v="48"/>
    <x v="0"/>
    <x v="1"/>
    <x v="10"/>
    <x v="134"/>
    <s v="341 South Woodward Avenue"/>
    <s v="Hollywood"/>
    <s v="FL"/>
    <s v="33025"/>
    <s v="(954) 555-8501"/>
  </r>
  <r>
    <x v="147"/>
    <x v="48"/>
    <x v="9"/>
    <x v="1"/>
    <x v="57"/>
    <x v="135"/>
    <s v="461 Agatite Way"/>
    <s v="Dearborn"/>
    <s v="MI"/>
    <s v="48126"/>
    <s v="(313) 555-5435"/>
  </r>
  <r>
    <x v="148"/>
    <x v="49"/>
    <x v="0"/>
    <x v="2"/>
    <x v="120"/>
    <x v="136"/>
    <s v="261 Lake Park Street"/>
    <s v="Petersburg"/>
    <s v="MI"/>
    <s v="49270"/>
    <s v="(734) 555-7499"/>
  </r>
  <r>
    <x v="149"/>
    <x v="49"/>
    <x v="0"/>
    <x v="2"/>
    <x v="10"/>
    <x v="137"/>
    <s v="29 Recreation Avenue"/>
    <s v="Toledo"/>
    <s v="OH"/>
    <s v="43617"/>
    <s v="(419) 555-7371"/>
  </r>
  <r>
    <x v="150"/>
    <x v="50"/>
    <x v="4"/>
    <x v="0"/>
    <x v="121"/>
    <x v="138"/>
    <s v="638 Longmeadow Avenue"/>
    <s v="Toledo"/>
    <s v="OH"/>
    <s v="43617"/>
    <s v="(419) 555-3079"/>
  </r>
  <r>
    <x v="151"/>
    <x v="50"/>
    <x v="2"/>
    <x v="1"/>
    <x v="122"/>
    <x v="139"/>
    <s v="147 North Chester Avenue"/>
    <s v="Houston"/>
    <s v="TX"/>
    <s v="77063"/>
    <s v="(713) 555-8679"/>
  </r>
  <r>
    <x v="152"/>
    <x v="51"/>
    <x v="4"/>
    <x v="3"/>
    <x v="123"/>
    <x v="140"/>
    <s v="893 La Crosse Street"/>
    <s v="Oregon"/>
    <s v="OH"/>
    <s v="43616"/>
    <s v="(419) 555-3906"/>
  </r>
  <r>
    <x v="153"/>
    <x v="52"/>
    <x v="1"/>
    <x v="1"/>
    <x v="7"/>
    <x v="141"/>
    <s v="157 Mac Chesney Boulevard"/>
    <s v="Toledo"/>
    <s v="OH"/>
    <s v="43613"/>
    <s v="(419) 555-7442"/>
  </r>
  <r>
    <x v="154"/>
    <x v="53"/>
    <x v="4"/>
    <x v="0"/>
    <x v="124"/>
    <x v="142"/>
    <s v="238 East Winona Avenue"/>
    <s v="Toledo"/>
    <s v="OH"/>
    <s v="43609"/>
    <s v="(419) 555-7141"/>
  </r>
  <r>
    <x v="155"/>
    <x v="53"/>
    <x v="0"/>
    <x v="0"/>
    <x v="125"/>
    <x v="143"/>
    <s v="472 Manor Boulevard"/>
    <s v="Toledo"/>
    <s v="OH"/>
    <s v="43615"/>
    <s v="(419) 555-2149"/>
  </r>
  <r>
    <x v="156"/>
    <x v="54"/>
    <x v="4"/>
    <x v="0"/>
    <x v="126"/>
    <x v="144"/>
    <s v="233 Nickerson Street"/>
    <s v="Toledo"/>
    <s v="OH"/>
    <s v="43609"/>
    <s v="(419) 555-1482"/>
  </r>
  <r>
    <x v="157"/>
    <x v="54"/>
    <x v="4"/>
    <x v="3"/>
    <x v="127"/>
    <x v="126"/>
    <s v="382 Gilbert Street"/>
    <s v="Helena"/>
    <s v="OH"/>
    <s v="43435"/>
    <s v="(419) 555-8345"/>
  </r>
  <r>
    <x v="158"/>
    <x v="54"/>
    <x v="0"/>
    <x v="2"/>
    <x v="128"/>
    <x v="145"/>
    <s v="48 Peoria Avenue"/>
    <s v="Toledo"/>
    <s v="OH"/>
    <s v="43605"/>
    <s v="(419) 555-8011"/>
  </r>
  <r>
    <x v="159"/>
    <x v="54"/>
    <x v="1"/>
    <x v="1"/>
    <x v="129"/>
    <x v="146"/>
    <s v="694 West Brompton Street"/>
    <s v="Dearborn"/>
    <s v="MI"/>
    <s v="48126"/>
    <s v="(313) 555-8921"/>
  </r>
  <r>
    <x v="160"/>
    <x v="55"/>
    <x v="4"/>
    <x v="0"/>
    <x v="111"/>
    <x v="147"/>
    <s v="519 Avondale Avenue"/>
    <s v="Toledo"/>
    <s v="OH"/>
    <s v="43612"/>
    <s v="(419) 555-5405"/>
  </r>
  <r>
    <x v="161"/>
    <x v="55"/>
    <x v="0"/>
    <x v="2"/>
    <x v="130"/>
    <x v="148"/>
    <s v="384 South Merrimac Way"/>
    <s v="Toledo"/>
    <s v="OH"/>
    <s v="43611"/>
    <s v="(419) 555-8243"/>
  </r>
  <r>
    <x v="162"/>
    <x v="56"/>
    <x v="4"/>
    <x v="3"/>
    <x v="131"/>
    <x v="149"/>
    <s v="143 North Calumet Avenue"/>
    <s v="Valdosta"/>
    <s v="GA"/>
    <s v="31602"/>
    <s v="(229) 555-2148"/>
  </r>
  <r>
    <x v="163"/>
    <x v="56"/>
    <x v="4"/>
    <x v="2"/>
    <x v="79"/>
    <x v="150"/>
    <s v="307 West Hayford Street"/>
    <s v="Toledo"/>
    <s v="OH"/>
    <s v="43605"/>
    <s v="(419) 555-6648"/>
  </r>
  <r>
    <x v="164"/>
    <x v="57"/>
    <x v="4"/>
    <x v="2"/>
    <x v="132"/>
    <x v="151"/>
    <s v="957 North Norway Lane"/>
    <s v="Bowling Green"/>
    <s v="OH"/>
    <s v="43402"/>
    <s v="(419) 555-1373"/>
  </r>
  <r>
    <x v="165"/>
    <x v="57"/>
    <x v="0"/>
    <x v="1"/>
    <x v="133"/>
    <x v="152"/>
    <s v="65 West Bay Boulevard"/>
    <s v="Toledo"/>
    <s v="OH"/>
    <s v="43614"/>
    <s v="(419) 555-2902"/>
  </r>
  <r>
    <x v="166"/>
    <x v="57"/>
    <x v="0"/>
    <x v="1"/>
    <x v="134"/>
    <x v="153"/>
    <s v="438 Seipp Street"/>
    <s v="Toledo"/>
    <s v="OH"/>
    <s v="43609"/>
    <s v="(419) 555-2905"/>
  </r>
  <r>
    <x v="167"/>
    <x v="57"/>
    <x v="0"/>
    <x v="1"/>
    <x v="135"/>
    <x v="154"/>
    <s v="515 North Wilson Street"/>
    <s v="Birmingham"/>
    <s v="AL"/>
    <s v="35215"/>
    <s v="(205) 555-4313"/>
  </r>
  <r>
    <x v="168"/>
    <x v="58"/>
    <x v="4"/>
    <x v="0"/>
    <x v="136"/>
    <x v="155"/>
    <s v="881 Argyle Lane"/>
    <s v="Toledo"/>
    <s v="OH"/>
    <s v="43609"/>
    <s v="(419) 555-9198"/>
  </r>
  <r>
    <x v="169"/>
    <x v="58"/>
    <x v="0"/>
    <x v="1"/>
    <x v="137"/>
    <x v="156"/>
    <s v="891 Lill Court"/>
    <s v="El Cajon"/>
    <s v="CA"/>
    <s v="92020"/>
    <s v="(619) 555-6795"/>
  </r>
  <r>
    <x v="170"/>
    <x v="58"/>
    <x v="5"/>
    <x v="1"/>
    <x v="138"/>
    <x v="48"/>
    <s v="597 Schiller Street"/>
    <s v="Toledo"/>
    <s v="OH"/>
    <s v="43608"/>
    <s v="(419) 555-6924"/>
  </r>
  <r>
    <x v="171"/>
    <x v="59"/>
    <x v="4"/>
    <x v="0"/>
    <x v="139"/>
    <x v="157"/>
    <s v="264 Wildwood Avenue"/>
    <s v="Toledo"/>
    <s v="OH"/>
    <s v="43611"/>
    <s v="(419) 555-4811"/>
  </r>
  <r>
    <x v="172"/>
    <x v="59"/>
    <x v="1"/>
    <x v="1"/>
    <x v="140"/>
    <x v="158"/>
    <s v="575 Racine Boulevard"/>
    <s v="Toledo"/>
    <s v="OH"/>
    <s v="43614"/>
    <s v="(419) 555-3645"/>
  </r>
  <r>
    <x v="173"/>
    <x v="60"/>
    <x v="1"/>
    <x v="0"/>
    <x v="141"/>
    <x v="159"/>
    <s v="85 East Delong Street"/>
    <s v="Allen Park"/>
    <s v="MI"/>
    <s v="48101"/>
    <s v="(313) 555-4754"/>
  </r>
  <r>
    <x v="174"/>
    <x v="61"/>
    <x v="4"/>
    <x v="0"/>
    <x v="141"/>
    <x v="160"/>
    <s v="208 Prospect Street"/>
    <s v="Toledo"/>
    <s v="OH"/>
    <s v="43609"/>
    <s v="(419) 555-6455"/>
  </r>
  <r>
    <x v="175"/>
    <x v="61"/>
    <x v="4"/>
    <x v="0"/>
    <x v="142"/>
    <x v="161"/>
    <s v="652 Odell Lane"/>
    <s v="Toledo"/>
    <s v="OH"/>
    <s v="43607"/>
    <s v="(419) 555-3858"/>
  </r>
  <r>
    <x v="176"/>
    <x v="62"/>
    <x v="4"/>
    <x v="3"/>
    <x v="143"/>
    <x v="162"/>
    <s v="133 Beaubien Street"/>
    <s v="Toledo"/>
    <s v="OH"/>
    <s v="43615"/>
    <s v="(419) 555-3687"/>
  </r>
  <r>
    <x v="177"/>
    <x v="62"/>
    <x v="4"/>
    <x v="0"/>
    <x v="144"/>
    <x v="18"/>
    <s v="933 River Street"/>
    <s v="Wildomar"/>
    <s v="CA"/>
    <s v="92595"/>
    <s v="(909) 555-7405"/>
  </r>
  <r>
    <x v="178"/>
    <x v="62"/>
    <x v="5"/>
    <x v="1"/>
    <x v="80"/>
    <x v="163"/>
    <s v="304 Wable Street"/>
    <s v="Waco"/>
    <s v="TX"/>
    <s v="76710"/>
    <s v="(254) 555-8042"/>
  </r>
  <r>
    <x v="179"/>
    <x v="63"/>
    <x v="0"/>
    <x v="2"/>
    <x v="30"/>
    <x v="164"/>
    <s v="992 Lakewood Court"/>
    <s v="Millbury"/>
    <s v="OH"/>
    <s v="43447"/>
    <s v="(419) 555-5816"/>
  </r>
  <r>
    <x v="180"/>
    <x v="64"/>
    <x v="0"/>
    <x v="1"/>
    <x v="145"/>
    <x v="165"/>
    <s v="404 Locust Boulevard"/>
    <s v="Toledo"/>
    <s v="OH"/>
    <s v="43607"/>
    <s v="(419) 555-7795"/>
  </r>
  <r>
    <x v="181"/>
    <x v="64"/>
    <x v="1"/>
    <x v="0"/>
    <x v="15"/>
    <x v="166"/>
    <s v="931 West Haddon Street"/>
    <s v="Dearborn"/>
    <s v="MI"/>
    <s v="48126"/>
    <s v="(313) 555-1175"/>
  </r>
  <r>
    <x v="182"/>
    <x v="65"/>
    <x v="4"/>
    <x v="3"/>
    <x v="107"/>
    <x v="167"/>
    <s v="15 Tom Street"/>
    <s v="Toledo"/>
    <s v="OH"/>
    <s v="43613"/>
    <s v="(419) 555-7857"/>
  </r>
  <r>
    <x v="183"/>
    <x v="65"/>
    <x v="0"/>
    <x v="1"/>
    <x v="146"/>
    <x v="168"/>
    <s v="360 East Chestnut Avenue"/>
    <s v="Toledo"/>
    <s v="OH"/>
    <s v="43605"/>
    <s v="(419) 555-4728"/>
  </r>
  <r>
    <x v="184"/>
    <x v="65"/>
    <x v="1"/>
    <x v="1"/>
    <x v="147"/>
    <x v="169"/>
    <s v="681 Baltimore Street"/>
    <s v="Toledo"/>
    <s v="OH"/>
    <s v="43606"/>
    <s v="(419) 555-3096"/>
  </r>
  <r>
    <x v="185"/>
    <x v="65"/>
    <x v="1"/>
    <x v="2"/>
    <x v="148"/>
    <x v="170"/>
    <s v="132 North Greenview Lane"/>
    <s v="Toledo"/>
    <s v="OH"/>
    <s v="43613"/>
    <s v="(419) 555-8696"/>
  </r>
  <r>
    <x v="186"/>
    <x v="66"/>
    <x v="4"/>
    <x v="0"/>
    <x v="149"/>
    <x v="171"/>
    <s v="710 Mccormick Place Avenue"/>
    <s v="Montebello"/>
    <s v="CA"/>
    <s v="90640"/>
    <s v="(323) 555-6343"/>
  </r>
  <r>
    <x v="187"/>
    <x v="66"/>
    <x v="0"/>
    <x v="1"/>
    <x v="150"/>
    <x v="172"/>
    <s v="182 West Greenleaf Street"/>
    <s v="Toledo"/>
    <s v="OH"/>
    <s v="43609"/>
    <s v="(419) 555-5605"/>
  </r>
  <r>
    <x v="188"/>
    <x v="66"/>
    <x v="0"/>
    <x v="1"/>
    <x v="151"/>
    <x v="173"/>
    <s v="942 Baker Avenue"/>
    <s v="York"/>
    <s v="PA"/>
    <s v="17404"/>
    <s v="(717) 555-5942"/>
  </r>
  <r>
    <x v="189"/>
    <x v="67"/>
    <x v="4"/>
    <x v="3"/>
    <x v="152"/>
    <x v="174"/>
    <s v="576 Winona Court"/>
    <s v="Toledo"/>
    <s v="OH"/>
    <s v="43609"/>
    <s v="(419) 555-4546"/>
  </r>
  <r>
    <x v="190"/>
    <x v="67"/>
    <x v="4"/>
    <x v="0"/>
    <x v="153"/>
    <x v="175"/>
    <s v="653 South Germania Boulevard"/>
    <s v="Sylvania"/>
    <s v="OH"/>
    <s v="43560"/>
    <s v="(419) 555-9602"/>
  </r>
  <r>
    <x v="191"/>
    <x v="67"/>
    <x v="4"/>
    <x v="2"/>
    <x v="154"/>
    <x v="176"/>
    <s v="218 East Minnie Way"/>
    <s v="Walbridge"/>
    <s v="OH"/>
    <s v="43465"/>
    <s v="(419) 555-4359"/>
  </r>
  <r>
    <x v="192"/>
    <x v="67"/>
    <x v="4"/>
    <x v="2"/>
    <x v="155"/>
    <x v="177"/>
    <s v="791 West Coast Court"/>
    <s v="Toledo"/>
    <s v="OH"/>
    <s v="43606"/>
    <s v="(419) 555-4076"/>
  </r>
  <r>
    <x v="193"/>
    <x v="68"/>
    <x v="4"/>
    <x v="3"/>
    <x v="156"/>
    <x v="178"/>
    <s v="526 Haines Way"/>
    <s v="Dearborn Heights"/>
    <s v="MI"/>
    <s v="48127"/>
    <s v="(313) 555-2812"/>
  </r>
  <r>
    <x v="194"/>
    <x v="68"/>
    <x v="0"/>
    <x v="3"/>
    <x v="157"/>
    <x v="179"/>
    <s v="273 Crandon Court"/>
    <s v="Garden City"/>
    <s v="MI"/>
    <s v="48135"/>
    <s v="(734) 555-3526"/>
  </r>
  <r>
    <x v="195"/>
    <x v="69"/>
    <x v="4"/>
    <x v="2"/>
    <x v="71"/>
    <x v="180"/>
    <s v="148 Kenta Street"/>
    <s v="Toledo"/>
    <s v="OH"/>
    <s v="43612"/>
    <s v="(419) 555-4494"/>
  </r>
  <r>
    <x v="196"/>
    <x v="70"/>
    <x v="0"/>
    <x v="2"/>
    <x v="158"/>
    <x v="181"/>
    <s v="880 5th Lane"/>
    <s v="Toledo"/>
    <s v="OH"/>
    <s v="43611"/>
    <s v="(419) 555-3627"/>
  </r>
  <r>
    <x v="197"/>
    <x v="70"/>
    <x v="1"/>
    <x v="1"/>
    <x v="147"/>
    <x v="182"/>
    <s v="568 Winchester Way"/>
    <s v="Toledo"/>
    <s v="OH"/>
    <s v="43615"/>
    <s v="(419) 555-8524"/>
  </r>
  <r>
    <x v="198"/>
    <x v="71"/>
    <x v="4"/>
    <x v="3"/>
    <x v="159"/>
    <x v="183"/>
    <s v="892 Lenox Avenue"/>
    <s v="Toledo"/>
    <s v="OH"/>
    <s v="43612"/>
    <s v="(419) 555-1937"/>
  </r>
  <r>
    <x v="199"/>
    <x v="71"/>
    <x v="4"/>
    <x v="3"/>
    <x v="160"/>
    <x v="184"/>
    <s v="629 East Bishop Street"/>
    <s v="Naples"/>
    <s v="FL"/>
    <s v="34109"/>
    <s v="(941) 555-3884"/>
  </r>
  <r>
    <x v="200"/>
    <x v="72"/>
    <x v="4"/>
    <x v="0"/>
    <x v="71"/>
    <x v="185"/>
    <s v="617 Quincy Lane"/>
    <s v="Hemingway"/>
    <s v="SC"/>
    <s v="29554"/>
    <s v="(843) 555-3442"/>
  </r>
  <r>
    <x v="201"/>
    <x v="72"/>
    <x v="0"/>
    <x v="2"/>
    <x v="161"/>
    <x v="186"/>
    <s v="958 Ohio Street"/>
    <s v="Toledo"/>
    <s v="OH"/>
    <s v="43612"/>
    <s v="(419) 555-1836"/>
  </r>
  <r>
    <x v="202"/>
    <x v="72"/>
    <x v="0"/>
    <x v="1"/>
    <x v="162"/>
    <x v="180"/>
    <s v="863 Ohare Street"/>
    <s v="Lincoln Park"/>
    <s v="MI"/>
    <s v="48146"/>
    <s v="(313) 555-7225"/>
  </r>
  <r>
    <x v="203"/>
    <x v="72"/>
    <x v="0"/>
    <x v="3"/>
    <x v="163"/>
    <x v="180"/>
    <s v="603 West Liberty Court"/>
    <s v="Sylvania"/>
    <s v="OH"/>
    <s v="43560"/>
    <s v="(419) 555-1308"/>
  </r>
  <r>
    <x v="204"/>
    <x v="72"/>
    <x v="1"/>
    <x v="1"/>
    <x v="164"/>
    <x v="9"/>
    <s v="281 Brodman Street"/>
    <s v="Toledo"/>
    <s v="OH"/>
    <s v="43609"/>
    <s v="(419) 555-4666"/>
  </r>
  <r>
    <x v="205"/>
    <x v="72"/>
    <x v="1"/>
    <x v="2"/>
    <x v="165"/>
    <x v="187"/>
    <s v="792 Watkins Street"/>
    <s v="Livonia"/>
    <s v="MI"/>
    <s v="48152"/>
    <s v="(734) 555-8081"/>
  </r>
  <r>
    <x v="206"/>
    <x v="73"/>
    <x v="2"/>
    <x v="1"/>
    <x v="117"/>
    <x v="188"/>
    <s v="235 Delta Avenue"/>
    <s v="Maumee"/>
    <s v="OH"/>
    <s v="43537"/>
    <s v="(419) 555-7137"/>
  </r>
  <r>
    <x v="207"/>
    <x v="74"/>
    <x v="0"/>
    <x v="2"/>
    <x v="71"/>
    <x v="189"/>
    <s v="453 East Gresham Street"/>
    <s v="Toledo"/>
    <s v="OH"/>
    <s v="43608"/>
    <s v="(419) 555-5697"/>
  </r>
  <r>
    <x v="208"/>
    <x v="75"/>
    <x v="0"/>
    <x v="2"/>
    <x v="166"/>
    <x v="190"/>
    <s v="941 North Bell Street"/>
    <s v="Toledo"/>
    <s v="OH"/>
    <s v="43615"/>
    <s v="(419) 555-9614"/>
  </r>
  <r>
    <x v="209"/>
    <x v="75"/>
    <x v="1"/>
    <x v="3"/>
    <x v="2"/>
    <x v="191"/>
    <s v="50 Bowen Street"/>
    <s v="Detroit"/>
    <s v="MI"/>
    <s v="48202"/>
    <s v="(313) 555-5985"/>
  </r>
  <r>
    <x v="210"/>
    <x v="75"/>
    <x v="3"/>
    <x v="1"/>
    <x v="13"/>
    <x v="192"/>
    <s v="816 Haussen Avenue"/>
    <s v="Toledo"/>
    <s v="OH"/>
    <s v="43606"/>
    <s v="(419) 555-6146"/>
  </r>
  <r>
    <x v="211"/>
    <x v="76"/>
    <x v="0"/>
    <x v="2"/>
    <x v="149"/>
    <x v="193"/>
    <s v="948 South Riverside Avenue"/>
    <s v="Toledo"/>
    <s v="OH"/>
    <s v="43607"/>
    <s v="(419) 555-7909"/>
  </r>
  <r>
    <x v="212"/>
    <x v="76"/>
    <x v="1"/>
    <x v="2"/>
    <x v="167"/>
    <x v="77"/>
    <s v="416 Lovejoy Court"/>
    <s v="Toledo"/>
    <s v="OH"/>
    <s v="43614"/>
    <s v="(419) 555-8786"/>
  </r>
  <r>
    <x v="213"/>
    <x v="76"/>
    <x v="5"/>
    <x v="1"/>
    <x v="168"/>
    <x v="194"/>
    <s v="372 Addison Avenue"/>
    <s v="Toledo"/>
    <s v="OH"/>
    <s v="43623"/>
    <s v="(419) 555-9893"/>
  </r>
  <r>
    <x v="214"/>
    <x v="77"/>
    <x v="4"/>
    <x v="0"/>
    <x v="147"/>
    <x v="195"/>
    <s v="493 West Redwood Way"/>
    <s v="Maumee"/>
    <s v="OH"/>
    <s v="43537"/>
    <s v="(419) 555-4305"/>
  </r>
  <r>
    <x v="215"/>
    <x v="77"/>
    <x v="1"/>
    <x v="1"/>
    <x v="169"/>
    <x v="196"/>
    <s v="734 South Latrobe Lane"/>
    <s v="Penn Yan"/>
    <s v="NY"/>
    <s v="14527"/>
    <s v="(315) 555-7069"/>
  </r>
  <r>
    <x v="216"/>
    <x v="77"/>
    <x v="1"/>
    <x v="2"/>
    <x v="170"/>
    <x v="197"/>
    <s v="121 Francis Avenue"/>
    <s v="Toledo"/>
    <s v="OH"/>
    <s v="43608"/>
    <s v="(419) 555-3102"/>
  </r>
  <r>
    <x v="217"/>
    <x v="77"/>
    <x v="2"/>
    <x v="2"/>
    <x v="171"/>
    <x v="180"/>
    <s v="918 Escanaba Avenue"/>
    <s v="Toledo"/>
    <s v="OH"/>
    <s v="43606"/>
    <s v="(419) 555-5883"/>
  </r>
  <r>
    <x v="218"/>
    <x v="78"/>
    <x v="0"/>
    <x v="3"/>
    <x v="172"/>
    <x v="198"/>
    <s v="948 Kinzie Avenue"/>
    <s v="Maumee"/>
    <s v="OH"/>
    <s v="43537"/>
    <s v="(419) 555-9729"/>
  </r>
  <r>
    <x v="219"/>
    <x v="78"/>
    <x v="0"/>
    <x v="2"/>
    <x v="173"/>
    <x v="199"/>
    <s v="199 Monroe Way"/>
    <s v="Fairfield"/>
    <s v="CT"/>
    <s v="06824"/>
    <s v="(203) 555-8553"/>
  </r>
  <r>
    <x v="220"/>
    <x v="79"/>
    <x v="4"/>
    <x v="3"/>
    <x v="174"/>
    <x v="200"/>
    <s v="176 Owen Street"/>
    <s v="Toledo"/>
    <s v="OH"/>
    <s v="43617"/>
    <s v="(419) 555-3864"/>
  </r>
  <r>
    <x v="221"/>
    <x v="79"/>
    <x v="0"/>
    <x v="1"/>
    <x v="175"/>
    <x v="201"/>
    <s v="24 Eberhart Way"/>
    <s v="Toledo"/>
    <s v="OH"/>
    <s v="43615"/>
    <s v="(419) 555-1437"/>
  </r>
  <r>
    <x v="222"/>
    <x v="79"/>
    <x v="2"/>
    <x v="1"/>
    <x v="176"/>
    <x v="202"/>
    <s v="978 East Ohare Boulevard"/>
    <s v="Toledo"/>
    <s v="OH"/>
    <s v="43607"/>
    <s v="(419) 555-3852"/>
  </r>
  <r>
    <x v="223"/>
    <x v="79"/>
    <x v="3"/>
    <x v="1"/>
    <x v="148"/>
    <x v="203"/>
    <s v="702 Whimley Avenue"/>
    <s v="Maumee"/>
    <s v="OH"/>
    <s v="43537"/>
    <s v="(419) 555-1654"/>
  </r>
  <r>
    <x v="224"/>
    <x v="79"/>
    <x v="3"/>
    <x v="2"/>
    <x v="172"/>
    <x v="204"/>
    <s v="458 West Lehigh Avenue"/>
    <s v="Toledo"/>
    <s v="OH"/>
    <s v="43607"/>
    <s v="(419) 555-1796"/>
  </r>
  <r>
    <x v="225"/>
    <x v="80"/>
    <x v="4"/>
    <x v="0"/>
    <x v="177"/>
    <x v="205"/>
    <s v="138 East Leamington Street"/>
    <s v="Maumee"/>
    <s v="OH"/>
    <s v="43537"/>
    <s v="(419) 555-2471"/>
  </r>
  <r>
    <x v="226"/>
    <x v="80"/>
    <x v="4"/>
    <x v="2"/>
    <x v="178"/>
    <x v="142"/>
    <s v="666 North Seeley Court"/>
    <s v="Toledo"/>
    <s v="OH"/>
    <s v="43605"/>
    <s v="(419) 555-5907"/>
  </r>
  <r>
    <x v="227"/>
    <x v="80"/>
    <x v="4"/>
    <x v="1"/>
    <x v="179"/>
    <x v="206"/>
    <s v="978 Martin Street"/>
    <s v="Sylvania"/>
    <s v="OH"/>
    <s v="43560"/>
    <s v="(419) 555-4833"/>
  </r>
  <r>
    <x v="228"/>
    <x v="80"/>
    <x v="0"/>
    <x v="2"/>
    <x v="180"/>
    <x v="207"/>
    <s v="889 Gate Avenue"/>
    <s v="Toledo"/>
    <s v="OH"/>
    <s v="43611"/>
    <s v="(419) 555-3543"/>
  </r>
  <r>
    <x v="229"/>
    <x v="81"/>
    <x v="4"/>
    <x v="2"/>
    <x v="181"/>
    <x v="208"/>
    <s v="731 North Stewart Lane"/>
    <s v="Maumee"/>
    <s v="OH"/>
    <s v="43537"/>
    <s v="(419) 555-2686"/>
  </r>
  <r>
    <x v="230"/>
    <x v="81"/>
    <x v="0"/>
    <x v="2"/>
    <x v="28"/>
    <x v="209"/>
    <s v="367 Lake Shore Court"/>
    <s v="Toledo"/>
    <s v="OH"/>
    <s v="43615"/>
    <s v="(419) 555-5737"/>
  </r>
  <r>
    <x v="231"/>
    <x v="82"/>
    <x v="4"/>
    <x v="0"/>
    <x v="182"/>
    <x v="210"/>
    <s v="683 North Potomac Avenue"/>
    <s v="Northwood"/>
    <s v="OH"/>
    <s v="43619"/>
    <s v="(419) 555-8866"/>
  </r>
  <r>
    <x v="232"/>
    <x v="83"/>
    <x v="4"/>
    <x v="0"/>
    <x v="183"/>
    <x v="211"/>
    <s v="273 Kenneth Court"/>
    <s v="Lindsey"/>
    <s v="OH"/>
    <s v="43442"/>
    <s v="(419) 555-4558"/>
  </r>
  <r>
    <x v="233"/>
    <x v="83"/>
    <x v="4"/>
    <x v="0"/>
    <x v="184"/>
    <x v="212"/>
    <s v="670 South Mobile Way"/>
    <s v="Sylvania"/>
    <s v="OH"/>
    <s v="43560"/>
    <s v="(419) 555-5578"/>
  </r>
  <r>
    <x v="234"/>
    <x v="83"/>
    <x v="4"/>
    <x v="0"/>
    <x v="185"/>
    <x v="110"/>
    <s v="173 Gregory Avenue"/>
    <s v="Toledo"/>
    <s v="OH"/>
    <s v="43623"/>
    <s v="(419) 555-5628"/>
  </r>
  <r>
    <x v="235"/>
    <x v="83"/>
    <x v="0"/>
    <x v="2"/>
    <x v="106"/>
    <x v="213"/>
    <s v="625 Roosevelt Court"/>
    <s v="Toledo"/>
    <s v="OH"/>
    <s v="43612"/>
    <s v="(419) 555-2461"/>
  </r>
  <r>
    <x v="236"/>
    <x v="83"/>
    <x v="0"/>
    <x v="3"/>
    <x v="116"/>
    <x v="214"/>
    <s v="529 May Way"/>
    <s v="Canton"/>
    <s v="MI"/>
    <s v="48188"/>
    <s v="(734) 555-6735"/>
  </r>
  <r>
    <x v="237"/>
    <x v="83"/>
    <x v="0"/>
    <x v="2"/>
    <x v="116"/>
    <x v="215"/>
    <s v="707 Rockwell Street"/>
    <s v="Toledo"/>
    <s v="OH"/>
    <s v="43613"/>
    <s v="(419) 555-6366"/>
  </r>
  <r>
    <x v="238"/>
    <x v="83"/>
    <x v="2"/>
    <x v="1"/>
    <x v="186"/>
    <x v="33"/>
    <s v="77 East Albany Avenue"/>
    <s v="Perrysburg"/>
    <s v="OH"/>
    <s v="43551"/>
    <s v="(419) 555-3947"/>
  </r>
  <r>
    <x v="239"/>
    <x v="84"/>
    <x v="4"/>
    <x v="0"/>
    <x v="125"/>
    <x v="195"/>
    <s v="582 West Waller Avenue"/>
    <s v="Sylvania"/>
    <s v="OH"/>
    <s v="43560"/>
    <s v="(419) 555-3471"/>
  </r>
  <r>
    <x v="240"/>
    <x v="84"/>
    <x v="4"/>
    <x v="2"/>
    <x v="98"/>
    <x v="216"/>
    <s v="535 State Street"/>
    <s v="Flat Rock"/>
    <s v="MI"/>
    <s v="48134"/>
    <s v="(734) 555-7982"/>
  </r>
  <r>
    <x v="241"/>
    <x v="84"/>
    <x v="1"/>
    <x v="0"/>
    <x v="57"/>
    <x v="217"/>
    <s v="336 Maryland Street"/>
    <s v="Bowling Green"/>
    <s v="OH"/>
    <s v="43402"/>
    <s v="(419) 555-9435"/>
  </r>
  <r>
    <x v="242"/>
    <x v="84"/>
    <x v="1"/>
    <x v="1"/>
    <x v="39"/>
    <x v="218"/>
    <s v="431 South Sayre Street"/>
    <s v="Perrysburg"/>
    <s v="OH"/>
    <s v="43551"/>
    <s v="(419) 555-5449"/>
  </r>
  <r>
    <x v="243"/>
    <x v="85"/>
    <x v="1"/>
    <x v="1"/>
    <x v="10"/>
    <x v="219"/>
    <s v="882 Elizabeth Avenue"/>
    <s v="Metairie"/>
    <s v="LA"/>
    <s v="70002"/>
    <s v="(504) 555-8559"/>
  </r>
  <r>
    <x v="244"/>
    <x v="85"/>
    <x v="5"/>
    <x v="1"/>
    <x v="187"/>
    <x v="220"/>
    <s v="670 Pool Avenue"/>
    <s v="Toledo"/>
    <s v="OH"/>
    <s v="43608"/>
    <s v="(419) 555-9211"/>
  </r>
  <r>
    <x v="245"/>
    <x v="86"/>
    <x v="0"/>
    <x v="2"/>
    <x v="188"/>
    <x v="221"/>
    <s v="273 Seipp Avenue"/>
    <s v="Whitehouse"/>
    <s v="OH"/>
    <s v="43571"/>
    <s v="(419) 555-6933"/>
  </r>
  <r>
    <x v="246"/>
    <x v="87"/>
    <x v="4"/>
    <x v="0"/>
    <x v="127"/>
    <x v="222"/>
    <s v="550 Logan Street"/>
    <s v="Toledo"/>
    <s v="OH"/>
    <s v="43606"/>
    <s v="(419) 555-4975"/>
  </r>
  <r>
    <x v="247"/>
    <x v="87"/>
    <x v="4"/>
    <x v="0"/>
    <x v="189"/>
    <x v="223"/>
    <s v="684 Magnolia Boulevard"/>
    <s v="Toledo"/>
    <s v="OH"/>
    <s v="43617"/>
    <s v="(419) 555-7942"/>
  </r>
  <r>
    <x v="248"/>
    <x v="87"/>
    <x v="0"/>
    <x v="2"/>
    <x v="190"/>
    <x v="115"/>
    <s v="983 Senour Avenue"/>
    <s v="Toledo"/>
    <s v="OH"/>
    <s v="43623"/>
    <s v="(419) 555-4515"/>
  </r>
  <r>
    <x v="249"/>
    <x v="87"/>
    <x v="1"/>
    <x v="1"/>
    <x v="191"/>
    <x v="124"/>
    <s v="269 South Natoma Avenue"/>
    <s v="Albuquerque "/>
    <s v="NM"/>
    <n v="87114"/>
    <s v="(505) 555-9114"/>
  </r>
  <r>
    <x v="250"/>
    <x v="88"/>
    <x v="4"/>
    <x v="2"/>
    <x v="192"/>
    <x v="224"/>
    <s v="679 Shelby Boulevard"/>
    <s v="Chatham"/>
    <s v="IL"/>
    <s v="62629"/>
    <s v="(217) 555-2548"/>
  </r>
  <r>
    <x v="251"/>
    <x v="88"/>
    <x v="0"/>
    <x v="1"/>
    <x v="21"/>
    <x v="225"/>
    <s v="796 Churchill Street"/>
    <s v="Toledo"/>
    <s v="OH"/>
    <s v="43615"/>
    <s v="(419) 555-4505"/>
  </r>
  <r>
    <x v="252"/>
    <x v="89"/>
    <x v="4"/>
    <x v="1"/>
    <x v="147"/>
    <x v="160"/>
    <s v="761 Delphia Court"/>
    <s v="Simpsonville"/>
    <s v="SC"/>
    <s v="29680"/>
    <s v="(864) 555-5357"/>
  </r>
  <r>
    <x v="253"/>
    <x v="89"/>
    <x v="4"/>
    <x v="2"/>
    <x v="24"/>
    <x v="226"/>
    <s v="454 Maud Lane"/>
    <s v="Sylvania"/>
    <s v="OH"/>
    <s v="43560"/>
    <s v="(419) 555-9186"/>
  </r>
  <r>
    <x v="254"/>
    <x v="90"/>
    <x v="4"/>
    <x v="3"/>
    <x v="193"/>
    <x v="227"/>
    <s v="217 May Avenue"/>
    <s v="Toledo"/>
    <s v="OH"/>
    <s v="43607"/>
    <s v="(419) 555-1192"/>
  </r>
  <r>
    <x v="255"/>
    <x v="90"/>
    <x v="4"/>
    <x v="1"/>
    <x v="194"/>
    <x v="228"/>
    <s v="519 Hutchinson Street"/>
    <s v="Toledo"/>
    <s v="OH"/>
    <s v="43611"/>
    <s v="(419) 555-6782"/>
  </r>
  <r>
    <x v="256"/>
    <x v="90"/>
    <x v="0"/>
    <x v="2"/>
    <x v="195"/>
    <x v="229"/>
    <s v="866 Robinson Boulevard"/>
    <s v="Waterville"/>
    <s v="OH"/>
    <s v="43566"/>
    <s v="(419) 555-1377"/>
  </r>
  <r>
    <x v="257"/>
    <x v="90"/>
    <x v="0"/>
    <x v="3"/>
    <x v="196"/>
    <x v="230"/>
    <s v="849 Shelby Court"/>
    <s v="Bowling Green"/>
    <s v="OH"/>
    <s v="43402"/>
    <s v="(419) 555-4963"/>
  </r>
  <r>
    <x v="258"/>
    <x v="90"/>
    <x v="3"/>
    <x v="1"/>
    <x v="54"/>
    <x v="231"/>
    <s v="939 East Clifton Avenue"/>
    <s v="Toledo"/>
    <s v="OH"/>
    <s v="43607"/>
    <s v="(419) 555-9046"/>
  </r>
  <r>
    <x v="259"/>
    <x v="90"/>
    <x v="6"/>
    <x v="1"/>
    <x v="197"/>
    <x v="232"/>
    <s v="173 Draper Street"/>
    <s v="Woodville"/>
    <s v="OH"/>
    <s v="43469"/>
    <s v="(419) 555-5064"/>
  </r>
  <r>
    <x v="260"/>
    <x v="91"/>
    <x v="4"/>
    <x v="3"/>
    <x v="171"/>
    <x v="233"/>
    <s v="315 Olliver Court"/>
    <s v="Manhattan"/>
    <s v="KS"/>
    <s v="66502"/>
    <s v="(785) 555-1539"/>
  </r>
  <r>
    <x v="261"/>
    <x v="91"/>
    <x v="0"/>
    <x v="1"/>
    <x v="103"/>
    <x v="234"/>
    <s v="780 Bell Avenue"/>
    <s v="Washington"/>
    <s v="DC"/>
    <s v="20006"/>
    <s v="(202) 555-7823"/>
  </r>
  <r>
    <x v="262"/>
    <x v="91"/>
    <x v="0"/>
    <x v="2"/>
    <x v="198"/>
    <x v="235"/>
    <s v="196 10th Court"/>
    <s v="Elizabeth "/>
    <s v="NJ"/>
    <s v="07206"/>
    <s v="(908) 555-4683"/>
  </r>
  <r>
    <x v="263"/>
    <x v="92"/>
    <x v="4"/>
    <x v="3"/>
    <x v="147"/>
    <x v="137"/>
    <s v="11 South Davol Street"/>
    <s v="Inkster"/>
    <s v="MI"/>
    <s v="48141"/>
    <s v="(313) 555-7935"/>
  </r>
  <r>
    <x v="264"/>
    <x v="92"/>
    <x v="2"/>
    <x v="2"/>
    <x v="199"/>
    <x v="236"/>
    <s v="828 Margate Court"/>
    <s v="Toledo"/>
    <s v="OH"/>
    <s v="43605"/>
    <s v="(419) 555-7167"/>
  </r>
  <r>
    <x v="265"/>
    <x v="92"/>
    <x v="3"/>
    <x v="1"/>
    <x v="116"/>
    <x v="237"/>
    <s v="796 Larned Lane"/>
    <s v="Livonia"/>
    <s v="MI"/>
    <s v="48150"/>
    <s v="(734) 555-1429"/>
  </r>
  <r>
    <x v="266"/>
    <x v="93"/>
    <x v="4"/>
    <x v="0"/>
    <x v="200"/>
    <x v="238"/>
    <s v="267 Stockton Lane"/>
    <s v="Elgin"/>
    <s v="IL"/>
    <s v="60123"/>
    <s v="(847) 555-3064"/>
  </r>
  <r>
    <x v="267"/>
    <x v="93"/>
    <x v="0"/>
    <x v="1"/>
    <x v="172"/>
    <x v="239"/>
    <s v="575 Tripp Street"/>
    <s v="Maumee"/>
    <s v="OH"/>
    <s v="43537"/>
    <s v="(419) 555-5556"/>
  </r>
  <r>
    <x v="268"/>
    <x v="94"/>
    <x v="1"/>
    <x v="1"/>
    <x v="201"/>
    <x v="240"/>
    <s v="193 North St Lawrence Street"/>
    <s v="Toledo"/>
    <s v="OH"/>
    <s v="43604"/>
    <s v="(419) 555-6543"/>
  </r>
  <r>
    <x v="269"/>
    <x v="95"/>
    <x v="4"/>
    <x v="0"/>
    <x v="202"/>
    <x v="66"/>
    <s v="757 Randolph Avenue"/>
    <s v="Littleton"/>
    <s v="CO"/>
    <s v="80128"/>
    <s v="(303) 555-4831"/>
  </r>
  <r>
    <x v="270"/>
    <x v="95"/>
    <x v="4"/>
    <x v="3"/>
    <x v="58"/>
    <x v="241"/>
    <s v="829 Wells Avenue"/>
    <s v="Pemberville"/>
    <s v="OH"/>
    <s v="43450"/>
    <s v="(419) 555-2032"/>
  </r>
  <r>
    <x v="271"/>
    <x v="95"/>
    <x v="4"/>
    <x v="0"/>
    <x v="196"/>
    <x v="242"/>
    <s v="231 Hobson Avenue"/>
    <s v="Sylvania"/>
    <s v="OH"/>
    <s v="43560"/>
    <s v="(419) 555-8129"/>
  </r>
  <r>
    <x v="272"/>
    <x v="95"/>
    <x v="0"/>
    <x v="2"/>
    <x v="203"/>
    <x v="181"/>
    <s v="43 Erie Way"/>
    <s v="Toledo"/>
    <s v="OH"/>
    <s v="43614"/>
    <s v="(419) 555-8435"/>
  </r>
  <r>
    <x v="273"/>
    <x v="95"/>
    <x v="0"/>
    <x v="2"/>
    <x v="60"/>
    <x v="124"/>
    <s v="708 Nora Street"/>
    <s v="Irvington "/>
    <s v="NJ"/>
    <s v="07111"/>
    <s v="(973) 555-2762"/>
  </r>
  <r>
    <x v="274"/>
    <x v="95"/>
    <x v="0"/>
    <x v="2"/>
    <x v="204"/>
    <x v="243"/>
    <s v="624 Bellevue Street"/>
    <s v="Holland"/>
    <s v="OH"/>
    <s v="43528"/>
    <s v="(419) 555-2129"/>
  </r>
  <r>
    <x v="275"/>
    <x v="95"/>
    <x v="0"/>
    <x v="0"/>
    <x v="128"/>
    <x v="4"/>
    <s v="758 Rush Avenue"/>
    <s v="Toledo"/>
    <s v="OH"/>
    <s v="43607"/>
    <s v="(419) 555-5371"/>
  </r>
  <r>
    <x v="276"/>
    <x v="96"/>
    <x v="4"/>
    <x v="1"/>
    <x v="205"/>
    <x v="244"/>
    <s v="278 North Winthrop Street"/>
    <s v="Topeka"/>
    <s v="KS"/>
    <s v="66605"/>
    <s v="(785) 555-3355"/>
  </r>
  <r>
    <x v="277"/>
    <x v="96"/>
    <x v="4"/>
    <x v="2"/>
    <x v="206"/>
    <x v="245"/>
    <s v="220 Jeer Street"/>
    <s v="Toledo"/>
    <s v="OH"/>
    <s v="43605"/>
    <s v="(419) 555-2944"/>
  </r>
  <r>
    <x v="278"/>
    <x v="96"/>
    <x v="4"/>
    <x v="0"/>
    <x v="207"/>
    <x v="246"/>
    <s v="51 Tonty Avenue"/>
    <s v="Maumee"/>
    <s v="OH"/>
    <s v="43537"/>
    <s v="(419) 555-2054"/>
  </r>
  <r>
    <x v="279"/>
    <x v="96"/>
    <x v="0"/>
    <x v="2"/>
    <x v="208"/>
    <x v="247"/>
    <s v="115 Eria Street"/>
    <s v="Toledo"/>
    <s v="OH"/>
    <s v="43613"/>
    <s v="(419) 555-2448"/>
  </r>
  <r>
    <x v="280"/>
    <x v="96"/>
    <x v="0"/>
    <x v="2"/>
    <x v="209"/>
    <x v="248"/>
    <s v="293 West Keway Lane"/>
    <s v="Grosse Pointe"/>
    <s v="MI"/>
    <s v="48236"/>
    <s v="(313) 555-3694"/>
  </r>
  <r>
    <x v="281"/>
    <x v="96"/>
    <x v="1"/>
    <x v="1"/>
    <x v="107"/>
    <x v="249"/>
    <s v="128 Edgewater Avenue"/>
    <s v="Maumee"/>
    <s v="OH"/>
    <s v="43537"/>
    <s v="(419) 555-3988"/>
  </r>
  <r>
    <x v="282"/>
    <x v="97"/>
    <x v="0"/>
    <x v="2"/>
    <x v="10"/>
    <x v="173"/>
    <s v="440 Kenwood Lane"/>
    <s v="Garden City"/>
    <s v="MI"/>
    <s v="48135"/>
    <s v="(734) 555-3272"/>
  </r>
  <r>
    <x v="283"/>
    <x v="97"/>
    <x v="2"/>
    <x v="2"/>
    <x v="53"/>
    <x v="250"/>
    <s v="331 Haul Street"/>
    <s v="Rossford"/>
    <s v="OH"/>
    <s v="43460"/>
    <s v="(419) 555-1117"/>
  </r>
  <r>
    <x v="284"/>
    <x v="97"/>
    <x v="2"/>
    <x v="2"/>
    <x v="12"/>
    <x v="251"/>
    <s v="328 Kingsdale Avenue"/>
    <s v="Toledo"/>
    <s v="OH"/>
    <s v="43617"/>
    <s v="(419) 555-9696"/>
  </r>
  <r>
    <x v="285"/>
    <x v="98"/>
    <x v="4"/>
    <x v="1"/>
    <x v="210"/>
    <x v="252"/>
    <s v="125 Elias Way"/>
    <s v="Toledo"/>
    <s v="OH"/>
    <s v="43610"/>
    <s v="(419) 555-5646"/>
  </r>
  <r>
    <x v="286"/>
    <x v="98"/>
    <x v="4"/>
    <x v="3"/>
    <x v="211"/>
    <x v="253"/>
    <s v="796 Woodley Street"/>
    <s v="Delta"/>
    <s v="OH"/>
    <s v="43515"/>
    <s v="(419) 555-3527"/>
  </r>
  <r>
    <x v="287"/>
    <x v="98"/>
    <x v="0"/>
    <x v="2"/>
    <x v="212"/>
    <x v="254"/>
    <s v="438 Nitchen Street"/>
    <s v="Whitehouse"/>
    <s v="OH"/>
    <s v="43571"/>
    <s v="(419) 555-2177"/>
  </r>
  <r>
    <x v="288"/>
    <x v="99"/>
    <x v="4"/>
    <x v="0"/>
    <x v="132"/>
    <x v="255"/>
    <s v="971 West Waseca Avenue"/>
    <s v="Gibsonburg"/>
    <s v="OH"/>
    <s v="43431"/>
    <s v="(419) 555-8994"/>
  </r>
  <r>
    <x v="289"/>
    <x v="99"/>
    <x v="4"/>
    <x v="3"/>
    <x v="134"/>
    <x v="256"/>
    <s v="979 Lind Avenue"/>
    <s v="Oregon"/>
    <s v="OH"/>
    <s v="43616"/>
    <s v="(419) 555-5489"/>
  </r>
  <r>
    <x v="290"/>
    <x v="100"/>
    <x v="0"/>
    <x v="2"/>
    <x v="213"/>
    <x v="257"/>
    <s v="677 Soutre Lane"/>
    <s v="Toledo"/>
    <s v="OH"/>
    <s v="43607"/>
    <s v="(419) 555-3877"/>
  </r>
  <r>
    <x v="291"/>
    <x v="101"/>
    <x v="4"/>
    <x v="0"/>
    <x v="214"/>
    <x v="258"/>
    <s v="400 North 10th Street"/>
    <s v="Oregon"/>
    <s v="OH"/>
    <s v="43616"/>
    <s v="(419) 555-9492"/>
  </r>
  <r>
    <x v="292"/>
    <x v="101"/>
    <x v="0"/>
    <x v="0"/>
    <x v="88"/>
    <x v="259"/>
    <s v="419 Mozart Street"/>
    <s v="Sunnyvale"/>
    <s v="CA"/>
    <s v="94086"/>
    <s v="(408) 555-3213"/>
  </r>
  <r>
    <x v="293"/>
    <x v="101"/>
    <x v="0"/>
    <x v="2"/>
    <x v="209"/>
    <x v="78"/>
    <s v="553 East Walnut Street"/>
    <s v="Detroit"/>
    <s v="MI"/>
    <s v="48207"/>
    <s v="(313) 555-7383"/>
  </r>
  <r>
    <x v="294"/>
    <x v="101"/>
    <x v="2"/>
    <x v="1"/>
    <x v="156"/>
    <x v="260"/>
    <s v="687 Spokane Way"/>
    <s v="Toledo"/>
    <s v="OH"/>
    <s v="43623"/>
    <s v="(419) 555-1452"/>
  </r>
  <r>
    <x v="295"/>
    <x v="102"/>
    <x v="4"/>
    <x v="0"/>
    <x v="215"/>
    <x v="261"/>
    <s v="50 Soutre Court"/>
    <s v="Toledo"/>
    <s v="OH"/>
    <s v="43610"/>
    <s v="(419) 555-1707"/>
  </r>
  <r>
    <x v="296"/>
    <x v="102"/>
    <x v="0"/>
    <x v="1"/>
    <x v="209"/>
    <x v="262"/>
    <s v="987 East Waldron Street"/>
    <s v="Fremont"/>
    <s v="OH"/>
    <s v="43420"/>
    <s v="(419) 555-5613"/>
  </r>
  <r>
    <x v="297"/>
    <x v="103"/>
    <x v="4"/>
    <x v="2"/>
    <x v="35"/>
    <x v="263"/>
    <s v="621 West Honor Lane"/>
    <s v="Sylvania"/>
    <s v="OH"/>
    <s v="43560"/>
    <s v="(419) 555-3205"/>
  </r>
  <r>
    <x v="298"/>
    <x v="103"/>
    <x v="4"/>
    <x v="2"/>
    <x v="14"/>
    <x v="27"/>
    <s v="150 East Euston Street"/>
    <s v="Allen Park"/>
    <s v="MI"/>
    <s v="48101"/>
    <s v="(313) 555-6194"/>
  </r>
  <r>
    <x v="299"/>
    <x v="103"/>
    <x v="4"/>
    <x v="0"/>
    <x v="66"/>
    <x v="264"/>
    <s v="886 North Germania Avenue"/>
    <s v="Toledo"/>
    <s v="OH"/>
    <s v="43614"/>
    <s v="(419) 555-4888"/>
  </r>
  <r>
    <x v="300"/>
    <x v="103"/>
    <x v="0"/>
    <x v="1"/>
    <x v="216"/>
    <x v="265"/>
    <s v="689 North Osceola Lane"/>
    <s v="Sylvania"/>
    <s v="OH"/>
    <s v="43560"/>
    <s v="(419) 555-1927"/>
  </r>
  <r>
    <x v="301"/>
    <x v="103"/>
    <x v="1"/>
    <x v="1"/>
    <x v="217"/>
    <x v="266"/>
    <s v="736 Monroe Street"/>
    <s v="Toledo"/>
    <s v="OH"/>
    <s v="43605"/>
    <s v="(419) 555-6312"/>
  </r>
  <r>
    <x v="302"/>
    <x v="103"/>
    <x v="2"/>
    <x v="1"/>
    <x v="218"/>
    <x v="267"/>
    <s v="693 West Hillock Street"/>
    <s v="Oregon"/>
    <s v="OH"/>
    <s v="43616"/>
    <s v="(419) 555-1831"/>
  </r>
  <r>
    <x v="303"/>
    <x v="104"/>
    <x v="4"/>
    <x v="0"/>
    <x v="219"/>
    <x v="268"/>
    <s v="74 River Front Boulevard"/>
    <s v="Toledo"/>
    <s v="OH"/>
    <s v="43606"/>
    <s v="(419) 555-8364"/>
  </r>
  <r>
    <x v="304"/>
    <x v="104"/>
    <x v="2"/>
    <x v="1"/>
    <x v="220"/>
    <x v="269"/>
    <s v="504 Kennison Street"/>
    <s v="Toledo"/>
    <s v="OH"/>
    <s v="43607"/>
    <s v="(419) 555-7656"/>
  </r>
  <r>
    <x v="305"/>
    <x v="105"/>
    <x v="4"/>
    <x v="1"/>
    <x v="221"/>
    <x v="270"/>
    <s v="598 Barry Avenue"/>
    <s v="Milford"/>
    <s v="MI"/>
    <s v="48381"/>
    <s v="(248) 555-3462"/>
  </r>
  <r>
    <x v="306"/>
    <x v="105"/>
    <x v="4"/>
    <x v="3"/>
    <x v="222"/>
    <x v="271"/>
    <s v="590 Lightfoot Street"/>
    <s v="Toledo"/>
    <s v="OH"/>
    <s v="43605"/>
    <s v="(419) 555-3552"/>
  </r>
  <r>
    <x v="307"/>
    <x v="105"/>
    <x v="0"/>
    <x v="0"/>
    <x v="223"/>
    <x v="272"/>
    <s v="858 Sennett Street"/>
    <s v="Toledo"/>
    <s v="OH"/>
    <s v="43614"/>
    <s v="(419) 555-5102"/>
  </r>
  <r>
    <x v="308"/>
    <x v="106"/>
    <x v="0"/>
    <x v="2"/>
    <x v="129"/>
    <x v="273"/>
    <s v="640 Throop Street"/>
    <s v="Toledo"/>
    <s v="OH"/>
    <s v="43605"/>
    <s v="(419) 555-1558"/>
  </r>
  <r>
    <x v="309"/>
    <x v="107"/>
    <x v="4"/>
    <x v="0"/>
    <x v="224"/>
    <x v="274"/>
    <s v="66 Edgewater Street"/>
    <s v="Toledo"/>
    <s v="OH"/>
    <s v="43608"/>
    <s v="(419) 555-5039"/>
  </r>
  <r>
    <x v="310"/>
    <x v="107"/>
    <x v="0"/>
    <x v="2"/>
    <x v="225"/>
    <x v="142"/>
    <s v="468 Coulter Way"/>
    <s v="Belleville"/>
    <s v="MI"/>
    <s v="48111"/>
    <s v="(734) 555-1267"/>
  </r>
  <r>
    <x v="311"/>
    <x v="107"/>
    <x v="1"/>
    <x v="2"/>
    <x v="79"/>
    <x v="275"/>
    <s v="821 Mccormick Way"/>
    <s v="Toledo"/>
    <s v="OH"/>
    <s v="43608"/>
    <s v="(419) 555-6937"/>
  </r>
  <r>
    <x v="312"/>
    <x v="107"/>
    <x v="1"/>
    <x v="2"/>
    <x v="226"/>
    <x v="276"/>
    <s v="374 Hill Avenue"/>
    <s v="Toledo"/>
    <s v="OH"/>
    <s v="43606"/>
    <s v="(419) 555-7265"/>
  </r>
  <r>
    <x v="313"/>
    <x v="107"/>
    <x v="1"/>
    <x v="1"/>
    <x v="227"/>
    <x v="277"/>
    <s v="409 Leyden Boulevard"/>
    <s v="Toledo"/>
    <s v="OH"/>
    <s v="43614"/>
    <s v="(419) 555-7512"/>
  </r>
  <r>
    <x v="314"/>
    <x v="107"/>
    <x v="2"/>
    <x v="2"/>
    <x v="228"/>
    <x v="278"/>
    <s v="339 4th Lane"/>
    <s v="Sacramento"/>
    <s v="CA"/>
    <s v="95822"/>
    <s v="(916) 555-8466"/>
  </r>
  <r>
    <x v="315"/>
    <x v="108"/>
    <x v="4"/>
    <x v="0"/>
    <x v="229"/>
    <x v="279"/>
    <s v="218 Gladys Street"/>
    <s v="Toledo"/>
    <s v="OH"/>
    <s v="43604"/>
    <s v="(419) 555-9695"/>
  </r>
  <r>
    <x v="316"/>
    <x v="108"/>
    <x v="0"/>
    <x v="2"/>
    <x v="230"/>
    <x v="280"/>
    <s v="291 Medill Avenue"/>
    <s v="Toledo"/>
    <s v="OH"/>
    <s v="43612"/>
    <s v="(419) 555-2706"/>
  </r>
  <r>
    <x v="317"/>
    <x v="108"/>
    <x v="1"/>
    <x v="1"/>
    <x v="57"/>
    <x v="44"/>
    <s v="948 Randolph Street"/>
    <s v="Toledo"/>
    <s v="OH"/>
    <s v="43605"/>
    <s v="(419) 555-4636"/>
  </r>
  <r>
    <x v="318"/>
    <x v="109"/>
    <x v="4"/>
    <x v="2"/>
    <x v="116"/>
    <x v="281"/>
    <s v="155 Parkview Boulevard"/>
    <s v="Toledo"/>
    <s v="OH"/>
    <s v="43612"/>
    <s v="(419) 555-6163"/>
  </r>
  <r>
    <x v="319"/>
    <x v="109"/>
    <x v="4"/>
    <x v="0"/>
    <x v="35"/>
    <x v="282"/>
    <s v="828 Mayfield Lane"/>
    <s v="Toledo"/>
    <s v="OH"/>
    <s v="43607"/>
    <s v="(419) 555-7876"/>
  </r>
  <r>
    <x v="320"/>
    <x v="109"/>
    <x v="0"/>
    <x v="1"/>
    <x v="231"/>
    <x v="283"/>
    <s v="520 Dorthy Street"/>
    <s v="Maumee"/>
    <s v="OH"/>
    <s v="43537"/>
    <s v="(419) 555-3149"/>
  </r>
  <r>
    <x v="321"/>
    <x v="109"/>
    <x v="1"/>
    <x v="1"/>
    <x v="232"/>
    <x v="284"/>
    <s v="225 Churchill Court"/>
    <s v="Toledo"/>
    <s v="OH"/>
    <s v="43613"/>
    <s v="(419) 555-9164"/>
  </r>
  <r>
    <x v="322"/>
    <x v="109"/>
    <x v="7"/>
    <x v="1"/>
    <x v="233"/>
    <x v="285"/>
    <s v="690 South Moody Avenue"/>
    <s v="Indianapolis"/>
    <s v="IN"/>
    <s v="46219"/>
    <s v="(317) 555-2913"/>
  </r>
  <r>
    <x v="323"/>
    <x v="110"/>
    <x v="4"/>
    <x v="2"/>
    <x v="234"/>
    <x v="286"/>
    <s v="423 Woodland Way"/>
    <s v="Applegate"/>
    <s v="MI"/>
    <s v="48401"/>
    <s v="(810) 555-7839"/>
  </r>
  <r>
    <x v="324"/>
    <x v="111"/>
    <x v="0"/>
    <x v="0"/>
    <x v="21"/>
    <x v="287"/>
    <s v="456 Grady Avenue"/>
    <s v="Toledo"/>
    <s v="OH"/>
    <s v="43605"/>
    <s v="(419) 555-5987"/>
  </r>
  <r>
    <x v="325"/>
    <x v="112"/>
    <x v="4"/>
    <x v="0"/>
    <x v="235"/>
    <x v="288"/>
    <s v="11 Ionia Street"/>
    <s v="Toledo"/>
    <s v="OH"/>
    <s v="43614"/>
    <s v="(419) 555-7809"/>
  </r>
  <r>
    <x v="326"/>
    <x v="112"/>
    <x v="4"/>
    <x v="2"/>
    <x v="236"/>
    <x v="289"/>
    <s v="329 Wolcott Way"/>
    <s v="Wauseon"/>
    <s v="OH"/>
    <s v="43567"/>
    <s v="(419) 555-9766"/>
  </r>
  <r>
    <x v="327"/>
    <x v="112"/>
    <x v="4"/>
    <x v="1"/>
    <x v="237"/>
    <x v="246"/>
    <s v="859 Anthon Lane"/>
    <s v="Manhattan Beach"/>
    <s v="CA"/>
    <s v="90266"/>
    <s v="(310) 555-9146"/>
  </r>
  <r>
    <x v="328"/>
    <x v="113"/>
    <x v="0"/>
    <x v="1"/>
    <x v="238"/>
    <x v="290"/>
    <s v="807 Kedo Way"/>
    <s v="Gibbon"/>
    <s v="NE"/>
    <s v="68840"/>
    <s v="(308) 555-4722"/>
  </r>
  <r>
    <x v="329"/>
    <x v="113"/>
    <x v="2"/>
    <x v="2"/>
    <x v="123"/>
    <x v="117"/>
    <s v="809 Keddick Avenue"/>
    <s v="Oregon"/>
    <s v="OH"/>
    <s v="43616"/>
    <s v="(419) 555-4323"/>
  </r>
  <r>
    <x v="330"/>
    <x v="113"/>
    <x v="5"/>
    <x v="1"/>
    <x v="14"/>
    <x v="291"/>
    <s v="786 Howe Street"/>
    <s v="Mason"/>
    <s v="OH"/>
    <s v="45040"/>
    <s v="(513) 555-9644"/>
  </r>
  <r>
    <x v="331"/>
    <x v="114"/>
    <x v="4"/>
    <x v="0"/>
    <x v="239"/>
    <x v="251"/>
    <s v="935 South Fairview Street"/>
    <s v="Toledo"/>
    <s v="OH"/>
    <s v="43605"/>
    <s v="(419) 555-2054"/>
  </r>
  <r>
    <x v="332"/>
    <x v="114"/>
    <x v="0"/>
    <x v="2"/>
    <x v="240"/>
    <x v="292"/>
    <s v="461 West Harrington Street"/>
    <s v="Toledo"/>
    <s v="OH"/>
    <s v="43604"/>
    <s v="(419) 555-1943"/>
  </r>
  <r>
    <x v="333"/>
    <x v="115"/>
    <x v="4"/>
    <x v="0"/>
    <x v="241"/>
    <x v="293"/>
    <s v="395 Oshkosh Avenue"/>
    <s v="Toledo"/>
    <s v="OH"/>
    <s v="43614"/>
    <s v="(419) 555-9383"/>
  </r>
  <r>
    <x v="334"/>
    <x v="116"/>
    <x v="2"/>
    <x v="1"/>
    <x v="217"/>
    <x v="294"/>
    <s v="127 Grace Street"/>
    <s v="Toledo"/>
    <s v="OH"/>
    <s v="43620"/>
    <s v="(419) 555-8964"/>
  </r>
  <r>
    <x v="335"/>
    <x v="116"/>
    <x v="3"/>
    <x v="1"/>
    <x v="2"/>
    <x v="171"/>
    <s v="16 Balmoral Street"/>
    <s v="Toledo"/>
    <s v="OH"/>
    <s v="43615"/>
    <s v="(419) 555-3006"/>
  </r>
  <r>
    <x v="336"/>
    <x v="117"/>
    <x v="4"/>
    <x v="2"/>
    <x v="90"/>
    <x v="4"/>
    <s v="80 Merrimac Boulevard"/>
    <s v="Toledo"/>
    <s v="OH"/>
    <s v="43607"/>
    <s v="(419) 555-7131"/>
  </r>
  <r>
    <x v="337"/>
    <x v="117"/>
    <x v="1"/>
    <x v="2"/>
    <x v="242"/>
    <x v="295"/>
    <s v="571 Clyde Avenue"/>
    <s v="Temperance"/>
    <s v="MI"/>
    <s v="48182"/>
    <s v="(734) 555-1867"/>
  </r>
  <r>
    <x v="338"/>
    <x v="118"/>
    <x v="4"/>
    <x v="2"/>
    <x v="243"/>
    <x v="296"/>
    <s v="284 Potawatomie Street"/>
    <s v="Toledo"/>
    <s v="OH"/>
    <s v="43605"/>
    <s v="(419) 555-3208"/>
  </r>
  <r>
    <x v="339"/>
    <x v="118"/>
    <x v="0"/>
    <x v="1"/>
    <x v="244"/>
    <x v="297"/>
    <s v="399 Landers Street"/>
    <s v="Toledo"/>
    <s v="OH"/>
    <s v="43614"/>
    <s v="(419) 555-2282"/>
  </r>
  <r>
    <x v="340"/>
    <x v="118"/>
    <x v="1"/>
    <x v="1"/>
    <x v="7"/>
    <x v="298"/>
    <s v="153 North Bowman Avenue"/>
    <s v="Toledo"/>
    <s v="OH"/>
    <s v="43605"/>
    <s v="(419) 555-6937"/>
  </r>
  <r>
    <x v="341"/>
    <x v="118"/>
    <x v="1"/>
    <x v="2"/>
    <x v="245"/>
    <x v="299"/>
    <s v="388 Keel Avenue"/>
    <s v="Kennett Square"/>
    <s v="PA"/>
    <s v="19348"/>
    <s v="(610) 555-4227"/>
  </r>
  <r>
    <x v="342"/>
    <x v="118"/>
    <x v="2"/>
    <x v="2"/>
    <x v="246"/>
    <x v="180"/>
    <s v="701 Clark Street"/>
    <s v="Detroit"/>
    <s v="MI"/>
    <s v="48238"/>
    <s v="(313) 555-1661"/>
  </r>
  <r>
    <x v="343"/>
    <x v="118"/>
    <x v="5"/>
    <x v="2"/>
    <x v="202"/>
    <x v="124"/>
    <s v="984 Wilcox Boulevard"/>
    <s v="Maumee"/>
    <s v="OH"/>
    <s v="43537"/>
    <s v="(419) 555-1266"/>
  </r>
  <r>
    <x v="344"/>
    <x v="119"/>
    <x v="0"/>
    <x v="2"/>
    <x v="122"/>
    <x v="0"/>
    <s v="54 Berteau Street"/>
    <s v="Inkster"/>
    <s v="MI"/>
    <s v="48141"/>
    <s v="(313) 555-4244"/>
  </r>
  <r>
    <x v="345"/>
    <x v="120"/>
    <x v="4"/>
    <x v="0"/>
    <x v="203"/>
    <x v="300"/>
    <s v="697 St Georges Street"/>
    <s v="Genoa"/>
    <s v="OH"/>
    <s v="43430"/>
    <s v="(419) 555-9669"/>
  </r>
  <r>
    <x v="346"/>
    <x v="120"/>
    <x v="0"/>
    <x v="2"/>
    <x v="136"/>
    <x v="301"/>
    <s v="992 Thatcher Avenue"/>
    <s v="Archbold"/>
    <s v="OH"/>
    <s v="43502"/>
    <s v="(419) 555-6385"/>
  </r>
  <r>
    <x v="347"/>
    <x v="120"/>
    <x v="2"/>
    <x v="1"/>
    <x v="247"/>
    <x v="302"/>
    <s v="864 North Drexel Boulevard"/>
    <s v="Perrysburg"/>
    <s v="OH"/>
    <s v="43551"/>
    <s v="(419) 555-4683"/>
  </r>
  <r>
    <x v="348"/>
    <x v="121"/>
    <x v="4"/>
    <x v="3"/>
    <x v="248"/>
    <x v="303"/>
    <s v="330 Markham Boulevard"/>
    <s v="Oregon"/>
    <s v="OH"/>
    <s v="43616"/>
    <s v="(419) 555-6247"/>
  </r>
  <r>
    <x v="349"/>
    <x v="121"/>
    <x v="4"/>
    <x v="3"/>
    <x v="114"/>
    <x v="304"/>
    <s v="760 West Delong Street"/>
    <s v="Toledo"/>
    <s v="OH"/>
    <s v="43614"/>
    <s v="(419) 555-8784"/>
  </r>
  <r>
    <x v="350"/>
    <x v="122"/>
    <x v="0"/>
    <x v="2"/>
    <x v="249"/>
    <x v="305"/>
    <s v="658 Lakeview Way"/>
    <s v="Toledo"/>
    <s v="OH"/>
    <s v="43611"/>
    <s v="(419) 555-7835"/>
  </r>
  <r>
    <x v="351"/>
    <x v="122"/>
    <x v="3"/>
    <x v="2"/>
    <x v="250"/>
    <x v="306"/>
    <s v="38 Central Street"/>
    <s v="Gibsonburg"/>
    <s v="OH"/>
    <s v="43431"/>
    <s v="(419) 555-4594"/>
  </r>
  <r>
    <x v="352"/>
    <x v="123"/>
    <x v="4"/>
    <x v="0"/>
    <x v="251"/>
    <x v="307"/>
    <s v="962 Newcastle Street"/>
    <s v="South Gate"/>
    <s v="CA"/>
    <s v="90280"/>
    <s v="(323) 555-1647"/>
  </r>
  <r>
    <x v="353"/>
    <x v="123"/>
    <x v="4"/>
    <x v="0"/>
    <x v="252"/>
    <x v="308"/>
    <s v="380 Oak Boulevard"/>
    <s v="Littleton"/>
    <s v="CO"/>
    <s v="80130"/>
    <s v="(303) 555-6007"/>
  </r>
  <r>
    <x v="354"/>
    <x v="123"/>
    <x v="0"/>
    <x v="1"/>
    <x v="253"/>
    <x v="309"/>
    <s v="827 Dover Street"/>
    <s v="Sayville"/>
    <s v="NY"/>
    <s v="11782"/>
    <s v="(631) 555-1616"/>
  </r>
  <r>
    <x v="355"/>
    <x v="124"/>
    <x v="4"/>
    <x v="2"/>
    <x v="11"/>
    <x v="310"/>
    <s v="282 7th Avenue"/>
    <s v="Orchard Park"/>
    <s v="NY"/>
    <s v="14127"/>
    <s v="(716) 555-9227"/>
  </r>
  <r>
    <x v="356"/>
    <x v="124"/>
    <x v="4"/>
    <x v="3"/>
    <x v="245"/>
    <x v="137"/>
    <s v="249 Tonty Avenue"/>
    <s v="Holland"/>
    <s v="OH"/>
    <s v="43528"/>
    <s v="(419) 555-4169"/>
  </r>
  <r>
    <x v="357"/>
    <x v="124"/>
    <x v="0"/>
    <x v="2"/>
    <x v="254"/>
    <x v="311"/>
    <s v="750 East River Walk Street"/>
    <s v="Toledo"/>
    <s v="OH"/>
    <s v="43610"/>
    <s v="(419) 555-3531"/>
  </r>
  <r>
    <x v="358"/>
    <x v="125"/>
    <x v="1"/>
    <x v="1"/>
    <x v="123"/>
    <x v="4"/>
    <s v="363 Calumet Lane"/>
    <s v="Toledo"/>
    <s v="OH"/>
    <s v="43614"/>
    <s v="(419) 555-2096"/>
  </r>
  <r>
    <x v="359"/>
    <x v="125"/>
    <x v="10"/>
    <x v="2"/>
    <x v="255"/>
    <x v="312"/>
    <s v="940 Hartland Street"/>
    <s v="Renton"/>
    <s v="WA"/>
    <s v="98056"/>
    <s v="(425) 555-7434"/>
  </r>
  <r>
    <x v="360"/>
    <x v="126"/>
    <x v="4"/>
    <x v="0"/>
    <x v="256"/>
    <x v="268"/>
    <s v="393 Washburne Court"/>
    <s v="Toledo"/>
    <s v="OH"/>
    <s v="43605"/>
    <s v="(419) 555-9268"/>
  </r>
  <r>
    <x v="361"/>
    <x v="126"/>
    <x v="4"/>
    <x v="3"/>
    <x v="123"/>
    <x v="313"/>
    <s v="421 Merrimac Avenue"/>
    <s v="Toledo"/>
    <s v="OH"/>
    <s v="43615"/>
    <s v="(419) 555-3793"/>
  </r>
  <r>
    <x v="362"/>
    <x v="126"/>
    <x v="4"/>
    <x v="2"/>
    <x v="116"/>
    <x v="19"/>
    <s v="484 Howe Court"/>
    <s v="Toledo"/>
    <s v="OH"/>
    <s v="43612"/>
    <s v="(419) 555-8946"/>
  </r>
  <r>
    <x v="363"/>
    <x v="127"/>
    <x v="4"/>
    <x v="0"/>
    <x v="257"/>
    <x v="314"/>
    <s v="320 Lawrence Avenue"/>
    <s v="Toledo"/>
    <s v="OH"/>
    <s v="43614"/>
    <s v="(419) 555-3732"/>
  </r>
  <r>
    <x v="364"/>
    <x v="127"/>
    <x v="0"/>
    <x v="0"/>
    <x v="258"/>
    <x v="315"/>
    <s v="669 Homewood Boulevard"/>
    <s v="Toledo"/>
    <s v="OH"/>
    <s v="43611"/>
    <s v="(419) 555-4063"/>
  </r>
  <r>
    <x v="365"/>
    <x v="127"/>
    <x v="0"/>
    <x v="3"/>
    <x v="259"/>
    <x v="316"/>
    <s v="925 Noughton Way"/>
    <s v="Elmore"/>
    <s v="OH"/>
    <s v="43416"/>
    <s v="(419) 555-6282"/>
  </r>
  <r>
    <x v="366"/>
    <x v="127"/>
    <x v="0"/>
    <x v="0"/>
    <x v="7"/>
    <x v="317"/>
    <s v="82 Oswego Street"/>
    <s v="Toledo"/>
    <s v="OH"/>
    <s v="43612"/>
    <s v="(419) 555-3165"/>
  </r>
  <r>
    <x v="367"/>
    <x v="127"/>
    <x v="1"/>
    <x v="1"/>
    <x v="260"/>
    <x v="318"/>
    <s v="822 Calumet Boulevard"/>
    <s v="Toledo"/>
    <s v="OH"/>
    <s v="43613"/>
    <s v="(419) 555-6861"/>
  </r>
  <r>
    <x v="368"/>
    <x v="128"/>
    <x v="4"/>
    <x v="3"/>
    <x v="57"/>
    <x v="319"/>
    <s v="36 Pier Court"/>
    <s v="Toledo"/>
    <s v="OH"/>
    <s v="43604"/>
    <s v="(419) 555-4931"/>
  </r>
  <r>
    <x v="369"/>
    <x v="128"/>
    <x v="0"/>
    <x v="3"/>
    <x v="261"/>
    <x v="320"/>
    <s v="365 Berwyn Way"/>
    <s v="Mount Pleasant"/>
    <s v="SC"/>
    <s v="29464"/>
    <s v="(843) 555-7104"/>
  </r>
  <r>
    <x v="370"/>
    <x v="128"/>
    <x v="0"/>
    <x v="2"/>
    <x v="72"/>
    <x v="321"/>
    <s v="468 Columbine Avenue"/>
    <s v="Dearborn Heights"/>
    <s v="MI"/>
    <s v="48127"/>
    <s v="(313) 555-1176"/>
  </r>
  <r>
    <x v="371"/>
    <x v="129"/>
    <x v="4"/>
    <x v="2"/>
    <x v="2"/>
    <x v="322"/>
    <s v="415 Crosby Avenue"/>
    <s v="Maumee"/>
    <s v="OH"/>
    <s v="43537"/>
    <s v="(419) 555-4495"/>
  </r>
  <r>
    <x v="372"/>
    <x v="129"/>
    <x v="4"/>
    <x v="0"/>
    <x v="262"/>
    <x v="323"/>
    <s v="646 Statley Avenue"/>
    <s v="Maumee"/>
    <s v="OH"/>
    <s v="43537"/>
    <s v="(419) 555-3122"/>
  </r>
  <r>
    <x v="373"/>
    <x v="129"/>
    <x v="4"/>
    <x v="2"/>
    <x v="106"/>
    <x v="324"/>
    <s v="19 Albany Avenue"/>
    <s v="Toledo"/>
    <s v="OH"/>
    <s v="43608"/>
    <s v="(419) 555-5909"/>
  </r>
  <r>
    <x v="374"/>
    <x v="129"/>
    <x v="5"/>
    <x v="1"/>
    <x v="263"/>
    <x v="4"/>
    <s v="117 Newbrough Street"/>
    <s v="Toledo"/>
    <s v="OH"/>
    <s v="43609"/>
    <s v="(419) 555-8559"/>
  </r>
  <r>
    <x v="375"/>
    <x v="130"/>
    <x v="1"/>
    <x v="0"/>
    <x v="264"/>
    <x v="322"/>
    <s v="129 West Calhoun Avenue"/>
    <s v="Perrysburg"/>
    <s v="OH"/>
    <s v="43551"/>
    <s v="(419) 555-2971"/>
  </r>
  <r>
    <x v="376"/>
    <x v="131"/>
    <x v="4"/>
    <x v="0"/>
    <x v="265"/>
    <x v="255"/>
    <s v="807 Asher Avenue"/>
    <s v="Custar"/>
    <s v="OH"/>
    <s v="43511"/>
    <s v="(419) 555-4204"/>
  </r>
  <r>
    <x v="377"/>
    <x v="131"/>
    <x v="1"/>
    <x v="1"/>
    <x v="114"/>
    <x v="325"/>
    <s v="164 London Street"/>
    <s v="Toledo"/>
    <s v="OH"/>
    <s v="43613"/>
    <s v="(419) 555-8561"/>
  </r>
  <r>
    <x v="378"/>
    <x v="132"/>
    <x v="0"/>
    <x v="1"/>
    <x v="266"/>
    <x v="326"/>
    <s v="357 Fremont Boulevard"/>
    <s v="Maumee"/>
    <s v="OH"/>
    <s v="43537"/>
    <s v="(419) 555-2862"/>
  </r>
  <r>
    <x v="379"/>
    <x v="133"/>
    <x v="0"/>
    <x v="2"/>
    <x v="231"/>
    <x v="327"/>
    <s v="556 East Canal Avenue"/>
    <s v="Lakewood "/>
    <s v="NJ"/>
    <s v="08701"/>
    <s v="(732) 555-2853"/>
  </r>
  <r>
    <x v="380"/>
    <x v="133"/>
    <x v="0"/>
    <x v="2"/>
    <x v="267"/>
    <x v="328"/>
    <s v="511 Gresham Street"/>
    <s v="Bowling Green"/>
    <s v="OH"/>
    <s v="43402"/>
    <s v="(419) 555-5186"/>
  </r>
  <r>
    <x v="381"/>
    <x v="133"/>
    <x v="1"/>
    <x v="1"/>
    <x v="74"/>
    <x v="329"/>
    <s v="631 East Dean Avenue"/>
    <s v="Toledo"/>
    <s v="OH"/>
    <s v="43615"/>
    <s v="(419) 555-2569"/>
  </r>
  <r>
    <x v="382"/>
    <x v="133"/>
    <x v="2"/>
    <x v="1"/>
    <x v="182"/>
    <x v="330"/>
    <s v="435 West Pittsburgh Street"/>
    <s v="Dearborn Heights"/>
    <s v="MI"/>
    <s v="48125"/>
    <s v="(313) 555-6763"/>
  </r>
  <r>
    <x v="383"/>
    <x v="134"/>
    <x v="4"/>
    <x v="2"/>
    <x v="268"/>
    <x v="331"/>
    <s v="698 Van Buren Avenue"/>
    <s v="Monclova"/>
    <s v="OH"/>
    <s v="43542"/>
    <s v="(419) 555-2803"/>
  </r>
  <r>
    <x v="384"/>
    <x v="134"/>
    <x v="4"/>
    <x v="2"/>
    <x v="269"/>
    <x v="332"/>
    <s v="39 Peoria Avenue"/>
    <s v="Port Clinton"/>
    <s v="OH"/>
    <s v="43452"/>
    <s v="(419) 555-9885"/>
  </r>
  <r>
    <x v="385"/>
    <x v="134"/>
    <x v="0"/>
    <x v="0"/>
    <x v="77"/>
    <x v="333"/>
    <s v="527 Minerva Avenue"/>
    <s v="Toledo"/>
    <s v="OH"/>
    <s v="43606"/>
    <s v="(419) 555-2975"/>
  </r>
  <r>
    <x v="386"/>
    <x v="135"/>
    <x v="0"/>
    <x v="3"/>
    <x v="125"/>
    <x v="334"/>
    <s v="812 Leland Avenue"/>
    <s v="Lyons"/>
    <s v="OH"/>
    <s v="43533"/>
    <s v="(419) 555-9478"/>
  </r>
  <r>
    <x v="387"/>
    <x v="136"/>
    <x v="1"/>
    <x v="1"/>
    <x v="39"/>
    <x v="40"/>
    <s v="356 Glenwood Lane"/>
    <s v="Sylvania"/>
    <s v="OH"/>
    <s v="43560"/>
    <s v="(419) 555-3762"/>
  </r>
  <r>
    <x v="388"/>
    <x v="137"/>
    <x v="0"/>
    <x v="0"/>
    <x v="270"/>
    <x v="335"/>
    <s v="626 Latham Street"/>
    <s v="Fremont"/>
    <s v="OH"/>
    <s v="43420"/>
    <s v="(419) 555-5843"/>
  </r>
  <r>
    <x v="389"/>
    <x v="137"/>
    <x v="0"/>
    <x v="1"/>
    <x v="217"/>
    <x v="19"/>
    <s v="188 South Olive Court"/>
    <s v="Toledo"/>
    <s v="OH"/>
    <s v="43613"/>
    <s v="(419) 555-6499"/>
  </r>
  <r>
    <x v="390"/>
    <x v="137"/>
    <x v="3"/>
    <x v="2"/>
    <x v="271"/>
    <x v="336"/>
    <s v="186 Gale Boulevard"/>
    <s v="Maumee"/>
    <s v="OH"/>
    <s v="43537"/>
    <s v="(419) 555-8006"/>
  </r>
  <r>
    <x v="391"/>
    <x v="138"/>
    <x v="4"/>
    <x v="2"/>
    <x v="128"/>
    <x v="337"/>
    <s v="199 Delphia Lane"/>
    <s v="Toledo"/>
    <s v="OH"/>
    <s v="43606"/>
    <s v="(419) 555-5645"/>
  </r>
  <r>
    <x v="392"/>
    <x v="138"/>
    <x v="4"/>
    <x v="2"/>
    <x v="272"/>
    <x v="338"/>
    <s v="359 West Le Moyne Avenue"/>
    <s v="Toledo"/>
    <s v="OH"/>
    <s v="43608"/>
    <s v="(419) 555-1298"/>
  </r>
  <r>
    <x v="393"/>
    <x v="138"/>
    <x v="4"/>
    <x v="0"/>
    <x v="273"/>
    <x v="339"/>
    <s v="716 Quincy Street"/>
    <s v="Weston"/>
    <s v="OH"/>
    <s v="43569"/>
    <s v="(419) 555-8513"/>
  </r>
  <r>
    <x v="394"/>
    <x v="138"/>
    <x v="1"/>
    <x v="1"/>
    <x v="116"/>
    <x v="340"/>
    <s v="857 West Madison Street"/>
    <s v="Monclova"/>
    <s v="OH"/>
    <s v="43542"/>
    <s v="(419) 555-8784"/>
  </r>
  <r>
    <x v="395"/>
    <x v="138"/>
    <x v="1"/>
    <x v="2"/>
    <x v="274"/>
    <x v="341"/>
    <s v="199 Harrington Avenue"/>
    <s v="Biloxi"/>
    <s v="MS"/>
    <s v="39531"/>
    <s v="(228) 555-5493"/>
  </r>
  <r>
    <x v="396"/>
    <x v="139"/>
    <x v="0"/>
    <x v="0"/>
    <x v="107"/>
    <x v="342"/>
    <s v="366 Fairhope Court"/>
    <s v="Toledo"/>
    <s v="OH"/>
    <s v="43613"/>
    <s v="(419) 555-2128"/>
  </r>
  <r>
    <x v="397"/>
    <x v="140"/>
    <x v="4"/>
    <x v="2"/>
    <x v="158"/>
    <x v="343"/>
    <s v="642 Brennan Street"/>
    <s v="Sugar Land"/>
    <s v="TX"/>
    <s v="77479"/>
    <s v="(281) 555-6181"/>
  </r>
  <r>
    <x v="398"/>
    <x v="141"/>
    <x v="4"/>
    <x v="2"/>
    <x v="10"/>
    <x v="231"/>
    <s v="410 Tan Street"/>
    <s v="Toledo"/>
    <s v="OH"/>
    <s v="43606"/>
    <s v="(419) 555-1419"/>
  </r>
  <r>
    <x v="399"/>
    <x v="141"/>
    <x v="4"/>
    <x v="0"/>
    <x v="275"/>
    <x v="344"/>
    <s v="346 Haynes Boulevard"/>
    <s v="Bowling Green"/>
    <s v="OH"/>
    <s v="43402"/>
    <s v="(419) 555-2777"/>
  </r>
  <r>
    <x v="400"/>
    <x v="141"/>
    <x v="4"/>
    <x v="0"/>
    <x v="276"/>
    <x v="345"/>
    <s v="232 Monroe Street"/>
    <s v="Toledo"/>
    <s v="OH"/>
    <s v="43606"/>
    <s v="(419) 555-8647"/>
  </r>
  <r>
    <x v="401"/>
    <x v="141"/>
    <x v="4"/>
    <x v="0"/>
    <x v="58"/>
    <x v="346"/>
    <s v="667 Morgan Boulevard"/>
    <s v="Risingsun"/>
    <s v="OH"/>
    <s v="43457"/>
    <s v="(419) 555-2263"/>
  </r>
  <r>
    <x v="402"/>
    <x v="141"/>
    <x v="0"/>
    <x v="0"/>
    <x v="113"/>
    <x v="180"/>
    <s v="366 2nd Avenue"/>
    <s v="Detroit"/>
    <s v="MI"/>
    <s v="48209"/>
    <s v="(313) 555-2641"/>
  </r>
  <r>
    <x v="403"/>
    <x v="142"/>
    <x v="1"/>
    <x v="1"/>
    <x v="203"/>
    <x v="147"/>
    <s v="204 Nora Boulevard"/>
    <s v="Livonia"/>
    <s v="MI"/>
    <s v="48154"/>
    <s v="(734) 555-9281"/>
  </r>
  <r>
    <x v="404"/>
    <x v="143"/>
    <x v="1"/>
    <x v="1"/>
    <x v="277"/>
    <x v="210"/>
    <s v="128 Financial Street"/>
    <s v="Toledo"/>
    <s v="OH"/>
    <s v="43613"/>
    <s v="(419) 555-4051"/>
  </r>
  <r>
    <x v="405"/>
    <x v="143"/>
    <x v="2"/>
    <x v="2"/>
    <x v="126"/>
    <x v="347"/>
    <s v="94 North St Michaels Street"/>
    <s v="Port Clinton"/>
    <s v="OH"/>
    <s v="43452"/>
    <s v="(419) 555-2921"/>
  </r>
  <r>
    <x v="406"/>
    <x v="143"/>
    <x v="3"/>
    <x v="1"/>
    <x v="278"/>
    <x v="348"/>
    <s v="537 Gunnison Avenue"/>
    <s v="Toledo"/>
    <s v="OH"/>
    <s v="43614"/>
    <s v="(419) 555-1349"/>
  </r>
  <r>
    <x v="407"/>
    <x v="144"/>
    <x v="4"/>
    <x v="2"/>
    <x v="116"/>
    <x v="304"/>
    <s v="62 Odell Street"/>
    <s v="Toledo"/>
    <s v="OH"/>
    <s v="43615"/>
    <s v="(419) 555-4944"/>
  </r>
  <r>
    <x v="408"/>
    <x v="144"/>
    <x v="4"/>
    <x v="3"/>
    <x v="2"/>
    <x v="349"/>
    <s v="267 South Hook Court"/>
    <s v="Toledo"/>
    <s v="OH"/>
    <s v="43608"/>
    <s v="(419) 555-5622"/>
  </r>
  <r>
    <x v="409"/>
    <x v="144"/>
    <x v="0"/>
    <x v="2"/>
    <x v="279"/>
    <x v="180"/>
    <s v="496 Cahill Street"/>
    <s v="Toledo"/>
    <s v="OH"/>
    <s v="43612"/>
    <s v="(419) 555-7859"/>
  </r>
  <r>
    <x v="410"/>
    <x v="145"/>
    <x v="4"/>
    <x v="3"/>
    <x v="280"/>
    <x v="348"/>
    <s v="799 North Root Street"/>
    <s v="Toledo"/>
    <s v="OH"/>
    <s v="43623"/>
    <s v="(419) 555-5486"/>
  </r>
  <r>
    <x v="411"/>
    <x v="145"/>
    <x v="0"/>
    <x v="2"/>
    <x v="10"/>
    <x v="350"/>
    <s v="415 North Roosevelt Avenue"/>
    <s v="Toledo"/>
    <s v="OH"/>
    <s v="43606"/>
    <s v="(419) 555-7485"/>
  </r>
  <r>
    <x v="412"/>
    <x v="145"/>
    <x v="1"/>
    <x v="1"/>
    <x v="281"/>
    <x v="351"/>
    <s v="690 Shore Boulevard"/>
    <s v="Toledo"/>
    <s v="OH"/>
    <s v="43612"/>
    <s v="(419) 555-3795"/>
  </r>
  <r>
    <x v="413"/>
    <x v="146"/>
    <x v="1"/>
    <x v="2"/>
    <x v="116"/>
    <x v="298"/>
    <s v="52 Patton Avenue"/>
    <s v="Toledo"/>
    <s v="OH"/>
    <s v="43612"/>
    <s v="(419) 555-1517"/>
  </r>
  <r>
    <x v="414"/>
    <x v="146"/>
    <x v="1"/>
    <x v="2"/>
    <x v="149"/>
    <x v="352"/>
    <s v="729 Emma Avenue"/>
    <s v="Maumee"/>
    <s v="OH"/>
    <s v="43537"/>
    <s v="(419) 555-9869"/>
  </r>
  <r>
    <x v="415"/>
    <x v="146"/>
    <x v="10"/>
    <x v="1"/>
    <x v="282"/>
    <x v="353"/>
    <s v="658 Avers Boulevard"/>
    <s v="New Orleans"/>
    <s v="LA"/>
    <s v="70117"/>
    <s v="(504) 555-9898"/>
  </r>
  <r>
    <x v="416"/>
    <x v="147"/>
    <x v="3"/>
    <x v="1"/>
    <x v="283"/>
    <x v="354"/>
    <s v="898 East Keefe Street"/>
    <s v="Oregon"/>
    <s v="OH"/>
    <s v="43616"/>
    <s v="(419) 555-5106"/>
  </r>
  <r>
    <x v="417"/>
    <x v="147"/>
    <x v="3"/>
    <x v="1"/>
    <x v="10"/>
    <x v="355"/>
    <s v="301 Sherwin Avenue"/>
    <s v="Cedar Bluff"/>
    <s v="VA"/>
    <s v="24609"/>
    <s v="(276) 555-7277"/>
  </r>
  <r>
    <x v="418"/>
    <x v="148"/>
    <x v="4"/>
    <x v="2"/>
    <x v="284"/>
    <x v="356"/>
    <s v="687 Wabash Avenue"/>
    <s v="Toledo"/>
    <s v="OH"/>
    <s v="43606"/>
    <s v="(419) 555-5123"/>
  </r>
  <r>
    <x v="419"/>
    <x v="148"/>
    <x v="4"/>
    <x v="0"/>
    <x v="74"/>
    <x v="357"/>
    <s v="860 Dover Avenue"/>
    <s v="Toledo"/>
    <s v="OH"/>
    <s v="43604"/>
    <s v="(419) 555-2591"/>
  </r>
  <r>
    <x v="420"/>
    <x v="148"/>
    <x v="4"/>
    <x v="1"/>
    <x v="285"/>
    <x v="358"/>
    <s v="965 Lincoln Court"/>
    <s v="Sylvania"/>
    <s v="OH"/>
    <s v="43560"/>
    <s v="(419) 555-7483"/>
  </r>
  <r>
    <x v="421"/>
    <x v="148"/>
    <x v="0"/>
    <x v="1"/>
    <x v="39"/>
    <x v="334"/>
    <s v="332 St James Boulevard"/>
    <s v="Holland"/>
    <s v="OH"/>
    <s v="43528"/>
    <s v="(419) 555-4737"/>
  </r>
  <r>
    <x v="422"/>
    <x v="148"/>
    <x v="1"/>
    <x v="2"/>
    <x v="145"/>
    <x v="359"/>
    <s v="682 Janssen Street"/>
    <s v="Westland"/>
    <s v="MI"/>
    <s v="48185"/>
    <s v="(734) 555-5848"/>
  </r>
  <r>
    <x v="423"/>
    <x v="149"/>
    <x v="4"/>
    <x v="2"/>
    <x v="5"/>
    <x v="360"/>
    <s v="100 Thatcher Avenue"/>
    <s v="Redford"/>
    <s v="MI"/>
    <s v="48239"/>
    <s v="(734) 555-6198"/>
  </r>
  <r>
    <x v="424"/>
    <x v="149"/>
    <x v="4"/>
    <x v="2"/>
    <x v="286"/>
    <x v="361"/>
    <s v="374 Mac Dermont Avenue"/>
    <s v="Elmore"/>
    <s v="OH"/>
    <s v="43416"/>
    <s v="(419) 555-2575"/>
  </r>
  <r>
    <x v="425"/>
    <x v="150"/>
    <x v="0"/>
    <x v="3"/>
    <x v="68"/>
    <x v="362"/>
    <s v="747 Walford Way"/>
    <s v="Livonia"/>
    <s v="MI"/>
    <s v="48154"/>
    <s v="(734) 555-9489"/>
  </r>
  <r>
    <x v="426"/>
    <x v="150"/>
    <x v="0"/>
    <x v="0"/>
    <x v="287"/>
    <x v="363"/>
    <s v="423 North Norfolk Avenue"/>
    <s v="Toledo"/>
    <s v="OH"/>
    <s v="43614"/>
    <s v="(419) 555-1931"/>
  </r>
  <r>
    <x v="427"/>
    <x v="150"/>
    <x v="5"/>
    <x v="2"/>
    <x v="288"/>
    <x v="364"/>
    <s v="860 Raven Street"/>
    <s v="Toledo"/>
    <s v="OH"/>
    <s v="43605"/>
    <s v="(419) 555-9267"/>
  </r>
  <r>
    <x v="428"/>
    <x v="151"/>
    <x v="4"/>
    <x v="2"/>
    <x v="103"/>
    <x v="365"/>
    <s v="575 Waushka Avenue"/>
    <s v="Detroit"/>
    <s v="MI"/>
    <s v="48205"/>
    <s v="(313) 555-2761"/>
  </r>
  <r>
    <x v="429"/>
    <x v="151"/>
    <x v="4"/>
    <x v="0"/>
    <x v="126"/>
    <x v="366"/>
    <s v="422 Doty Lane"/>
    <s v="Taylor"/>
    <s v="MI"/>
    <s v="48180"/>
    <s v="(313) 555-1605"/>
  </r>
  <r>
    <x v="430"/>
    <x v="151"/>
    <x v="4"/>
    <x v="0"/>
    <x v="126"/>
    <x v="367"/>
    <s v="358 East Financial Court"/>
    <s v="La Habra"/>
    <s v="CA"/>
    <s v="90631"/>
    <s v="(562) 555-6452"/>
  </r>
  <r>
    <x v="431"/>
    <x v="151"/>
    <x v="4"/>
    <x v="0"/>
    <x v="278"/>
    <x v="368"/>
    <s v="842 Mcalpin Avenue"/>
    <s v="Toledo"/>
    <s v="OH"/>
    <s v="43609"/>
    <s v="(419) 555-4846"/>
  </r>
  <r>
    <x v="432"/>
    <x v="151"/>
    <x v="0"/>
    <x v="1"/>
    <x v="289"/>
    <x v="0"/>
    <s v="903 South Ogden Avenue"/>
    <s v="Toledo"/>
    <s v="OH"/>
    <s v="43617"/>
    <s v="(419) 555-4996"/>
  </r>
  <r>
    <x v="433"/>
    <x v="151"/>
    <x v="0"/>
    <x v="2"/>
    <x v="290"/>
    <x v="369"/>
    <s v="927 West Kensington Court"/>
    <s v="Toledo"/>
    <s v="OH"/>
    <s v="43613"/>
    <s v="(419) 555-9351"/>
  </r>
  <r>
    <x v="434"/>
    <x v="151"/>
    <x v="0"/>
    <x v="1"/>
    <x v="291"/>
    <x v="370"/>
    <s v="774 Kimberly Avenue"/>
    <s v="Toledo"/>
    <s v="OH"/>
    <s v="43612"/>
    <s v="(419) 555-9973"/>
  </r>
  <r>
    <x v="435"/>
    <x v="151"/>
    <x v="2"/>
    <x v="1"/>
    <x v="35"/>
    <x v="371"/>
    <s v="671 Blanchard Way"/>
    <s v="Toledo"/>
    <s v="OH"/>
    <s v="43613"/>
    <s v="(419) 555-4547"/>
  </r>
  <r>
    <x v="436"/>
    <x v="151"/>
    <x v="3"/>
    <x v="1"/>
    <x v="292"/>
    <x v="372"/>
    <s v="236 Kinzie Avenue"/>
    <s v="Luckey"/>
    <s v="OH"/>
    <s v="43443"/>
    <s v="(419) 555-6602"/>
  </r>
  <r>
    <x v="437"/>
    <x v="152"/>
    <x v="4"/>
    <x v="3"/>
    <x v="293"/>
    <x v="373"/>
    <s v="862 Justice Avenue"/>
    <s v="Toledo"/>
    <s v="OH"/>
    <s v="43614"/>
    <s v="(419) 555-4773"/>
  </r>
  <r>
    <x v="438"/>
    <x v="152"/>
    <x v="4"/>
    <x v="2"/>
    <x v="294"/>
    <x v="374"/>
    <s v="638 Lowell Boulevard"/>
    <s v="Waterville"/>
    <s v="OH"/>
    <s v="43566"/>
    <s v="(419) 555-5999"/>
  </r>
  <r>
    <x v="439"/>
    <x v="152"/>
    <x v="4"/>
    <x v="0"/>
    <x v="147"/>
    <x v="375"/>
    <s v="601 Wilton Avenue"/>
    <s v="Toledo"/>
    <s v="OH"/>
    <s v="43614"/>
    <s v="(419) 555-1351"/>
  </r>
  <r>
    <x v="440"/>
    <x v="152"/>
    <x v="0"/>
    <x v="2"/>
    <x v="214"/>
    <x v="376"/>
    <s v="583 Ewing Lane"/>
    <s v="Sylvania"/>
    <s v="OH"/>
    <s v="43560"/>
    <s v="(419) 555-4122"/>
  </r>
  <r>
    <x v="441"/>
    <x v="153"/>
    <x v="4"/>
    <x v="2"/>
    <x v="39"/>
    <x v="221"/>
    <s v="296 Berwyn Avenue"/>
    <s v="New York"/>
    <s v="NY"/>
    <s v="10032"/>
    <s v="(212) 555-3099"/>
  </r>
  <r>
    <x v="442"/>
    <x v="153"/>
    <x v="0"/>
    <x v="1"/>
    <x v="106"/>
    <x v="298"/>
    <s v="22 North Loomis Way"/>
    <s v="Toledo"/>
    <s v="OH"/>
    <s v="43617"/>
    <s v="(419) 555-1273"/>
  </r>
  <r>
    <x v="443"/>
    <x v="153"/>
    <x v="0"/>
    <x v="0"/>
    <x v="295"/>
    <x v="377"/>
    <s v="211 Grenshaw Avenue"/>
    <s v="Toledo"/>
    <s v="OH"/>
    <s v="43615"/>
    <s v="(419) 555-8472"/>
  </r>
  <r>
    <x v="444"/>
    <x v="153"/>
    <x v="5"/>
    <x v="1"/>
    <x v="296"/>
    <x v="378"/>
    <s v="174 Latrobe Way"/>
    <s v="Toledo"/>
    <s v="OH"/>
    <s v="43613"/>
    <s v="(419) 555-93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20DC88-B562-40BD-9CC8-F2858516020C}" name="Top Ten" cacheId="0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compact="0" compactData="0" multipleFieldFilters="0">
  <location ref="B8:E29" firstHeaderRow="1" firstDataRow="1" firstDataCol="3"/>
  <pivotFields count="11">
    <pivotField name="Donor" axis="axisRow" compact="0" outline="0" subtotalTop="0" showAll="0" measureFilter="1" sortType="descending" defaultSubtotal="0">
      <items count="450">
        <item m="1" x="44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m="1" x="447"/>
        <item m="1" x="449"/>
        <item m="1" x="448"/>
        <item m="1" x="44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4" outline="0" showAll="0" defaultSubtotal="0"/>
    <pivotField dataField="1" compact="0" numFmtId="164" outline="0" showAll="0" defaultSubtotal="0"/>
    <pivotField compact="0" outline="0" showAll="0" defaultSubtotal="0"/>
    <pivotField axis="axisRow" compact="0" outline="0" showAll="0" measureFilter="1" sortType="descending" defaultSubtotal="0">
      <items count="308">
        <item x="204"/>
        <item x="74"/>
        <item x="103"/>
        <item x="160"/>
        <item x="225"/>
        <item x="174"/>
        <item x="262"/>
        <item x="199"/>
        <item x="129"/>
        <item x="17"/>
        <item x="274"/>
        <item x="9"/>
        <item x="79"/>
        <item x="26"/>
        <item x="231"/>
        <item x="189"/>
        <item x="227"/>
        <item x="216"/>
        <item x="152"/>
        <item x="179"/>
        <item x="131"/>
        <item x="13"/>
        <item x="162"/>
        <item x="45"/>
        <item x="241"/>
        <item x="258"/>
        <item x="125"/>
        <item x="153"/>
        <item x="128"/>
        <item x="283"/>
        <item x="240"/>
        <item x="141"/>
        <item x="276"/>
        <item x="169"/>
        <item x="146"/>
        <item x="16"/>
        <item x="210"/>
        <item x="132"/>
        <item x="221"/>
        <item x="43"/>
        <item x="5"/>
        <item x="33"/>
        <item x="73"/>
        <item x="108"/>
        <item x="215"/>
        <item x="263"/>
        <item x="176"/>
        <item x="266"/>
        <item x="88"/>
        <item x="31"/>
        <item x="172"/>
        <item x="236"/>
        <item x="251"/>
        <item x="239"/>
        <item x="148"/>
        <item x="63"/>
        <item x="50"/>
        <item x="12"/>
        <item x="257"/>
        <item x="122"/>
        <item x="234"/>
        <item x="121"/>
        <item x="36"/>
        <item x="130"/>
        <item x="67"/>
        <item x="218"/>
        <item x="217"/>
        <item x="238"/>
        <item x="198"/>
        <item x="14"/>
        <item x="15"/>
        <item x="265"/>
        <item x="214"/>
        <item x="59"/>
        <item x="94"/>
        <item x="188"/>
        <item x="110"/>
        <item x="253"/>
        <item x="57"/>
        <item x="68"/>
        <item x="151"/>
        <item x="107"/>
        <item x="64"/>
        <item x="288"/>
        <item x="232"/>
        <item x="193"/>
        <item x="163"/>
        <item x="127"/>
        <item x="140"/>
        <item x="209"/>
        <item x="55"/>
        <item x="97"/>
        <item x="49"/>
        <item x="247"/>
        <item x="155"/>
        <item x="143"/>
        <item x="290"/>
        <item x="197"/>
        <item x="183"/>
        <item x="261"/>
        <item x="254"/>
        <item x="70"/>
        <item x="89"/>
        <item x="144"/>
        <item x="58"/>
        <item x="181"/>
        <item x="289"/>
        <item x="267"/>
        <item x="230"/>
        <item x="286"/>
        <item x="264"/>
        <item x="219"/>
        <item x="133"/>
        <item x="295"/>
        <item x="114"/>
        <item x="206"/>
        <item x="0"/>
        <item x="80"/>
        <item x="28"/>
        <item x="98"/>
        <item x="11"/>
        <item x="3"/>
        <item x="96"/>
        <item x="235"/>
        <item x="243"/>
        <item x="120"/>
        <item x="226"/>
        <item x="69"/>
        <item x="10"/>
        <item x="48"/>
        <item x="78"/>
        <item x="22"/>
        <item x="171"/>
        <item x="81"/>
        <item x="83"/>
        <item x="233"/>
        <item x="291"/>
        <item x="75"/>
        <item x="21"/>
        <item x="272"/>
        <item x="213"/>
        <item x="173"/>
        <item x="201"/>
        <item x="47"/>
        <item x="116"/>
        <item x="158"/>
        <item x="24"/>
        <item x="203"/>
        <item x="269"/>
        <item x="248"/>
        <item x="208"/>
        <item x="85"/>
        <item x="82"/>
        <item x="194"/>
        <item x="51"/>
        <item x="296"/>
        <item x="268"/>
        <item x="72"/>
        <item x="167"/>
        <item x="54"/>
        <item x="166"/>
        <item x="123"/>
        <item x="170"/>
        <item x="202"/>
        <item x="187"/>
        <item x="53"/>
        <item x="90"/>
        <item x="32"/>
        <item x="18"/>
        <item x="102"/>
        <item x="270"/>
        <item x="118"/>
        <item x="168"/>
        <item x="249"/>
        <item x="39"/>
        <item x="138"/>
        <item x="161"/>
        <item x="76"/>
        <item x="150"/>
        <item x="4"/>
        <item x="186"/>
        <item x="112"/>
        <item x="119"/>
        <item x="244"/>
        <item x="282"/>
        <item x="87"/>
        <item x="294"/>
        <item x="185"/>
        <item x="44"/>
        <item x="287"/>
        <item x="62"/>
        <item x="284"/>
        <item x="34"/>
        <item x="7"/>
        <item x="281"/>
        <item x="61"/>
        <item x="46"/>
        <item x="178"/>
        <item x="246"/>
        <item x="255"/>
        <item x="147"/>
        <item x="113"/>
        <item x="285"/>
        <item x="52"/>
        <item x="6"/>
        <item x="105"/>
        <item x="115"/>
        <item x="117"/>
        <item x="164"/>
        <item x="293"/>
        <item x="259"/>
        <item x="60"/>
        <item x="142"/>
        <item x="135"/>
        <item x="8"/>
        <item x="256"/>
        <item x="220"/>
        <item x="99"/>
        <item x="91"/>
        <item x="184"/>
        <item x="30"/>
        <item x="260"/>
        <item x="1"/>
        <item x="109"/>
        <item x="278"/>
        <item x="124"/>
        <item x="211"/>
        <item x="154"/>
        <item x="223"/>
        <item x="77"/>
        <item x="101"/>
        <item x="42"/>
        <item x="156"/>
        <item x="40"/>
        <item x="139"/>
        <item x="145"/>
        <item x="212"/>
        <item x="100"/>
        <item x="137"/>
        <item x="106"/>
        <item x="37"/>
        <item x="159"/>
        <item x="71"/>
        <item x="292"/>
        <item x="84"/>
        <item x="23"/>
        <item x="205"/>
        <item x="35"/>
        <item x="38"/>
        <item x="275"/>
        <item x="245"/>
        <item x="242"/>
        <item x="19"/>
        <item x="111"/>
        <item x="195"/>
        <item x="104"/>
        <item x="149"/>
        <item x="192"/>
        <item x="134"/>
        <item x="237"/>
        <item x="126"/>
        <item x="190"/>
        <item x="222"/>
        <item x="196"/>
        <item x="175"/>
        <item x="200"/>
        <item x="20"/>
        <item x="136"/>
        <item x="86"/>
        <item x="273"/>
        <item x="280"/>
        <item x="27"/>
        <item x="228"/>
        <item x="191"/>
        <item x="95"/>
        <item x="66"/>
        <item x="229"/>
        <item x="157"/>
        <item x="250"/>
        <item x="207"/>
        <item x="277"/>
        <item x="92"/>
        <item x="25"/>
        <item x="29"/>
        <item x="271"/>
        <item x="224"/>
        <item x="182"/>
        <item x="279"/>
        <item x="180"/>
        <item x="56"/>
        <item x="93"/>
        <item x="165"/>
        <item x="41"/>
        <item x="252"/>
        <item x="2"/>
        <item x="65"/>
        <item x="177"/>
        <item m="1" x="307"/>
        <item m="1" x="299"/>
        <item m="1" x="306"/>
        <item m="1" x="301"/>
        <item m="1" x="302"/>
        <item m="1" x="297"/>
        <item m="1" x="303"/>
        <item m="1" x="304"/>
        <item m="1" x="298"/>
        <item m="1" x="305"/>
        <item m="1" x="30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defaultSubtotal="0">
      <items count="391">
        <item x="375"/>
        <item x="137"/>
        <item x="154"/>
        <item x="82"/>
        <item x="10"/>
        <item x="340"/>
        <item x="301"/>
        <item x="21"/>
        <item x="16"/>
        <item x="206"/>
        <item x="187"/>
        <item x="370"/>
        <item x="2"/>
        <item x="278"/>
        <item x="44"/>
        <item x="199"/>
        <item x="46"/>
        <item x="352"/>
        <item x="350"/>
        <item x="204"/>
        <item x="159"/>
        <item x="108"/>
        <item x="85"/>
        <item x="185"/>
        <item x="40"/>
        <item x="319"/>
        <item x="208"/>
        <item x="358"/>
        <item x="282"/>
        <item x="253"/>
        <item x="147"/>
        <item x="377"/>
        <item x="293"/>
        <item x="324"/>
        <item x="37"/>
        <item x="118"/>
        <item x="43"/>
        <item x="130"/>
        <item x="299"/>
        <item x="357"/>
        <item x="32"/>
        <item x="64"/>
        <item x="309"/>
        <item x="129"/>
        <item x="363"/>
        <item x="275"/>
        <item x="97"/>
        <item x="84"/>
        <item x="264"/>
        <item x="127"/>
        <item x="321"/>
        <item x="33"/>
        <item x="274"/>
        <item x="216"/>
        <item x="193"/>
        <item x="202"/>
        <item x="297"/>
        <item x="251"/>
        <item x="140"/>
        <item x="48"/>
        <item x="326"/>
        <item x="361"/>
        <item x="355"/>
        <item x="287"/>
        <item x="122"/>
        <item x="166"/>
        <item x="215"/>
        <item x="123"/>
        <item x="369"/>
        <item x="177"/>
        <item x="126"/>
        <item x="1"/>
        <item x="51"/>
        <item x="265"/>
        <item x="110"/>
        <item x="356"/>
        <item x="221"/>
        <item x="35"/>
        <item x="158"/>
        <item x="368"/>
        <item x="252"/>
        <item x="298"/>
        <item x="317"/>
        <item x="98"/>
        <item x="376"/>
        <item x="343"/>
        <item x="8"/>
        <item x="294"/>
        <item x="11"/>
        <item x="367"/>
        <item x="346"/>
        <item x="125"/>
        <item x="20"/>
        <item x="235"/>
        <item x="351"/>
        <item x="197"/>
        <item x="354"/>
        <item x="80"/>
        <item x="63"/>
        <item x="86"/>
        <item x="107"/>
        <item x="23"/>
        <item x="191"/>
        <item x="156"/>
        <item x="209"/>
        <item x="95"/>
        <item x="286"/>
        <item x="12"/>
        <item x="176"/>
        <item x="133"/>
        <item x="9"/>
        <item x="280"/>
        <item x="134"/>
        <item x="27"/>
        <item x="196"/>
        <item x="364"/>
        <item x="5"/>
        <item x="173"/>
        <item x="305"/>
        <item x="94"/>
        <item x="212"/>
        <item x="325"/>
        <item x="261"/>
        <item x="148"/>
        <item x="189"/>
        <item x="30"/>
        <item x="308"/>
        <item x="153"/>
        <item x="336"/>
        <item x="69"/>
        <item x="49"/>
        <item x="257"/>
        <item x="28"/>
        <item x="207"/>
        <item x="347"/>
        <item x="45"/>
        <item x="218"/>
        <item x="7"/>
        <item x="314"/>
        <item x="101"/>
        <item x="306"/>
        <item x="57"/>
        <item x="83"/>
        <item x="233"/>
        <item x="119"/>
        <item x="240"/>
        <item x="78"/>
        <item x="15"/>
        <item x="273"/>
        <item x="263"/>
        <item x="19"/>
        <item x="26"/>
        <item x="68"/>
        <item x="339"/>
        <item x="151"/>
        <item x="55"/>
        <item x="168"/>
        <item x="310"/>
        <item x="318"/>
        <item x="372"/>
        <item m="1" x="390"/>
        <item x="246"/>
        <item x="36"/>
        <item x="262"/>
        <item x="53"/>
        <item x="198"/>
        <item x="91"/>
        <item x="114"/>
        <item x="22"/>
        <item x="128"/>
        <item x="4"/>
        <item x="330"/>
        <item x="180"/>
        <item x="307"/>
        <item x="349"/>
        <item x="374"/>
        <item x="175"/>
        <item x="333"/>
        <item x="304"/>
        <item x="230"/>
        <item x="277"/>
        <item x="79"/>
        <item x="249"/>
        <item x="161"/>
        <item x="113"/>
        <item x="313"/>
        <item x="242"/>
        <item x="61"/>
        <item x="170"/>
        <item x="332"/>
        <item x="52"/>
        <item x="260"/>
        <item x="195"/>
        <item x="241"/>
        <item x="155"/>
        <item x="157"/>
        <item x="139"/>
        <item x="228"/>
        <item x="226"/>
        <item x="341"/>
        <item x="229"/>
        <item x="42"/>
        <item x="66"/>
        <item x="360"/>
        <item x="117"/>
        <item x="227"/>
        <item x="160"/>
        <item x="239"/>
        <item x="236"/>
        <item x="87"/>
        <item x="167"/>
        <item x="77"/>
        <item x="73"/>
        <item x="200"/>
        <item x="258"/>
        <item x="25"/>
        <item x="259"/>
        <item x="232"/>
        <item x="132"/>
        <item x="248"/>
        <item x="245"/>
        <item x="201"/>
        <item x="165"/>
        <item x="142"/>
        <item x="338"/>
        <item x="331"/>
        <item x="169"/>
        <item x="50"/>
        <item x="34"/>
        <item x="76"/>
        <item x="164"/>
        <item x="24"/>
        <item x="18"/>
        <item x="121"/>
        <item x="268"/>
        <item x="328"/>
        <item x="96"/>
        <item x="104"/>
        <item x="103"/>
        <item x="320"/>
        <item x="65"/>
        <item x="150"/>
        <item x="373"/>
        <item x="102"/>
        <item x="41"/>
        <item x="243"/>
        <item x="120"/>
        <item x="269"/>
        <item x="223"/>
        <item x="323"/>
        <item x="378"/>
        <item x="292"/>
        <item x="359"/>
        <item x="112"/>
        <item x="182"/>
        <item x="345"/>
        <item x="90"/>
        <item x="289"/>
        <item x="17"/>
        <item x="247"/>
        <item x="100"/>
        <item x="29"/>
        <item x="344"/>
        <item x="174"/>
        <item x="141"/>
        <item x="38"/>
        <item x="348"/>
        <item x="329"/>
        <item x="67"/>
        <item x="138"/>
        <item x="60"/>
        <item x="271"/>
        <item x="214"/>
        <item x="163"/>
        <item x="266"/>
        <item x="213"/>
        <item x="250"/>
        <item x="316"/>
        <item x="14"/>
        <item x="203"/>
        <item x="179"/>
        <item x="93"/>
        <item x="131"/>
        <item x="184"/>
        <item x="272"/>
        <item x="143"/>
        <item x="171"/>
        <item x="256"/>
        <item x="47"/>
        <item x="54"/>
        <item x="146"/>
        <item x="225"/>
        <item x="152"/>
        <item x="337"/>
        <item x="144"/>
        <item x="56"/>
        <item x="276"/>
        <item x="88"/>
        <item x="72"/>
        <item x="342"/>
        <item x="353"/>
        <item x="211"/>
        <item x="6"/>
        <item x="183"/>
        <item x="295"/>
        <item x="71"/>
        <item x="290"/>
        <item x="255"/>
        <item x="74"/>
        <item x="312"/>
        <item x="302"/>
        <item x="217"/>
        <item x="149"/>
        <item x="279"/>
        <item x="281"/>
        <item x="254"/>
        <item x="105"/>
        <item x="178"/>
        <item x="283"/>
        <item x="224"/>
        <item x="136"/>
        <item x="89"/>
        <item x="135"/>
        <item x="62"/>
        <item x="145"/>
        <item x="3"/>
        <item x="13"/>
        <item x="219"/>
        <item x="124"/>
        <item x="106"/>
        <item x="194"/>
        <item x="190"/>
        <item x="267"/>
        <item x="31"/>
        <item x="81"/>
        <item x="371"/>
        <item x="366"/>
        <item x="291"/>
        <item x="220"/>
        <item x="192"/>
        <item x="92"/>
        <item x="111"/>
        <item x="116"/>
        <item x="58"/>
        <item x="205"/>
        <item x="285"/>
        <item x="288"/>
        <item x="210"/>
        <item x="99"/>
        <item x="109"/>
        <item x="322"/>
        <item x="172"/>
        <item x="303"/>
        <item x="59"/>
        <item x="362"/>
        <item x="234"/>
        <item x="315"/>
        <item x="311"/>
        <item x="296"/>
        <item x="284"/>
        <item x="222"/>
        <item x="186"/>
        <item x="327"/>
        <item x="237"/>
        <item x="75"/>
        <item x="39"/>
        <item x="0"/>
        <item x="300"/>
        <item x="115"/>
        <item x="365"/>
        <item x="334"/>
        <item x="270"/>
        <item x="162"/>
        <item x="335"/>
        <item x="181"/>
        <item x="244"/>
        <item x="188"/>
        <item x="70"/>
        <item x="231"/>
        <item x="238"/>
        <item m="1" x="389"/>
        <item m="1" x="380"/>
        <item m="1" x="388"/>
        <item m="1" x="382"/>
        <item m="1" x="383"/>
        <item m="1" x="384"/>
        <item m="1" x="385"/>
        <item m="1" x="386"/>
        <item m="1" x="379"/>
        <item m="1" x="387"/>
        <item m="1" x="38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3">
    <field x="0"/>
    <field x="4"/>
    <field x="5"/>
  </rowFields>
  <rowItems count="21">
    <i>
      <x v="95"/>
      <x v="152"/>
      <x v="209"/>
    </i>
    <i>
      <x v="360"/>
      <x v="199"/>
      <x v="309"/>
    </i>
    <i>
      <x v="416"/>
      <x v="184"/>
      <x v="300"/>
    </i>
    <i>
      <x v="148"/>
      <x v="78"/>
      <x v="322"/>
    </i>
    <i>
      <x v="107"/>
      <x v="281"/>
      <x v="4"/>
    </i>
    <i>
      <x v="323"/>
      <x v="135"/>
      <x v="345"/>
    </i>
    <i>
      <x v="81"/>
      <x v="128"/>
      <x v="308"/>
    </i>
    <i>
      <x v="106"/>
      <x v="218"/>
      <x v="83"/>
    </i>
    <i>
      <x v="260"/>
      <x v="97"/>
      <x v="217"/>
    </i>
    <i>
      <x v="39"/>
      <x v="62"/>
      <x v="162"/>
    </i>
    <i>
      <x v="331"/>
      <x v="69"/>
      <x v="337"/>
    </i>
    <i>
      <x v="19"/>
      <x v="69"/>
      <x v="258"/>
    </i>
    <i>
      <x v="375"/>
      <x v="45"/>
      <x v="170"/>
    </i>
    <i>
      <x v="344"/>
      <x v="163"/>
      <x v="328"/>
    </i>
    <i>
      <x v="12"/>
      <x v="120"/>
      <x v="88"/>
    </i>
    <i>
      <x v="245"/>
      <x v="164"/>
      <x v="338"/>
    </i>
    <i>
      <x v="428"/>
      <x v="83"/>
      <x v="115"/>
    </i>
    <i>
      <x v="171"/>
      <x v="175"/>
      <x v="59"/>
    </i>
    <i>
      <x v="445"/>
      <x v="155"/>
      <x v="250"/>
    </i>
    <i>
      <x v="179"/>
      <x v="117"/>
      <x v="273"/>
    </i>
    <i>
      <x v="214"/>
      <x v="172"/>
      <x v="330"/>
    </i>
  </rowItems>
  <colItems count="1">
    <i/>
  </colItems>
  <dataFields count="1">
    <dataField name="Donation " fld="2" baseField="0" baseItem="350" numFmtId="164"/>
  </dataFields>
  <formats count="126">
    <format dxfId="128">
      <pivotArea type="all" dataOnly="0" outline="0" fieldPosition="0"/>
    </format>
    <format dxfId="127">
      <pivotArea outline="0" collapsedLevelsAreSubtotals="1" fieldPosition="0"/>
    </format>
    <format dxfId="126">
      <pivotArea field="0" type="button" dataOnly="0" labelOnly="1" outline="0" axis="axisRow" fieldPosition="0"/>
    </format>
    <format dxfId="12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4">
      <pivotArea outline="0" fieldPosition="0">
        <references count="1">
          <reference field="4294967294" count="1">
            <x v="0"/>
          </reference>
        </references>
      </pivotArea>
    </format>
    <format dxfId="123">
      <pivotArea type="all" dataOnly="0" outline="0" fieldPosition="0"/>
    </format>
    <format dxfId="122">
      <pivotArea outline="0" collapsedLevelsAreSubtotals="1" fieldPosition="0"/>
    </format>
    <format dxfId="121">
      <pivotArea field="0" type="button" dataOnly="0" labelOnly="1" outline="0" axis="axisRow" fieldPosition="0"/>
    </format>
    <format dxfId="120">
      <pivotArea field="4" type="button" dataOnly="0" labelOnly="1" outline="0" axis="axisRow" fieldPosition="1"/>
    </format>
    <format dxfId="119">
      <pivotArea field="5" type="button" dataOnly="0" labelOnly="1" outline="0" axis="axisRow" fieldPosition="2"/>
    </format>
    <format dxfId="118">
      <pivotArea dataOnly="0" labelOnly="1" outline="0" axis="axisValues" fieldPosition="0"/>
    </format>
    <format dxfId="117">
      <pivotArea type="all" dataOnly="0" outline="0" fieldPosition="0"/>
    </format>
    <format dxfId="116">
      <pivotArea outline="0" collapsedLevelsAreSubtotals="1" fieldPosition="0"/>
    </format>
    <format dxfId="115">
      <pivotArea field="0" type="button" dataOnly="0" labelOnly="1" outline="0" axis="axisRow" fieldPosition="0"/>
    </format>
    <format dxfId="114">
      <pivotArea field="4" type="button" dataOnly="0" labelOnly="1" outline="0" axis="axisRow" fieldPosition="1"/>
    </format>
    <format dxfId="113">
      <pivotArea field="5" type="button" dataOnly="0" labelOnly="1" outline="0" axis="axisRow" fieldPosition="2"/>
    </format>
    <format dxfId="112">
      <pivotArea dataOnly="0" labelOnly="1" outline="0" axis="axisValues" fieldPosition="0"/>
    </format>
    <format dxfId="111">
      <pivotArea type="all" dataOnly="0" outline="0" fieldPosition="0"/>
    </format>
    <format dxfId="110">
      <pivotArea outline="0" collapsedLevelsAreSubtotals="1" fieldPosition="0"/>
    </format>
    <format dxfId="109">
      <pivotArea field="0" type="button" dataOnly="0" labelOnly="1" outline="0" axis="axisRow" fieldPosition="0"/>
    </format>
    <format dxfId="108">
      <pivotArea field="4" type="button" dataOnly="0" labelOnly="1" outline="0" axis="axisRow" fieldPosition="1"/>
    </format>
    <format dxfId="107">
      <pivotArea field="5" type="button" dataOnly="0" labelOnly="1" outline="0" axis="axisRow" fieldPosition="2"/>
    </format>
    <format dxfId="106">
      <pivotArea dataOnly="0" labelOnly="1" outline="0" axis="axisValues" fieldPosition="0"/>
    </format>
    <format dxfId="105">
      <pivotArea type="all" dataOnly="0" outline="0" fieldPosition="0"/>
    </format>
    <format dxfId="104">
      <pivotArea dataOnly="0" labelOnly="1" outline="0" fieldPosition="0">
        <references count="2">
          <reference field="0" count="1" selected="0">
            <x v="446"/>
          </reference>
          <reference field="4" count="1">
            <x v="303"/>
          </reference>
        </references>
      </pivotArea>
    </format>
    <format dxfId="103">
      <pivotArea dataOnly="0" labelOnly="1" outline="0" fieldPosition="0">
        <references count="3">
          <reference field="0" count="1" selected="0">
            <x v="446"/>
          </reference>
          <reference field="4" count="1" selected="0">
            <x v="303"/>
          </reference>
          <reference field="5" count="1">
            <x v="386"/>
          </reference>
        </references>
      </pivotArea>
    </format>
    <format dxfId="102">
      <pivotArea type="all" dataOnly="0" outline="0" fieldPosition="0"/>
    </format>
    <format dxfId="101">
      <pivotArea outline="0" collapsedLevelsAreSubtotals="1" fieldPosition="0"/>
    </format>
    <format dxfId="100">
      <pivotArea dataOnly="0" labelOnly="1" outline="0" fieldPosition="0">
        <references count="1">
          <reference field="0" count="23">
            <x v="0"/>
            <x v="12"/>
            <x v="19"/>
            <x v="39"/>
            <x v="81"/>
            <x v="95"/>
            <x v="106"/>
            <x v="107"/>
            <x v="148"/>
            <x v="171"/>
            <x v="179"/>
            <x v="214"/>
            <x v="245"/>
            <x v="260"/>
            <x v="323"/>
            <x v="331"/>
            <x v="344"/>
            <x v="360"/>
            <x v="375"/>
            <x v="416"/>
            <x v="428"/>
            <x v="445"/>
            <x v="446"/>
          </reference>
        </references>
      </pivotArea>
    </format>
    <format dxfId="99">
      <pivotArea dataOnly="0" labelOnly="1" outline="0" fieldPosition="0">
        <references count="2">
          <reference field="0" count="1" selected="0">
            <x v="95"/>
          </reference>
          <reference field="4" count="1">
            <x v="152"/>
          </reference>
        </references>
      </pivotArea>
    </format>
    <format dxfId="98">
      <pivotArea dataOnly="0" labelOnly="1" outline="0" fieldPosition="0">
        <references count="2">
          <reference field="0" count="1" selected="0">
            <x v="416"/>
          </reference>
          <reference field="4" count="1">
            <x v="184"/>
          </reference>
        </references>
      </pivotArea>
    </format>
    <format dxfId="97">
      <pivotArea dataOnly="0" labelOnly="1" outline="0" fieldPosition="0">
        <references count="2">
          <reference field="0" count="1" selected="0">
            <x v="360"/>
          </reference>
          <reference field="4" count="1">
            <x v="199"/>
          </reference>
        </references>
      </pivotArea>
    </format>
    <format dxfId="96">
      <pivotArea dataOnly="0" labelOnly="1" outline="0" fieldPosition="0">
        <references count="2">
          <reference field="0" count="1" selected="0">
            <x v="0"/>
          </reference>
          <reference field="4" count="1">
            <x v="305"/>
          </reference>
        </references>
      </pivotArea>
    </format>
    <format dxfId="95">
      <pivotArea dataOnly="0" labelOnly="1" outline="0" fieldPosition="0">
        <references count="2">
          <reference field="0" count="1" selected="0">
            <x v="446"/>
          </reference>
          <reference field="4" count="1">
            <x v="298"/>
          </reference>
        </references>
      </pivotArea>
    </format>
    <format dxfId="94">
      <pivotArea dataOnly="0" labelOnly="1" outline="0" fieldPosition="0">
        <references count="2">
          <reference field="0" count="1" selected="0">
            <x v="148"/>
          </reference>
          <reference field="4" count="1">
            <x v="78"/>
          </reference>
        </references>
      </pivotArea>
    </format>
    <format dxfId="93">
      <pivotArea dataOnly="0" labelOnly="1" outline="0" fieldPosition="0">
        <references count="2">
          <reference field="0" count="1" selected="0">
            <x v="107"/>
          </reference>
          <reference field="4" count="1">
            <x v="281"/>
          </reference>
        </references>
      </pivotArea>
    </format>
    <format dxfId="92">
      <pivotArea dataOnly="0" labelOnly="1" outline="0" fieldPosition="0">
        <references count="2">
          <reference field="0" count="1" selected="0">
            <x v="323"/>
          </reference>
          <reference field="4" count="1">
            <x v="135"/>
          </reference>
        </references>
      </pivotArea>
    </format>
    <format dxfId="91">
      <pivotArea dataOnly="0" labelOnly="1" outline="0" fieldPosition="0">
        <references count="2">
          <reference field="0" count="1" selected="0">
            <x v="81"/>
          </reference>
          <reference field="4" count="1">
            <x v="128"/>
          </reference>
        </references>
      </pivotArea>
    </format>
    <format dxfId="90">
      <pivotArea dataOnly="0" labelOnly="1" outline="0" fieldPosition="0">
        <references count="2">
          <reference field="0" count="1" selected="0">
            <x v="106"/>
          </reference>
          <reference field="4" count="1">
            <x v="218"/>
          </reference>
        </references>
      </pivotArea>
    </format>
    <format dxfId="89">
      <pivotArea dataOnly="0" labelOnly="1" outline="0" fieldPosition="0">
        <references count="2">
          <reference field="0" count="1" selected="0">
            <x v="39"/>
          </reference>
          <reference field="4" count="1">
            <x v="62"/>
          </reference>
        </references>
      </pivotArea>
    </format>
    <format dxfId="88">
      <pivotArea dataOnly="0" labelOnly="1" outline="0" fieldPosition="0">
        <references count="2">
          <reference field="0" count="1" selected="0">
            <x v="260"/>
          </reference>
          <reference field="4" count="1">
            <x v="97"/>
          </reference>
        </references>
      </pivotArea>
    </format>
    <format dxfId="87">
      <pivotArea dataOnly="0" labelOnly="1" outline="0" fieldPosition="0">
        <references count="2">
          <reference field="0" count="1" selected="0">
            <x v="331"/>
          </reference>
          <reference field="4" count="1">
            <x v="69"/>
          </reference>
        </references>
      </pivotArea>
    </format>
    <format dxfId="86">
      <pivotArea dataOnly="0" labelOnly="1" outline="0" fieldPosition="0">
        <references count="2">
          <reference field="0" count="1" selected="0">
            <x v="375"/>
          </reference>
          <reference field="4" count="1">
            <x v="45"/>
          </reference>
        </references>
      </pivotArea>
    </format>
    <format dxfId="85">
      <pivotArea dataOnly="0" labelOnly="1" outline="0" fieldPosition="0">
        <references count="2">
          <reference field="0" count="1" selected="0">
            <x v="344"/>
          </reference>
          <reference field="4" count="1">
            <x v="163"/>
          </reference>
        </references>
      </pivotArea>
    </format>
    <format dxfId="84">
      <pivotArea dataOnly="0" labelOnly="1" outline="0" fieldPosition="0">
        <references count="2">
          <reference field="0" count="1" selected="0">
            <x v="171"/>
          </reference>
          <reference field="4" count="1">
            <x v="175"/>
          </reference>
        </references>
      </pivotArea>
    </format>
    <format dxfId="83">
      <pivotArea dataOnly="0" labelOnly="1" outline="0" fieldPosition="0">
        <references count="2">
          <reference field="0" count="1" selected="0">
            <x v="428"/>
          </reference>
          <reference field="4" count="1">
            <x v="83"/>
          </reference>
        </references>
      </pivotArea>
    </format>
    <format dxfId="82">
      <pivotArea dataOnly="0" labelOnly="1" outline="0" fieldPosition="0">
        <references count="2">
          <reference field="0" count="1" selected="0">
            <x v="445"/>
          </reference>
          <reference field="4" count="1">
            <x v="155"/>
          </reference>
        </references>
      </pivotArea>
    </format>
    <format dxfId="81">
      <pivotArea dataOnly="0" labelOnly="1" outline="0" fieldPosition="0">
        <references count="2">
          <reference field="0" count="1" selected="0">
            <x v="19"/>
          </reference>
          <reference field="4" count="1">
            <x v="69"/>
          </reference>
        </references>
      </pivotArea>
    </format>
    <format dxfId="80">
      <pivotArea dataOnly="0" labelOnly="1" outline="0" fieldPosition="0">
        <references count="2">
          <reference field="0" count="1" selected="0">
            <x v="12"/>
          </reference>
          <reference field="4" count="1">
            <x v="120"/>
          </reference>
        </references>
      </pivotArea>
    </format>
    <format dxfId="79">
      <pivotArea dataOnly="0" labelOnly="1" outline="0" fieldPosition="0">
        <references count="2">
          <reference field="0" count="1" selected="0">
            <x v="245"/>
          </reference>
          <reference field="4" count="1">
            <x v="164"/>
          </reference>
        </references>
      </pivotArea>
    </format>
    <format dxfId="78">
      <pivotArea dataOnly="0" labelOnly="1" outline="0" fieldPosition="0">
        <references count="2">
          <reference field="0" count="1" selected="0">
            <x v="179"/>
          </reference>
          <reference field="4" count="1">
            <x v="117"/>
          </reference>
        </references>
      </pivotArea>
    </format>
    <format dxfId="77">
      <pivotArea dataOnly="0" labelOnly="1" outline="0" fieldPosition="0">
        <references count="2">
          <reference field="0" count="1" selected="0">
            <x v="214"/>
          </reference>
          <reference field="4" count="1">
            <x v="172"/>
          </reference>
        </references>
      </pivotArea>
    </format>
    <format dxfId="76">
      <pivotArea dataOnly="0" labelOnly="1" outline="0" fieldPosition="0">
        <references count="3">
          <reference field="0" count="1" selected="0">
            <x v="95"/>
          </reference>
          <reference field="4" count="1" selected="0">
            <x v="152"/>
          </reference>
          <reference field="5" count="1">
            <x v="209"/>
          </reference>
        </references>
      </pivotArea>
    </format>
    <format dxfId="75">
      <pivotArea dataOnly="0" labelOnly="1" outline="0" fieldPosition="0">
        <references count="3">
          <reference field="0" count="1" selected="0">
            <x v="416"/>
          </reference>
          <reference field="4" count="1" selected="0">
            <x v="184"/>
          </reference>
          <reference field="5" count="1">
            <x v="300"/>
          </reference>
        </references>
      </pivotArea>
    </format>
    <format dxfId="74">
      <pivotArea dataOnly="0" labelOnly="1" outline="0" fieldPosition="0">
        <references count="3">
          <reference field="0" count="1" selected="0">
            <x v="360"/>
          </reference>
          <reference field="4" count="1" selected="0">
            <x v="199"/>
          </reference>
          <reference field="5" count="1">
            <x v="309"/>
          </reference>
        </references>
      </pivotArea>
    </format>
    <format dxfId="73">
      <pivotArea dataOnly="0" labelOnly="1" outline="0" fieldPosition="0">
        <references count="3">
          <reference field="0" count="1" selected="0">
            <x v="0"/>
          </reference>
          <reference field="4" count="1" selected="0">
            <x v="305"/>
          </reference>
          <reference field="5" count="1">
            <x v="388"/>
          </reference>
        </references>
      </pivotArea>
    </format>
    <format dxfId="72">
      <pivotArea dataOnly="0" labelOnly="1" outline="0" fieldPosition="0">
        <references count="3">
          <reference field="0" count="1" selected="0">
            <x v="446"/>
          </reference>
          <reference field="4" count="1" selected="0">
            <x v="298"/>
          </reference>
          <reference field="5" count="1">
            <x v="381"/>
          </reference>
        </references>
      </pivotArea>
    </format>
    <format dxfId="71">
      <pivotArea dataOnly="0" labelOnly="1" outline="0" fieldPosition="0">
        <references count="3">
          <reference field="0" count="1" selected="0">
            <x v="148"/>
          </reference>
          <reference field="4" count="1" selected="0">
            <x v="78"/>
          </reference>
          <reference field="5" count="1">
            <x v="322"/>
          </reference>
        </references>
      </pivotArea>
    </format>
    <format dxfId="70">
      <pivotArea dataOnly="0" labelOnly="1" outline="0" fieldPosition="0">
        <references count="3">
          <reference field="0" count="1" selected="0">
            <x v="107"/>
          </reference>
          <reference field="4" count="1" selected="0">
            <x v="281"/>
          </reference>
          <reference field="5" count="1">
            <x v="4"/>
          </reference>
        </references>
      </pivotArea>
    </format>
    <format dxfId="69">
      <pivotArea dataOnly="0" labelOnly="1" outline="0" fieldPosition="0">
        <references count="3">
          <reference field="0" count="1" selected="0">
            <x v="323"/>
          </reference>
          <reference field="4" count="1" selected="0">
            <x v="135"/>
          </reference>
          <reference field="5" count="1">
            <x v="345"/>
          </reference>
        </references>
      </pivotArea>
    </format>
    <format dxfId="68">
      <pivotArea dataOnly="0" labelOnly="1" outline="0" fieldPosition="0">
        <references count="3">
          <reference field="0" count="1" selected="0">
            <x v="81"/>
          </reference>
          <reference field="4" count="1" selected="0">
            <x v="128"/>
          </reference>
          <reference field="5" count="1">
            <x v="308"/>
          </reference>
        </references>
      </pivotArea>
    </format>
    <format dxfId="67">
      <pivotArea dataOnly="0" labelOnly="1" outline="0" fieldPosition="0">
        <references count="3">
          <reference field="0" count="1" selected="0">
            <x v="106"/>
          </reference>
          <reference field="4" count="1" selected="0">
            <x v="218"/>
          </reference>
          <reference field="5" count="1">
            <x v="83"/>
          </reference>
        </references>
      </pivotArea>
    </format>
    <format dxfId="66">
      <pivotArea dataOnly="0" labelOnly="1" outline="0" fieldPosition="0">
        <references count="3">
          <reference field="0" count="1" selected="0">
            <x v="39"/>
          </reference>
          <reference field="4" count="1" selected="0">
            <x v="62"/>
          </reference>
          <reference field="5" count="1">
            <x v="162"/>
          </reference>
        </references>
      </pivotArea>
    </format>
    <format dxfId="65">
      <pivotArea dataOnly="0" labelOnly="1" outline="0" fieldPosition="0">
        <references count="3">
          <reference field="0" count="1" selected="0">
            <x v="260"/>
          </reference>
          <reference field="4" count="1" selected="0">
            <x v="97"/>
          </reference>
          <reference field="5" count="1">
            <x v="217"/>
          </reference>
        </references>
      </pivotArea>
    </format>
    <format dxfId="64">
      <pivotArea dataOnly="0" labelOnly="1" outline="0" fieldPosition="0">
        <references count="3">
          <reference field="0" count="1" selected="0">
            <x v="331"/>
          </reference>
          <reference field="4" count="1" selected="0">
            <x v="69"/>
          </reference>
          <reference field="5" count="1">
            <x v="337"/>
          </reference>
        </references>
      </pivotArea>
    </format>
    <format dxfId="63">
      <pivotArea dataOnly="0" labelOnly="1" outline="0" fieldPosition="0">
        <references count="3">
          <reference field="0" count="1" selected="0">
            <x v="375"/>
          </reference>
          <reference field="4" count="1" selected="0">
            <x v="45"/>
          </reference>
          <reference field="5" count="1">
            <x v="170"/>
          </reference>
        </references>
      </pivotArea>
    </format>
    <format dxfId="62">
      <pivotArea dataOnly="0" labelOnly="1" outline="0" fieldPosition="0">
        <references count="3">
          <reference field="0" count="1" selected="0">
            <x v="344"/>
          </reference>
          <reference field="4" count="1" selected="0">
            <x v="163"/>
          </reference>
          <reference field="5" count="1">
            <x v="328"/>
          </reference>
        </references>
      </pivotArea>
    </format>
    <format dxfId="61">
      <pivotArea dataOnly="0" labelOnly="1" outline="0" fieldPosition="0">
        <references count="3">
          <reference field="0" count="1" selected="0">
            <x v="171"/>
          </reference>
          <reference field="4" count="1" selected="0">
            <x v="175"/>
          </reference>
          <reference field="5" count="1">
            <x v="59"/>
          </reference>
        </references>
      </pivotArea>
    </format>
    <format dxfId="60">
      <pivotArea dataOnly="0" labelOnly="1" outline="0" fieldPosition="0">
        <references count="3">
          <reference field="0" count="1" selected="0">
            <x v="428"/>
          </reference>
          <reference field="4" count="1" selected="0">
            <x v="83"/>
          </reference>
          <reference field="5" count="1">
            <x v="115"/>
          </reference>
        </references>
      </pivotArea>
    </format>
    <format dxfId="59">
      <pivotArea dataOnly="0" labelOnly="1" outline="0" fieldPosition="0">
        <references count="3">
          <reference field="0" count="1" selected="0">
            <x v="445"/>
          </reference>
          <reference field="4" count="1" selected="0">
            <x v="155"/>
          </reference>
          <reference field="5" count="1">
            <x v="250"/>
          </reference>
        </references>
      </pivotArea>
    </format>
    <format dxfId="58">
      <pivotArea dataOnly="0" labelOnly="1" outline="0" fieldPosition="0">
        <references count="3">
          <reference field="0" count="1" selected="0">
            <x v="19"/>
          </reference>
          <reference field="4" count="1" selected="0">
            <x v="69"/>
          </reference>
          <reference field="5" count="1">
            <x v="258"/>
          </reference>
        </references>
      </pivotArea>
    </format>
    <format dxfId="57">
      <pivotArea dataOnly="0" labelOnly="1" outline="0" fieldPosition="0">
        <references count="3">
          <reference field="0" count="1" selected="0">
            <x v="12"/>
          </reference>
          <reference field="4" count="1" selected="0">
            <x v="120"/>
          </reference>
          <reference field="5" count="1">
            <x v="88"/>
          </reference>
        </references>
      </pivotArea>
    </format>
    <format dxfId="56">
      <pivotArea dataOnly="0" labelOnly="1" outline="0" fieldPosition="0">
        <references count="3">
          <reference field="0" count="1" selected="0">
            <x v="245"/>
          </reference>
          <reference field="4" count="1" selected="0">
            <x v="164"/>
          </reference>
          <reference field="5" count="1">
            <x v="338"/>
          </reference>
        </references>
      </pivotArea>
    </format>
    <format dxfId="55">
      <pivotArea dataOnly="0" labelOnly="1" outline="0" fieldPosition="0">
        <references count="3">
          <reference field="0" count="1" selected="0">
            <x v="179"/>
          </reference>
          <reference field="4" count="1" selected="0">
            <x v="117"/>
          </reference>
          <reference field="5" count="1">
            <x v="273"/>
          </reference>
        </references>
      </pivotArea>
    </format>
    <format dxfId="54">
      <pivotArea dataOnly="0" labelOnly="1" outline="0" fieldPosition="0">
        <references count="3">
          <reference field="0" count="1" selected="0">
            <x v="214"/>
          </reference>
          <reference field="4" count="1" selected="0">
            <x v="172"/>
          </reference>
          <reference field="5" count="1">
            <x v="330"/>
          </reference>
        </references>
      </pivotArea>
    </format>
    <format dxfId="53">
      <pivotArea outline="0" collapsedLevelsAreSubtotals="1" fieldPosition="0"/>
    </format>
    <format dxfId="52">
      <pivotArea dataOnly="0" labelOnly="1" outline="0" fieldPosition="0">
        <references count="2">
          <reference field="0" count="1" selected="0">
            <x v="95"/>
          </reference>
          <reference field="4" count="1">
            <x v="152"/>
          </reference>
        </references>
      </pivotArea>
    </format>
    <format dxfId="51">
      <pivotArea dataOnly="0" labelOnly="1" outline="0" fieldPosition="0">
        <references count="2">
          <reference field="0" count="1" selected="0">
            <x v="416"/>
          </reference>
          <reference field="4" count="1">
            <x v="184"/>
          </reference>
        </references>
      </pivotArea>
    </format>
    <format dxfId="50">
      <pivotArea dataOnly="0" labelOnly="1" outline="0" fieldPosition="0">
        <references count="2">
          <reference field="0" count="1" selected="0">
            <x v="360"/>
          </reference>
          <reference field="4" count="1">
            <x v="199"/>
          </reference>
        </references>
      </pivotArea>
    </format>
    <format dxfId="49">
      <pivotArea dataOnly="0" labelOnly="1" outline="0" fieldPosition="0">
        <references count="2">
          <reference field="0" count="1" selected="0">
            <x v="0"/>
          </reference>
          <reference field="4" count="1">
            <x v="305"/>
          </reference>
        </references>
      </pivotArea>
    </format>
    <format dxfId="48">
      <pivotArea dataOnly="0" labelOnly="1" outline="0" fieldPosition="0">
        <references count="2">
          <reference field="0" count="1" selected="0">
            <x v="446"/>
          </reference>
          <reference field="4" count="1">
            <x v="298"/>
          </reference>
        </references>
      </pivotArea>
    </format>
    <format dxfId="47">
      <pivotArea dataOnly="0" labelOnly="1" outline="0" fieldPosition="0">
        <references count="2">
          <reference field="0" count="1" selected="0">
            <x v="148"/>
          </reference>
          <reference field="4" count="1">
            <x v="78"/>
          </reference>
        </references>
      </pivotArea>
    </format>
    <format dxfId="46">
      <pivotArea dataOnly="0" labelOnly="1" outline="0" fieldPosition="0">
        <references count="2">
          <reference field="0" count="1" selected="0">
            <x v="107"/>
          </reference>
          <reference field="4" count="1">
            <x v="281"/>
          </reference>
        </references>
      </pivotArea>
    </format>
    <format dxfId="45">
      <pivotArea dataOnly="0" labelOnly="1" outline="0" fieldPosition="0">
        <references count="2">
          <reference field="0" count="1" selected="0">
            <x v="323"/>
          </reference>
          <reference field="4" count="1">
            <x v="135"/>
          </reference>
        </references>
      </pivotArea>
    </format>
    <format dxfId="44">
      <pivotArea dataOnly="0" labelOnly="1" outline="0" fieldPosition="0">
        <references count="2">
          <reference field="0" count="1" selected="0">
            <x v="81"/>
          </reference>
          <reference field="4" count="1">
            <x v="128"/>
          </reference>
        </references>
      </pivotArea>
    </format>
    <format dxfId="43">
      <pivotArea dataOnly="0" labelOnly="1" outline="0" fieldPosition="0">
        <references count="2">
          <reference field="0" count="1" selected="0">
            <x v="106"/>
          </reference>
          <reference field="4" count="1">
            <x v="218"/>
          </reference>
        </references>
      </pivotArea>
    </format>
    <format dxfId="42">
      <pivotArea dataOnly="0" labelOnly="1" outline="0" fieldPosition="0">
        <references count="2">
          <reference field="0" count="1" selected="0">
            <x v="39"/>
          </reference>
          <reference field="4" count="1">
            <x v="62"/>
          </reference>
        </references>
      </pivotArea>
    </format>
    <format dxfId="41">
      <pivotArea dataOnly="0" labelOnly="1" outline="0" fieldPosition="0">
        <references count="2">
          <reference field="0" count="1" selected="0">
            <x v="260"/>
          </reference>
          <reference field="4" count="1">
            <x v="97"/>
          </reference>
        </references>
      </pivotArea>
    </format>
    <format dxfId="40">
      <pivotArea dataOnly="0" labelOnly="1" outline="0" fieldPosition="0">
        <references count="2">
          <reference field="0" count="1" selected="0">
            <x v="331"/>
          </reference>
          <reference field="4" count="1">
            <x v="69"/>
          </reference>
        </references>
      </pivotArea>
    </format>
    <format dxfId="39">
      <pivotArea dataOnly="0" labelOnly="1" outline="0" fieldPosition="0">
        <references count="2">
          <reference field="0" count="1" selected="0">
            <x v="375"/>
          </reference>
          <reference field="4" count="1">
            <x v="45"/>
          </reference>
        </references>
      </pivotArea>
    </format>
    <format dxfId="38">
      <pivotArea dataOnly="0" labelOnly="1" outline="0" fieldPosition="0">
        <references count="2">
          <reference field="0" count="1" selected="0">
            <x v="344"/>
          </reference>
          <reference field="4" count="1">
            <x v="163"/>
          </reference>
        </references>
      </pivotArea>
    </format>
    <format dxfId="37">
      <pivotArea dataOnly="0" labelOnly="1" outline="0" fieldPosition="0">
        <references count="2">
          <reference field="0" count="1" selected="0">
            <x v="171"/>
          </reference>
          <reference field="4" count="1">
            <x v="175"/>
          </reference>
        </references>
      </pivotArea>
    </format>
    <format dxfId="36">
      <pivotArea dataOnly="0" labelOnly="1" outline="0" fieldPosition="0">
        <references count="2">
          <reference field="0" count="1" selected="0">
            <x v="428"/>
          </reference>
          <reference field="4" count="1">
            <x v="83"/>
          </reference>
        </references>
      </pivotArea>
    </format>
    <format dxfId="35">
      <pivotArea dataOnly="0" labelOnly="1" outline="0" fieldPosition="0">
        <references count="2">
          <reference field="0" count="1" selected="0">
            <x v="445"/>
          </reference>
          <reference field="4" count="1">
            <x v="155"/>
          </reference>
        </references>
      </pivotArea>
    </format>
    <format dxfId="34">
      <pivotArea dataOnly="0" labelOnly="1" outline="0" fieldPosition="0">
        <references count="2">
          <reference field="0" count="1" selected="0">
            <x v="19"/>
          </reference>
          <reference field="4" count="1">
            <x v="69"/>
          </reference>
        </references>
      </pivotArea>
    </format>
    <format dxfId="33">
      <pivotArea dataOnly="0" labelOnly="1" outline="0" fieldPosition="0">
        <references count="2">
          <reference field="0" count="1" selected="0">
            <x v="12"/>
          </reference>
          <reference field="4" count="1">
            <x v="120"/>
          </reference>
        </references>
      </pivotArea>
    </format>
    <format dxfId="32">
      <pivotArea dataOnly="0" labelOnly="1" outline="0" fieldPosition="0">
        <references count="2">
          <reference field="0" count="1" selected="0">
            <x v="245"/>
          </reference>
          <reference field="4" count="1">
            <x v="164"/>
          </reference>
        </references>
      </pivotArea>
    </format>
    <format dxfId="31">
      <pivotArea dataOnly="0" labelOnly="1" outline="0" fieldPosition="0">
        <references count="2">
          <reference field="0" count="1" selected="0">
            <x v="179"/>
          </reference>
          <reference field="4" count="1">
            <x v="117"/>
          </reference>
        </references>
      </pivotArea>
    </format>
    <format dxfId="30">
      <pivotArea dataOnly="0" labelOnly="1" outline="0" fieldPosition="0">
        <references count="2">
          <reference field="0" count="1" selected="0">
            <x v="214"/>
          </reference>
          <reference field="4" count="1">
            <x v="172"/>
          </reference>
        </references>
      </pivotArea>
    </format>
    <format dxfId="29">
      <pivotArea dataOnly="0" labelOnly="1" outline="0" fieldPosition="0">
        <references count="3">
          <reference field="0" count="1" selected="0">
            <x v="95"/>
          </reference>
          <reference field="4" count="1" selected="0">
            <x v="152"/>
          </reference>
          <reference field="5" count="1">
            <x v="209"/>
          </reference>
        </references>
      </pivotArea>
    </format>
    <format dxfId="28">
      <pivotArea dataOnly="0" labelOnly="1" outline="0" fieldPosition="0">
        <references count="3">
          <reference field="0" count="1" selected="0">
            <x v="416"/>
          </reference>
          <reference field="4" count="1" selected="0">
            <x v="184"/>
          </reference>
          <reference field="5" count="1">
            <x v="300"/>
          </reference>
        </references>
      </pivotArea>
    </format>
    <format dxfId="27">
      <pivotArea dataOnly="0" labelOnly="1" outline="0" fieldPosition="0">
        <references count="3">
          <reference field="0" count="1" selected="0">
            <x v="360"/>
          </reference>
          <reference field="4" count="1" selected="0">
            <x v="199"/>
          </reference>
          <reference field="5" count="1">
            <x v="309"/>
          </reference>
        </references>
      </pivotArea>
    </format>
    <format dxfId="26">
      <pivotArea dataOnly="0" labelOnly="1" outline="0" fieldPosition="0">
        <references count="3">
          <reference field="0" count="1" selected="0">
            <x v="0"/>
          </reference>
          <reference field="4" count="1" selected="0">
            <x v="305"/>
          </reference>
          <reference field="5" count="1">
            <x v="388"/>
          </reference>
        </references>
      </pivotArea>
    </format>
    <format dxfId="25">
      <pivotArea dataOnly="0" labelOnly="1" outline="0" fieldPosition="0">
        <references count="3">
          <reference field="0" count="1" selected="0">
            <x v="446"/>
          </reference>
          <reference field="4" count="1" selected="0">
            <x v="298"/>
          </reference>
          <reference field="5" count="1">
            <x v="381"/>
          </reference>
        </references>
      </pivotArea>
    </format>
    <format dxfId="24">
      <pivotArea dataOnly="0" labelOnly="1" outline="0" fieldPosition="0">
        <references count="3">
          <reference field="0" count="1" selected="0">
            <x v="148"/>
          </reference>
          <reference field="4" count="1" selected="0">
            <x v="78"/>
          </reference>
          <reference field="5" count="1">
            <x v="322"/>
          </reference>
        </references>
      </pivotArea>
    </format>
    <format dxfId="23">
      <pivotArea dataOnly="0" labelOnly="1" outline="0" fieldPosition="0">
        <references count="3">
          <reference field="0" count="1" selected="0">
            <x v="107"/>
          </reference>
          <reference field="4" count="1" selected="0">
            <x v="281"/>
          </reference>
          <reference field="5" count="1">
            <x v="4"/>
          </reference>
        </references>
      </pivotArea>
    </format>
    <format dxfId="22">
      <pivotArea dataOnly="0" labelOnly="1" outline="0" fieldPosition="0">
        <references count="3">
          <reference field="0" count="1" selected="0">
            <x v="323"/>
          </reference>
          <reference field="4" count="1" selected="0">
            <x v="135"/>
          </reference>
          <reference field="5" count="1">
            <x v="345"/>
          </reference>
        </references>
      </pivotArea>
    </format>
    <format dxfId="21">
      <pivotArea dataOnly="0" labelOnly="1" outline="0" fieldPosition="0">
        <references count="3">
          <reference field="0" count="1" selected="0">
            <x v="81"/>
          </reference>
          <reference field="4" count="1" selected="0">
            <x v="128"/>
          </reference>
          <reference field="5" count="1">
            <x v="308"/>
          </reference>
        </references>
      </pivotArea>
    </format>
    <format dxfId="20">
      <pivotArea dataOnly="0" labelOnly="1" outline="0" fieldPosition="0">
        <references count="3">
          <reference field="0" count="1" selected="0">
            <x v="106"/>
          </reference>
          <reference field="4" count="1" selected="0">
            <x v="218"/>
          </reference>
          <reference field="5" count="1">
            <x v="83"/>
          </reference>
        </references>
      </pivotArea>
    </format>
    <format dxfId="19">
      <pivotArea dataOnly="0" labelOnly="1" outline="0" fieldPosition="0">
        <references count="3">
          <reference field="0" count="1" selected="0">
            <x v="39"/>
          </reference>
          <reference field="4" count="1" selected="0">
            <x v="62"/>
          </reference>
          <reference field="5" count="1">
            <x v="162"/>
          </reference>
        </references>
      </pivotArea>
    </format>
    <format dxfId="18">
      <pivotArea dataOnly="0" labelOnly="1" outline="0" fieldPosition="0">
        <references count="3">
          <reference field="0" count="1" selected="0">
            <x v="260"/>
          </reference>
          <reference field="4" count="1" selected="0">
            <x v="97"/>
          </reference>
          <reference field="5" count="1">
            <x v="217"/>
          </reference>
        </references>
      </pivotArea>
    </format>
    <format dxfId="17">
      <pivotArea dataOnly="0" labelOnly="1" outline="0" fieldPosition="0">
        <references count="3">
          <reference field="0" count="1" selected="0">
            <x v="331"/>
          </reference>
          <reference field="4" count="1" selected="0">
            <x v="69"/>
          </reference>
          <reference field="5" count="1">
            <x v="337"/>
          </reference>
        </references>
      </pivotArea>
    </format>
    <format dxfId="16">
      <pivotArea dataOnly="0" labelOnly="1" outline="0" fieldPosition="0">
        <references count="3">
          <reference field="0" count="1" selected="0">
            <x v="375"/>
          </reference>
          <reference field="4" count="1" selected="0">
            <x v="45"/>
          </reference>
          <reference field="5" count="1">
            <x v="170"/>
          </reference>
        </references>
      </pivotArea>
    </format>
    <format dxfId="15">
      <pivotArea dataOnly="0" labelOnly="1" outline="0" fieldPosition="0">
        <references count="3">
          <reference field="0" count="1" selected="0">
            <x v="344"/>
          </reference>
          <reference field="4" count="1" selected="0">
            <x v="163"/>
          </reference>
          <reference field="5" count="1">
            <x v="328"/>
          </reference>
        </references>
      </pivotArea>
    </format>
    <format dxfId="14">
      <pivotArea dataOnly="0" labelOnly="1" outline="0" fieldPosition="0">
        <references count="3">
          <reference field="0" count="1" selected="0">
            <x v="171"/>
          </reference>
          <reference field="4" count="1" selected="0">
            <x v="175"/>
          </reference>
          <reference field="5" count="1">
            <x v="59"/>
          </reference>
        </references>
      </pivotArea>
    </format>
    <format dxfId="13">
      <pivotArea dataOnly="0" labelOnly="1" outline="0" fieldPosition="0">
        <references count="3">
          <reference field="0" count="1" selected="0">
            <x v="428"/>
          </reference>
          <reference field="4" count="1" selected="0">
            <x v="83"/>
          </reference>
          <reference field="5" count="1">
            <x v="115"/>
          </reference>
        </references>
      </pivotArea>
    </format>
    <format dxfId="12">
      <pivotArea dataOnly="0" labelOnly="1" outline="0" fieldPosition="0">
        <references count="3">
          <reference field="0" count="1" selected="0">
            <x v="445"/>
          </reference>
          <reference field="4" count="1" selected="0">
            <x v="155"/>
          </reference>
          <reference field="5" count="1">
            <x v="250"/>
          </reference>
        </references>
      </pivotArea>
    </format>
    <format dxfId="11">
      <pivotArea dataOnly="0" labelOnly="1" outline="0" fieldPosition="0">
        <references count="3">
          <reference field="0" count="1" selected="0">
            <x v="19"/>
          </reference>
          <reference field="4" count="1" selected="0">
            <x v="69"/>
          </reference>
          <reference field="5" count="1">
            <x v="258"/>
          </reference>
        </references>
      </pivotArea>
    </format>
    <format dxfId="10">
      <pivotArea dataOnly="0" labelOnly="1" outline="0" fieldPosition="0">
        <references count="3">
          <reference field="0" count="1" selected="0">
            <x v="12"/>
          </reference>
          <reference field="4" count="1" selected="0">
            <x v="120"/>
          </reference>
          <reference field="5" count="1">
            <x v="88"/>
          </reference>
        </references>
      </pivotArea>
    </format>
    <format dxfId="9">
      <pivotArea dataOnly="0" labelOnly="1" outline="0" fieldPosition="0">
        <references count="3">
          <reference field="0" count="1" selected="0">
            <x v="245"/>
          </reference>
          <reference field="4" count="1" selected="0">
            <x v="164"/>
          </reference>
          <reference field="5" count="1">
            <x v="338"/>
          </reference>
        </references>
      </pivotArea>
    </format>
    <format dxfId="8">
      <pivotArea dataOnly="0" labelOnly="1" outline="0" fieldPosition="0">
        <references count="3">
          <reference field="0" count="1" selected="0">
            <x v="179"/>
          </reference>
          <reference field="4" count="1" selected="0">
            <x v="117"/>
          </reference>
          <reference field="5" count="1">
            <x v="273"/>
          </reference>
        </references>
      </pivotArea>
    </format>
    <format dxfId="7">
      <pivotArea dataOnly="0" labelOnly="1" outline="0" fieldPosition="0">
        <references count="3">
          <reference field="0" count="1" selected="0">
            <x v="214"/>
          </reference>
          <reference field="4" count="1" selected="0">
            <x v="172"/>
          </reference>
          <reference field="5" count="1">
            <x v="330"/>
          </reference>
        </references>
      </pivotArea>
    </format>
    <format dxfId="6">
      <pivotArea field="0" type="button" dataOnly="0" labelOnly="1" outline="0" axis="axisRow" fieldPosition="0"/>
    </format>
    <format dxfId="5">
      <pivotArea field="4" type="button" dataOnly="0" labelOnly="1" outline="0" axis="axisRow" fieldPosition="1"/>
    </format>
    <format dxfId="4">
      <pivotArea field="5" type="button" dataOnly="0" labelOnly="1" outline="0" axis="axisRow" fieldPosition="2"/>
    </format>
    <format dxfId="3">
      <pivotArea dataOnly="0" labelOnly="1" outline="0" axis="axisValues" fieldPosition="0"/>
    </format>
  </formats>
  <pivotTableStyleInfo showRowHeaders="1" showColHeaders="1" showRowStripes="0" showColStripes="0" showLastColumn="1"/>
  <filters count="2">
    <filter fld="0" type="count" evalOrder="-1" id="7" iMeasureFld="0">
      <autoFilter ref="A1">
        <filterColumn colId="0">
          <top10 val="15" filterVal="15"/>
        </filterColumn>
      </autoFilter>
    </filter>
    <filter fld="4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F5BA2F-D269-40D3-821A-E3B330BE661E}" name="Donation Totals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B4:D16" firstHeaderRow="0" firstDataRow="1" firstDataCol="1"/>
  <pivotFields count="11">
    <pivotField compact="0" outline="0" showAll="0"/>
    <pivotField compact="0" numFmtId="14" outline="0" showAll="0"/>
    <pivotField axis="axisRow" dataField="1" compact="0" numFmtId="164" outline="0" showAll="0">
      <items count="13">
        <item x="4"/>
        <item x="0"/>
        <item x="1"/>
        <item x="2"/>
        <item x="3"/>
        <item x="5"/>
        <item x="6"/>
        <item x="7"/>
        <item x="9"/>
        <item x="10"/>
        <item x="8"/>
        <item m="1" x="11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Donors" fld="5" subtotal="count" baseField="1" baseItem="0" numFmtId="3"/>
    <dataField name="Donations" fld="2" baseField="1" baseItem="3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E1EC2E-9FF1-4E20-9C7A-B0CDE0FD5585}" name="Donation Sources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B4:C9" firstHeaderRow="1" firstDataRow="1" firstDataCol="1"/>
  <pivotFields count="11">
    <pivotField compact="0" outline="0" showAll="0"/>
    <pivotField compact="0" numFmtId="14" outline="0" showAll="0"/>
    <pivotField dataField="1" compact="0" numFmtId="164" outline="0" showAll="0"/>
    <pivotField axis="axisRow" compact="0" outline="0" showAll="0">
      <items count="6">
        <item x="1"/>
        <item x="2"/>
        <item x="0"/>
        <item x="3"/>
        <item m="1"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 Donations" fld="2" baseField="3" baseItem="0" numFmtId="164"/>
  </dataFields>
  <chartFormats count="5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BD080D-195A-4979-94D3-9DF0F1AD05AC}" name="Donation Sources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6">
  <location ref="B4:C158" firstHeaderRow="1" firstDataRow="1" firstDataCol="1"/>
  <pivotFields count="11">
    <pivotField compact="0" outline="0" showAll="0"/>
    <pivotField name="Date" axis="axisRow" compact="0" numFmtId="165" outline="0" showAll="0">
      <items count="313">
        <item m="1" x="209"/>
        <item m="1" x="172"/>
        <item m="1" x="212"/>
        <item m="1" x="253"/>
        <item m="1" x="294"/>
        <item m="1" x="176"/>
        <item m="1" x="216"/>
        <item m="1" x="257"/>
        <item m="1" x="298"/>
        <item m="1" x="180"/>
        <item m="1" x="220"/>
        <item m="1" x="261"/>
        <item m="1" x="302"/>
        <item m="1" x="223"/>
        <item m="1" x="292"/>
        <item m="1" x="174"/>
        <item m="1" x="214"/>
        <item m="1" x="255"/>
        <item m="1" x="296"/>
        <item m="1" x="178"/>
        <item m="1" x="218"/>
        <item m="1" x="259"/>
        <item m="1" x="300"/>
        <item m="1" x="182"/>
        <item m="1" x="222"/>
        <item m="1" x="263"/>
        <item m="1" x="304"/>
        <item m="1" x="185"/>
        <item m="1" x="225"/>
        <item m="1" x="266"/>
        <item m="1" x="306"/>
        <item m="1" x="187"/>
        <item m="1" x="228"/>
        <item m="1" x="270"/>
        <item m="1" x="310"/>
        <item m="1" x="191"/>
        <item m="1" x="232"/>
        <item m="1" x="274"/>
        <item m="1" x="155"/>
        <item m="1" x="195"/>
        <item m="1" x="236"/>
        <item m="1" x="278"/>
        <item m="1" x="159"/>
        <item m="1" x="197"/>
        <item m="1" x="239"/>
        <item m="1" x="268"/>
        <item m="1" x="308"/>
        <item m="1" x="189"/>
        <item m="1" x="230"/>
        <item m="1" x="272"/>
        <item m="1" x="311"/>
        <item m="1" x="193"/>
        <item m="1" x="234"/>
        <item m="1" x="276"/>
        <item m="1" x="157"/>
        <item m="1" x="238"/>
        <item m="1" x="280"/>
        <item m="1" x="161"/>
        <item m="1" x="199"/>
        <item m="1" x="241"/>
        <item m="1" x="163"/>
        <item m="1" x="201"/>
        <item m="1" x="243"/>
        <item m="1" x="283"/>
        <item m="1" x="165"/>
        <item m="1" x="204"/>
        <item m="1" x="246"/>
        <item m="1" x="286"/>
        <item m="1" x="167"/>
        <item m="1" x="248"/>
        <item m="1" x="288"/>
        <item m="1" x="169"/>
        <item m="1" x="282"/>
        <item m="1" x="202"/>
        <item m="1" x="244"/>
        <item m="1" x="284"/>
        <item m="1" x="166"/>
        <item m="1" x="205"/>
        <item m="1" x="247"/>
        <item m="1" x="287"/>
        <item m="1" x="168"/>
        <item m="1" x="206"/>
        <item m="1" x="249"/>
        <item m="1" x="289"/>
        <item m="1" x="170"/>
        <item m="1" x="208"/>
        <item m="1" x="250"/>
        <item m="1" x="171"/>
        <item m="1" x="211"/>
        <item m="1" x="252"/>
        <item m="1" x="293"/>
        <item m="1" x="175"/>
        <item m="1" x="215"/>
        <item m="1" x="256"/>
        <item m="1" x="297"/>
        <item m="1" x="179"/>
        <item m="1" x="219"/>
        <item m="1" x="260"/>
        <item m="1" x="301"/>
        <item m="1" x="183"/>
        <item m="1" x="210"/>
        <item m="1" x="251"/>
        <item m="1" x="291"/>
        <item m="1" x="173"/>
        <item m="1" x="213"/>
        <item m="1" x="254"/>
        <item m="1" x="295"/>
        <item m="1" x="177"/>
        <item m="1" x="217"/>
        <item m="1" x="258"/>
        <item m="1" x="299"/>
        <item m="1" x="181"/>
        <item m="1" x="221"/>
        <item m="1" x="262"/>
        <item m="1" x="303"/>
        <item m="1" x="184"/>
        <item m="1" x="224"/>
        <item m="1" x="265"/>
        <item m="1" x="305"/>
        <item m="1" x="186"/>
        <item m="1" x="227"/>
        <item m="1" x="269"/>
        <item m="1" x="309"/>
        <item m="1" x="190"/>
        <item m="1" x="231"/>
        <item m="1" x="273"/>
        <item m="1" x="154"/>
        <item m="1" x="194"/>
        <item m="1" x="235"/>
        <item m="1" x="277"/>
        <item m="1" x="158"/>
        <item m="1" x="226"/>
        <item m="1" x="267"/>
        <item m="1" x="307"/>
        <item m="1" x="188"/>
        <item m="1" x="229"/>
        <item m="1" x="271"/>
        <item m="1" x="192"/>
        <item m="1" x="233"/>
        <item m="1" x="275"/>
        <item m="1" x="156"/>
        <item m="1" x="196"/>
        <item m="1" x="237"/>
        <item m="1" x="279"/>
        <item m="1" x="160"/>
        <item m="1" x="198"/>
        <item m="1" x="240"/>
        <item m="1" x="281"/>
        <item m="1" x="162"/>
        <item m="1" x="200"/>
        <item m="1" x="242"/>
        <item m="1" x="164"/>
        <item m="1" x="203"/>
        <item m="1" x="245"/>
        <item m="1" x="285"/>
        <item m="1" x="264"/>
        <item m="1" x="290"/>
        <item m="1" x="20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t="default"/>
      </items>
    </pivotField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154"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</rowItems>
  <colItems count="1">
    <i/>
  </colItems>
  <dataFields count="1">
    <dataField name="Running Total" fld="2" showDataAs="runTotal" baseField="1" baseItem="96" numFmtId="16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18779D-6BBE-479D-9D32-C8BEF3202394}" name="Donations" displayName="Donations" ref="B4:L449" totalsRowShown="0">
  <autoFilter ref="B4:L449" xr:uid="{58535C5F-348A-4B5C-8FD5-43AC84603D45}"/>
  <sortState xmlns:xlrd2="http://schemas.microsoft.com/office/spreadsheetml/2017/richdata2" ref="B5:L449">
    <sortCondition descending="1" ref="B4:B449"/>
  </sortState>
  <tableColumns count="11">
    <tableColumn id="11" xr3:uid="{663D9383-F78E-48ED-AE35-04D48830144F}" name="Donor Number"/>
    <tableColumn id="1" xr3:uid="{A0335BEB-5102-4492-9994-B4D461CB4055}" name="Date of Donation" dataDxfId="2"/>
    <tableColumn id="2" xr3:uid="{DF9A48B0-2B84-4486-8E25-865621089825}" name="Donation" dataDxfId="1"/>
    <tableColumn id="3" xr3:uid="{30EC68C4-D8D1-4E3F-8380-EC1A2B8DE223}" name="Source"/>
    <tableColumn id="4" xr3:uid="{CF4272F2-E516-4CB6-AE9A-BA526B536C27}" name="First Name"/>
    <tableColumn id="5" xr3:uid="{EBD6DB89-DA6D-4579-8943-87F23B4BAF64}" name="Last Name"/>
    <tableColumn id="6" xr3:uid="{BFE6D362-E76C-4C19-A11B-17BA4D2F75B0}" name="Street"/>
    <tableColumn id="7" xr3:uid="{22C16EDF-1A3C-473C-9273-A732F562B3CC}" name="City"/>
    <tableColumn id="8" xr3:uid="{8E9982B3-77C7-4EB8-AAFB-D3E5FEA72A48}" name="State"/>
    <tableColumn id="9" xr3:uid="{78FED17E-5426-4F2C-9CA3-18340117E0BA}" name="Postal Code" dataDxfId="0"/>
    <tableColumn id="10" xr3:uid="{D39327A9-537A-4C74-A281-C9F3AF288D72}" name="Phone 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E1D44-335C-4AAF-8CC2-63541C8C1796}">
  <sheetPr codeName="Sheet1"/>
  <dimension ref="A1:B5"/>
  <sheetViews>
    <sheetView zoomScale="120" zoomScaleNormal="120" workbookViewId="0">
      <selection activeCell="B5" sqref="B5"/>
    </sheetView>
  </sheetViews>
  <sheetFormatPr defaultRowHeight="15" x14ac:dyDescent="0.25"/>
  <cols>
    <col min="2" max="2" width="44.5703125" customWidth="1"/>
  </cols>
  <sheetData>
    <row r="1" spans="1:2" ht="30.75" x14ac:dyDescent="0.45">
      <c r="A1" s="39" t="s">
        <v>1866</v>
      </c>
    </row>
    <row r="3" spans="1:2" x14ac:dyDescent="0.25">
      <c r="A3" s="40" t="s">
        <v>1889</v>
      </c>
      <c r="B3" s="37" t="s">
        <v>1905</v>
      </c>
    </row>
    <row r="4" spans="1:2" x14ac:dyDescent="0.25">
      <c r="A4" s="40" t="s">
        <v>1875</v>
      </c>
      <c r="B4" s="38">
        <f ca="1">TODAY()</f>
        <v>44896</v>
      </c>
    </row>
    <row r="5" spans="1:2" ht="30" x14ac:dyDescent="0.25">
      <c r="A5" s="40" t="s">
        <v>1890</v>
      </c>
      <c r="B5" s="37" t="s">
        <v>1891</v>
      </c>
    </row>
  </sheetData>
  <dataValidations count="1">
    <dataValidation allowBlank="1" error="pavI8MeUFtEyxX2I4tkyebc13ab1-f7b4-4274-999c-8ca16e7a357a" sqref="A1:B5" xr:uid="{00000000-0002-0000-0000-000000000000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3264E-B12E-4FFA-ADF8-BA076C59C70C}">
  <sheetPr codeName="Sheet16"/>
  <dimension ref="B1:C158"/>
  <sheetViews>
    <sheetView zoomScale="120" zoomScaleNormal="120" workbookViewId="0">
      <selection activeCell="H1" sqref="H1:H1048576"/>
    </sheetView>
  </sheetViews>
  <sheetFormatPr defaultRowHeight="15" x14ac:dyDescent="0.25"/>
  <cols>
    <col min="1" max="1" width="3.5703125" customWidth="1"/>
    <col min="2" max="2" width="8.140625" bestFit="1" customWidth="1"/>
    <col min="3" max="3" width="13.5703125" bestFit="1" customWidth="1"/>
  </cols>
  <sheetData>
    <row r="1" spans="2:3" ht="26.25" x14ac:dyDescent="0.4">
      <c r="B1" s="7" t="s">
        <v>1866</v>
      </c>
    </row>
    <row r="2" spans="2:3" ht="18.75" x14ac:dyDescent="0.3">
      <c r="B2" s="6" t="s">
        <v>1873</v>
      </c>
    </row>
    <row r="4" spans="2:3" x14ac:dyDescent="0.25">
      <c r="B4" s="2" t="s">
        <v>1875</v>
      </c>
      <c r="C4" t="s">
        <v>1874</v>
      </c>
    </row>
    <row r="5" spans="2:3" x14ac:dyDescent="0.25">
      <c r="B5" s="8">
        <v>45550</v>
      </c>
      <c r="C5" s="1">
        <v>9000</v>
      </c>
    </row>
    <row r="6" spans="2:3" x14ac:dyDescent="0.25">
      <c r="B6" s="8">
        <v>45549</v>
      </c>
      <c r="C6" s="1">
        <v>12000</v>
      </c>
    </row>
    <row r="7" spans="2:3" x14ac:dyDescent="0.25">
      <c r="B7" s="8">
        <v>45548</v>
      </c>
      <c r="C7" s="1">
        <v>14750</v>
      </c>
    </row>
    <row r="8" spans="2:3" x14ac:dyDescent="0.25">
      <c r="B8" s="8">
        <v>45547</v>
      </c>
      <c r="C8" s="1">
        <v>35750</v>
      </c>
    </row>
    <row r="9" spans="2:3" x14ac:dyDescent="0.25">
      <c r="B9" s="8">
        <v>45546</v>
      </c>
      <c r="C9" s="1">
        <v>49000</v>
      </c>
    </row>
    <row r="10" spans="2:3" x14ac:dyDescent="0.25">
      <c r="B10" s="8">
        <v>45545</v>
      </c>
      <c r="C10" s="1">
        <v>52000</v>
      </c>
    </row>
    <row r="11" spans="2:3" x14ac:dyDescent="0.25">
      <c r="B11" s="8">
        <v>45544</v>
      </c>
      <c r="C11" s="1">
        <v>54500</v>
      </c>
    </row>
    <row r="12" spans="2:3" x14ac:dyDescent="0.25">
      <c r="B12" s="8">
        <v>45543</v>
      </c>
      <c r="C12" s="1">
        <v>55750</v>
      </c>
    </row>
    <row r="13" spans="2:3" x14ac:dyDescent="0.25">
      <c r="B13" s="8">
        <v>45542</v>
      </c>
      <c r="C13" s="1">
        <v>57750</v>
      </c>
    </row>
    <row r="14" spans="2:3" x14ac:dyDescent="0.25">
      <c r="B14" s="8">
        <v>45541</v>
      </c>
      <c r="C14" s="1">
        <v>61500</v>
      </c>
    </row>
    <row r="15" spans="2:3" x14ac:dyDescent="0.25">
      <c r="B15" s="8">
        <v>45540</v>
      </c>
      <c r="C15" s="1">
        <v>62000</v>
      </c>
    </row>
    <row r="16" spans="2:3" x14ac:dyDescent="0.25">
      <c r="B16" s="8">
        <v>45539</v>
      </c>
      <c r="C16" s="1">
        <v>88250</v>
      </c>
    </row>
    <row r="17" spans="2:3" x14ac:dyDescent="0.25">
      <c r="B17" s="8">
        <v>45537</v>
      </c>
      <c r="C17" s="1">
        <v>93250</v>
      </c>
    </row>
    <row r="18" spans="2:3" x14ac:dyDescent="0.25">
      <c r="B18" s="8">
        <v>45535</v>
      </c>
      <c r="C18" s="1">
        <v>94500</v>
      </c>
    </row>
    <row r="19" spans="2:3" x14ac:dyDescent="0.25">
      <c r="B19" s="8">
        <v>45534</v>
      </c>
      <c r="C19" s="1">
        <v>97250</v>
      </c>
    </row>
    <row r="20" spans="2:3" x14ac:dyDescent="0.25">
      <c r="B20" s="8">
        <v>45533</v>
      </c>
      <c r="C20" s="1">
        <v>98750</v>
      </c>
    </row>
    <row r="21" spans="2:3" x14ac:dyDescent="0.25">
      <c r="B21" s="8">
        <v>45532</v>
      </c>
      <c r="C21" s="1">
        <v>101000</v>
      </c>
    </row>
    <row r="22" spans="2:3" x14ac:dyDescent="0.25">
      <c r="B22" s="8">
        <v>45531</v>
      </c>
      <c r="C22" s="1">
        <v>104000</v>
      </c>
    </row>
    <row r="23" spans="2:3" x14ac:dyDescent="0.25">
      <c r="B23" s="8">
        <v>45530</v>
      </c>
      <c r="C23" s="1">
        <v>105250</v>
      </c>
    </row>
    <row r="24" spans="2:3" x14ac:dyDescent="0.25">
      <c r="B24" s="8">
        <v>45529</v>
      </c>
      <c r="C24" s="1">
        <v>105500</v>
      </c>
    </row>
    <row r="25" spans="2:3" x14ac:dyDescent="0.25">
      <c r="B25" s="8">
        <v>45528</v>
      </c>
      <c r="C25" s="1">
        <v>106500</v>
      </c>
    </row>
    <row r="26" spans="2:3" x14ac:dyDescent="0.25">
      <c r="B26" s="8">
        <v>45527</v>
      </c>
      <c r="C26" s="1">
        <v>106750</v>
      </c>
    </row>
    <row r="27" spans="2:3" x14ac:dyDescent="0.25">
      <c r="B27" s="8">
        <v>45526</v>
      </c>
      <c r="C27" s="1">
        <v>108000</v>
      </c>
    </row>
    <row r="28" spans="2:3" x14ac:dyDescent="0.25">
      <c r="B28" s="8">
        <v>45525</v>
      </c>
      <c r="C28" s="1">
        <v>109000</v>
      </c>
    </row>
    <row r="29" spans="2:3" x14ac:dyDescent="0.25">
      <c r="B29" s="8">
        <v>45524</v>
      </c>
      <c r="C29" s="1">
        <v>115750</v>
      </c>
    </row>
    <row r="30" spans="2:3" x14ac:dyDescent="0.25">
      <c r="B30" s="8">
        <v>45523</v>
      </c>
      <c r="C30" s="1">
        <v>116250</v>
      </c>
    </row>
    <row r="31" spans="2:3" x14ac:dyDescent="0.25">
      <c r="B31" s="8">
        <v>45522</v>
      </c>
      <c r="C31" s="1">
        <v>117250</v>
      </c>
    </row>
    <row r="32" spans="2:3" x14ac:dyDescent="0.25">
      <c r="B32" s="8">
        <v>45521</v>
      </c>
      <c r="C32" s="1">
        <v>169000</v>
      </c>
    </row>
    <row r="33" spans="2:3" x14ac:dyDescent="0.25">
      <c r="B33" s="8">
        <v>45520</v>
      </c>
      <c r="C33" s="1">
        <v>172000</v>
      </c>
    </row>
    <row r="34" spans="2:3" x14ac:dyDescent="0.25">
      <c r="B34" s="8">
        <v>45519</v>
      </c>
      <c r="C34" s="1">
        <v>173000</v>
      </c>
    </row>
    <row r="35" spans="2:3" x14ac:dyDescent="0.25">
      <c r="B35" s="8">
        <v>45518</v>
      </c>
      <c r="C35" s="1">
        <v>173500</v>
      </c>
    </row>
    <row r="36" spans="2:3" x14ac:dyDescent="0.25">
      <c r="B36" s="8">
        <v>45517</v>
      </c>
      <c r="C36" s="1">
        <v>174500</v>
      </c>
    </row>
    <row r="37" spans="2:3" x14ac:dyDescent="0.25">
      <c r="B37" s="8">
        <v>45516</v>
      </c>
      <c r="C37" s="1">
        <v>175000</v>
      </c>
    </row>
    <row r="38" spans="2:3" x14ac:dyDescent="0.25">
      <c r="B38" s="8">
        <v>45515</v>
      </c>
      <c r="C38" s="1">
        <v>675750</v>
      </c>
    </row>
    <row r="39" spans="2:3" x14ac:dyDescent="0.25">
      <c r="B39" s="8">
        <v>45514</v>
      </c>
      <c r="C39" s="1">
        <v>680000</v>
      </c>
    </row>
    <row r="40" spans="2:3" x14ac:dyDescent="0.25">
      <c r="B40" s="8">
        <v>45513</v>
      </c>
      <c r="C40" s="1">
        <v>681000</v>
      </c>
    </row>
    <row r="41" spans="2:3" x14ac:dyDescent="0.25">
      <c r="B41" s="8">
        <v>45512</v>
      </c>
      <c r="C41" s="1">
        <v>684000</v>
      </c>
    </row>
    <row r="42" spans="2:3" x14ac:dyDescent="0.25">
      <c r="B42" s="8">
        <v>45511</v>
      </c>
      <c r="C42" s="1">
        <v>809000</v>
      </c>
    </row>
    <row r="43" spans="2:3" x14ac:dyDescent="0.25">
      <c r="B43" s="8">
        <v>45510</v>
      </c>
      <c r="C43" s="1">
        <v>811750</v>
      </c>
    </row>
    <row r="44" spans="2:3" x14ac:dyDescent="0.25">
      <c r="B44" s="8">
        <v>45509</v>
      </c>
      <c r="C44" s="1">
        <v>812250</v>
      </c>
    </row>
    <row r="45" spans="2:3" x14ac:dyDescent="0.25">
      <c r="B45" s="8">
        <v>45508</v>
      </c>
      <c r="C45" s="1">
        <v>812500</v>
      </c>
    </row>
    <row r="46" spans="2:3" x14ac:dyDescent="0.25">
      <c r="B46" s="8">
        <v>45507</v>
      </c>
      <c r="C46" s="1">
        <v>814500</v>
      </c>
    </row>
    <row r="47" spans="2:3" x14ac:dyDescent="0.25">
      <c r="B47" s="8">
        <v>45506</v>
      </c>
      <c r="C47" s="1">
        <v>819000</v>
      </c>
    </row>
    <row r="48" spans="2:3" x14ac:dyDescent="0.25">
      <c r="B48" s="8">
        <v>45505</v>
      </c>
      <c r="C48" s="1">
        <v>819750</v>
      </c>
    </row>
    <row r="49" spans="2:3" x14ac:dyDescent="0.25">
      <c r="B49" s="8">
        <v>45504</v>
      </c>
      <c r="C49" s="1">
        <v>824000</v>
      </c>
    </row>
    <row r="50" spans="2:3" x14ac:dyDescent="0.25">
      <c r="B50" s="8">
        <v>45503</v>
      </c>
      <c r="C50" s="1">
        <v>829500</v>
      </c>
    </row>
    <row r="51" spans="2:3" x14ac:dyDescent="0.25">
      <c r="B51" s="8">
        <v>45502</v>
      </c>
      <c r="C51" s="1">
        <v>831000</v>
      </c>
    </row>
    <row r="52" spans="2:3" x14ac:dyDescent="0.25">
      <c r="B52" s="8">
        <v>45501</v>
      </c>
      <c r="C52" s="1">
        <v>832750</v>
      </c>
    </row>
    <row r="53" spans="2:3" x14ac:dyDescent="0.25">
      <c r="B53" s="8">
        <v>45500</v>
      </c>
      <c r="C53" s="1">
        <v>933750</v>
      </c>
    </row>
    <row r="54" spans="2:3" x14ac:dyDescent="0.25">
      <c r="B54" s="8">
        <v>45499</v>
      </c>
      <c r="C54" s="1">
        <v>934750</v>
      </c>
    </row>
    <row r="55" spans="2:3" x14ac:dyDescent="0.25">
      <c r="B55" s="8">
        <v>45498</v>
      </c>
      <c r="C55" s="1">
        <v>937500</v>
      </c>
    </row>
    <row r="56" spans="2:3" x14ac:dyDescent="0.25">
      <c r="B56" s="8">
        <v>45497</v>
      </c>
      <c r="C56" s="1">
        <v>937750</v>
      </c>
    </row>
    <row r="57" spans="2:3" x14ac:dyDescent="0.25">
      <c r="B57" s="8">
        <v>45496</v>
      </c>
      <c r="C57" s="1">
        <v>938750</v>
      </c>
    </row>
    <row r="58" spans="2:3" x14ac:dyDescent="0.25">
      <c r="B58" s="8">
        <v>45495</v>
      </c>
      <c r="C58" s="1">
        <v>939500</v>
      </c>
    </row>
    <row r="59" spans="2:3" x14ac:dyDescent="0.25">
      <c r="B59" s="8">
        <v>45493</v>
      </c>
      <c r="C59" s="1">
        <v>941500</v>
      </c>
    </row>
    <row r="60" spans="2:3" x14ac:dyDescent="0.25">
      <c r="B60" s="8">
        <v>45492</v>
      </c>
      <c r="C60" s="1">
        <v>942250</v>
      </c>
    </row>
    <row r="61" spans="2:3" x14ac:dyDescent="0.25">
      <c r="B61" s="8">
        <v>45491</v>
      </c>
      <c r="C61" s="1">
        <v>942750</v>
      </c>
    </row>
    <row r="62" spans="2:3" x14ac:dyDescent="0.25">
      <c r="B62" s="8">
        <v>45490</v>
      </c>
      <c r="C62" s="1">
        <v>944500</v>
      </c>
    </row>
    <row r="63" spans="2:3" x14ac:dyDescent="0.25">
      <c r="B63" s="8">
        <v>45489</v>
      </c>
      <c r="C63" s="1">
        <v>955250</v>
      </c>
    </row>
    <row r="64" spans="2:3" x14ac:dyDescent="0.25">
      <c r="B64" s="8">
        <v>45487</v>
      </c>
      <c r="C64" s="1">
        <v>956500</v>
      </c>
    </row>
    <row r="65" spans="2:3" x14ac:dyDescent="0.25">
      <c r="B65" s="8">
        <v>45486</v>
      </c>
      <c r="C65" s="1">
        <v>957500</v>
      </c>
    </row>
    <row r="66" spans="2:3" x14ac:dyDescent="0.25">
      <c r="B66" s="8">
        <v>45485</v>
      </c>
      <c r="C66" s="1">
        <v>958000</v>
      </c>
    </row>
    <row r="67" spans="2:3" x14ac:dyDescent="0.25">
      <c r="B67" s="8">
        <v>45484</v>
      </c>
      <c r="C67" s="1">
        <v>968500</v>
      </c>
    </row>
    <row r="68" spans="2:3" x14ac:dyDescent="0.25">
      <c r="B68" s="8">
        <v>45483</v>
      </c>
      <c r="C68" s="1">
        <v>969000</v>
      </c>
    </row>
    <row r="69" spans="2:3" x14ac:dyDescent="0.25">
      <c r="B69" s="8">
        <v>45482</v>
      </c>
      <c r="C69" s="1">
        <v>970500</v>
      </c>
    </row>
    <row r="70" spans="2:3" x14ac:dyDescent="0.25">
      <c r="B70" s="8">
        <v>45481</v>
      </c>
      <c r="C70" s="1">
        <v>973250</v>
      </c>
    </row>
    <row r="71" spans="2:3" x14ac:dyDescent="0.25">
      <c r="B71" s="8">
        <v>45480</v>
      </c>
      <c r="C71" s="1">
        <v>974500</v>
      </c>
    </row>
    <row r="72" spans="2:3" x14ac:dyDescent="0.25">
      <c r="B72" s="8">
        <v>45479</v>
      </c>
      <c r="C72" s="1">
        <v>975500</v>
      </c>
    </row>
    <row r="73" spans="2:3" x14ac:dyDescent="0.25">
      <c r="B73" s="8">
        <v>45477</v>
      </c>
      <c r="C73" s="1">
        <v>976250</v>
      </c>
    </row>
    <row r="74" spans="2:3" x14ac:dyDescent="0.25">
      <c r="B74" s="8">
        <v>45476</v>
      </c>
      <c r="C74" s="1">
        <v>976500</v>
      </c>
    </row>
    <row r="75" spans="2:3" x14ac:dyDescent="0.25">
      <c r="B75" s="8">
        <v>45475</v>
      </c>
      <c r="C75" s="1">
        <v>978000</v>
      </c>
    </row>
    <row r="76" spans="2:3" x14ac:dyDescent="0.25">
      <c r="B76" s="8">
        <v>45473</v>
      </c>
      <c r="C76" s="1">
        <v>978500</v>
      </c>
    </row>
    <row r="77" spans="2:3" x14ac:dyDescent="0.25">
      <c r="B77" s="8">
        <v>45471</v>
      </c>
      <c r="C77" s="1">
        <v>982250</v>
      </c>
    </row>
    <row r="78" spans="2:3" x14ac:dyDescent="0.25">
      <c r="B78" s="8">
        <v>45470</v>
      </c>
      <c r="C78" s="1">
        <v>984750</v>
      </c>
    </row>
    <row r="79" spans="2:3" x14ac:dyDescent="0.25">
      <c r="B79" s="8">
        <v>45469</v>
      </c>
      <c r="C79" s="1">
        <v>985250</v>
      </c>
    </row>
    <row r="80" spans="2:3" x14ac:dyDescent="0.25">
      <c r="B80" s="8">
        <v>45468</v>
      </c>
      <c r="C80" s="1">
        <v>991750</v>
      </c>
    </row>
    <row r="81" spans="2:3" x14ac:dyDescent="0.25">
      <c r="B81" s="8">
        <v>45467</v>
      </c>
      <c r="C81" s="1">
        <v>1003250</v>
      </c>
    </row>
    <row r="82" spans="2:3" x14ac:dyDescent="0.25">
      <c r="B82" s="8">
        <v>45466</v>
      </c>
      <c r="C82" s="1">
        <v>1008000</v>
      </c>
    </row>
    <row r="83" spans="2:3" x14ac:dyDescent="0.25">
      <c r="B83" s="8">
        <v>45465</v>
      </c>
      <c r="C83" s="1">
        <v>1009000</v>
      </c>
    </row>
    <row r="84" spans="2:3" x14ac:dyDescent="0.25">
      <c r="B84" s="8">
        <v>45464</v>
      </c>
      <c r="C84" s="1">
        <v>1022250</v>
      </c>
    </row>
    <row r="85" spans="2:3" x14ac:dyDescent="0.25">
      <c r="B85" s="8">
        <v>45463</v>
      </c>
      <c r="C85" s="1">
        <v>1023500</v>
      </c>
    </row>
    <row r="86" spans="2:3" x14ac:dyDescent="0.25">
      <c r="B86" s="8">
        <v>45462</v>
      </c>
      <c r="C86" s="1">
        <v>1024250</v>
      </c>
    </row>
    <row r="87" spans="2:3" x14ac:dyDescent="0.25">
      <c r="B87" s="8">
        <v>45461</v>
      </c>
      <c r="C87" s="1">
        <v>1024500</v>
      </c>
    </row>
    <row r="88" spans="2:3" x14ac:dyDescent="0.25">
      <c r="B88" s="8">
        <v>45460</v>
      </c>
      <c r="C88" s="1">
        <v>1029250</v>
      </c>
    </row>
    <row r="89" spans="2:3" x14ac:dyDescent="0.25">
      <c r="B89" s="8">
        <v>45459</v>
      </c>
      <c r="C89" s="1">
        <v>1031750</v>
      </c>
    </row>
    <row r="90" spans="2:3" x14ac:dyDescent="0.25">
      <c r="B90" s="8">
        <v>45458</v>
      </c>
      <c r="C90" s="1">
        <v>1042750</v>
      </c>
    </row>
    <row r="91" spans="2:3" x14ac:dyDescent="0.25">
      <c r="B91" s="8">
        <v>45456</v>
      </c>
      <c r="C91" s="1">
        <v>1043250</v>
      </c>
    </row>
    <row r="92" spans="2:3" x14ac:dyDescent="0.25">
      <c r="B92" s="8">
        <v>45455</v>
      </c>
      <c r="C92" s="1">
        <v>1045250</v>
      </c>
    </row>
    <row r="93" spans="2:3" x14ac:dyDescent="0.25">
      <c r="B93" s="8">
        <v>45454</v>
      </c>
      <c r="C93" s="1">
        <v>1046000</v>
      </c>
    </row>
    <row r="94" spans="2:3" x14ac:dyDescent="0.25">
      <c r="B94" s="8">
        <v>45453</v>
      </c>
      <c r="C94" s="1">
        <v>1046500</v>
      </c>
    </row>
    <row r="95" spans="2:3" x14ac:dyDescent="0.25">
      <c r="B95" s="8">
        <v>45452</v>
      </c>
      <c r="C95" s="1">
        <v>1078000</v>
      </c>
    </row>
    <row r="96" spans="2:3" x14ac:dyDescent="0.25">
      <c r="B96" s="8">
        <v>45451</v>
      </c>
      <c r="C96" s="1">
        <v>1079250</v>
      </c>
    </row>
    <row r="97" spans="2:3" x14ac:dyDescent="0.25">
      <c r="B97" s="8">
        <v>45450</v>
      </c>
      <c r="C97" s="1">
        <v>1087000</v>
      </c>
    </row>
    <row r="98" spans="2:3" x14ac:dyDescent="0.25">
      <c r="B98" s="8">
        <v>45449</v>
      </c>
      <c r="C98" s="1">
        <v>1087750</v>
      </c>
    </row>
    <row r="99" spans="2:3" x14ac:dyDescent="0.25">
      <c r="B99" s="8">
        <v>45448</v>
      </c>
      <c r="C99" s="1">
        <v>1088750</v>
      </c>
    </row>
    <row r="100" spans="2:3" x14ac:dyDescent="0.25">
      <c r="B100" s="8">
        <v>45447</v>
      </c>
      <c r="C100" s="1">
        <v>1091500</v>
      </c>
    </row>
    <row r="101" spans="2:3" x14ac:dyDescent="0.25">
      <c r="B101" s="8">
        <v>45446</v>
      </c>
      <c r="C101" s="1">
        <v>1094250</v>
      </c>
    </row>
    <row r="102" spans="2:3" x14ac:dyDescent="0.25">
      <c r="B102" s="8">
        <v>45445</v>
      </c>
      <c r="C102" s="1">
        <v>1099750</v>
      </c>
    </row>
    <row r="103" spans="2:3" x14ac:dyDescent="0.25">
      <c r="B103" s="8">
        <v>45444</v>
      </c>
      <c r="C103" s="1">
        <v>1100750</v>
      </c>
    </row>
    <row r="104" spans="2:3" x14ac:dyDescent="0.25">
      <c r="B104" s="8">
        <v>45443</v>
      </c>
      <c r="C104" s="1">
        <v>1101250</v>
      </c>
    </row>
    <row r="105" spans="2:3" x14ac:dyDescent="0.25">
      <c r="B105" s="8">
        <v>45442</v>
      </c>
      <c r="C105" s="1">
        <v>1101750</v>
      </c>
    </row>
    <row r="106" spans="2:3" x14ac:dyDescent="0.25">
      <c r="B106" s="8">
        <v>45441</v>
      </c>
      <c r="C106" s="1">
        <v>1105500</v>
      </c>
    </row>
    <row r="107" spans="2:3" x14ac:dyDescent="0.25">
      <c r="B107" s="8">
        <v>45440</v>
      </c>
      <c r="C107" s="1">
        <v>1106250</v>
      </c>
    </row>
    <row r="108" spans="2:3" x14ac:dyDescent="0.25">
      <c r="B108" s="8">
        <v>45439</v>
      </c>
      <c r="C108" s="1">
        <v>1111000</v>
      </c>
    </row>
    <row r="109" spans="2:3" x14ac:dyDescent="0.25">
      <c r="B109" s="8">
        <v>45438</v>
      </c>
      <c r="C109" s="1">
        <v>1113750</v>
      </c>
    </row>
    <row r="110" spans="2:3" x14ac:dyDescent="0.25">
      <c r="B110" s="8">
        <v>45437</v>
      </c>
      <c r="C110" s="1">
        <v>1114750</v>
      </c>
    </row>
    <row r="111" spans="2:3" x14ac:dyDescent="0.25">
      <c r="B111" s="8">
        <v>45436</v>
      </c>
      <c r="C111" s="1">
        <v>1115250</v>
      </c>
    </row>
    <row r="112" spans="2:3" x14ac:dyDescent="0.25">
      <c r="B112" s="8">
        <v>45435</v>
      </c>
      <c r="C112" s="1">
        <v>1121500</v>
      </c>
    </row>
    <row r="113" spans="2:3" x14ac:dyDescent="0.25">
      <c r="B113" s="8">
        <v>45434</v>
      </c>
      <c r="C113" s="1">
        <v>1123250</v>
      </c>
    </row>
    <row r="114" spans="2:3" x14ac:dyDescent="0.25">
      <c r="B114" s="8">
        <v>45433</v>
      </c>
      <c r="C114" s="1">
        <v>1175250</v>
      </c>
    </row>
    <row r="115" spans="2:3" x14ac:dyDescent="0.25">
      <c r="B115" s="8">
        <v>45432</v>
      </c>
      <c r="C115" s="1">
        <v>1175500</v>
      </c>
    </row>
    <row r="116" spans="2:3" x14ac:dyDescent="0.25">
      <c r="B116" s="8">
        <v>45431</v>
      </c>
      <c r="C116" s="1">
        <v>1176000</v>
      </c>
    </row>
    <row r="117" spans="2:3" x14ac:dyDescent="0.25">
      <c r="B117" s="8">
        <v>45430</v>
      </c>
      <c r="C117" s="1">
        <v>1176750</v>
      </c>
    </row>
    <row r="118" spans="2:3" x14ac:dyDescent="0.25">
      <c r="B118" s="8">
        <v>45429</v>
      </c>
      <c r="C118" s="1">
        <v>1189750</v>
      </c>
    </row>
    <row r="119" spans="2:3" x14ac:dyDescent="0.25">
      <c r="B119" s="8">
        <v>45428</v>
      </c>
      <c r="C119" s="1">
        <v>1190500</v>
      </c>
    </row>
    <row r="120" spans="2:3" x14ac:dyDescent="0.25">
      <c r="B120" s="8">
        <v>45427</v>
      </c>
      <c r="C120" s="1">
        <v>1190750</v>
      </c>
    </row>
    <row r="121" spans="2:3" x14ac:dyDescent="0.25">
      <c r="B121" s="8">
        <v>45426</v>
      </c>
      <c r="C121" s="1">
        <v>1198250</v>
      </c>
    </row>
    <row r="122" spans="2:3" x14ac:dyDescent="0.25">
      <c r="B122" s="8">
        <v>45425</v>
      </c>
      <c r="C122" s="1">
        <v>1199500</v>
      </c>
    </row>
    <row r="123" spans="2:3" x14ac:dyDescent="0.25">
      <c r="B123" s="8">
        <v>45424</v>
      </c>
      <c r="C123" s="1">
        <v>1214750</v>
      </c>
    </row>
    <row r="124" spans="2:3" x14ac:dyDescent="0.25">
      <c r="B124" s="8">
        <v>45423</v>
      </c>
      <c r="C124" s="1">
        <v>1215250</v>
      </c>
    </row>
    <row r="125" spans="2:3" x14ac:dyDescent="0.25">
      <c r="B125" s="8">
        <v>45422</v>
      </c>
      <c r="C125" s="1">
        <v>1218500</v>
      </c>
    </row>
    <row r="126" spans="2:3" x14ac:dyDescent="0.25">
      <c r="B126" s="8">
        <v>45421</v>
      </c>
      <c r="C126" s="1">
        <v>1219000</v>
      </c>
    </row>
    <row r="127" spans="2:3" x14ac:dyDescent="0.25">
      <c r="B127" s="8">
        <v>45420</v>
      </c>
      <c r="C127" s="1">
        <v>1224500</v>
      </c>
    </row>
    <row r="128" spans="2:3" x14ac:dyDescent="0.25">
      <c r="B128" s="8">
        <v>45419</v>
      </c>
      <c r="C128" s="1">
        <v>1225500</v>
      </c>
    </row>
    <row r="129" spans="2:3" x14ac:dyDescent="0.25">
      <c r="B129" s="8">
        <v>45418</v>
      </c>
      <c r="C129" s="1">
        <v>1226500</v>
      </c>
    </row>
    <row r="130" spans="2:3" x14ac:dyDescent="0.25">
      <c r="B130" s="8">
        <v>45417</v>
      </c>
      <c r="C130" s="1">
        <v>1477500</v>
      </c>
    </row>
    <row r="131" spans="2:3" x14ac:dyDescent="0.25">
      <c r="B131" s="8">
        <v>45416</v>
      </c>
      <c r="C131" s="1">
        <v>1478250</v>
      </c>
    </row>
    <row r="132" spans="2:3" x14ac:dyDescent="0.25">
      <c r="B132" s="8">
        <v>45415</v>
      </c>
      <c r="C132" s="1">
        <v>1481000</v>
      </c>
    </row>
    <row r="133" spans="2:3" x14ac:dyDescent="0.25">
      <c r="B133" s="8">
        <v>45414</v>
      </c>
      <c r="C133" s="1">
        <v>1482250</v>
      </c>
    </row>
    <row r="134" spans="2:3" x14ac:dyDescent="0.25">
      <c r="B134" s="8">
        <v>45413</v>
      </c>
      <c r="C134" s="1">
        <v>1493000</v>
      </c>
    </row>
    <row r="135" spans="2:3" x14ac:dyDescent="0.25">
      <c r="B135" s="8">
        <v>45412</v>
      </c>
      <c r="C135" s="1">
        <v>1494000</v>
      </c>
    </row>
    <row r="136" spans="2:3" x14ac:dyDescent="0.25">
      <c r="B136" s="8">
        <v>45411</v>
      </c>
      <c r="C136" s="1">
        <v>1495250</v>
      </c>
    </row>
    <row r="137" spans="2:3" x14ac:dyDescent="0.25">
      <c r="B137" s="8">
        <v>45410</v>
      </c>
      <c r="C137" s="1">
        <v>1495750</v>
      </c>
    </row>
    <row r="138" spans="2:3" x14ac:dyDescent="0.25">
      <c r="B138" s="8">
        <v>45409</v>
      </c>
      <c r="C138" s="1">
        <v>1500250</v>
      </c>
    </row>
    <row r="139" spans="2:3" x14ac:dyDescent="0.25">
      <c r="B139" s="8">
        <v>45408</v>
      </c>
      <c r="C139" s="1">
        <v>1501250</v>
      </c>
    </row>
    <row r="140" spans="2:3" x14ac:dyDescent="0.25">
      <c r="B140" s="8">
        <v>45407</v>
      </c>
      <c r="C140" s="1">
        <v>1501750</v>
      </c>
    </row>
    <row r="141" spans="2:3" x14ac:dyDescent="0.25">
      <c r="B141" s="8">
        <v>45405</v>
      </c>
      <c r="C141" s="1">
        <v>1502750</v>
      </c>
    </row>
    <row r="142" spans="2:3" x14ac:dyDescent="0.25">
      <c r="B142" s="8">
        <v>45404</v>
      </c>
      <c r="C142" s="1">
        <v>1508750</v>
      </c>
    </row>
    <row r="143" spans="2:3" x14ac:dyDescent="0.25">
      <c r="B143" s="8">
        <v>45403</v>
      </c>
      <c r="C143" s="1">
        <v>1511500</v>
      </c>
    </row>
    <row r="144" spans="2:3" x14ac:dyDescent="0.25">
      <c r="B144" s="8">
        <v>45402</v>
      </c>
      <c r="C144" s="1">
        <v>1512000</v>
      </c>
    </row>
    <row r="145" spans="2:3" x14ac:dyDescent="0.25">
      <c r="B145" s="8">
        <v>45401</v>
      </c>
      <c r="C145" s="1">
        <v>1512250</v>
      </c>
    </row>
    <row r="146" spans="2:3" x14ac:dyDescent="0.25">
      <c r="B146" s="8">
        <v>45400</v>
      </c>
      <c r="C146" s="1">
        <v>1513750</v>
      </c>
    </row>
    <row r="147" spans="2:3" x14ac:dyDescent="0.25">
      <c r="B147" s="8">
        <v>45399</v>
      </c>
      <c r="C147" s="1">
        <v>1514750</v>
      </c>
    </row>
    <row r="148" spans="2:3" x14ac:dyDescent="0.25">
      <c r="B148" s="8">
        <v>45398</v>
      </c>
      <c r="C148" s="1">
        <v>1523250</v>
      </c>
    </row>
    <row r="149" spans="2:3" x14ac:dyDescent="0.25">
      <c r="B149" s="8">
        <v>45397</v>
      </c>
      <c r="C149" s="1">
        <v>1524250</v>
      </c>
    </row>
    <row r="150" spans="2:3" x14ac:dyDescent="0.25">
      <c r="B150" s="8">
        <v>45396</v>
      </c>
      <c r="C150" s="1">
        <v>1526000</v>
      </c>
    </row>
    <row r="151" spans="2:3" x14ac:dyDescent="0.25">
      <c r="B151" s="8">
        <v>45395</v>
      </c>
      <c r="C151" s="1">
        <v>1778000</v>
      </c>
    </row>
    <row r="152" spans="2:3" x14ac:dyDescent="0.25">
      <c r="B152" s="8">
        <v>45394</v>
      </c>
      <c r="C152" s="1">
        <v>1788000</v>
      </c>
    </row>
    <row r="153" spans="2:3" x14ac:dyDescent="0.25">
      <c r="B153" s="8">
        <v>45393</v>
      </c>
      <c r="C153" s="1">
        <v>1790250</v>
      </c>
    </row>
    <row r="154" spans="2:3" x14ac:dyDescent="0.25">
      <c r="B154" s="8">
        <v>45392</v>
      </c>
      <c r="C154" s="1">
        <v>1790750</v>
      </c>
    </row>
    <row r="155" spans="2:3" x14ac:dyDescent="0.25">
      <c r="B155" s="8">
        <v>45390</v>
      </c>
      <c r="C155" s="1">
        <v>1801750</v>
      </c>
    </row>
    <row r="156" spans="2:3" x14ac:dyDescent="0.25">
      <c r="B156" s="8">
        <v>45389</v>
      </c>
      <c r="C156" s="1">
        <v>1811750</v>
      </c>
    </row>
    <row r="157" spans="2:3" x14ac:dyDescent="0.25">
      <c r="B157" s="8">
        <v>45388</v>
      </c>
      <c r="C157" s="1">
        <v>1813000</v>
      </c>
    </row>
    <row r="158" spans="2:3" x14ac:dyDescent="0.25">
      <c r="B158" s="8">
        <v>45387</v>
      </c>
      <c r="C158" s="1">
        <v>1824250</v>
      </c>
    </row>
  </sheetData>
  <dataValidations count="1">
    <dataValidation allowBlank="1" error="pavI8MeUFtEyxX2I4tkyebc13ab1-f7b4-4274-999c-8ca16e7a357a" sqref="A1:C158" xr:uid="{00000000-0002-0000-0900-000000000000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4DF14-06F0-4206-803F-05D0AA86CC1E}">
  <sheetPr codeName="Sheet17"/>
  <dimension ref="B1:C15"/>
  <sheetViews>
    <sheetView zoomScale="120" zoomScaleNormal="120" workbookViewId="0"/>
  </sheetViews>
  <sheetFormatPr defaultRowHeight="15" x14ac:dyDescent="0.25"/>
  <cols>
    <col min="1" max="1" width="3.5703125" customWidth="1"/>
    <col min="2" max="2" width="18.85546875" customWidth="1"/>
    <col min="3" max="3" width="52" customWidth="1"/>
  </cols>
  <sheetData>
    <row r="1" spans="2:3" ht="26.25" x14ac:dyDescent="0.4">
      <c r="B1" s="7" t="s">
        <v>1866</v>
      </c>
    </row>
    <row r="2" spans="2:3" ht="18.75" x14ac:dyDescent="0.3">
      <c r="B2" s="6" t="s">
        <v>1886</v>
      </c>
    </row>
    <row r="4" spans="2:3" x14ac:dyDescent="0.25">
      <c r="B4" s="34" t="s">
        <v>1887</v>
      </c>
      <c r="C4" s="34" t="s">
        <v>1888</v>
      </c>
    </row>
    <row r="5" spans="2:3" x14ac:dyDescent="0.25">
      <c r="B5" s="35" t="s">
        <v>1870</v>
      </c>
      <c r="C5" s="36" t="s">
        <v>1892</v>
      </c>
    </row>
    <row r="6" spans="2:3" x14ac:dyDescent="0.25">
      <c r="B6" s="35" t="s">
        <v>13</v>
      </c>
      <c r="C6" s="27" t="s">
        <v>1893</v>
      </c>
    </row>
    <row r="7" spans="2:3" ht="45" x14ac:dyDescent="0.25">
      <c r="B7" s="35" t="s">
        <v>12</v>
      </c>
      <c r="C7" s="36" t="s">
        <v>1894</v>
      </c>
    </row>
    <row r="8" spans="2:3" ht="30" x14ac:dyDescent="0.25">
      <c r="B8" s="35" t="s">
        <v>1861</v>
      </c>
      <c r="C8" s="36" t="s">
        <v>1895</v>
      </c>
    </row>
    <row r="9" spans="2:3" x14ac:dyDescent="0.25">
      <c r="B9" s="35" t="s">
        <v>0</v>
      </c>
      <c r="C9" s="36" t="s">
        <v>1896</v>
      </c>
    </row>
    <row r="10" spans="2:3" x14ac:dyDescent="0.25">
      <c r="B10" s="35" t="s">
        <v>1</v>
      </c>
      <c r="C10" s="36" t="s">
        <v>1897</v>
      </c>
    </row>
    <row r="11" spans="2:3" x14ac:dyDescent="0.25">
      <c r="B11" s="35" t="s">
        <v>2</v>
      </c>
      <c r="C11" s="36" t="s">
        <v>1898</v>
      </c>
    </row>
    <row r="12" spans="2:3" x14ac:dyDescent="0.25">
      <c r="B12" s="35" t="s">
        <v>3</v>
      </c>
      <c r="C12" s="36" t="s">
        <v>1899</v>
      </c>
    </row>
    <row r="13" spans="2:3" x14ac:dyDescent="0.25">
      <c r="B13" s="35" t="s">
        <v>4</v>
      </c>
      <c r="C13" s="36" t="s">
        <v>1900</v>
      </c>
    </row>
    <row r="14" spans="2:3" x14ac:dyDescent="0.25">
      <c r="B14" s="35" t="s">
        <v>5</v>
      </c>
      <c r="C14" s="36" t="s">
        <v>1901</v>
      </c>
    </row>
    <row r="15" spans="2:3" x14ac:dyDescent="0.25">
      <c r="B15" s="35" t="s">
        <v>6</v>
      </c>
      <c r="C15" s="36" t="s">
        <v>1902</v>
      </c>
    </row>
  </sheetData>
  <dataValidations count="1">
    <dataValidation allowBlank="1" error="pavI8MeUFtEyxX2I4tkyebc13ab1-f7b4-4274-999c-8ca16e7a357a" sqref="A1:C15" xr:uid="{00000000-0002-0000-0A00-000000000000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853E-7E12-4ECD-A517-4C24E0589E62}">
  <sheetPr codeName="Sheet8"/>
  <dimension ref="B2:G31"/>
  <sheetViews>
    <sheetView showGridLines="0" topLeftCell="C13" zoomScale="120" zoomScaleNormal="120" workbookViewId="0">
      <selection activeCell="I21" sqref="I21"/>
    </sheetView>
  </sheetViews>
  <sheetFormatPr defaultRowHeight="15" x14ac:dyDescent="0.25"/>
  <cols>
    <col min="1" max="1" width="3.5703125" style="9" customWidth="1"/>
    <col min="2" max="2" width="9.7109375" style="9" customWidth="1"/>
    <col min="3" max="3" width="13.7109375" style="9" customWidth="1"/>
    <col min="4" max="4" width="12.42578125" style="9" bestFit="1" customWidth="1"/>
    <col min="5" max="5" width="9.7109375" style="9" bestFit="1" customWidth="1"/>
    <col min="6" max="6" width="13.28515625" style="9" customWidth="1"/>
    <col min="7" max="7" width="25.140625" style="9" customWidth="1"/>
    <col min="8" max="8" width="9.140625" style="9" customWidth="1"/>
    <col min="9" max="9" width="12.85546875" style="9" customWidth="1"/>
    <col min="10" max="16384" width="9.140625" style="9"/>
  </cols>
  <sheetData>
    <row r="2" spans="2:7" ht="26.25" x14ac:dyDescent="0.4">
      <c r="E2" s="45" t="s">
        <v>1863</v>
      </c>
      <c r="F2" s="45"/>
      <c r="G2" s="10">
        <v>3200000</v>
      </c>
    </row>
    <row r="3" spans="2:7" ht="26.25" x14ac:dyDescent="0.4">
      <c r="E3" s="46" t="s">
        <v>1864</v>
      </c>
      <c r="F3" s="46"/>
      <c r="G3" s="11">
        <f>GETPIVOTDATA("Donations",'Fundraiser Totals'!$B$4)</f>
        <v>1824250</v>
      </c>
    </row>
    <row r="4" spans="2:7" ht="26.25" x14ac:dyDescent="0.4">
      <c r="E4" s="47" t="s">
        <v>1868</v>
      </c>
      <c r="F4" s="47"/>
      <c r="G4" s="10">
        <f>G2-G3</f>
        <v>1375750</v>
      </c>
    </row>
    <row r="7" spans="2:7" ht="18.75" x14ac:dyDescent="0.3">
      <c r="B7" s="44" t="s">
        <v>1884</v>
      </c>
      <c r="C7" s="44"/>
      <c r="D7" s="44"/>
      <c r="E7" s="44"/>
    </row>
    <row r="8" spans="2:7" x14ac:dyDescent="0.25">
      <c r="B8" s="12" t="s">
        <v>7</v>
      </c>
      <c r="C8" s="12" t="s">
        <v>0</v>
      </c>
      <c r="D8" s="12" t="s">
        <v>1</v>
      </c>
      <c r="E8" s="12" t="s">
        <v>1871</v>
      </c>
    </row>
    <row r="9" spans="2:7" x14ac:dyDescent="0.25">
      <c r="B9" s="22">
        <v>351</v>
      </c>
      <c r="C9" s="22" t="s">
        <v>878</v>
      </c>
      <c r="D9" s="22" t="s">
        <v>879</v>
      </c>
      <c r="E9" s="23">
        <v>500000</v>
      </c>
    </row>
    <row r="10" spans="2:7" x14ac:dyDescent="0.25">
      <c r="B10" s="22">
        <v>86</v>
      </c>
      <c r="C10" s="22" t="s">
        <v>1853</v>
      </c>
      <c r="D10" s="22" t="s">
        <v>1782</v>
      </c>
      <c r="E10" s="23">
        <v>250000</v>
      </c>
    </row>
    <row r="11" spans="2:7" x14ac:dyDescent="0.25">
      <c r="B11" s="22">
        <v>30</v>
      </c>
      <c r="C11" s="22" t="s">
        <v>1851</v>
      </c>
      <c r="D11" s="22" t="s">
        <v>1852</v>
      </c>
      <c r="E11" s="23">
        <v>250000</v>
      </c>
    </row>
    <row r="12" spans="2:7" x14ac:dyDescent="0.25">
      <c r="B12" s="22">
        <v>298</v>
      </c>
      <c r="C12" s="22" t="s">
        <v>97</v>
      </c>
      <c r="D12" s="22" t="s">
        <v>1382</v>
      </c>
      <c r="E12" s="23">
        <v>100000</v>
      </c>
    </row>
    <row r="13" spans="2:7" x14ac:dyDescent="0.25">
      <c r="B13" s="22">
        <v>339</v>
      </c>
      <c r="C13" s="22" t="s">
        <v>563</v>
      </c>
      <c r="D13" s="22" t="s">
        <v>493</v>
      </c>
      <c r="E13" s="23">
        <v>100000</v>
      </c>
    </row>
    <row r="14" spans="2:7" x14ac:dyDescent="0.25">
      <c r="B14" s="22">
        <v>123</v>
      </c>
      <c r="C14" s="22" t="s">
        <v>1736</v>
      </c>
      <c r="D14" s="22" t="s">
        <v>1737</v>
      </c>
      <c r="E14" s="23">
        <v>50000</v>
      </c>
    </row>
    <row r="15" spans="2:7" x14ac:dyDescent="0.25">
      <c r="B15" s="22">
        <v>365</v>
      </c>
      <c r="C15" s="22" t="s">
        <v>81</v>
      </c>
      <c r="D15" s="22" t="s">
        <v>864</v>
      </c>
      <c r="E15" s="23">
        <v>50000</v>
      </c>
    </row>
    <row r="16" spans="2:7" x14ac:dyDescent="0.25">
      <c r="B16" s="22">
        <v>340</v>
      </c>
      <c r="C16" s="22" t="s">
        <v>585</v>
      </c>
      <c r="D16" s="22" t="s">
        <v>586</v>
      </c>
      <c r="E16" s="23">
        <v>25000</v>
      </c>
    </row>
    <row r="17" spans="2:5" x14ac:dyDescent="0.25">
      <c r="B17" s="22">
        <v>186</v>
      </c>
      <c r="C17" s="22" t="s">
        <v>1214</v>
      </c>
      <c r="D17" s="22" t="s">
        <v>1215</v>
      </c>
      <c r="E17" s="23">
        <v>25000</v>
      </c>
    </row>
    <row r="18" spans="2:5" x14ac:dyDescent="0.25">
      <c r="B18" s="22">
        <v>407</v>
      </c>
      <c r="C18" s="22" t="s">
        <v>924</v>
      </c>
      <c r="D18" s="22" t="s">
        <v>925</v>
      </c>
      <c r="E18" s="23">
        <v>25000</v>
      </c>
    </row>
    <row r="19" spans="2:5" x14ac:dyDescent="0.25">
      <c r="B19" s="22">
        <v>115</v>
      </c>
      <c r="C19" s="22" t="s">
        <v>213</v>
      </c>
      <c r="D19" s="22" t="s">
        <v>1541</v>
      </c>
      <c r="E19" s="23">
        <v>10000</v>
      </c>
    </row>
    <row r="20" spans="2:5" x14ac:dyDescent="0.25">
      <c r="B20" s="22">
        <v>427</v>
      </c>
      <c r="C20" s="22" t="s">
        <v>213</v>
      </c>
      <c r="D20" s="22" t="s">
        <v>461</v>
      </c>
      <c r="E20" s="23">
        <v>10000</v>
      </c>
    </row>
    <row r="21" spans="2:5" x14ac:dyDescent="0.25">
      <c r="B21" s="22">
        <v>71</v>
      </c>
      <c r="C21" s="22" t="s">
        <v>293</v>
      </c>
      <c r="D21" s="22" t="s">
        <v>22</v>
      </c>
      <c r="E21" s="23">
        <v>10000</v>
      </c>
    </row>
    <row r="22" spans="2:5" x14ac:dyDescent="0.25">
      <c r="B22" s="22">
        <v>102</v>
      </c>
      <c r="C22" s="22" t="s">
        <v>706</v>
      </c>
      <c r="D22" s="22" t="s">
        <v>650</v>
      </c>
      <c r="E22" s="23">
        <v>10000</v>
      </c>
    </row>
    <row r="23" spans="2:5" x14ac:dyDescent="0.25">
      <c r="B23" s="22">
        <v>434</v>
      </c>
      <c r="C23" s="22" t="s">
        <v>77</v>
      </c>
      <c r="D23" s="22" t="s">
        <v>78</v>
      </c>
      <c r="E23" s="23">
        <v>10000</v>
      </c>
    </row>
    <row r="24" spans="2:5" x14ac:dyDescent="0.25">
      <c r="B24" s="22">
        <v>201</v>
      </c>
      <c r="C24" s="22" t="s">
        <v>31</v>
      </c>
      <c r="D24" s="22" t="s">
        <v>32</v>
      </c>
      <c r="E24" s="23">
        <v>10000</v>
      </c>
    </row>
    <row r="25" spans="2:5" x14ac:dyDescent="0.25">
      <c r="B25" s="22">
        <v>18</v>
      </c>
      <c r="C25" s="22" t="s">
        <v>275</v>
      </c>
      <c r="D25" s="22" t="s">
        <v>276</v>
      </c>
      <c r="E25" s="23">
        <v>10000</v>
      </c>
    </row>
    <row r="26" spans="2:5" x14ac:dyDescent="0.25">
      <c r="B26" s="22">
        <v>275</v>
      </c>
      <c r="C26" s="22" t="s">
        <v>337</v>
      </c>
      <c r="D26" s="22" t="s">
        <v>338</v>
      </c>
      <c r="E26" s="23">
        <v>10000</v>
      </c>
    </row>
    <row r="27" spans="2:5" x14ac:dyDescent="0.25">
      <c r="B27" s="22">
        <v>1</v>
      </c>
      <c r="C27" s="22" t="s">
        <v>167</v>
      </c>
      <c r="D27" s="22" t="s">
        <v>168</v>
      </c>
      <c r="E27" s="23">
        <v>10000</v>
      </c>
    </row>
    <row r="28" spans="2:5" x14ac:dyDescent="0.25">
      <c r="B28" s="22">
        <v>267</v>
      </c>
      <c r="C28" s="22" t="s">
        <v>623</v>
      </c>
      <c r="D28" s="22" t="s">
        <v>1498</v>
      </c>
      <c r="E28" s="23">
        <v>10000</v>
      </c>
    </row>
    <row r="29" spans="2:5" x14ac:dyDescent="0.25">
      <c r="B29" s="22">
        <v>232</v>
      </c>
      <c r="C29" s="22" t="s">
        <v>468</v>
      </c>
      <c r="D29" s="22" t="s">
        <v>469</v>
      </c>
      <c r="E29" s="23">
        <v>10000</v>
      </c>
    </row>
    <row r="30" spans="2:5" x14ac:dyDescent="0.25">
      <c r="B30"/>
      <c r="C30"/>
      <c r="D30"/>
      <c r="E30"/>
    </row>
    <row r="31" spans="2:5" x14ac:dyDescent="0.25">
      <c r="B31"/>
      <c r="C31"/>
      <c r="D31"/>
      <c r="E31"/>
    </row>
  </sheetData>
  <mergeCells count="4">
    <mergeCell ref="B7:E7"/>
    <mergeCell ref="E2:F2"/>
    <mergeCell ref="E3:F3"/>
    <mergeCell ref="E4:F4"/>
  </mergeCells>
  <dataValidations count="1">
    <dataValidation allowBlank="1" error="pavI8MeUFtEyxX2I4tkyebc13ab1-f7b4-4274-999c-8ca16e7a357a" sqref="A1:G31" xr:uid="{00000000-0002-0000-0100-000000000000}"/>
  </dataValidation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51537-7A39-4974-B191-6697FAB0B744}">
  <dimension ref="B1:J15"/>
  <sheetViews>
    <sheetView showGridLines="0" tabSelected="1" zoomScale="120" zoomScaleNormal="120" workbookViewId="0">
      <selection activeCell="C6" sqref="C6"/>
    </sheetView>
  </sheetViews>
  <sheetFormatPr defaultRowHeight="15" x14ac:dyDescent="0.25"/>
  <cols>
    <col min="1" max="1" width="3.5703125" style="16" customWidth="1"/>
    <col min="2" max="2" width="20.42578125" style="16" customWidth="1"/>
    <col min="3" max="3" width="26.7109375" style="16" customWidth="1"/>
    <col min="4" max="4" width="2.7109375" style="16" customWidth="1"/>
    <col min="5" max="5" width="20.42578125" style="16" customWidth="1"/>
    <col min="6" max="6" width="26.7109375" style="16" customWidth="1"/>
    <col min="7" max="7" width="9.140625" style="16"/>
    <col min="8" max="8" width="17.5703125" style="16" customWidth="1"/>
    <col min="9" max="9" width="2.7109375" style="16" customWidth="1"/>
    <col min="10" max="10" width="16" style="16" bestFit="1" customWidth="1"/>
    <col min="11" max="16384" width="9.140625" style="16"/>
  </cols>
  <sheetData>
    <row r="1" spans="2:10" ht="26.25" x14ac:dyDescent="0.4">
      <c r="B1" s="15" t="s">
        <v>1866</v>
      </c>
    </row>
    <row r="2" spans="2:10" ht="18.75" x14ac:dyDescent="0.3">
      <c r="B2" s="17" t="s">
        <v>1880</v>
      </c>
    </row>
    <row r="4" spans="2:10" ht="18.75" x14ac:dyDescent="0.3">
      <c r="B4" s="48" t="s">
        <v>1882</v>
      </c>
      <c r="C4" s="48"/>
      <c r="D4" s="18"/>
      <c r="E4" s="49" t="s">
        <v>1883</v>
      </c>
      <c r="F4" s="49"/>
      <c r="J4" s="41" t="s">
        <v>1881</v>
      </c>
    </row>
    <row r="5" spans="2:10" x14ac:dyDescent="0.25">
      <c r="B5" s="19" t="s">
        <v>1870</v>
      </c>
      <c r="C5" s="20">
        <f>MAX(Donations[Donor Number])+1</f>
        <v>446</v>
      </c>
      <c r="E5" s="21" t="s">
        <v>1870</v>
      </c>
      <c r="F5" s="24">
        <v>400</v>
      </c>
      <c r="H5" s="42" t="s">
        <v>1904</v>
      </c>
      <c r="J5" s="26">
        <v>250</v>
      </c>
    </row>
    <row r="6" spans="2:10" x14ac:dyDescent="0.25">
      <c r="B6" s="19" t="s">
        <v>13</v>
      </c>
      <c r="C6" s="13"/>
      <c r="E6" s="21" t="s">
        <v>13</v>
      </c>
      <c r="F6" s="13">
        <f>IFERROR(VLOOKUP($F$5,Donations[],H6,FALSE),"")</f>
        <v>45534</v>
      </c>
      <c r="H6" s="43">
        <v>2</v>
      </c>
      <c r="J6" s="26">
        <v>500</v>
      </c>
    </row>
    <row r="7" spans="2:10" x14ac:dyDescent="0.25">
      <c r="B7" s="19" t="s">
        <v>12</v>
      </c>
      <c r="C7" s="14"/>
      <c r="E7" s="21" t="s">
        <v>12</v>
      </c>
      <c r="F7" s="14">
        <f>IFERROR(VLOOKUP($F$5,Donations[],H7,FALSE),"")</f>
        <v>500</v>
      </c>
      <c r="H7" s="43">
        <v>3</v>
      </c>
      <c r="J7" s="26">
        <v>1000</v>
      </c>
    </row>
    <row r="8" spans="2:10" x14ac:dyDescent="0.25">
      <c r="B8" s="19" t="s">
        <v>1861</v>
      </c>
      <c r="C8" s="25"/>
      <c r="E8" s="21" t="s">
        <v>1861</v>
      </c>
      <c r="F8" s="13" t="str">
        <f>IFERROR(VLOOKUP($F$5,Donations[],H8,FALSE),"")</f>
        <v>phone call</v>
      </c>
      <c r="H8" s="43">
        <v>4</v>
      </c>
      <c r="J8" s="26">
        <v>2500</v>
      </c>
    </row>
    <row r="9" spans="2:10" x14ac:dyDescent="0.25">
      <c r="B9" s="19" t="s">
        <v>0</v>
      </c>
      <c r="C9" s="25"/>
      <c r="E9" s="21" t="s">
        <v>0</v>
      </c>
      <c r="F9" s="13" t="str">
        <f>IFERROR(VLOOKUP($F$5,Donations[],H9,FALSE),"")</f>
        <v>Brandi</v>
      </c>
      <c r="H9" s="43">
        <v>5</v>
      </c>
      <c r="J9" s="26">
        <v>5000</v>
      </c>
    </row>
    <row r="10" spans="2:10" x14ac:dyDescent="0.25">
      <c r="B10" s="19" t="s">
        <v>1</v>
      </c>
      <c r="C10" s="25"/>
      <c r="E10" s="21" t="s">
        <v>1</v>
      </c>
      <c r="F10" s="13" t="str">
        <f>IFERROR(VLOOKUP($F$5,Donations[],H10,FALSE),"")</f>
        <v>Brown</v>
      </c>
      <c r="H10" s="43">
        <v>6</v>
      </c>
      <c r="J10" s="26">
        <v>10000</v>
      </c>
    </row>
    <row r="11" spans="2:10" x14ac:dyDescent="0.25">
      <c r="B11" s="19" t="s">
        <v>2</v>
      </c>
      <c r="C11" s="25"/>
      <c r="E11" s="21" t="s">
        <v>2</v>
      </c>
      <c r="F11" s="13" t="str">
        <f>IFERROR(VLOOKUP($F$5,Donations[],H11,FALSE),"")</f>
        <v>979 West End Court</v>
      </c>
      <c r="H11" s="43">
        <v>7</v>
      </c>
      <c r="J11" s="26">
        <v>25000</v>
      </c>
    </row>
    <row r="12" spans="2:10" x14ac:dyDescent="0.25">
      <c r="B12" s="19" t="s">
        <v>3</v>
      </c>
      <c r="C12" s="25"/>
      <c r="E12" s="21" t="s">
        <v>3</v>
      </c>
      <c r="F12" s="13" t="str">
        <f>IFERROR(VLOOKUP($F$5,Donations[],H12,FALSE),"")</f>
        <v>Maumee</v>
      </c>
      <c r="H12" s="43">
        <v>8</v>
      </c>
      <c r="J12" s="26">
        <v>50000</v>
      </c>
    </row>
    <row r="13" spans="2:10" x14ac:dyDescent="0.25">
      <c r="B13" s="19" t="s">
        <v>4</v>
      </c>
      <c r="C13" s="25"/>
      <c r="E13" s="21" t="s">
        <v>4</v>
      </c>
      <c r="F13" s="13" t="str">
        <f>IFERROR(VLOOKUP($F$5,Donations[],H13,FALSE),"")</f>
        <v>OH</v>
      </c>
      <c r="H13" s="43">
        <v>9</v>
      </c>
      <c r="J13" s="26">
        <v>100000</v>
      </c>
    </row>
    <row r="14" spans="2:10" x14ac:dyDescent="0.25">
      <c r="B14" s="19" t="s">
        <v>5</v>
      </c>
      <c r="C14" s="25"/>
      <c r="E14" s="21" t="s">
        <v>5</v>
      </c>
      <c r="F14" s="13" t="str">
        <f>IFERROR(VLOOKUP($F$5,Donations[],H14,FALSE),"")</f>
        <v>43537</v>
      </c>
      <c r="H14" s="43">
        <v>10</v>
      </c>
      <c r="J14" s="26">
        <v>250000</v>
      </c>
    </row>
    <row r="15" spans="2:10" x14ac:dyDescent="0.25">
      <c r="B15" s="19" t="s">
        <v>6</v>
      </c>
      <c r="C15" s="25"/>
      <c r="E15" s="21" t="s">
        <v>6</v>
      </c>
      <c r="F15" s="13" t="str">
        <f>IFERROR(VLOOKUP($F$5,Donations[],H15,FALSE),"")</f>
        <v>(419) 555-4636</v>
      </c>
      <c r="H15" s="43">
        <v>11</v>
      </c>
      <c r="J15" s="26">
        <v>500000</v>
      </c>
    </row>
  </sheetData>
  <mergeCells count="2">
    <mergeCell ref="B4:C4"/>
    <mergeCell ref="E4:F4"/>
  </mergeCells>
  <dataValidations count="2">
    <dataValidation allowBlank="1" errorTitle="Invalid Donor Number" error="Enter the value of the next donor number" promptTitle="Donor Number" prompt="Enter the value of the Next Donor Number" sqref="C5" xr:uid="{5664464E-344D-45AF-9087-F1116795FDCF}"/>
    <dataValidation allowBlank="1" error="pavI8MeUFtEyxX2I4tkyebc13ab1-f7b4-4274-999c-8ca16e7a357a" sqref="A5:B5 A1:C4 A6:C15 D1:J15" xr:uid="{00000000-0002-0000-0200-000001000000}"/>
  </dataValidations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FBE95-35C3-4C8E-8B24-AF8DFE9E7804}">
  <sheetPr codeName="Sheet10"/>
  <dimension ref="B1:L449"/>
  <sheetViews>
    <sheetView zoomScale="120" zoomScaleNormal="120" workbookViewId="0"/>
  </sheetViews>
  <sheetFormatPr defaultRowHeight="15" x14ac:dyDescent="0.25"/>
  <cols>
    <col min="1" max="1" width="3.5703125" customWidth="1"/>
    <col min="2" max="2" width="15.140625" customWidth="1"/>
    <col min="3" max="3" width="18.140625" customWidth="1"/>
    <col min="4" max="4" width="13.140625" customWidth="1"/>
    <col min="5" max="5" width="10.140625" bestFit="1" customWidth="1"/>
    <col min="6" max="6" width="12.7109375" customWidth="1"/>
    <col min="7" max="7" width="12.5703125" bestFit="1" customWidth="1"/>
    <col min="8" max="8" width="28.5703125" bestFit="1" customWidth="1"/>
    <col min="9" max="9" width="16.85546875" bestFit="1" customWidth="1"/>
    <col min="10" max="10" width="7.7109375" customWidth="1"/>
    <col min="11" max="11" width="13.5703125" customWidth="1"/>
    <col min="12" max="12" width="16.5703125" customWidth="1"/>
  </cols>
  <sheetData>
    <row r="1" spans="2:12" ht="26.25" x14ac:dyDescent="0.4">
      <c r="B1" s="7" t="s">
        <v>1866</v>
      </c>
    </row>
    <row r="2" spans="2:12" ht="18.75" x14ac:dyDescent="0.3">
      <c r="B2" s="6" t="s">
        <v>1885</v>
      </c>
    </row>
    <row r="4" spans="2:12" x14ac:dyDescent="0.25">
      <c r="B4" t="s">
        <v>1870</v>
      </c>
      <c r="C4" t="s">
        <v>13</v>
      </c>
      <c r="D4" t="s">
        <v>12</v>
      </c>
      <c r="E4" t="s">
        <v>1861</v>
      </c>
      <c r="F4" t="s">
        <v>0</v>
      </c>
      <c r="G4" t="s">
        <v>1</v>
      </c>
      <c r="H4" t="s">
        <v>2</v>
      </c>
      <c r="I4" t="s">
        <v>3</v>
      </c>
      <c r="J4" t="s">
        <v>4</v>
      </c>
      <c r="K4" t="s">
        <v>5</v>
      </c>
      <c r="L4" t="s">
        <v>6</v>
      </c>
    </row>
    <row r="5" spans="2:12" x14ac:dyDescent="0.25">
      <c r="B5">
        <v>445</v>
      </c>
      <c r="C5" s="4">
        <v>45550</v>
      </c>
      <c r="D5" s="1">
        <v>500</v>
      </c>
      <c r="E5" t="s">
        <v>1858</v>
      </c>
      <c r="F5" t="s">
        <v>750</v>
      </c>
      <c r="G5" t="s">
        <v>63</v>
      </c>
      <c r="H5" t="s">
        <v>751</v>
      </c>
      <c r="I5" t="s">
        <v>17</v>
      </c>
      <c r="J5" t="s">
        <v>18</v>
      </c>
      <c r="K5" s="3" t="s">
        <v>19</v>
      </c>
      <c r="L5" t="s">
        <v>752</v>
      </c>
    </row>
    <row r="6" spans="2:12" x14ac:dyDescent="0.25">
      <c r="B6">
        <v>444</v>
      </c>
      <c r="C6" s="4">
        <v>45550</v>
      </c>
      <c r="D6" s="1">
        <v>1000</v>
      </c>
      <c r="E6" t="s">
        <v>1860</v>
      </c>
      <c r="F6" t="s">
        <v>1673</v>
      </c>
      <c r="G6" t="s">
        <v>1674</v>
      </c>
      <c r="H6" t="s">
        <v>1675</v>
      </c>
      <c r="I6" t="s">
        <v>1664</v>
      </c>
      <c r="J6" t="s">
        <v>1501</v>
      </c>
      <c r="K6" s="3" t="s">
        <v>1676</v>
      </c>
      <c r="L6" t="s">
        <v>1677</v>
      </c>
    </row>
    <row r="7" spans="2:12" x14ac:dyDescent="0.25">
      <c r="B7">
        <v>443</v>
      </c>
      <c r="C7" s="4">
        <v>45550</v>
      </c>
      <c r="D7" s="1">
        <v>2500</v>
      </c>
      <c r="E7" t="s">
        <v>1860</v>
      </c>
      <c r="F7" t="s">
        <v>333</v>
      </c>
      <c r="G7" t="s">
        <v>635</v>
      </c>
      <c r="H7" t="s">
        <v>636</v>
      </c>
      <c r="I7" t="s">
        <v>17</v>
      </c>
      <c r="J7" t="s">
        <v>18</v>
      </c>
      <c r="K7" s="3" t="s">
        <v>24</v>
      </c>
      <c r="L7" t="s">
        <v>637</v>
      </c>
    </row>
    <row r="8" spans="2:12" x14ac:dyDescent="0.25">
      <c r="B8">
        <v>442</v>
      </c>
      <c r="C8" s="4">
        <v>45550</v>
      </c>
      <c r="D8" s="1">
        <v>5000</v>
      </c>
      <c r="E8" t="s">
        <v>1860</v>
      </c>
      <c r="F8" t="s">
        <v>792</v>
      </c>
      <c r="G8" t="s">
        <v>793</v>
      </c>
      <c r="H8" t="s">
        <v>794</v>
      </c>
      <c r="I8" t="s">
        <v>17</v>
      </c>
      <c r="J8" t="s">
        <v>18</v>
      </c>
      <c r="K8" s="3" t="s">
        <v>39</v>
      </c>
      <c r="L8" t="s">
        <v>795</v>
      </c>
    </row>
    <row r="9" spans="2:12" x14ac:dyDescent="0.25">
      <c r="B9">
        <v>441</v>
      </c>
      <c r="C9" s="4">
        <v>45549</v>
      </c>
      <c r="D9" s="1">
        <v>500</v>
      </c>
      <c r="E9" t="s">
        <v>1859</v>
      </c>
      <c r="F9" t="s">
        <v>380</v>
      </c>
      <c r="G9" t="s">
        <v>22</v>
      </c>
      <c r="H9" t="s">
        <v>381</v>
      </c>
      <c r="I9" t="s">
        <v>17</v>
      </c>
      <c r="J9" t="s">
        <v>18</v>
      </c>
      <c r="K9" s="3" t="s">
        <v>34</v>
      </c>
      <c r="L9" t="s">
        <v>382</v>
      </c>
    </row>
    <row r="10" spans="2:12" x14ac:dyDescent="0.25">
      <c r="B10">
        <v>440</v>
      </c>
      <c r="C10" s="4">
        <v>45549</v>
      </c>
      <c r="D10" s="1">
        <v>2500</v>
      </c>
      <c r="E10" t="s">
        <v>1860</v>
      </c>
      <c r="F10" t="s">
        <v>502</v>
      </c>
      <c r="G10" t="s">
        <v>954</v>
      </c>
      <c r="H10" t="s">
        <v>955</v>
      </c>
      <c r="I10" t="s">
        <v>17</v>
      </c>
      <c r="J10" t="s">
        <v>18</v>
      </c>
      <c r="K10" s="3" t="s">
        <v>149</v>
      </c>
      <c r="L10" t="s">
        <v>956</v>
      </c>
    </row>
    <row r="11" spans="2:12" x14ac:dyDescent="0.25">
      <c r="B11">
        <v>439</v>
      </c>
      <c r="C11" s="4">
        <v>45548</v>
      </c>
      <c r="D11" s="1">
        <v>250</v>
      </c>
      <c r="E11" t="s">
        <v>1859</v>
      </c>
      <c r="F11" t="s">
        <v>1160</v>
      </c>
      <c r="G11" t="s">
        <v>1161</v>
      </c>
      <c r="H11" t="s">
        <v>1162</v>
      </c>
      <c r="I11" t="s">
        <v>1080</v>
      </c>
      <c r="J11" t="s">
        <v>18</v>
      </c>
      <c r="K11" s="3" t="s">
        <v>1081</v>
      </c>
      <c r="L11" t="s">
        <v>1163</v>
      </c>
    </row>
    <row r="12" spans="2:12" x14ac:dyDescent="0.25">
      <c r="B12">
        <v>438</v>
      </c>
      <c r="C12" s="4">
        <v>45548</v>
      </c>
      <c r="D12" s="1">
        <v>2500</v>
      </c>
      <c r="E12" t="s">
        <v>1859</v>
      </c>
      <c r="F12" t="s">
        <v>146</v>
      </c>
      <c r="G12" t="s">
        <v>725</v>
      </c>
      <c r="H12" t="s">
        <v>726</v>
      </c>
      <c r="I12" t="s">
        <v>17</v>
      </c>
      <c r="J12" t="s">
        <v>18</v>
      </c>
      <c r="K12" s="3" t="s">
        <v>323</v>
      </c>
      <c r="L12" t="s">
        <v>727</v>
      </c>
    </row>
    <row r="13" spans="2:12" x14ac:dyDescent="0.25">
      <c r="B13">
        <v>437</v>
      </c>
      <c r="C13" s="4">
        <v>45547</v>
      </c>
      <c r="D13" s="1">
        <v>1000</v>
      </c>
      <c r="E13" t="s">
        <v>1862</v>
      </c>
      <c r="F13" t="s">
        <v>271</v>
      </c>
      <c r="G13" t="s">
        <v>272</v>
      </c>
      <c r="H13" t="s">
        <v>273</v>
      </c>
      <c r="I13" t="s">
        <v>17</v>
      </c>
      <c r="J13" t="s">
        <v>18</v>
      </c>
      <c r="K13" s="3" t="s">
        <v>149</v>
      </c>
      <c r="L13" t="s">
        <v>274</v>
      </c>
    </row>
    <row r="14" spans="2:12" x14ac:dyDescent="0.25">
      <c r="B14">
        <v>436</v>
      </c>
      <c r="C14" s="4">
        <v>45547</v>
      </c>
      <c r="D14" s="1">
        <v>5000</v>
      </c>
      <c r="E14" t="s">
        <v>1860</v>
      </c>
      <c r="F14" t="s">
        <v>967</v>
      </c>
      <c r="G14" t="s">
        <v>125</v>
      </c>
      <c r="H14" t="s">
        <v>968</v>
      </c>
      <c r="I14" t="s">
        <v>17</v>
      </c>
      <c r="J14" t="s">
        <v>18</v>
      </c>
      <c r="K14" s="3" t="s">
        <v>114</v>
      </c>
      <c r="L14" t="s">
        <v>969</v>
      </c>
    </row>
    <row r="15" spans="2:12" x14ac:dyDescent="0.25">
      <c r="B15">
        <v>435</v>
      </c>
      <c r="C15" s="4">
        <v>45547</v>
      </c>
      <c r="D15" s="1">
        <v>5000</v>
      </c>
      <c r="E15" t="s">
        <v>1860</v>
      </c>
      <c r="F15" t="s">
        <v>81</v>
      </c>
      <c r="G15" t="s">
        <v>493</v>
      </c>
      <c r="H15" t="s">
        <v>1309</v>
      </c>
      <c r="I15" t="s">
        <v>1310</v>
      </c>
      <c r="J15" t="s">
        <v>1289</v>
      </c>
      <c r="K15" s="3" t="s">
        <v>1311</v>
      </c>
      <c r="L15" t="s">
        <v>1312</v>
      </c>
    </row>
    <row r="16" spans="2:12" x14ac:dyDescent="0.25">
      <c r="B16">
        <v>434</v>
      </c>
      <c r="C16" s="4">
        <v>45547</v>
      </c>
      <c r="D16" s="1">
        <v>10000</v>
      </c>
      <c r="E16" t="s">
        <v>1860</v>
      </c>
      <c r="F16" t="s">
        <v>77</v>
      </c>
      <c r="G16" t="s">
        <v>78</v>
      </c>
      <c r="H16" t="s">
        <v>79</v>
      </c>
      <c r="I16" t="s">
        <v>17</v>
      </c>
      <c r="J16" t="s">
        <v>18</v>
      </c>
      <c r="K16" s="3" t="s">
        <v>19</v>
      </c>
      <c r="L16" t="s">
        <v>80</v>
      </c>
    </row>
    <row r="17" spans="2:12" x14ac:dyDescent="0.25">
      <c r="B17">
        <v>433</v>
      </c>
      <c r="C17" s="4">
        <v>45546</v>
      </c>
      <c r="D17" s="1">
        <v>250</v>
      </c>
      <c r="E17" t="s">
        <v>1859</v>
      </c>
      <c r="F17" t="s">
        <v>142</v>
      </c>
      <c r="G17" t="s">
        <v>143</v>
      </c>
      <c r="H17" t="s">
        <v>144</v>
      </c>
      <c r="I17" t="s">
        <v>17</v>
      </c>
      <c r="J17" t="s">
        <v>18</v>
      </c>
      <c r="K17" s="3" t="s">
        <v>60</v>
      </c>
      <c r="L17" t="s">
        <v>145</v>
      </c>
    </row>
    <row r="18" spans="2:12" x14ac:dyDescent="0.25">
      <c r="B18">
        <v>432</v>
      </c>
      <c r="C18" s="4">
        <v>45546</v>
      </c>
      <c r="D18" s="1">
        <v>500</v>
      </c>
      <c r="E18" t="s">
        <v>1862</v>
      </c>
      <c r="F18" t="s">
        <v>555</v>
      </c>
      <c r="G18" t="s">
        <v>63</v>
      </c>
      <c r="H18" t="s">
        <v>570</v>
      </c>
      <c r="I18" t="s">
        <v>17</v>
      </c>
      <c r="J18" t="s">
        <v>18</v>
      </c>
      <c r="K18" s="3" t="s">
        <v>39</v>
      </c>
      <c r="L18" t="s">
        <v>571</v>
      </c>
    </row>
    <row r="19" spans="2:12" x14ac:dyDescent="0.25">
      <c r="B19">
        <v>431</v>
      </c>
      <c r="C19" s="4">
        <v>45546</v>
      </c>
      <c r="D19" s="1">
        <v>500</v>
      </c>
      <c r="E19" t="s">
        <v>1859</v>
      </c>
      <c r="F19" t="s">
        <v>213</v>
      </c>
      <c r="G19" t="s">
        <v>476</v>
      </c>
      <c r="H19" t="s">
        <v>477</v>
      </c>
      <c r="I19" t="s">
        <v>17</v>
      </c>
      <c r="J19" t="s">
        <v>18</v>
      </c>
      <c r="K19" s="3" t="s">
        <v>39</v>
      </c>
      <c r="L19" t="s">
        <v>478</v>
      </c>
    </row>
    <row r="20" spans="2:12" x14ac:dyDescent="0.25">
      <c r="B20">
        <v>430</v>
      </c>
      <c r="C20" s="4">
        <v>45546</v>
      </c>
      <c r="D20" s="1">
        <v>500</v>
      </c>
      <c r="E20" t="s">
        <v>1859</v>
      </c>
      <c r="F20" t="s">
        <v>1386</v>
      </c>
      <c r="G20" t="s">
        <v>1792</v>
      </c>
      <c r="H20" t="s">
        <v>1793</v>
      </c>
      <c r="I20" t="s">
        <v>1794</v>
      </c>
      <c r="J20" t="s">
        <v>1795</v>
      </c>
      <c r="K20" s="3" t="s">
        <v>1796</v>
      </c>
      <c r="L20" t="s">
        <v>1797</v>
      </c>
    </row>
    <row r="21" spans="2:12" x14ac:dyDescent="0.25">
      <c r="B21">
        <v>429</v>
      </c>
      <c r="C21" s="4">
        <v>45546</v>
      </c>
      <c r="D21" s="1">
        <v>1000</v>
      </c>
      <c r="E21" t="s">
        <v>1860</v>
      </c>
      <c r="F21" t="s">
        <v>356</v>
      </c>
      <c r="G21" t="s">
        <v>357</v>
      </c>
      <c r="H21" t="s">
        <v>358</v>
      </c>
      <c r="I21" t="s">
        <v>17</v>
      </c>
      <c r="J21" t="s">
        <v>18</v>
      </c>
      <c r="K21" s="3" t="s">
        <v>149</v>
      </c>
      <c r="L21" t="s">
        <v>359</v>
      </c>
    </row>
    <row r="22" spans="2:12" x14ac:dyDescent="0.25">
      <c r="B22">
        <v>428</v>
      </c>
      <c r="C22" s="4">
        <v>45546</v>
      </c>
      <c r="D22" s="1">
        <v>500</v>
      </c>
      <c r="E22" t="s">
        <v>1860</v>
      </c>
      <c r="F22" t="s">
        <v>653</v>
      </c>
      <c r="G22" t="s">
        <v>654</v>
      </c>
      <c r="H22" t="s">
        <v>655</v>
      </c>
      <c r="I22" t="s">
        <v>108</v>
      </c>
      <c r="J22" t="s">
        <v>18</v>
      </c>
      <c r="K22" s="3" t="s">
        <v>109</v>
      </c>
      <c r="L22" t="s">
        <v>656</v>
      </c>
    </row>
    <row r="23" spans="2:12" x14ac:dyDescent="0.25">
      <c r="B23">
        <v>427</v>
      </c>
      <c r="C23" s="4">
        <v>45546</v>
      </c>
      <c r="D23" s="1">
        <v>10000</v>
      </c>
      <c r="E23" t="s">
        <v>1859</v>
      </c>
      <c r="F23" t="s">
        <v>213</v>
      </c>
      <c r="G23" t="s">
        <v>461</v>
      </c>
      <c r="H23" t="s">
        <v>462</v>
      </c>
      <c r="I23" t="s">
        <v>17</v>
      </c>
      <c r="J23" t="s">
        <v>18</v>
      </c>
      <c r="K23" s="3" t="s">
        <v>34</v>
      </c>
      <c r="L23" t="s">
        <v>463</v>
      </c>
    </row>
    <row r="24" spans="2:12" x14ac:dyDescent="0.25">
      <c r="B24">
        <v>426</v>
      </c>
      <c r="C24" s="4">
        <v>45545</v>
      </c>
      <c r="D24" s="1">
        <v>1000</v>
      </c>
      <c r="E24" t="s">
        <v>1860</v>
      </c>
      <c r="F24" t="s">
        <v>329</v>
      </c>
      <c r="G24" t="s">
        <v>1493</v>
      </c>
      <c r="H24" t="s">
        <v>1754</v>
      </c>
      <c r="I24" t="s">
        <v>1755</v>
      </c>
      <c r="J24" t="s">
        <v>1501</v>
      </c>
      <c r="K24" s="3" t="s">
        <v>1756</v>
      </c>
      <c r="L24" t="s">
        <v>1757</v>
      </c>
    </row>
    <row r="25" spans="2:12" x14ac:dyDescent="0.25">
      <c r="B25">
        <v>425</v>
      </c>
      <c r="C25" s="4">
        <v>45545</v>
      </c>
      <c r="D25" s="1">
        <v>500</v>
      </c>
      <c r="E25" t="s">
        <v>1860</v>
      </c>
      <c r="F25" t="s">
        <v>851</v>
      </c>
      <c r="G25" t="s">
        <v>238</v>
      </c>
      <c r="H25" t="s">
        <v>852</v>
      </c>
      <c r="I25" t="s">
        <v>17</v>
      </c>
      <c r="J25" t="s">
        <v>18</v>
      </c>
      <c r="K25" s="3" t="s">
        <v>49</v>
      </c>
      <c r="L25" t="s">
        <v>853</v>
      </c>
    </row>
    <row r="26" spans="2:12" x14ac:dyDescent="0.25">
      <c r="B26">
        <v>424</v>
      </c>
      <c r="C26" s="4">
        <v>45545</v>
      </c>
      <c r="D26" s="1">
        <v>500</v>
      </c>
      <c r="E26" t="s">
        <v>1862</v>
      </c>
      <c r="F26" t="s">
        <v>1485</v>
      </c>
      <c r="G26" t="s">
        <v>1486</v>
      </c>
      <c r="H26" t="s">
        <v>1487</v>
      </c>
      <c r="I26" t="s">
        <v>1488</v>
      </c>
      <c r="J26" t="s">
        <v>1489</v>
      </c>
      <c r="K26" s="3" t="s">
        <v>1490</v>
      </c>
      <c r="L26" t="s">
        <v>1491</v>
      </c>
    </row>
    <row r="27" spans="2:12" x14ac:dyDescent="0.25">
      <c r="B27">
        <v>423</v>
      </c>
      <c r="C27" s="4">
        <v>45545</v>
      </c>
      <c r="D27" s="1">
        <v>1000</v>
      </c>
      <c r="E27" t="s">
        <v>1859</v>
      </c>
      <c r="F27" t="s">
        <v>522</v>
      </c>
      <c r="G27" t="s">
        <v>523</v>
      </c>
      <c r="H27" t="s">
        <v>524</v>
      </c>
      <c r="I27" t="s">
        <v>54</v>
      </c>
      <c r="J27" t="s">
        <v>18</v>
      </c>
      <c r="K27" s="3" t="s">
        <v>55</v>
      </c>
      <c r="L27" t="s">
        <v>525</v>
      </c>
    </row>
    <row r="28" spans="2:12" x14ac:dyDescent="0.25">
      <c r="B28">
        <v>422</v>
      </c>
      <c r="C28" s="4">
        <v>45544</v>
      </c>
      <c r="D28" s="1">
        <v>2500</v>
      </c>
      <c r="E28" t="s">
        <v>1859</v>
      </c>
      <c r="F28" t="s">
        <v>81</v>
      </c>
      <c r="G28" t="s">
        <v>882</v>
      </c>
      <c r="H28" t="s">
        <v>883</v>
      </c>
      <c r="I28" t="s">
        <v>17</v>
      </c>
      <c r="J28" t="s">
        <v>18</v>
      </c>
      <c r="K28" s="3" t="s">
        <v>24</v>
      </c>
      <c r="L28" t="s">
        <v>884</v>
      </c>
    </row>
    <row r="29" spans="2:12" x14ac:dyDescent="0.25">
      <c r="B29">
        <v>421</v>
      </c>
      <c r="C29" s="4">
        <v>45543</v>
      </c>
      <c r="D29" s="1">
        <v>250</v>
      </c>
      <c r="E29" t="s">
        <v>1862</v>
      </c>
      <c r="F29" t="s">
        <v>645</v>
      </c>
      <c r="G29" t="s">
        <v>646</v>
      </c>
      <c r="H29" t="s">
        <v>647</v>
      </c>
      <c r="I29" t="s">
        <v>54</v>
      </c>
      <c r="J29" t="s">
        <v>18</v>
      </c>
      <c r="K29" s="3" t="s">
        <v>55</v>
      </c>
      <c r="L29" t="s">
        <v>648</v>
      </c>
    </row>
    <row r="30" spans="2:12" x14ac:dyDescent="0.25">
      <c r="B30">
        <v>420</v>
      </c>
      <c r="C30" s="4">
        <v>45543</v>
      </c>
      <c r="D30" s="1">
        <v>500</v>
      </c>
      <c r="E30" t="s">
        <v>1858</v>
      </c>
      <c r="F30" t="s">
        <v>518</v>
      </c>
      <c r="G30" t="s">
        <v>519</v>
      </c>
      <c r="H30" t="s">
        <v>520</v>
      </c>
      <c r="I30" t="s">
        <v>17</v>
      </c>
      <c r="J30" t="s">
        <v>18</v>
      </c>
      <c r="K30" s="3" t="s">
        <v>220</v>
      </c>
      <c r="L30" t="s">
        <v>521</v>
      </c>
    </row>
    <row r="31" spans="2:12" x14ac:dyDescent="0.25">
      <c r="B31">
        <v>419</v>
      </c>
      <c r="C31" s="4">
        <v>45543</v>
      </c>
      <c r="D31" s="1">
        <v>500</v>
      </c>
      <c r="E31" t="s">
        <v>1860</v>
      </c>
      <c r="F31" t="s">
        <v>530</v>
      </c>
      <c r="G31" t="s">
        <v>572</v>
      </c>
      <c r="H31" t="s">
        <v>573</v>
      </c>
      <c r="I31" t="s">
        <v>17</v>
      </c>
      <c r="J31" t="s">
        <v>18</v>
      </c>
      <c r="K31" s="3" t="s">
        <v>253</v>
      </c>
      <c r="L31" t="s">
        <v>574</v>
      </c>
    </row>
    <row r="32" spans="2:12" x14ac:dyDescent="0.25">
      <c r="B32">
        <v>418</v>
      </c>
      <c r="C32" s="4">
        <v>45542</v>
      </c>
      <c r="D32" s="1">
        <v>1000</v>
      </c>
      <c r="E32" t="s">
        <v>1860</v>
      </c>
      <c r="F32" t="s">
        <v>1758</v>
      </c>
      <c r="G32" t="s">
        <v>1759</v>
      </c>
      <c r="H32" t="s">
        <v>1760</v>
      </c>
      <c r="I32" t="s">
        <v>1761</v>
      </c>
      <c r="J32" t="s">
        <v>1762</v>
      </c>
      <c r="K32" s="3" t="s">
        <v>1763</v>
      </c>
      <c r="L32" t="s">
        <v>1764</v>
      </c>
    </row>
    <row r="33" spans="2:12" x14ac:dyDescent="0.25">
      <c r="B33">
        <v>417</v>
      </c>
      <c r="C33" s="4">
        <v>45542</v>
      </c>
      <c r="D33" s="1">
        <v>1000</v>
      </c>
      <c r="E33" t="s">
        <v>1859</v>
      </c>
      <c r="F33" t="s">
        <v>182</v>
      </c>
      <c r="G33" t="s">
        <v>183</v>
      </c>
      <c r="H33" t="s">
        <v>184</v>
      </c>
      <c r="I33" t="s">
        <v>54</v>
      </c>
      <c r="J33" t="s">
        <v>18</v>
      </c>
      <c r="K33" s="3" t="s">
        <v>55</v>
      </c>
      <c r="L33" t="s">
        <v>185</v>
      </c>
    </row>
    <row r="34" spans="2:12" x14ac:dyDescent="0.25">
      <c r="B34">
        <v>416</v>
      </c>
      <c r="C34" s="4">
        <v>45541</v>
      </c>
      <c r="D34" s="1">
        <v>250</v>
      </c>
      <c r="E34" t="s">
        <v>1862</v>
      </c>
      <c r="F34" t="s">
        <v>1610</v>
      </c>
      <c r="G34" t="s">
        <v>1611</v>
      </c>
      <c r="H34" t="s">
        <v>1612</v>
      </c>
      <c r="I34" t="s">
        <v>1613</v>
      </c>
      <c r="J34" t="s">
        <v>1574</v>
      </c>
      <c r="K34" s="3">
        <v>87505</v>
      </c>
      <c r="L34" t="s">
        <v>1614</v>
      </c>
    </row>
    <row r="35" spans="2:12" x14ac:dyDescent="0.25">
      <c r="B35">
        <v>415</v>
      </c>
      <c r="C35" s="4">
        <v>45541</v>
      </c>
      <c r="D35" s="1">
        <v>500</v>
      </c>
      <c r="E35" t="s">
        <v>1859</v>
      </c>
      <c r="F35" t="s">
        <v>325</v>
      </c>
      <c r="G35" t="s">
        <v>778</v>
      </c>
      <c r="H35" t="s">
        <v>779</v>
      </c>
      <c r="I35" t="s">
        <v>17</v>
      </c>
      <c r="J35" t="s">
        <v>18</v>
      </c>
      <c r="K35" s="3" t="s">
        <v>253</v>
      </c>
      <c r="L35" t="s">
        <v>780</v>
      </c>
    </row>
    <row r="36" spans="2:12" x14ac:dyDescent="0.25">
      <c r="B36">
        <v>414</v>
      </c>
      <c r="C36" s="4">
        <v>45541</v>
      </c>
      <c r="D36" s="1">
        <v>500</v>
      </c>
      <c r="E36" t="s">
        <v>1858</v>
      </c>
      <c r="F36" t="s">
        <v>1035</v>
      </c>
      <c r="G36" t="s">
        <v>1036</v>
      </c>
      <c r="H36" t="s">
        <v>1037</v>
      </c>
      <c r="I36" t="s">
        <v>17</v>
      </c>
      <c r="J36" t="s">
        <v>18</v>
      </c>
      <c r="K36" s="3" t="s">
        <v>19</v>
      </c>
      <c r="L36" t="s">
        <v>1038</v>
      </c>
    </row>
    <row r="37" spans="2:12" x14ac:dyDescent="0.25">
      <c r="B37">
        <v>413</v>
      </c>
      <c r="C37" s="4">
        <v>45541</v>
      </c>
      <c r="D37" s="1">
        <v>2500</v>
      </c>
      <c r="E37" t="s">
        <v>1860</v>
      </c>
      <c r="F37" t="s">
        <v>1021</v>
      </c>
      <c r="G37" t="s">
        <v>654</v>
      </c>
      <c r="H37" t="s">
        <v>1022</v>
      </c>
      <c r="I37" t="s">
        <v>74</v>
      </c>
      <c r="J37" t="s">
        <v>18</v>
      </c>
      <c r="K37" s="3" t="s">
        <v>75</v>
      </c>
      <c r="L37" t="s">
        <v>1023</v>
      </c>
    </row>
    <row r="38" spans="2:12" x14ac:dyDescent="0.25">
      <c r="B38">
        <v>412</v>
      </c>
      <c r="C38" s="4">
        <v>45540</v>
      </c>
      <c r="D38" s="1">
        <v>250</v>
      </c>
      <c r="E38" t="s">
        <v>1858</v>
      </c>
      <c r="F38" t="s">
        <v>1815</v>
      </c>
      <c r="G38" t="s">
        <v>1816</v>
      </c>
      <c r="H38" t="s">
        <v>1817</v>
      </c>
      <c r="I38" t="s">
        <v>1818</v>
      </c>
      <c r="J38" t="s">
        <v>1532</v>
      </c>
      <c r="K38" s="3" t="s">
        <v>1819</v>
      </c>
      <c r="L38" t="s">
        <v>1820</v>
      </c>
    </row>
    <row r="39" spans="2:12" x14ac:dyDescent="0.25">
      <c r="B39">
        <v>411</v>
      </c>
      <c r="C39" s="4">
        <v>45540</v>
      </c>
      <c r="D39" s="1">
        <v>250</v>
      </c>
      <c r="E39" t="s">
        <v>1859</v>
      </c>
      <c r="F39" t="s">
        <v>1528</v>
      </c>
      <c r="G39" t="s">
        <v>1529</v>
      </c>
      <c r="H39" t="s">
        <v>1530</v>
      </c>
      <c r="I39" t="s">
        <v>1531</v>
      </c>
      <c r="J39" t="s">
        <v>1532</v>
      </c>
      <c r="K39" s="3" t="s">
        <v>1533</v>
      </c>
      <c r="L39" t="s">
        <v>1534</v>
      </c>
    </row>
    <row r="40" spans="2:12" x14ac:dyDescent="0.25">
      <c r="B40">
        <v>410</v>
      </c>
      <c r="C40" s="4">
        <v>45539</v>
      </c>
      <c r="D40" s="1">
        <v>250</v>
      </c>
      <c r="E40" t="s">
        <v>1859</v>
      </c>
      <c r="F40" t="s">
        <v>661</v>
      </c>
      <c r="G40" t="s">
        <v>139</v>
      </c>
      <c r="H40" t="s">
        <v>662</v>
      </c>
      <c r="I40" t="s">
        <v>17</v>
      </c>
      <c r="J40" t="s">
        <v>18</v>
      </c>
      <c r="K40" s="3" t="s">
        <v>60</v>
      </c>
      <c r="L40" t="s">
        <v>663</v>
      </c>
    </row>
    <row r="41" spans="2:12" x14ac:dyDescent="0.25">
      <c r="B41">
        <v>409</v>
      </c>
      <c r="C41" s="4">
        <v>45539</v>
      </c>
      <c r="D41" s="1">
        <v>500</v>
      </c>
      <c r="E41" t="s">
        <v>1860</v>
      </c>
      <c r="F41" t="s">
        <v>36</v>
      </c>
      <c r="G41" t="s">
        <v>875</v>
      </c>
      <c r="H41" t="s">
        <v>876</v>
      </c>
      <c r="I41" t="s">
        <v>17</v>
      </c>
      <c r="J41" t="s">
        <v>18</v>
      </c>
      <c r="K41" s="3" t="s">
        <v>24</v>
      </c>
      <c r="L41" t="s">
        <v>877</v>
      </c>
    </row>
    <row r="42" spans="2:12" x14ac:dyDescent="0.25">
      <c r="B42">
        <v>408</v>
      </c>
      <c r="C42" s="4">
        <v>45539</v>
      </c>
      <c r="D42" s="1">
        <v>500</v>
      </c>
      <c r="E42" t="s">
        <v>1860</v>
      </c>
      <c r="F42" t="s">
        <v>186</v>
      </c>
      <c r="G42" t="s">
        <v>401</v>
      </c>
      <c r="H42" t="s">
        <v>402</v>
      </c>
      <c r="I42" t="s">
        <v>108</v>
      </c>
      <c r="J42" t="s">
        <v>18</v>
      </c>
      <c r="K42" s="3" t="s">
        <v>109</v>
      </c>
      <c r="L42" t="s">
        <v>403</v>
      </c>
    </row>
    <row r="43" spans="2:12" x14ac:dyDescent="0.25">
      <c r="B43">
        <v>407</v>
      </c>
      <c r="C43" s="4">
        <v>45539</v>
      </c>
      <c r="D43" s="1">
        <v>25000</v>
      </c>
      <c r="E43" t="s">
        <v>1860</v>
      </c>
      <c r="F43" t="s">
        <v>924</v>
      </c>
      <c r="G43" t="s">
        <v>925</v>
      </c>
      <c r="H43" t="s">
        <v>926</v>
      </c>
      <c r="I43" t="s">
        <v>17</v>
      </c>
      <c r="J43" t="s">
        <v>18</v>
      </c>
      <c r="K43" s="3" t="s">
        <v>49</v>
      </c>
      <c r="L43" t="s">
        <v>927</v>
      </c>
    </row>
    <row r="44" spans="2:12" x14ac:dyDescent="0.25">
      <c r="B44">
        <v>406</v>
      </c>
      <c r="C44" s="4">
        <v>45537</v>
      </c>
      <c r="D44" s="1">
        <v>5000</v>
      </c>
      <c r="E44" t="s">
        <v>1860</v>
      </c>
      <c r="F44" t="s">
        <v>1137</v>
      </c>
      <c r="G44" t="s">
        <v>1138</v>
      </c>
      <c r="H44" t="s">
        <v>1139</v>
      </c>
      <c r="I44" t="s">
        <v>1140</v>
      </c>
      <c r="J44" t="s">
        <v>18</v>
      </c>
      <c r="K44" s="3" t="s">
        <v>1141</v>
      </c>
      <c r="L44" t="s">
        <v>1142</v>
      </c>
    </row>
    <row r="45" spans="2:12" x14ac:dyDescent="0.25">
      <c r="B45">
        <v>405</v>
      </c>
      <c r="C45" s="4">
        <v>45535</v>
      </c>
      <c r="D45" s="1">
        <v>250</v>
      </c>
      <c r="E45" t="s">
        <v>1858</v>
      </c>
      <c r="F45" t="s">
        <v>1127</v>
      </c>
      <c r="G45" t="s">
        <v>1128</v>
      </c>
      <c r="H45" t="s">
        <v>1129</v>
      </c>
      <c r="I45" t="s">
        <v>1119</v>
      </c>
      <c r="J45" t="s">
        <v>18</v>
      </c>
      <c r="K45" s="3" t="s">
        <v>1120</v>
      </c>
      <c r="L45" t="s">
        <v>1130</v>
      </c>
    </row>
    <row r="46" spans="2:12" x14ac:dyDescent="0.25">
      <c r="B46">
        <v>404</v>
      </c>
      <c r="C46" s="4">
        <v>45535</v>
      </c>
      <c r="D46" s="1">
        <v>500</v>
      </c>
      <c r="E46" t="s">
        <v>1859</v>
      </c>
      <c r="F46" t="s">
        <v>709</v>
      </c>
      <c r="G46" t="s">
        <v>1143</v>
      </c>
      <c r="H46" t="s">
        <v>1144</v>
      </c>
      <c r="I46" t="s">
        <v>1145</v>
      </c>
      <c r="J46" t="s">
        <v>18</v>
      </c>
      <c r="K46" s="3" t="s">
        <v>1146</v>
      </c>
      <c r="L46" t="s">
        <v>1147</v>
      </c>
    </row>
    <row r="47" spans="2:12" x14ac:dyDescent="0.25">
      <c r="B47">
        <v>403</v>
      </c>
      <c r="C47" s="4">
        <v>45535</v>
      </c>
      <c r="D47" s="1">
        <v>500</v>
      </c>
      <c r="E47" t="s">
        <v>1859</v>
      </c>
      <c r="F47" t="s">
        <v>774</v>
      </c>
      <c r="G47" t="s">
        <v>775</v>
      </c>
      <c r="H47" t="s">
        <v>776</v>
      </c>
      <c r="I47" t="s">
        <v>17</v>
      </c>
      <c r="J47" t="s">
        <v>18</v>
      </c>
      <c r="K47" s="3" t="s">
        <v>49</v>
      </c>
      <c r="L47" t="s">
        <v>777</v>
      </c>
    </row>
    <row r="48" spans="2:12" x14ac:dyDescent="0.25">
      <c r="B48">
        <v>402</v>
      </c>
      <c r="C48" s="4">
        <v>45534</v>
      </c>
      <c r="D48" s="1">
        <v>250</v>
      </c>
      <c r="E48" t="s">
        <v>1862</v>
      </c>
      <c r="F48" t="s">
        <v>657</v>
      </c>
      <c r="G48" t="s">
        <v>658</v>
      </c>
      <c r="H48" t="s">
        <v>659</v>
      </c>
      <c r="I48" t="s">
        <v>54</v>
      </c>
      <c r="J48" t="s">
        <v>18</v>
      </c>
      <c r="K48" s="3" t="s">
        <v>55</v>
      </c>
      <c r="L48" t="s">
        <v>660</v>
      </c>
    </row>
    <row r="49" spans="2:12" x14ac:dyDescent="0.25">
      <c r="B49">
        <v>401</v>
      </c>
      <c r="C49" s="4">
        <v>45534</v>
      </c>
      <c r="D49" s="1">
        <v>500</v>
      </c>
      <c r="E49" t="s">
        <v>1860</v>
      </c>
      <c r="F49" t="s">
        <v>1510</v>
      </c>
      <c r="G49" t="s">
        <v>1511</v>
      </c>
      <c r="H49" t="s">
        <v>1512</v>
      </c>
      <c r="I49" t="s">
        <v>1513</v>
      </c>
      <c r="J49" t="s">
        <v>1514</v>
      </c>
      <c r="K49" s="3" t="s">
        <v>1515</v>
      </c>
      <c r="L49" t="s">
        <v>1516</v>
      </c>
    </row>
    <row r="50" spans="2:12" x14ac:dyDescent="0.25">
      <c r="B50">
        <v>400</v>
      </c>
      <c r="C50" s="4">
        <v>45534</v>
      </c>
      <c r="D50" s="1">
        <v>500</v>
      </c>
      <c r="E50" t="s">
        <v>1859</v>
      </c>
      <c r="F50" t="s">
        <v>138</v>
      </c>
      <c r="G50" t="s">
        <v>139</v>
      </c>
      <c r="H50" t="s">
        <v>140</v>
      </c>
      <c r="I50" t="s">
        <v>74</v>
      </c>
      <c r="J50" t="s">
        <v>18</v>
      </c>
      <c r="K50" s="3" t="s">
        <v>75</v>
      </c>
      <c r="L50" t="s">
        <v>141</v>
      </c>
    </row>
    <row r="51" spans="2:12" x14ac:dyDescent="0.25">
      <c r="B51">
        <v>399</v>
      </c>
      <c r="C51" s="4">
        <v>45534</v>
      </c>
      <c r="D51" s="1">
        <v>500</v>
      </c>
      <c r="E51" t="s">
        <v>1860</v>
      </c>
      <c r="F51" t="s">
        <v>427</v>
      </c>
      <c r="G51" t="s">
        <v>428</v>
      </c>
      <c r="H51" t="s">
        <v>429</v>
      </c>
      <c r="I51" t="s">
        <v>17</v>
      </c>
      <c r="J51" t="s">
        <v>18</v>
      </c>
      <c r="K51" s="3" t="s">
        <v>220</v>
      </c>
      <c r="L51" t="s">
        <v>430</v>
      </c>
    </row>
    <row r="52" spans="2:12" x14ac:dyDescent="0.25">
      <c r="B52">
        <v>398</v>
      </c>
      <c r="C52" s="4">
        <v>45534</v>
      </c>
      <c r="D52" s="1">
        <v>1000</v>
      </c>
      <c r="E52" t="s">
        <v>1859</v>
      </c>
      <c r="F52" t="s">
        <v>267</v>
      </c>
      <c r="G52" t="s">
        <v>268</v>
      </c>
      <c r="H52" t="s">
        <v>269</v>
      </c>
      <c r="I52" t="s">
        <v>17</v>
      </c>
      <c r="J52" t="s">
        <v>18</v>
      </c>
      <c r="K52" s="3" t="s">
        <v>49</v>
      </c>
      <c r="L52" t="s">
        <v>270</v>
      </c>
    </row>
    <row r="53" spans="2:12" x14ac:dyDescent="0.25">
      <c r="B53">
        <v>397</v>
      </c>
      <c r="C53" s="4">
        <v>45533</v>
      </c>
      <c r="D53" s="1">
        <v>250</v>
      </c>
      <c r="E53" t="s">
        <v>1859</v>
      </c>
      <c r="F53" t="s">
        <v>81</v>
      </c>
      <c r="G53" t="s">
        <v>420</v>
      </c>
      <c r="H53" t="s">
        <v>421</v>
      </c>
      <c r="I53" t="s">
        <v>127</v>
      </c>
      <c r="J53" t="s">
        <v>18</v>
      </c>
      <c r="K53" s="3" t="s">
        <v>128</v>
      </c>
      <c r="L53" t="s">
        <v>422</v>
      </c>
    </row>
    <row r="54" spans="2:12" x14ac:dyDescent="0.25">
      <c r="B54">
        <v>396</v>
      </c>
      <c r="C54" s="4">
        <v>45533</v>
      </c>
      <c r="D54" s="1">
        <v>250</v>
      </c>
      <c r="E54" t="s">
        <v>1859</v>
      </c>
      <c r="F54" t="s">
        <v>871</v>
      </c>
      <c r="G54" t="s">
        <v>872</v>
      </c>
      <c r="H54" t="s">
        <v>873</v>
      </c>
      <c r="I54" t="s">
        <v>17</v>
      </c>
      <c r="J54" t="s">
        <v>18</v>
      </c>
      <c r="K54" s="3" t="s">
        <v>34</v>
      </c>
      <c r="L54" t="s">
        <v>874</v>
      </c>
    </row>
    <row r="55" spans="2:12" x14ac:dyDescent="0.25">
      <c r="B55">
        <v>395</v>
      </c>
      <c r="C55" s="4">
        <v>45533</v>
      </c>
      <c r="D55" s="1">
        <v>500</v>
      </c>
      <c r="E55" t="s">
        <v>1862</v>
      </c>
      <c r="F55" t="s">
        <v>530</v>
      </c>
      <c r="G55" t="s">
        <v>531</v>
      </c>
      <c r="H55" t="s">
        <v>532</v>
      </c>
      <c r="I55" t="s">
        <v>17</v>
      </c>
      <c r="J55" t="s">
        <v>18</v>
      </c>
      <c r="K55" s="3" t="s">
        <v>44</v>
      </c>
      <c r="L55" t="s">
        <v>533</v>
      </c>
    </row>
    <row r="56" spans="2:12" x14ac:dyDescent="0.25">
      <c r="B56">
        <v>394</v>
      </c>
      <c r="C56" s="4">
        <v>45533</v>
      </c>
      <c r="D56" s="1">
        <v>500</v>
      </c>
      <c r="E56" t="s">
        <v>1858</v>
      </c>
      <c r="F56" t="s">
        <v>921</v>
      </c>
      <c r="G56" t="s">
        <v>338</v>
      </c>
      <c r="H56" t="s">
        <v>922</v>
      </c>
      <c r="I56" t="s">
        <v>17</v>
      </c>
      <c r="J56" t="s">
        <v>18</v>
      </c>
      <c r="K56" s="3" t="s">
        <v>149</v>
      </c>
      <c r="L56" t="s">
        <v>923</v>
      </c>
    </row>
    <row r="57" spans="2:12" x14ac:dyDescent="0.25">
      <c r="B57">
        <v>393</v>
      </c>
      <c r="C57" s="4">
        <v>45532</v>
      </c>
      <c r="D57" s="1">
        <v>250</v>
      </c>
      <c r="E57" t="s">
        <v>1862</v>
      </c>
      <c r="F57" t="s">
        <v>505</v>
      </c>
      <c r="G57" t="s">
        <v>506</v>
      </c>
      <c r="H57" t="s">
        <v>507</v>
      </c>
      <c r="I57" t="s">
        <v>17</v>
      </c>
      <c r="J57" t="s">
        <v>18</v>
      </c>
      <c r="K57" s="3" t="s">
        <v>19</v>
      </c>
      <c r="L57" t="s">
        <v>508</v>
      </c>
    </row>
    <row r="58" spans="2:12" x14ac:dyDescent="0.25">
      <c r="B58">
        <v>392</v>
      </c>
      <c r="C58" s="4">
        <v>45532</v>
      </c>
      <c r="D58" s="1">
        <v>1000</v>
      </c>
      <c r="E58" t="s">
        <v>1859</v>
      </c>
      <c r="F58" t="s">
        <v>1061</v>
      </c>
      <c r="G58" t="s">
        <v>1062</v>
      </c>
      <c r="H58" t="s">
        <v>1063</v>
      </c>
      <c r="I58" t="s">
        <v>1064</v>
      </c>
      <c r="J58" t="s">
        <v>18</v>
      </c>
      <c r="K58" s="3" t="s">
        <v>1065</v>
      </c>
      <c r="L58" t="s">
        <v>1066</v>
      </c>
    </row>
    <row r="59" spans="2:12" x14ac:dyDescent="0.25">
      <c r="B59">
        <v>391</v>
      </c>
      <c r="C59" s="4">
        <v>45532</v>
      </c>
      <c r="D59" s="1">
        <v>1000</v>
      </c>
      <c r="E59" t="s">
        <v>1859</v>
      </c>
      <c r="F59" t="s">
        <v>615</v>
      </c>
      <c r="G59" t="s">
        <v>616</v>
      </c>
      <c r="H59" t="s">
        <v>617</v>
      </c>
      <c r="I59" t="s">
        <v>17</v>
      </c>
      <c r="J59" t="s">
        <v>18</v>
      </c>
      <c r="K59" s="3" t="s">
        <v>69</v>
      </c>
      <c r="L59" t="s">
        <v>618</v>
      </c>
    </row>
    <row r="60" spans="2:12" x14ac:dyDescent="0.25">
      <c r="B60">
        <v>390</v>
      </c>
      <c r="C60" s="4">
        <v>45531</v>
      </c>
      <c r="D60" s="1">
        <v>250</v>
      </c>
      <c r="E60" t="s">
        <v>1858</v>
      </c>
      <c r="F60" t="s">
        <v>1346</v>
      </c>
      <c r="G60" t="s">
        <v>1347</v>
      </c>
      <c r="H60" t="s">
        <v>1348</v>
      </c>
      <c r="I60" t="s">
        <v>1349</v>
      </c>
      <c r="J60" t="s">
        <v>1289</v>
      </c>
      <c r="K60" s="3" t="s">
        <v>1350</v>
      </c>
      <c r="L60" t="s">
        <v>1351</v>
      </c>
    </row>
    <row r="61" spans="2:12" x14ac:dyDescent="0.25">
      <c r="B61">
        <v>389</v>
      </c>
      <c r="C61" s="4">
        <v>45531</v>
      </c>
      <c r="D61" s="1">
        <v>250</v>
      </c>
      <c r="E61" t="s">
        <v>1858</v>
      </c>
      <c r="F61" t="s">
        <v>138</v>
      </c>
      <c r="G61" t="s">
        <v>991</v>
      </c>
      <c r="H61" t="s">
        <v>992</v>
      </c>
      <c r="I61" t="s">
        <v>17</v>
      </c>
      <c r="J61" t="s">
        <v>18</v>
      </c>
      <c r="K61" s="3" t="s">
        <v>19</v>
      </c>
      <c r="L61" t="s">
        <v>993</v>
      </c>
    </row>
    <row r="62" spans="2:12" x14ac:dyDescent="0.25">
      <c r="B62">
        <v>388</v>
      </c>
      <c r="C62" s="4">
        <v>45531</v>
      </c>
      <c r="D62" s="1">
        <v>2500</v>
      </c>
      <c r="E62" t="s">
        <v>1860</v>
      </c>
      <c r="F62" t="s">
        <v>101</v>
      </c>
      <c r="G62" t="s">
        <v>102</v>
      </c>
      <c r="H62" t="s">
        <v>103</v>
      </c>
      <c r="I62" t="s">
        <v>54</v>
      </c>
      <c r="J62" t="s">
        <v>18</v>
      </c>
      <c r="K62" s="3" t="s">
        <v>55</v>
      </c>
      <c r="L62" t="s">
        <v>104</v>
      </c>
    </row>
    <row r="63" spans="2:12" x14ac:dyDescent="0.25">
      <c r="B63">
        <v>387</v>
      </c>
      <c r="C63" s="4">
        <v>45530</v>
      </c>
      <c r="D63" s="1">
        <v>250</v>
      </c>
      <c r="E63" t="s">
        <v>1859</v>
      </c>
      <c r="F63" t="s">
        <v>693</v>
      </c>
      <c r="G63" t="s">
        <v>268</v>
      </c>
      <c r="H63" t="s">
        <v>694</v>
      </c>
      <c r="I63" t="s">
        <v>17</v>
      </c>
      <c r="J63" t="s">
        <v>18</v>
      </c>
      <c r="K63" s="3" t="s">
        <v>24</v>
      </c>
      <c r="L63" t="s">
        <v>695</v>
      </c>
    </row>
    <row r="64" spans="2:12" x14ac:dyDescent="0.25">
      <c r="B64">
        <v>386</v>
      </c>
      <c r="C64" s="4">
        <v>45530</v>
      </c>
      <c r="D64" s="1">
        <v>1000</v>
      </c>
      <c r="E64" t="s">
        <v>1860</v>
      </c>
      <c r="F64" t="s">
        <v>312</v>
      </c>
      <c r="G64" t="s">
        <v>988</v>
      </c>
      <c r="H64" t="s">
        <v>989</v>
      </c>
      <c r="I64" t="s">
        <v>17</v>
      </c>
      <c r="J64" t="s">
        <v>18</v>
      </c>
      <c r="K64" s="3" t="s">
        <v>39</v>
      </c>
      <c r="L64" t="s">
        <v>990</v>
      </c>
    </row>
    <row r="65" spans="2:12" x14ac:dyDescent="0.25">
      <c r="B65">
        <v>385</v>
      </c>
      <c r="C65" s="4">
        <v>45529</v>
      </c>
      <c r="D65" s="1">
        <v>250</v>
      </c>
      <c r="E65" t="s">
        <v>1862</v>
      </c>
      <c r="F65" t="s">
        <v>581</v>
      </c>
      <c r="G65" t="s">
        <v>582</v>
      </c>
      <c r="H65" t="s">
        <v>583</v>
      </c>
      <c r="I65" t="s">
        <v>17</v>
      </c>
      <c r="J65" t="s">
        <v>18</v>
      </c>
      <c r="K65" s="3" t="s">
        <v>19</v>
      </c>
      <c r="L65" t="s">
        <v>584</v>
      </c>
    </row>
    <row r="66" spans="2:12" x14ac:dyDescent="0.25">
      <c r="B66">
        <v>384</v>
      </c>
      <c r="C66" s="4">
        <v>45528</v>
      </c>
      <c r="D66" s="1">
        <v>500</v>
      </c>
      <c r="E66" t="s">
        <v>1858</v>
      </c>
      <c r="F66" t="s">
        <v>985</v>
      </c>
      <c r="G66" t="s">
        <v>63</v>
      </c>
      <c r="H66" t="s">
        <v>986</v>
      </c>
      <c r="I66" t="s">
        <v>17</v>
      </c>
      <c r="J66" t="s">
        <v>18</v>
      </c>
      <c r="K66" s="3" t="s">
        <v>49</v>
      </c>
      <c r="L66" t="s">
        <v>987</v>
      </c>
    </row>
    <row r="67" spans="2:12" x14ac:dyDescent="0.25">
      <c r="B67">
        <v>383</v>
      </c>
      <c r="C67" s="4">
        <v>45528</v>
      </c>
      <c r="D67" s="1">
        <v>500</v>
      </c>
      <c r="E67" t="s">
        <v>1858</v>
      </c>
      <c r="F67" t="s">
        <v>97</v>
      </c>
      <c r="G67" t="s">
        <v>490</v>
      </c>
      <c r="H67" t="s">
        <v>491</v>
      </c>
      <c r="I67" t="s">
        <v>17</v>
      </c>
      <c r="J67" t="s">
        <v>18</v>
      </c>
      <c r="K67" s="3" t="s">
        <v>114</v>
      </c>
      <c r="L67" t="s">
        <v>492</v>
      </c>
    </row>
    <row r="68" spans="2:12" x14ac:dyDescent="0.25">
      <c r="B68">
        <v>382</v>
      </c>
      <c r="C68" s="4">
        <v>45527</v>
      </c>
      <c r="D68" s="1">
        <v>250</v>
      </c>
      <c r="E68" t="s">
        <v>1859</v>
      </c>
      <c r="F68" t="s">
        <v>1010</v>
      </c>
      <c r="G68" t="s">
        <v>1011</v>
      </c>
      <c r="H68" t="s">
        <v>1012</v>
      </c>
      <c r="I68" t="s">
        <v>17</v>
      </c>
      <c r="J68" t="s">
        <v>18</v>
      </c>
      <c r="K68" s="3" t="s">
        <v>149</v>
      </c>
      <c r="L68" t="s">
        <v>1013</v>
      </c>
    </row>
    <row r="69" spans="2:12" x14ac:dyDescent="0.25">
      <c r="B69">
        <v>381</v>
      </c>
      <c r="C69" s="4">
        <v>45526</v>
      </c>
      <c r="D69" s="1">
        <v>250</v>
      </c>
      <c r="E69" t="s">
        <v>1859</v>
      </c>
      <c r="F69" t="s">
        <v>703</v>
      </c>
      <c r="G69" t="s">
        <v>582</v>
      </c>
      <c r="H69" t="s">
        <v>704</v>
      </c>
      <c r="I69" t="s">
        <v>17</v>
      </c>
      <c r="J69" t="s">
        <v>18</v>
      </c>
      <c r="K69" s="3" t="s">
        <v>114</v>
      </c>
      <c r="L69" t="s">
        <v>705</v>
      </c>
    </row>
    <row r="70" spans="2:12" x14ac:dyDescent="0.25">
      <c r="B70">
        <v>380</v>
      </c>
      <c r="C70" s="4">
        <v>45526</v>
      </c>
      <c r="D70" s="1">
        <v>1000</v>
      </c>
      <c r="E70" t="s">
        <v>1860</v>
      </c>
      <c r="F70" t="s">
        <v>1336</v>
      </c>
      <c r="G70" t="s">
        <v>1337</v>
      </c>
      <c r="H70" t="s">
        <v>1338</v>
      </c>
      <c r="I70" t="s">
        <v>1288</v>
      </c>
      <c r="J70" t="s">
        <v>1289</v>
      </c>
      <c r="K70" s="3" t="s">
        <v>1339</v>
      </c>
      <c r="L70" t="s">
        <v>1340</v>
      </c>
    </row>
    <row r="71" spans="2:12" x14ac:dyDescent="0.25">
      <c r="B71">
        <v>379</v>
      </c>
      <c r="C71" s="4">
        <v>45525</v>
      </c>
      <c r="D71" s="1">
        <v>500</v>
      </c>
      <c r="E71" t="s">
        <v>1862</v>
      </c>
      <c r="F71" t="s">
        <v>1186</v>
      </c>
      <c r="G71" t="s">
        <v>1187</v>
      </c>
      <c r="H71" t="s">
        <v>1188</v>
      </c>
      <c r="I71" t="s">
        <v>1189</v>
      </c>
      <c r="J71" t="s">
        <v>18</v>
      </c>
      <c r="K71" s="3" t="s">
        <v>1190</v>
      </c>
      <c r="L71" t="s">
        <v>1191</v>
      </c>
    </row>
    <row r="72" spans="2:12" x14ac:dyDescent="0.25">
      <c r="B72">
        <v>378</v>
      </c>
      <c r="C72" s="4">
        <v>45525</v>
      </c>
      <c r="D72" s="1">
        <v>500</v>
      </c>
      <c r="E72" t="s">
        <v>1862</v>
      </c>
      <c r="F72" t="s">
        <v>1233</v>
      </c>
      <c r="G72" t="s">
        <v>1234</v>
      </c>
      <c r="H72" t="s">
        <v>1235</v>
      </c>
      <c r="I72" t="s">
        <v>424</v>
      </c>
      <c r="J72" t="s">
        <v>18</v>
      </c>
      <c r="K72" s="3" t="s">
        <v>1236</v>
      </c>
      <c r="L72" t="s">
        <v>1237</v>
      </c>
    </row>
    <row r="73" spans="2:12" x14ac:dyDescent="0.25">
      <c r="B73">
        <v>377</v>
      </c>
      <c r="C73" s="4">
        <v>45524</v>
      </c>
      <c r="D73" s="1">
        <v>250</v>
      </c>
      <c r="E73" t="s">
        <v>1859</v>
      </c>
      <c r="F73" t="s">
        <v>1336</v>
      </c>
      <c r="G73" t="s">
        <v>1361</v>
      </c>
      <c r="H73" t="s">
        <v>1362</v>
      </c>
      <c r="I73" t="s">
        <v>1288</v>
      </c>
      <c r="J73" t="s">
        <v>1289</v>
      </c>
      <c r="K73" s="3" t="s">
        <v>1363</v>
      </c>
      <c r="L73" t="s">
        <v>1364</v>
      </c>
    </row>
    <row r="74" spans="2:12" x14ac:dyDescent="0.25">
      <c r="B74">
        <v>376</v>
      </c>
      <c r="C74" s="4">
        <v>45524</v>
      </c>
      <c r="D74" s="1">
        <v>250</v>
      </c>
      <c r="E74" t="s">
        <v>1858</v>
      </c>
      <c r="F74" t="s">
        <v>1581</v>
      </c>
      <c r="G74" t="s">
        <v>1582</v>
      </c>
      <c r="H74" t="s">
        <v>1583</v>
      </c>
      <c r="I74" t="s">
        <v>1584</v>
      </c>
      <c r="J74" t="s">
        <v>1489</v>
      </c>
      <c r="K74" s="3" t="s">
        <v>1585</v>
      </c>
      <c r="L74" t="s">
        <v>1586</v>
      </c>
    </row>
    <row r="75" spans="2:12" x14ac:dyDescent="0.25">
      <c r="B75">
        <v>375</v>
      </c>
      <c r="C75" s="4">
        <v>45524</v>
      </c>
      <c r="D75" s="1">
        <v>250</v>
      </c>
      <c r="E75" t="s">
        <v>1862</v>
      </c>
      <c r="F75" t="s">
        <v>1831</v>
      </c>
      <c r="G75" t="s">
        <v>1832</v>
      </c>
      <c r="H75" t="s">
        <v>1833</v>
      </c>
      <c r="I75" t="s">
        <v>1834</v>
      </c>
      <c r="J75" t="s">
        <v>1670</v>
      </c>
      <c r="K75" s="3" t="s">
        <v>1835</v>
      </c>
      <c r="L75" t="s">
        <v>1836</v>
      </c>
    </row>
    <row r="76" spans="2:12" x14ac:dyDescent="0.25">
      <c r="B76">
        <v>374</v>
      </c>
      <c r="C76" s="4">
        <v>45524</v>
      </c>
      <c r="D76" s="1">
        <v>500</v>
      </c>
      <c r="E76" t="s">
        <v>1859</v>
      </c>
      <c r="F76" t="s">
        <v>1116</v>
      </c>
      <c r="G76" t="s">
        <v>1117</v>
      </c>
      <c r="H76" t="s">
        <v>1118</v>
      </c>
      <c r="I76" t="s">
        <v>1119</v>
      </c>
      <c r="J76" t="s">
        <v>18</v>
      </c>
      <c r="K76" s="3" t="s">
        <v>1120</v>
      </c>
      <c r="L76" t="s">
        <v>1121</v>
      </c>
    </row>
    <row r="77" spans="2:12" x14ac:dyDescent="0.25">
      <c r="B77">
        <v>373</v>
      </c>
      <c r="C77" s="4">
        <v>45524</v>
      </c>
      <c r="D77" s="1">
        <v>500</v>
      </c>
      <c r="E77" t="s">
        <v>1859</v>
      </c>
      <c r="F77" t="s">
        <v>1116</v>
      </c>
      <c r="G77" t="s">
        <v>1327</v>
      </c>
      <c r="H77" t="s">
        <v>1328</v>
      </c>
      <c r="I77" t="s">
        <v>1288</v>
      </c>
      <c r="J77" t="s">
        <v>1289</v>
      </c>
      <c r="K77" s="3" t="s">
        <v>1329</v>
      </c>
      <c r="L77" t="s">
        <v>1330</v>
      </c>
    </row>
    <row r="78" spans="2:12" x14ac:dyDescent="0.25">
      <c r="B78">
        <v>372</v>
      </c>
      <c r="C78" s="4">
        <v>45524</v>
      </c>
      <c r="D78" s="1">
        <v>5000</v>
      </c>
      <c r="E78" t="s">
        <v>1860</v>
      </c>
      <c r="F78" t="s">
        <v>501</v>
      </c>
      <c r="G78" t="s">
        <v>1230</v>
      </c>
      <c r="H78" t="s">
        <v>1231</v>
      </c>
      <c r="I78" t="s">
        <v>1069</v>
      </c>
      <c r="J78" t="s">
        <v>18</v>
      </c>
      <c r="K78" s="3" t="s">
        <v>1070</v>
      </c>
      <c r="L78" t="s">
        <v>1232</v>
      </c>
    </row>
    <row r="79" spans="2:12" x14ac:dyDescent="0.25">
      <c r="B79">
        <v>371</v>
      </c>
      <c r="C79" s="4">
        <v>45523</v>
      </c>
      <c r="D79" s="1">
        <v>250</v>
      </c>
      <c r="E79" t="s">
        <v>1858</v>
      </c>
      <c r="F79" t="s">
        <v>857</v>
      </c>
      <c r="G79" t="s">
        <v>1421</v>
      </c>
      <c r="H79" t="s">
        <v>1422</v>
      </c>
      <c r="I79" t="s">
        <v>1288</v>
      </c>
      <c r="J79" t="s">
        <v>1289</v>
      </c>
      <c r="K79" s="3" t="s">
        <v>1423</v>
      </c>
      <c r="L79" t="s">
        <v>1424</v>
      </c>
    </row>
    <row r="80" spans="2:12" x14ac:dyDescent="0.25">
      <c r="B80">
        <v>370</v>
      </c>
      <c r="C80" s="4">
        <v>45523</v>
      </c>
      <c r="D80" s="1">
        <v>250</v>
      </c>
      <c r="E80" t="s">
        <v>1862</v>
      </c>
      <c r="F80" t="s">
        <v>1404</v>
      </c>
      <c r="G80" t="s">
        <v>1473</v>
      </c>
      <c r="H80" t="s">
        <v>1474</v>
      </c>
      <c r="I80" t="s">
        <v>1475</v>
      </c>
      <c r="J80" t="s">
        <v>18</v>
      </c>
      <c r="K80" s="3" t="s">
        <v>1476</v>
      </c>
      <c r="L80" t="s">
        <v>1477</v>
      </c>
    </row>
    <row r="81" spans="2:12" x14ac:dyDescent="0.25">
      <c r="B81">
        <v>369</v>
      </c>
      <c r="C81" s="4">
        <v>45522</v>
      </c>
      <c r="D81" s="1">
        <v>1000</v>
      </c>
      <c r="E81" t="s">
        <v>1860</v>
      </c>
      <c r="F81" t="s">
        <v>1276</v>
      </c>
      <c r="G81" t="s">
        <v>1277</v>
      </c>
      <c r="H81" t="s">
        <v>1278</v>
      </c>
      <c r="I81" t="s">
        <v>1080</v>
      </c>
      <c r="J81" t="s">
        <v>18</v>
      </c>
      <c r="K81" s="3" t="s">
        <v>1081</v>
      </c>
      <c r="L81" t="s">
        <v>1279</v>
      </c>
    </row>
    <row r="82" spans="2:12" x14ac:dyDescent="0.25">
      <c r="B82">
        <v>368</v>
      </c>
      <c r="C82" s="4">
        <v>45521</v>
      </c>
      <c r="D82" s="1">
        <v>250</v>
      </c>
      <c r="E82" t="s">
        <v>1858</v>
      </c>
      <c r="F82" t="s">
        <v>1180</v>
      </c>
      <c r="G82" t="s">
        <v>1181</v>
      </c>
      <c r="H82" t="s">
        <v>1182</v>
      </c>
      <c r="I82" t="s">
        <v>1183</v>
      </c>
      <c r="J82" t="s">
        <v>18</v>
      </c>
      <c r="K82" s="3" t="s">
        <v>1184</v>
      </c>
      <c r="L82" t="s">
        <v>1185</v>
      </c>
    </row>
    <row r="83" spans="2:12" x14ac:dyDescent="0.25">
      <c r="B83">
        <v>367</v>
      </c>
      <c r="C83" s="4">
        <v>45521</v>
      </c>
      <c r="D83" s="1">
        <v>500</v>
      </c>
      <c r="E83" t="s">
        <v>1862</v>
      </c>
      <c r="F83" t="s">
        <v>217</v>
      </c>
      <c r="G83" t="s">
        <v>728</v>
      </c>
      <c r="H83" t="s">
        <v>729</v>
      </c>
      <c r="I83" t="s">
        <v>17</v>
      </c>
      <c r="J83" t="s">
        <v>18</v>
      </c>
      <c r="K83" s="3" t="s">
        <v>29</v>
      </c>
      <c r="L83" t="s">
        <v>730</v>
      </c>
    </row>
    <row r="84" spans="2:12" x14ac:dyDescent="0.25">
      <c r="B84">
        <v>366</v>
      </c>
      <c r="C84" s="4">
        <v>45521</v>
      </c>
      <c r="D84" s="1">
        <v>1000</v>
      </c>
      <c r="E84" t="s">
        <v>1859</v>
      </c>
      <c r="F84" t="s">
        <v>397</v>
      </c>
      <c r="G84" t="s">
        <v>398</v>
      </c>
      <c r="H84" t="s">
        <v>399</v>
      </c>
      <c r="I84" t="s">
        <v>108</v>
      </c>
      <c r="J84" t="s">
        <v>18</v>
      </c>
      <c r="K84" s="3" t="s">
        <v>109</v>
      </c>
      <c r="L84" t="s">
        <v>400</v>
      </c>
    </row>
    <row r="85" spans="2:12" x14ac:dyDescent="0.25">
      <c r="B85">
        <v>365</v>
      </c>
      <c r="C85" s="4">
        <v>45521</v>
      </c>
      <c r="D85" s="1">
        <v>50000</v>
      </c>
      <c r="E85" t="s">
        <v>1860</v>
      </c>
      <c r="F85" t="s">
        <v>81</v>
      </c>
      <c r="G85" t="s">
        <v>864</v>
      </c>
      <c r="H85" t="s">
        <v>865</v>
      </c>
      <c r="I85" t="s">
        <v>17</v>
      </c>
      <c r="J85" t="s">
        <v>18</v>
      </c>
      <c r="K85" s="3" t="s">
        <v>302</v>
      </c>
      <c r="L85" t="s">
        <v>866</v>
      </c>
    </row>
    <row r="86" spans="2:12" x14ac:dyDescent="0.25">
      <c r="B86">
        <v>364</v>
      </c>
      <c r="C86" s="4">
        <v>45520</v>
      </c>
      <c r="D86" s="1">
        <v>500</v>
      </c>
      <c r="E86" t="s">
        <v>1859</v>
      </c>
      <c r="F86" t="s">
        <v>800</v>
      </c>
      <c r="G86" t="s">
        <v>801</v>
      </c>
      <c r="H86" t="s">
        <v>802</v>
      </c>
      <c r="I86" t="s">
        <v>17</v>
      </c>
      <c r="J86" t="s">
        <v>18</v>
      </c>
      <c r="K86" s="3" t="s">
        <v>60</v>
      </c>
      <c r="L86" t="s">
        <v>803</v>
      </c>
    </row>
    <row r="87" spans="2:12" x14ac:dyDescent="0.25">
      <c r="B87">
        <v>363</v>
      </c>
      <c r="C87" s="4">
        <v>45520</v>
      </c>
      <c r="D87" s="1">
        <v>2500</v>
      </c>
      <c r="E87" t="s">
        <v>1859</v>
      </c>
      <c r="F87" t="s">
        <v>746</v>
      </c>
      <c r="G87" t="s">
        <v>1522</v>
      </c>
      <c r="H87" t="s">
        <v>1523</v>
      </c>
      <c r="I87" t="s">
        <v>1524</v>
      </c>
      <c r="J87" t="s">
        <v>1525</v>
      </c>
      <c r="K87" s="3" t="s">
        <v>1526</v>
      </c>
      <c r="L87" t="s">
        <v>1527</v>
      </c>
    </row>
    <row r="88" spans="2:12" x14ac:dyDescent="0.25">
      <c r="B88">
        <v>362</v>
      </c>
      <c r="C88" s="4">
        <v>45519</v>
      </c>
      <c r="D88" s="1">
        <v>250</v>
      </c>
      <c r="E88" t="s">
        <v>1858</v>
      </c>
      <c r="F88" t="s">
        <v>1749</v>
      </c>
      <c r="G88" t="s">
        <v>1062</v>
      </c>
      <c r="H88" t="s">
        <v>1750</v>
      </c>
      <c r="I88" t="s">
        <v>1751</v>
      </c>
      <c r="J88" t="s">
        <v>1555</v>
      </c>
      <c r="K88" s="3" t="s">
        <v>1752</v>
      </c>
      <c r="L88" t="s">
        <v>1753</v>
      </c>
    </row>
    <row r="89" spans="2:12" x14ac:dyDescent="0.25">
      <c r="B89">
        <v>361</v>
      </c>
      <c r="C89" s="4">
        <v>45519</v>
      </c>
      <c r="D89" s="1">
        <v>250</v>
      </c>
      <c r="E89" t="s">
        <v>1859</v>
      </c>
      <c r="F89" t="s">
        <v>81</v>
      </c>
      <c r="G89" t="s">
        <v>94</v>
      </c>
      <c r="H89" t="s">
        <v>411</v>
      </c>
      <c r="I89" t="s">
        <v>17</v>
      </c>
      <c r="J89" t="s">
        <v>18</v>
      </c>
      <c r="K89" s="3" t="s">
        <v>24</v>
      </c>
      <c r="L89" t="s">
        <v>412</v>
      </c>
    </row>
    <row r="90" spans="2:12" x14ac:dyDescent="0.25">
      <c r="B90">
        <v>360</v>
      </c>
      <c r="C90" s="4">
        <v>45519</v>
      </c>
      <c r="D90" s="1">
        <v>500</v>
      </c>
      <c r="E90" t="s">
        <v>1859</v>
      </c>
      <c r="F90" t="s">
        <v>739</v>
      </c>
      <c r="G90" t="s">
        <v>740</v>
      </c>
      <c r="H90" t="s">
        <v>741</v>
      </c>
      <c r="I90" t="s">
        <v>54</v>
      </c>
      <c r="J90" t="s">
        <v>18</v>
      </c>
      <c r="K90" s="3" t="s">
        <v>55</v>
      </c>
      <c r="L90" t="s">
        <v>742</v>
      </c>
    </row>
    <row r="91" spans="2:12" x14ac:dyDescent="0.25">
      <c r="B91">
        <v>359</v>
      </c>
      <c r="C91" s="4">
        <v>45518</v>
      </c>
      <c r="D91" s="1">
        <v>250</v>
      </c>
      <c r="E91" t="s">
        <v>1859</v>
      </c>
      <c r="F91" t="s">
        <v>976</v>
      </c>
      <c r="G91" t="s">
        <v>977</v>
      </c>
      <c r="H91" t="s">
        <v>978</v>
      </c>
      <c r="I91" t="s">
        <v>17</v>
      </c>
      <c r="J91" t="s">
        <v>18</v>
      </c>
      <c r="K91" s="3" t="s">
        <v>60</v>
      </c>
      <c r="L91" t="s">
        <v>979</v>
      </c>
    </row>
    <row r="92" spans="2:12" x14ac:dyDescent="0.25">
      <c r="B92">
        <v>358</v>
      </c>
      <c r="C92" s="4">
        <v>45518</v>
      </c>
      <c r="D92" s="1">
        <v>250</v>
      </c>
      <c r="E92" t="s">
        <v>1858</v>
      </c>
      <c r="F92" t="s">
        <v>1434</v>
      </c>
      <c r="G92" t="s">
        <v>1435</v>
      </c>
      <c r="H92" t="s">
        <v>1436</v>
      </c>
      <c r="I92" t="s">
        <v>1300</v>
      </c>
      <c r="J92" t="s">
        <v>1289</v>
      </c>
      <c r="K92" s="3" t="s">
        <v>1301</v>
      </c>
      <c r="L92" t="s">
        <v>1437</v>
      </c>
    </row>
    <row r="93" spans="2:12" x14ac:dyDescent="0.25">
      <c r="B93">
        <v>357</v>
      </c>
      <c r="C93" s="4">
        <v>45517</v>
      </c>
      <c r="D93" s="1">
        <v>250</v>
      </c>
      <c r="E93" t="s">
        <v>1860</v>
      </c>
      <c r="F93" t="s">
        <v>368</v>
      </c>
      <c r="G93" t="s">
        <v>1227</v>
      </c>
      <c r="H93" t="s">
        <v>1228</v>
      </c>
      <c r="I93" t="s">
        <v>1124</v>
      </c>
      <c r="J93" t="s">
        <v>18</v>
      </c>
      <c r="K93" s="3" t="s">
        <v>1125</v>
      </c>
      <c r="L93" t="s">
        <v>1229</v>
      </c>
    </row>
    <row r="94" spans="2:12" x14ac:dyDescent="0.25">
      <c r="B94">
        <v>356</v>
      </c>
      <c r="C94" s="4">
        <v>45517</v>
      </c>
      <c r="D94" s="1">
        <v>250</v>
      </c>
      <c r="E94" t="s">
        <v>1859</v>
      </c>
      <c r="F94" t="s">
        <v>1485</v>
      </c>
      <c r="G94" t="s">
        <v>1821</v>
      </c>
      <c r="H94" t="s">
        <v>1822</v>
      </c>
      <c r="I94" t="s">
        <v>1823</v>
      </c>
      <c r="J94" t="s">
        <v>1812</v>
      </c>
      <c r="K94" s="3" t="s">
        <v>1824</v>
      </c>
      <c r="L94" t="s">
        <v>1825</v>
      </c>
    </row>
    <row r="95" spans="2:12" x14ac:dyDescent="0.25">
      <c r="B95">
        <v>355</v>
      </c>
      <c r="C95" s="4">
        <v>45517</v>
      </c>
      <c r="D95" s="1">
        <v>500</v>
      </c>
      <c r="E95" t="s">
        <v>1858</v>
      </c>
      <c r="F95" t="s">
        <v>623</v>
      </c>
      <c r="G95" t="s">
        <v>624</v>
      </c>
      <c r="H95" t="s">
        <v>625</v>
      </c>
      <c r="I95" t="s">
        <v>17</v>
      </c>
      <c r="J95" t="s">
        <v>18</v>
      </c>
      <c r="K95" s="3" t="s">
        <v>69</v>
      </c>
      <c r="L95" t="s">
        <v>626</v>
      </c>
    </row>
    <row r="96" spans="2:12" x14ac:dyDescent="0.25">
      <c r="B96">
        <v>354</v>
      </c>
      <c r="C96" s="4">
        <v>45516</v>
      </c>
      <c r="D96" s="1">
        <v>500</v>
      </c>
      <c r="E96" t="s">
        <v>1859</v>
      </c>
      <c r="F96" t="s">
        <v>213</v>
      </c>
      <c r="G96" t="s">
        <v>214</v>
      </c>
      <c r="H96" t="s">
        <v>215</v>
      </c>
      <c r="I96" t="s">
        <v>17</v>
      </c>
      <c r="J96" t="s">
        <v>18</v>
      </c>
      <c r="K96" s="3" t="s">
        <v>39</v>
      </c>
      <c r="L96" t="s">
        <v>216</v>
      </c>
    </row>
    <row r="97" spans="2:12" x14ac:dyDescent="0.25">
      <c r="B97">
        <v>353</v>
      </c>
      <c r="C97" s="4">
        <v>45515</v>
      </c>
      <c r="D97" s="1">
        <v>250</v>
      </c>
      <c r="E97" t="s">
        <v>1859</v>
      </c>
      <c r="F97" t="s">
        <v>333</v>
      </c>
      <c r="G97" t="s">
        <v>854</v>
      </c>
      <c r="H97" t="s">
        <v>855</v>
      </c>
      <c r="I97" t="s">
        <v>17</v>
      </c>
      <c r="J97" t="s">
        <v>18</v>
      </c>
      <c r="K97" s="3" t="s">
        <v>149</v>
      </c>
      <c r="L97" t="s">
        <v>856</v>
      </c>
    </row>
    <row r="98" spans="2:12" x14ac:dyDescent="0.25">
      <c r="B98">
        <v>352</v>
      </c>
      <c r="C98" s="4">
        <v>45515</v>
      </c>
      <c r="D98" s="1">
        <v>500</v>
      </c>
      <c r="E98" t="s">
        <v>1859</v>
      </c>
      <c r="F98" t="s">
        <v>1551</v>
      </c>
      <c r="G98" t="s">
        <v>1552</v>
      </c>
      <c r="H98" t="s">
        <v>1553</v>
      </c>
      <c r="I98" t="s">
        <v>1554</v>
      </c>
      <c r="J98" t="s">
        <v>1555</v>
      </c>
      <c r="K98" s="3" t="s">
        <v>1556</v>
      </c>
      <c r="L98" t="s">
        <v>1557</v>
      </c>
    </row>
    <row r="99" spans="2:12" x14ac:dyDescent="0.25">
      <c r="B99">
        <v>351</v>
      </c>
      <c r="C99" s="4">
        <v>45515</v>
      </c>
      <c r="D99" s="1">
        <v>500000</v>
      </c>
      <c r="E99" t="s">
        <v>1860</v>
      </c>
      <c r="F99" t="s">
        <v>878</v>
      </c>
      <c r="G99" t="s">
        <v>879</v>
      </c>
      <c r="H99" t="s">
        <v>880</v>
      </c>
      <c r="I99" t="s">
        <v>17</v>
      </c>
      <c r="J99" t="s">
        <v>18</v>
      </c>
      <c r="K99" s="3" t="s">
        <v>29</v>
      </c>
      <c r="L99" t="s">
        <v>881</v>
      </c>
    </row>
    <row r="100" spans="2:12" x14ac:dyDescent="0.25">
      <c r="B100">
        <v>350</v>
      </c>
      <c r="C100" s="4">
        <v>45514</v>
      </c>
      <c r="D100" s="1">
        <v>250</v>
      </c>
      <c r="E100" t="s">
        <v>1862</v>
      </c>
      <c r="F100" t="s">
        <v>761</v>
      </c>
      <c r="G100" t="s">
        <v>762</v>
      </c>
      <c r="H100" t="s">
        <v>763</v>
      </c>
      <c r="I100" t="s">
        <v>54</v>
      </c>
      <c r="J100" t="s">
        <v>18</v>
      </c>
      <c r="K100" s="3" t="s">
        <v>55</v>
      </c>
      <c r="L100" t="s">
        <v>764</v>
      </c>
    </row>
    <row r="101" spans="2:12" x14ac:dyDescent="0.25">
      <c r="B101">
        <v>349</v>
      </c>
      <c r="C101" s="4">
        <v>45514</v>
      </c>
      <c r="D101" s="1">
        <v>500</v>
      </c>
      <c r="E101" t="s">
        <v>1858</v>
      </c>
      <c r="F101" t="s">
        <v>146</v>
      </c>
      <c r="G101" t="s">
        <v>1440</v>
      </c>
      <c r="H101" t="s">
        <v>1441</v>
      </c>
      <c r="I101" t="s">
        <v>1306</v>
      </c>
      <c r="J101" t="s">
        <v>1289</v>
      </c>
      <c r="K101" s="3" t="s">
        <v>1307</v>
      </c>
      <c r="L101" t="s">
        <v>1442</v>
      </c>
    </row>
    <row r="102" spans="2:12" x14ac:dyDescent="0.25">
      <c r="B102">
        <v>348</v>
      </c>
      <c r="C102" s="4">
        <v>45514</v>
      </c>
      <c r="D102" s="1">
        <v>1000</v>
      </c>
      <c r="E102" t="s">
        <v>1859</v>
      </c>
      <c r="F102" t="s">
        <v>345</v>
      </c>
      <c r="G102" t="s">
        <v>1842</v>
      </c>
      <c r="H102" t="s">
        <v>1843</v>
      </c>
      <c r="I102" t="s">
        <v>1844</v>
      </c>
      <c r="J102" t="s">
        <v>1532</v>
      </c>
      <c r="K102" s="3" t="s">
        <v>1845</v>
      </c>
      <c r="L102" t="s">
        <v>1846</v>
      </c>
    </row>
    <row r="103" spans="2:12" x14ac:dyDescent="0.25">
      <c r="B103">
        <v>347</v>
      </c>
      <c r="C103" s="4">
        <v>45514</v>
      </c>
      <c r="D103" s="1">
        <v>2500</v>
      </c>
      <c r="E103" t="s">
        <v>1859</v>
      </c>
      <c r="F103" t="s">
        <v>1197</v>
      </c>
      <c r="G103" t="s">
        <v>1198</v>
      </c>
      <c r="H103" t="s">
        <v>1199</v>
      </c>
      <c r="I103" t="s">
        <v>1200</v>
      </c>
      <c r="J103" t="s">
        <v>18</v>
      </c>
      <c r="K103" s="3" t="s">
        <v>1201</v>
      </c>
      <c r="L103" t="s">
        <v>1202</v>
      </c>
    </row>
    <row r="104" spans="2:12" x14ac:dyDescent="0.25">
      <c r="B104">
        <v>346</v>
      </c>
      <c r="C104" s="4">
        <v>45513</v>
      </c>
      <c r="D104" s="1">
        <v>500</v>
      </c>
      <c r="E104" t="s">
        <v>1858</v>
      </c>
      <c r="F104" t="s">
        <v>1409</v>
      </c>
      <c r="G104" t="s">
        <v>1410</v>
      </c>
      <c r="H104" t="s">
        <v>1411</v>
      </c>
      <c r="I104" t="s">
        <v>1288</v>
      </c>
      <c r="J104" t="s">
        <v>1289</v>
      </c>
      <c r="K104" s="3" t="s">
        <v>1412</v>
      </c>
      <c r="L104" t="s">
        <v>1413</v>
      </c>
    </row>
    <row r="105" spans="2:12" x14ac:dyDescent="0.25">
      <c r="B105">
        <v>345</v>
      </c>
      <c r="C105" s="4">
        <v>45513</v>
      </c>
      <c r="D105" s="1">
        <v>500</v>
      </c>
      <c r="E105" t="s">
        <v>1860</v>
      </c>
      <c r="F105" t="s">
        <v>1701</v>
      </c>
      <c r="G105" t="s">
        <v>1702</v>
      </c>
      <c r="H105" t="s">
        <v>1703</v>
      </c>
      <c r="I105" t="s">
        <v>1704</v>
      </c>
      <c r="J105" t="s">
        <v>1603</v>
      </c>
      <c r="K105" s="3" t="s">
        <v>1705</v>
      </c>
      <c r="L105" t="s">
        <v>1706</v>
      </c>
    </row>
    <row r="106" spans="2:12" x14ac:dyDescent="0.25">
      <c r="B106">
        <v>344</v>
      </c>
      <c r="C106" s="4">
        <v>45512</v>
      </c>
      <c r="D106" s="1">
        <v>500</v>
      </c>
      <c r="E106" t="s">
        <v>1859</v>
      </c>
      <c r="F106" t="s">
        <v>611</v>
      </c>
      <c r="G106" t="s">
        <v>612</v>
      </c>
      <c r="H106" t="s">
        <v>613</v>
      </c>
      <c r="I106" t="s">
        <v>17</v>
      </c>
      <c r="J106" t="s">
        <v>18</v>
      </c>
      <c r="K106" s="3" t="s">
        <v>24</v>
      </c>
      <c r="L106" t="s">
        <v>614</v>
      </c>
    </row>
    <row r="107" spans="2:12" x14ac:dyDescent="0.25">
      <c r="B107">
        <v>343</v>
      </c>
      <c r="C107" s="4">
        <v>45512</v>
      </c>
      <c r="D107" s="1">
        <v>500</v>
      </c>
      <c r="E107" t="s">
        <v>1862</v>
      </c>
      <c r="F107" t="s">
        <v>178</v>
      </c>
      <c r="G107" t="s">
        <v>179</v>
      </c>
      <c r="H107" t="s">
        <v>180</v>
      </c>
      <c r="I107" t="s">
        <v>17</v>
      </c>
      <c r="J107" t="s">
        <v>18</v>
      </c>
      <c r="K107" s="3" t="s">
        <v>69</v>
      </c>
      <c r="L107" t="s">
        <v>181</v>
      </c>
    </row>
    <row r="108" spans="2:12" x14ac:dyDescent="0.25">
      <c r="B108">
        <v>342</v>
      </c>
      <c r="C108" s="4">
        <v>45512</v>
      </c>
      <c r="D108" s="1">
        <v>1000</v>
      </c>
      <c r="E108" t="s">
        <v>1860</v>
      </c>
      <c r="F108" t="s">
        <v>325</v>
      </c>
      <c r="G108" t="s">
        <v>935</v>
      </c>
      <c r="H108" t="s">
        <v>936</v>
      </c>
      <c r="I108" t="s">
        <v>17</v>
      </c>
      <c r="J108" t="s">
        <v>18</v>
      </c>
      <c r="K108" s="3" t="s">
        <v>29</v>
      </c>
      <c r="L108" t="s">
        <v>842</v>
      </c>
    </row>
    <row r="109" spans="2:12" x14ac:dyDescent="0.25">
      <c r="B109">
        <v>341</v>
      </c>
      <c r="C109" s="4">
        <v>45512</v>
      </c>
      <c r="D109" s="1">
        <v>1000</v>
      </c>
      <c r="E109" t="s">
        <v>1860</v>
      </c>
      <c r="F109" t="s">
        <v>736</v>
      </c>
      <c r="G109" t="s">
        <v>1026</v>
      </c>
      <c r="H109" t="s">
        <v>1027</v>
      </c>
      <c r="I109" t="s">
        <v>17</v>
      </c>
      <c r="J109" t="s">
        <v>18</v>
      </c>
      <c r="K109" s="3" t="s">
        <v>24</v>
      </c>
      <c r="L109" t="s">
        <v>1028</v>
      </c>
    </row>
    <row r="110" spans="2:12" x14ac:dyDescent="0.25">
      <c r="B110">
        <v>340</v>
      </c>
      <c r="C110" s="4">
        <v>45511</v>
      </c>
      <c r="D110" s="1">
        <v>25000</v>
      </c>
      <c r="E110" t="s">
        <v>1860</v>
      </c>
      <c r="F110" t="s">
        <v>585</v>
      </c>
      <c r="G110" t="s">
        <v>586</v>
      </c>
      <c r="H110" t="s">
        <v>587</v>
      </c>
      <c r="I110" t="s">
        <v>108</v>
      </c>
      <c r="J110" t="s">
        <v>18</v>
      </c>
      <c r="K110" s="3" t="s">
        <v>109</v>
      </c>
      <c r="L110" t="s">
        <v>588</v>
      </c>
    </row>
    <row r="111" spans="2:12" x14ac:dyDescent="0.25">
      <c r="B111">
        <v>339</v>
      </c>
      <c r="C111" s="4">
        <v>45511</v>
      </c>
      <c r="D111" s="1">
        <v>100000</v>
      </c>
      <c r="E111" t="s">
        <v>1860</v>
      </c>
      <c r="F111" t="s">
        <v>563</v>
      </c>
      <c r="G111" t="s">
        <v>493</v>
      </c>
      <c r="H111" t="s">
        <v>564</v>
      </c>
      <c r="I111" t="s">
        <v>74</v>
      </c>
      <c r="J111" t="s">
        <v>18</v>
      </c>
      <c r="K111" s="3" t="s">
        <v>75</v>
      </c>
      <c r="L111" t="s">
        <v>565</v>
      </c>
    </row>
    <row r="112" spans="2:12" x14ac:dyDescent="0.25">
      <c r="B112">
        <v>338</v>
      </c>
      <c r="C112" s="4">
        <v>45510</v>
      </c>
      <c r="D112" s="1">
        <v>250</v>
      </c>
      <c r="E112" t="s">
        <v>1858</v>
      </c>
      <c r="F112" t="s">
        <v>97</v>
      </c>
      <c r="G112" t="s">
        <v>98</v>
      </c>
      <c r="H112" t="s">
        <v>99</v>
      </c>
      <c r="I112" t="s">
        <v>54</v>
      </c>
      <c r="J112" t="s">
        <v>18</v>
      </c>
      <c r="K112" s="3" t="s">
        <v>55</v>
      </c>
      <c r="L112" t="s">
        <v>100</v>
      </c>
    </row>
    <row r="113" spans="2:12" x14ac:dyDescent="0.25">
      <c r="B113">
        <v>337</v>
      </c>
      <c r="C113" s="4">
        <v>45510</v>
      </c>
      <c r="D113" s="1">
        <v>250</v>
      </c>
      <c r="E113" t="s">
        <v>1858</v>
      </c>
      <c r="F113" t="s">
        <v>464</v>
      </c>
      <c r="G113" t="s">
        <v>465</v>
      </c>
      <c r="H113" t="s">
        <v>466</v>
      </c>
      <c r="I113" t="s">
        <v>17</v>
      </c>
      <c r="J113" t="s">
        <v>18</v>
      </c>
      <c r="K113" s="3" t="s">
        <v>220</v>
      </c>
      <c r="L113" t="s">
        <v>467</v>
      </c>
    </row>
    <row r="114" spans="2:12" x14ac:dyDescent="0.25">
      <c r="B114">
        <v>336</v>
      </c>
      <c r="C114" s="4">
        <v>45510</v>
      </c>
      <c r="D114" s="1">
        <v>250</v>
      </c>
      <c r="E114" t="s">
        <v>1858</v>
      </c>
      <c r="F114" t="s">
        <v>333</v>
      </c>
      <c r="G114" t="s">
        <v>334</v>
      </c>
      <c r="H114" t="s">
        <v>335</v>
      </c>
      <c r="I114" t="s">
        <v>17</v>
      </c>
      <c r="J114" t="s">
        <v>18</v>
      </c>
      <c r="K114" s="3" t="s">
        <v>29</v>
      </c>
      <c r="L114" t="s">
        <v>336</v>
      </c>
    </row>
    <row r="115" spans="2:12" x14ac:dyDescent="0.25">
      <c r="B115">
        <v>335</v>
      </c>
      <c r="C115" s="4">
        <v>45510</v>
      </c>
      <c r="D115" s="1">
        <v>500</v>
      </c>
      <c r="E115" t="s">
        <v>1860</v>
      </c>
      <c r="F115" t="s">
        <v>767</v>
      </c>
      <c r="G115" t="s">
        <v>768</v>
      </c>
      <c r="H115" t="s">
        <v>769</v>
      </c>
      <c r="I115" t="s">
        <v>17</v>
      </c>
      <c r="J115" t="s">
        <v>18</v>
      </c>
      <c r="K115" s="3" t="s">
        <v>19</v>
      </c>
      <c r="L115" t="s">
        <v>770</v>
      </c>
    </row>
    <row r="116" spans="2:12" x14ac:dyDescent="0.25">
      <c r="B116">
        <v>334</v>
      </c>
      <c r="C116" s="4">
        <v>45510</v>
      </c>
      <c r="D116" s="1">
        <v>500</v>
      </c>
      <c r="E116" t="s">
        <v>1860</v>
      </c>
      <c r="F116" t="s">
        <v>631</v>
      </c>
      <c r="G116" t="s">
        <v>632</v>
      </c>
      <c r="H116" t="s">
        <v>633</v>
      </c>
      <c r="I116" t="s">
        <v>108</v>
      </c>
      <c r="J116" t="s">
        <v>18</v>
      </c>
      <c r="K116" s="3" t="s">
        <v>109</v>
      </c>
      <c r="L116" t="s">
        <v>634</v>
      </c>
    </row>
    <row r="117" spans="2:12" x14ac:dyDescent="0.25">
      <c r="B117">
        <v>333</v>
      </c>
      <c r="C117" s="4">
        <v>45510</v>
      </c>
      <c r="D117" s="1">
        <v>1000</v>
      </c>
      <c r="E117" t="s">
        <v>1860</v>
      </c>
      <c r="F117" t="s">
        <v>200</v>
      </c>
      <c r="G117" t="s">
        <v>201</v>
      </c>
      <c r="H117" t="s">
        <v>202</v>
      </c>
      <c r="I117" t="s">
        <v>17</v>
      </c>
      <c r="J117" t="s">
        <v>18</v>
      </c>
      <c r="K117" s="3" t="s">
        <v>39</v>
      </c>
      <c r="L117" t="s">
        <v>203</v>
      </c>
    </row>
    <row r="118" spans="2:12" x14ac:dyDescent="0.25">
      <c r="B118">
        <v>332</v>
      </c>
      <c r="C118" s="4">
        <v>45509</v>
      </c>
      <c r="D118" s="1">
        <v>250</v>
      </c>
      <c r="E118" t="s">
        <v>1862</v>
      </c>
      <c r="F118" t="s">
        <v>593</v>
      </c>
      <c r="G118" t="s">
        <v>594</v>
      </c>
      <c r="H118" t="s">
        <v>595</v>
      </c>
      <c r="I118" t="s">
        <v>17</v>
      </c>
      <c r="J118" t="s">
        <v>18</v>
      </c>
      <c r="K118" s="3" t="s">
        <v>60</v>
      </c>
      <c r="L118" t="s">
        <v>596</v>
      </c>
    </row>
    <row r="119" spans="2:12" x14ac:dyDescent="0.25">
      <c r="B119">
        <v>331</v>
      </c>
      <c r="C119" s="4">
        <v>45509</v>
      </c>
      <c r="D119" s="1">
        <v>250</v>
      </c>
      <c r="E119" t="s">
        <v>1859</v>
      </c>
      <c r="F119" t="s">
        <v>823</v>
      </c>
      <c r="G119" t="s">
        <v>22</v>
      </c>
      <c r="H119" t="s">
        <v>824</v>
      </c>
      <c r="I119" t="s">
        <v>17</v>
      </c>
      <c r="J119" t="s">
        <v>18</v>
      </c>
      <c r="K119" s="3" t="s">
        <v>302</v>
      </c>
      <c r="L119" t="s">
        <v>825</v>
      </c>
    </row>
    <row r="120" spans="2:12" x14ac:dyDescent="0.25">
      <c r="B120">
        <v>330</v>
      </c>
      <c r="C120" s="4">
        <v>45508</v>
      </c>
      <c r="D120" s="1">
        <v>250</v>
      </c>
      <c r="E120" t="s">
        <v>1862</v>
      </c>
      <c r="F120" t="s">
        <v>217</v>
      </c>
      <c r="G120" t="s">
        <v>218</v>
      </c>
      <c r="H120" t="s">
        <v>219</v>
      </c>
      <c r="I120" t="s">
        <v>17</v>
      </c>
      <c r="J120" t="s">
        <v>18</v>
      </c>
      <c r="K120" s="3" t="s">
        <v>220</v>
      </c>
      <c r="L120" t="s">
        <v>221</v>
      </c>
    </row>
    <row r="121" spans="2:12" x14ac:dyDescent="0.25">
      <c r="B121">
        <v>329</v>
      </c>
      <c r="C121" s="4">
        <v>45507</v>
      </c>
      <c r="D121" s="1">
        <v>250</v>
      </c>
      <c r="E121" t="s">
        <v>1859</v>
      </c>
      <c r="F121" t="s">
        <v>36</v>
      </c>
      <c r="G121" t="s">
        <v>37</v>
      </c>
      <c r="H121" t="s">
        <v>38</v>
      </c>
      <c r="I121" t="s">
        <v>17</v>
      </c>
      <c r="J121" t="s">
        <v>18</v>
      </c>
      <c r="K121" s="3" t="s">
        <v>39</v>
      </c>
      <c r="L121" t="s">
        <v>40</v>
      </c>
    </row>
    <row r="122" spans="2:12" x14ac:dyDescent="0.25">
      <c r="B122">
        <v>328</v>
      </c>
      <c r="C122" s="4">
        <v>45507</v>
      </c>
      <c r="D122" s="1">
        <v>250</v>
      </c>
      <c r="E122" t="s">
        <v>1858</v>
      </c>
      <c r="F122" t="s">
        <v>51</v>
      </c>
      <c r="G122" t="s">
        <v>52</v>
      </c>
      <c r="H122" t="s">
        <v>53</v>
      </c>
      <c r="I122" t="s">
        <v>54</v>
      </c>
      <c r="J122" t="s">
        <v>18</v>
      </c>
      <c r="K122" s="3" t="s">
        <v>55</v>
      </c>
      <c r="L122" t="s">
        <v>56</v>
      </c>
    </row>
    <row r="123" spans="2:12" x14ac:dyDescent="0.25">
      <c r="B123">
        <v>327</v>
      </c>
      <c r="C123" s="4">
        <v>45507</v>
      </c>
      <c r="D123" s="1">
        <v>500</v>
      </c>
      <c r="E123" t="s">
        <v>1858</v>
      </c>
      <c r="F123" t="s">
        <v>217</v>
      </c>
      <c r="G123" t="s">
        <v>1826</v>
      </c>
      <c r="H123" t="s">
        <v>1827</v>
      </c>
      <c r="I123" t="s">
        <v>1828</v>
      </c>
      <c r="J123" t="s">
        <v>1501</v>
      </c>
      <c r="K123" s="3" t="s">
        <v>1829</v>
      </c>
      <c r="L123" t="s">
        <v>1830</v>
      </c>
    </row>
    <row r="124" spans="2:12" x14ac:dyDescent="0.25">
      <c r="B124">
        <v>326</v>
      </c>
      <c r="C124" s="4">
        <v>45507</v>
      </c>
      <c r="D124" s="1">
        <v>1000</v>
      </c>
      <c r="E124" t="s">
        <v>1860</v>
      </c>
      <c r="F124" t="s">
        <v>360</v>
      </c>
      <c r="G124" t="s">
        <v>361</v>
      </c>
      <c r="H124" t="s">
        <v>362</v>
      </c>
      <c r="I124" t="s">
        <v>17</v>
      </c>
      <c r="J124" t="s">
        <v>18</v>
      </c>
      <c r="K124" s="3" t="s">
        <v>302</v>
      </c>
      <c r="L124" t="s">
        <v>363</v>
      </c>
    </row>
    <row r="125" spans="2:12" x14ac:dyDescent="0.25">
      <c r="B125">
        <v>325</v>
      </c>
      <c r="C125" s="4">
        <v>45506</v>
      </c>
      <c r="D125" s="1">
        <v>250</v>
      </c>
      <c r="E125" t="s">
        <v>1862</v>
      </c>
      <c r="F125" t="s">
        <v>667</v>
      </c>
      <c r="G125" t="s">
        <v>668</v>
      </c>
      <c r="H125" t="s">
        <v>669</v>
      </c>
      <c r="I125" t="s">
        <v>17</v>
      </c>
      <c r="J125" t="s">
        <v>18</v>
      </c>
      <c r="K125" s="3" t="s">
        <v>34</v>
      </c>
      <c r="L125" t="s">
        <v>670</v>
      </c>
    </row>
    <row r="126" spans="2:12" x14ac:dyDescent="0.25">
      <c r="B126">
        <v>324</v>
      </c>
      <c r="C126" s="4">
        <v>45506</v>
      </c>
      <c r="D126" s="1">
        <v>250</v>
      </c>
      <c r="E126" t="s">
        <v>1858</v>
      </c>
      <c r="F126" t="s">
        <v>1292</v>
      </c>
      <c r="G126" t="s">
        <v>1293</v>
      </c>
      <c r="H126" t="s">
        <v>1294</v>
      </c>
      <c r="I126" t="s">
        <v>1288</v>
      </c>
      <c r="J126" t="s">
        <v>1289</v>
      </c>
      <c r="K126" s="3" t="s">
        <v>1295</v>
      </c>
      <c r="L126" t="s">
        <v>1296</v>
      </c>
    </row>
    <row r="127" spans="2:12" x14ac:dyDescent="0.25">
      <c r="B127">
        <v>323</v>
      </c>
      <c r="C127" s="4">
        <v>45506</v>
      </c>
      <c r="D127" s="1">
        <v>250</v>
      </c>
      <c r="E127" t="s">
        <v>1858</v>
      </c>
      <c r="F127" t="s">
        <v>345</v>
      </c>
      <c r="G127" t="s">
        <v>346</v>
      </c>
      <c r="H127" t="s">
        <v>347</v>
      </c>
      <c r="I127" t="s">
        <v>17</v>
      </c>
      <c r="J127" t="s">
        <v>18</v>
      </c>
      <c r="K127" s="3" t="s">
        <v>39</v>
      </c>
      <c r="L127" t="s">
        <v>348</v>
      </c>
    </row>
    <row r="128" spans="2:12" x14ac:dyDescent="0.25">
      <c r="B128">
        <v>322</v>
      </c>
      <c r="C128" s="4">
        <v>45506</v>
      </c>
      <c r="D128" s="1">
        <v>250</v>
      </c>
      <c r="E128" t="s">
        <v>1859</v>
      </c>
      <c r="F128" t="s">
        <v>685</v>
      </c>
      <c r="G128" t="s">
        <v>686</v>
      </c>
      <c r="H128" t="s">
        <v>687</v>
      </c>
      <c r="I128" t="s">
        <v>225</v>
      </c>
      <c r="J128" t="s">
        <v>18</v>
      </c>
      <c r="K128" s="3" t="s">
        <v>226</v>
      </c>
      <c r="L128" t="s">
        <v>688</v>
      </c>
    </row>
    <row r="129" spans="2:12" x14ac:dyDescent="0.25">
      <c r="B129">
        <v>321</v>
      </c>
      <c r="C129" s="4">
        <v>45506</v>
      </c>
      <c r="D129" s="1">
        <v>500</v>
      </c>
      <c r="E129" t="s">
        <v>1860</v>
      </c>
      <c r="F129" t="s">
        <v>1286</v>
      </c>
      <c r="G129" t="s">
        <v>251</v>
      </c>
      <c r="H129" t="s">
        <v>1287</v>
      </c>
      <c r="I129" t="s">
        <v>1288</v>
      </c>
      <c r="J129" t="s">
        <v>1289</v>
      </c>
      <c r="K129" s="3" t="s">
        <v>1290</v>
      </c>
      <c r="L129" t="s">
        <v>1291</v>
      </c>
    </row>
    <row r="130" spans="2:12" x14ac:dyDescent="0.25">
      <c r="B130">
        <v>320</v>
      </c>
      <c r="C130" s="4">
        <v>45506</v>
      </c>
      <c r="D130" s="1">
        <v>500</v>
      </c>
      <c r="E130" t="s">
        <v>1859</v>
      </c>
      <c r="F130" t="s">
        <v>289</v>
      </c>
      <c r="G130" t="s">
        <v>290</v>
      </c>
      <c r="H130" t="s">
        <v>291</v>
      </c>
      <c r="I130" t="s">
        <v>17</v>
      </c>
      <c r="J130" t="s">
        <v>18</v>
      </c>
      <c r="K130" s="3" t="s">
        <v>24</v>
      </c>
      <c r="L130" t="s">
        <v>292</v>
      </c>
    </row>
    <row r="131" spans="2:12" x14ac:dyDescent="0.25">
      <c r="B131">
        <v>319</v>
      </c>
      <c r="C131" s="4">
        <v>45506</v>
      </c>
      <c r="D131" s="1">
        <v>2500</v>
      </c>
      <c r="E131" t="s">
        <v>1859</v>
      </c>
      <c r="F131" t="s">
        <v>134</v>
      </c>
      <c r="G131" t="s">
        <v>678</v>
      </c>
      <c r="H131" t="s">
        <v>679</v>
      </c>
      <c r="I131" t="s">
        <v>17</v>
      </c>
      <c r="J131" t="s">
        <v>18</v>
      </c>
      <c r="K131" s="3" t="s">
        <v>24</v>
      </c>
      <c r="L131" t="s">
        <v>680</v>
      </c>
    </row>
    <row r="132" spans="2:12" x14ac:dyDescent="0.25">
      <c r="B132">
        <v>318</v>
      </c>
      <c r="C132" s="4">
        <v>45505</v>
      </c>
      <c r="D132" s="1">
        <v>250</v>
      </c>
      <c r="E132" t="s">
        <v>1858</v>
      </c>
      <c r="F132" t="s">
        <v>213</v>
      </c>
      <c r="G132" t="s">
        <v>638</v>
      </c>
      <c r="H132" t="s">
        <v>639</v>
      </c>
      <c r="I132" t="s">
        <v>17</v>
      </c>
      <c r="J132" t="s">
        <v>18</v>
      </c>
      <c r="K132" s="3" t="s">
        <v>323</v>
      </c>
      <c r="L132" t="s">
        <v>640</v>
      </c>
    </row>
    <row r="133" spans="2:12" x14ac:dyDescent="0.25">
      <c r="B133">
        <v>317</v>
      </c>
      <c r="C133" s="4">
        <v>45505</v>
      </c>
      <c r="D133" s="1">
        <v>500</v>
      </c>
      <c r="E133" t="s">
        <v>1862</v>
      </c>
      <c r="F133" t="s">
        <v>155</v>
      </c>
      <c r="G133" t="s">
        <v>1148</v>
      </c>
      <c r="H133" t="s">
        <v>1149</v>
      </c>
      <c r="I133" t="s">
        <v>1080</v>
      </c>
      <c r="J133" t="s">
        <v>18</v>
      </c>
      <c r="K133" s="3" t="s">
        <v>1081</v>
      </c>
      <c r="L133" t="s">
        <v>1150</v>
      </c>
    </row>
    <row r="134" spans="2:12" x14ac:dyDescent="0.25">
      <c r="B134">
        <v>316</v>
      </c>
      <c r="C134" s="4">
        <v>45504</v>
      </c>
      <c r="D134" s="1">
        <v>250</v>
      </c>
      <c r="E134" t="s">
        <v>1859</v>
      </c>
      <c r="F134" t="s">
        <v>693</v>
      </c>
      <c r="G134" t="s">
        <v>1242</v>
      </c>
      <c r="H134" t="s">
        <v>1243</v>
      </c>
      <c r="I134" t="s">
        <v>1069</v>
      </c>
      <c r="J134" t="s">
        <v>18</v>
      </c>
      <c r="K134" s="3" t="s">
        <v>1070</v>
      </c>
      <c r="L134" t="s">
        <v>764</v>
      </c>
    </row>
    <row r="135" spans="2:12" x14ac:dyDescent="0.25">
      <c r="B135">
        <v>315</v>
      </c>
      <c r="C135" s="4">
        <v>45504</v>
      </c>
      <c r="D135" s="1">
        <v>250</v>
      </c>
      <c r="E135" t="s">
        <v>1862</v>
      </c>
      <c r="F135" t="s">
        <v>435</v>
      </c>
      <c r="G135" t="s">
        <v>436</v>
      </c>
      <c r="H135" t="s">
        <v>437</v>
      </c>
      <c r="I135" t="s">
        <v>54</v>
      </c>
      <c r="J135" t="s">
        <v>18</v>
      </c>
      <c r="K135" s="3" t="s">
        <v>55</v>
      </c>
      <c r="L135" t="s">
        <v>438</v>
      </c>
    </row>
    <row r="136" spans="2:12" x14ac:dyDescent="0.25">
      <c r="B136">
        <v>314</v>
      </c>
      <c r="C136" s="4">
        <v>45504</v>
      </c>
      <c r="D136" s="1">
        <v>250</v>
      </c>
      <c r="E136" t="s">
        <v>1860</v>
      </c>
      <c r="F136" t="s">
        <v>431</v>
      </c>
      <c r="G136" t="s">
        <v>432</v>
      </c>
      <c r="H136" t="s">
        <v>433</v>
      </c>
      <c r="I136" t="s">
        <v>17</v>
      </c>
      <c r="J136" t="s">
        <v>18</v>
      </c>
      <c r="K136" s="3" t="s">
        <v>34</v>
      </c>
      <c r="L136" t="s">
        <v>434</v>
      </c>
    </row>
    <row r="137" spans="2:12" x14ac:dyDescent="0.25">
      <c r="B137">
        <v>313</v>
      </c>
      <c r="C137" s="4">
        <v>45504</v>
      </c>
      <c r="D137" s="1">
        <v>500</v>
      </c>
      <c r="E137" t="s">
        <v>1859</v>
      </c>
      <c r="F137" t="s">
        <v>329</v>
      </c>
      <c r="G137" t="s">
        <v>330</v>
      </c>
      <c r="H137" t="s">
        <v>331</v>
      </c>
      <c r="I137" t="s">
        <v>17</v>
      </c>
      <c r="J137" t="s">
        <v>18</v>
      </c>
      <c r="K137" s="3" t="s">
        <v>24</v>
      </c>
      <c r="L137" t="s">
        <v>332</v>
      </c>
    </row>
    <row r="138" spans="2:12" x14ac:dyDescent="0.25">
      <c r="B138">
        <v>312</v>
      </c>
      <c r="C138" s="4">
        <v>45504</v>
      </c>
      <c r="D138" s="1">
        <v>1000</v>
      </c>
      <c r="E138" t="s">
        <v>1858</v>
      </c>
      <c r="F138" t="s">
        <v>833</v>
      </c>
      <c r="G138" t="s">
        <v>251</v>
      </c>
      <c r="H138" t="s">
        <v>834</v>
      </c>
      <c r="I138" t="s">
        <v>108</v>
      </c>
      <c r="J138" t="s">
        <v>18</v>
      </c>
      <c r="K138" s="3" t="s">
        <v>109</v>
      </c>
      <c r="L138" t="s">
        <v>835</v>
      </c>
    </row>
    <row r="139" spans="2:12" x14ac:dyDescent="0.25">
      <c r="B139">
        <v>311</v>
      </c>
      <c r="C139" s="4">
        <v>45504</v>
      </c>
      <c r="D139" s="1">
        <v>1000</v>
      </c>
      <c r="E139" t="s">
        <v>1860</v>
      </c>
      <c r="F139" t="s">
        <v>649</v>
      </c>
      <c r="G139" t="s">
        <v>650</v>
      </c>
      <c r="H139" t="s">
        <v>651</v>
      </c>
      <c r="I139" t="s">
        <v>54</v>
      </c>
      <c r="J139" t="s">
        <v>18</v>
      </c>
      <c r="K139" s="3" t="s">
        <v>55</v>
      </c>
      <c r="L139" t="s">
        <v>652</v>
      </c>
    </row>
    <row r="140" spans="2:12" x14ac:dyDescent="0.25">
      <c r="B140">
        <v>310</v>
      </c>
      <c r="C140" s="4">
        <v>45504</v>
      </c>
      <c r="D140" s="1">
        <v>1000</v>
      </c>
      <c r="E140" t="s">
        <v>1860</v>
      </c>
      <c r="F140" t="s">
        <v>581</v>
      </c>
      <c r="G140" t="s">
        <v>1587</v>
      </c>
      <c r="H140" t="s">
        <v>1588</v>
      </c>
      <c r="I140" t="s">
        <v>1589</v>
      </c>
      <c r="J140" t="s">
        <v>1590</v>
      </c>
      <c r="K140" s="3" t="s">
        <v>1591</v>
      </c>
      <c r="L140" t="s">
        <v>1592</v>
      </c>
    </row>
    <row r="141" spans="2:12" x14ac:dyDescent="0.25">
      <c r="B141">
        <v>309</v>
      </c>
      <c r="C141" s="4">
        <v>45503</v>
      </c>
      <c r="D141" s="1">
        <v>500</v>
      </c>
      <c r="E141" t="s">
        <v>1860</v>
      </c>
      <c r="F141" t="s">
        <v>46</v>
      </c>
      <c r="G141" t="s">
        <v>47</v>
      </c>
      <c r="H141" t="s">
        <v>48</v>
      </c>
      <c r="I141" t="s">
        <v>17</v>
      </c>
      <c r="J141" t="s">
        <v>18</v>
      </c>
      <c r="K141" s="3" t="s">
        <v>49</v>
      </c>
      <c r="L141" t="s">
        <v>50</v>
      </c>
    </row>
    <row r="142" spans="2:12" x14ac:dyDescent="0.25">
      <c r="B142">
        <v>308</v>
      </c>
      <c r="C142" s="4">
        <v>45503</v>
      </c>
      <c r="D142" s="1">
        <v>5000</v>
      </c>
      <c r="E142" t="s">
        <v>1859</v>
      </c>
      <c r="F142" t="s">
        <v>1168</v>
      </c>
      <c r="G142" t="s">
        <v>1169</v>
      </c>
      <c r="H142" t="s">
        <v>1170</v>
      </c>
      <c r="I142" t="s">
        <v>1080</v>
      </c>
      <c r="J142" t="s">
        <v>18</v>
      </c>
      <c r="K142" s="3" t="s">
        <v>1081</v>
      </c>
      <c r="L142" t="s">
        <v>1171</v>
      </c>
    </row>
    <row r="143" spans="2:12" x14ac:dyDescent="0.25">
      <c r="B143">
        <v>307</v>
      </c>
      <c r="C143" s="4">
        <v>45502</v>
      </c>
      <c r="D143" s="1">
        <v>250</v>
      </c>
      <c r="E143" t="s">
        <v>1862</v>
      </c>
      <c r="F143" t="s">
        <v>454</v>
      </c>
      <c r="G143" t="s">
        <v>820</v>
      </c>
      <c r="H143" t="s">
        <v>821</v>
      </c>
      <c r="I143" t="s">
        <v>17</v>
      </c>
      <c r="J143" t="s">
        <v>18</v>
      </c>
      <c r="K143" s="3" t="s">
        <v>19</v>
      </c>
      <c r="L143" t="s">
        <v>822</v>
      </c>
    </row>
    <row r="144" spans="2:12" x14ac:dyDescent="0.25">
      <c r="B144">
        <v>306</v>
      </c>
      <c r="C144" s="4">
        <v>45502</v>
      </c>
      <c r="D144" s="1">
        <v>250</v>
      </c>
      <c r="E144" t="s">
        <v>1859</v>
      </c>
      <c r="F144" t="s">
        <v>1180</v>
      </c>
      <c r="G144" t="s">
        <v>1696</v>
      </c>
      <c r="H144" t="s">
        <v>1697</v>
      </c>
      <c r="I144" t="s">
        <v>1698</v>
      </c>
      <c r="J144" t="s">
        <v>1514</v>
      </c>
      <c r="K144" s="3" t="s">
        <v>1699</v>
      </c>
      <c r="L144" t="s">
        <v>1700</v>
      </c>
    </row>
    <row r="145" spans="2:12" x14ac:dyDescent="0.25">
      <c r="B145">
        <v>305</v>
      </c>
      <c r="C145" s="4">
        <v>45502</v>
      </c>
      <c r="D145" s="1">
        <v>1000</v>
      </c>
      <c r="E145" t="s">
        <v>1860</v>
      </c>
      <c r="F145" t="s">
        <v>1467</v>
      </c>
      <c r="G145" t="s">
        <v>1468</v>
      </c>
      <c r="H145" t="s">
        <v>1469</v>
      </c>
      <c r="I145" t="s">
        <v>1470</v>
      </c>
      <c r="J145" t="s">
        <v>18</v>
      </c>
      <c r="K145" s="3" t="s">
        <v>1471</v>
      </c>
      <c r="L145" t="s">
        <v>1472</v>
      </c>
    </row>
    <row r="146" spans="2:12" x14ac:dyDescent="0.25">
      <c r="B146">
        <v>304</v>
      </c>
      <c r="C146" s="4">
        <v>45501</v>
      </c>
      <c r="D146" s="1">
        <v>250</v>
      </c>
      <c r="E146" t="s">
        <v>1859</v>
      </c>
      <c r="F146" t="s">
        <v>333</v>
      </c>
      <c r="G146" t="s">
        <v>1643</v>
      </c>
      <c r="H146" t="s">
        <v>1644</v>
      </c>
      <c r="I146" t="s">
        <v>1645</v>
      </c>
      <c r="J146" t="s">
        <v>1482</v>
      </c>
      <c r="K146" s="3" t="s">
        <v>1646</v>
      </c>
      <c r="L146" t="s">
        <v>1647</v>
      </c>
    </row>
    <row r="147" spans="2:12" x14ac:dyDescent="0.25">
      <c r="B147">
        <v>303</v>
      </c>
      <c r="C147" s="4">
        <v>45501</v>
      </c>
      <c r="D147" s="1">
        <v>500</v>
      </c>
      <c r="E147" t="s">
        <v>1859</v>
      </c>
      <c r="F147" t="s">
        <v>14</v>
      </c>
      <c r="G147" t="s">
        <v>1051</v>
      </c>
      <c r="H147" t="s">
        <v>1052</v>
      </c>
      <c r="I147" t="s">
        <v>1053</v>
      </c>
      <c r="J147" t="s">
        <v>18</v>
      </c>
      <c r="K147" s="3" t="s">
        <v>1054</v>
      </c>
      <c r="L147" t="s">
        <v>1055</v>
      </c>
    </row>
    <row r="148" spans="2:12" x14ac:dyDescent="0.25">
      <c r="B148">
        <v>302</v>
      </c>
      <c r="C148" s="4">
        <v>45501</v>
      </c>
      <c r="D148" s="1">
        <v>1000</v>
      </c>
      <c r="E148" t="s">
        <v>1860</v>
      </c>
      <c r="F148" t="s">
        <v>784</v>
      </c>
      <c r="G148" t="s">
        <v>1113</v>
      </c>
      <c r="H148" t="s">
        <v>1114</v>
      </c>
      <c r="I148" t="s">
        <v>1080</v>
      </c>
      <c r="J148" t="s">
        <v>18</v>
      </c>
      <c r="K148" s="3" t="s">
        <v>1081</v>
      </c>
      <c r="L148" t="s">
        <v>1115</v>
      </c>
    </row>
    <row r="149" spans="2:12" x14ac:dyDescent="0.25">
      <c r="B149">
        <v>301</v>
      </c>
      <c r="C149" s="4">
        <v>45500</v>
      </c>
      <c r="D149" s="1">
        <v>250</v>
      </c>
      <c r="E149" t="s">
        <v>1859</v>
      </c>
      <c r="F149" t="s">
        <v>282</v>
      </c>
      <c r="G149" t="s">
        <v>251</v>
      </c>
      <c r="H149" t="s">
        <v>283</v>
      </c>
      <c r="I149" t="s">
        <v>17</v>
      </c>
      <c r="J149" t="s">
        <v>18</v>
      </c>
      <c r="K149" s="3" t="s">
        <v>29</v>
      </c>
      <c r="L149" t="s">
        <v>284</v>
      </c>
    </row>
    <row r="150" spans="2:12" x14ac:dyDescent="0.25">
      <c r="B150">
        <v>300</v>
      </c>
      <c r="C150" s="4">
        <v>45500</v>
      </c>
      <c r="D150" s="1">
        <v>250</v>
      </c>
      <c r="E150" t="s">
        <v>1858</v>
      </c>
      <c r="F150" t="s">
        <v>124</v>
      </c>
      <c r="G150" t="s">
        <v>125</v>
      </c>
      <c r="H150" t="s">
        <v>126</v>
      </c>
      <c r="I150" t="s">
        <v>127</v>
      </c>
      <c r="J150" t="s">
        <v>18</v>
      </c>
      <c r="K150" s="3" t="s">
        <v>128</v>
      </c>
      <c r="L150" t="s">
        <v>129</v>
      </c>
    </row>
    <row r="151" spans="2:12" x14ac:dyDescent="0.25">
      <c r="B151">
        <v>299</v>
      </c>
      <c r="C151" s="4">
        <v>45500</v>
      </c>
      <c r="D151" s="1">
        <v>500</v>
      </c>
      <c r="E151" t="s">
        <v>1860</v>
      </c>
      <c r="F151" t="s">
        <v>81</v>
      </c>
      <c r="G151" t="s">
        <v>1667</v>
      </c>
      <c r="H151" t="s">
        <v>1668</v>
      </c>
      <c r="I151" t="s">
        <v>1669</v>
      </c>
      <c r="J151" t="s">
        <v>1670</v>
      </c>
      <c r="K151" s="3" t="s">
        <v>1671</v>
      </c>
      <c r="L151" t="s">
        <v>1672</v>
      </c>
    </row>
    <row r="152" spans="2:12" x14ac:dyDescent="0.25">
      <c r="B152">
        <v>298</v>
      </c>
      <c r="C152" s="4">
        <v>45500</v>
      </c>
      <c r="D152" s="1">
        <v>100000</v>
      </c>
      <c r="E152" t="s">
        <v>1860</v>
      </c>
      <c r="F152" t="s">
        <v>97</v>
      </c>
      <c r="G152" t="s">
        <v>1382</v>
      </c>
      <c r="H152" t="s">
        <v>1383</v>
      </c>
      <c r="I152" t="s">
        <v>1310</v>
      </c>
      <c r="J152" t="s">
        <v>1289</v>
      </c>
      <c r="K152" s="3" t="s">
        <v>1384</v>
      </c>
      <c r="L152" t="s">
        <v>1385</v>
      </c>
    </row>
    <row r="153" spans="2:12" x14ac:dyDescent="0.25">
      <c r="B153">
        <v>297</v>
      </c>
      <c r="C153" s="4">
        <v>45499</v>
      </c>
      <c r="D153" s="1">
        <v>500</v>
      </c>
      <c r="E153" t="s">
        <v>1859</v>
      </c>
      <c r="F153" t="s">
        <v>1297</v>
      </c>
      <c r="G153" t="s">
        <v>1298</v>
      </c>
      <c r="H153" t="s">
        <v>1299</v>
      </c>
      <c r="I153" t="s">
        <v>1300</v>
      </c>
      <c r="J153" t="s">
        <v>1289</v>
      </c>
      <c r="K153" s="3" t="s">
        <v>1301</v>
      </c>
      <c r="L153" t="s">
        <v>1302</v>
      </c>
    </row>
    <row r="154" spans="2:12" x14ac:dyDescent="0.25">
      <c r="B154">
        <v>296</v>
      </c>
      <c r="C154" s="4">
        <v>45499</v>
      </c>
      <c r="D154" s="1">
        <v>500</v>
      </c>
      <c r="E154" t="s">
        <v>1859</v>
      </c>
      <c r="F154" t="s">
        <v>81</v>
      </c>
      <c r="G154" t="s">
        <v>82</v>
      </c>
      <c r="H154" t="s">
        <v>83</v>
      </c>
      <c r="I154" t="s">
        <v>17</v>
      </c>
      <c r="J154" t="s">
        <v>18</v>
      </c>
      <c r="K154" s="3" t="s">
        <v>44</v>
      </c>
      <c r="L154" t="s">
        <v>84</v>
      </c>
    </row>
    <row r="155" spans="2:12" x14ac:dyDescent="0.25">
      <c r="B155">
        <v>295</v>
      </c>
      <c r="C155" s="4">
        <v>45498</v>
      </c>
      <c r="D155" s="1">
        <v>250</v>
      </c>
      <c r="E155" t="s">
        <v>1858</v>
      </c>
      <c r="F155" t="s">
        <v>497</v>
      </c>
      <c r="G155" t="s">
        <v>498</v>
      </c>
      <c r="H155" t="s">
        <v>499</v>
      </c>
      <c r="I155" t="s">
        <v>17</v>
      </c>
      <c r="J155" t="s">
        <v>18</v>
      </c>
      <c r="K155" s="3" t="s">
        <v>44</v>
      </c>
      <c r="L155" t="s">
        <v>500</v>
      </c>
    </row>
    <row r="156" spans="2:12" x14ac:dyDescent="0.25">
      <c r="B156">
        <v>294</v>
      </c>
      <c r="C156" s="4">
        <v>45498</v>
      </c>
      <c r="D156" s="1">
        <v>2500</v>
      </c>
      <c r="E156" t="s">
        <v>1860</v>
      </c>
      <c r="F156" t="s">
        <v>1370</v>
      </c>
      <c r="G156" t="s">
        <v>329</v>
      </c>
      <c r="H156" t="s">
        <v>1663</v>
      </c>
      <c r="I156" t="s">
        <v>1664</v>
      </c>
      <c r="J156" t="s">
        <v>1501</v>
      </c>
      <c r="K156" s="3" t="s">
        <v>1665</v>
      </c>
      <c r="L156" t="s">
        <v>1666</v>
      </c>
    </row>
    <row r="157" spans="2:12" x14ac:dyDescent="0.25">
      <c r="B157">
        <v>293</v>
      </c>
      <c r="C157" s="4">
        <v>45497</v>
      </c>
      <c r="D157" s="1">
        <v>250</v>
      </c>
      <c r="E157" t="s">
        <v>1862</v>
      </c>
      <c r="F157" t="s">
        <v>21</v>
      </c>
      <c r="G157" t="s">
        <v>843</v>
      </c>
      <c r="H157" t="s">
        <v>844</v>
      </c>
      <c r="I157" t="s">
        <v>108</v>
      </c>
      <c r="J157" t="s">
        <v>18</v>
      </c>
      <c r="K157" s="3" t="s">
        <v>109</v>
      </c>
      <c r="L157" t="s">
        <v>845</v>
      </c>
    </row>
    <row r="158" spans="2:12" x14ac:dyDescent="0.25">
      <c r="B158">
        <v>292</v>
      </c>
      <c r="C158" s="4">
        <v>45496</v>
      </c>
      <c r="D158" s="1">
        <v>1000</v>
      </c>
      <c r="E158" t="s">
        <v>1860</v>
      </c>
      <c r="F158" t="s">
        <v>146</v>
      </c>
      <c r="G158" t="s">
        <v>147</v>
      </c>
      <c r="H158" t="s">
        <v>148</v>
      </c>
      <c r="I158" t="s">
        <v>17</v>
      </c>
      <c r="J158" t="s">
        <v>18</v>
      </c>
      <c r="K158" s="3" t="s">
        <v>149</v>
      </c>
      <c r="L158" t="s">
        <v>150</v>
      </c>
    </row>
    <row r="159" spans="2:12" x14ac:dyDescent="0.25">
      <c r="B159">
        <v>291</v>
      </c>
      <c r="C159" s="4">
        <v>45495</v>
      </c>
      <c r="D159" s="1">
        <v>250</v>
      </c>
      <c r="E159" t="s">
        <v>1858</v>
      </c>
      <c r="F159" t="s">
        <v>423</v>
      </c>
      <c r="G159" t="s">
        <v>424</v>
      </c>
      <c r="H159" t="s">
        <v>425</v>
      </c>
      <c r="I159" t="s">
        <v>17</v>
      </c>
      <c r="J159" t="s">
        <v>18</v>
      </c>
      <c r="K159" s="3" t="s">
        <v>69</v>
      </c>
      <c r="L159" t="s">
        <v>426</v>
      </c>
    </row>
    <row r="160" spans="2:12" x14ac:dyDescent="0.25">
      <c r="B160">
        <v>290</v>
      </c>
      <c r="C160" s="4">
        <v>45495</v>
      </c>
      <c r="D160" s="1">
        <v>500</v>
      </c>
      <c r="E160" t="s">
        <v>1858</v>
      </c>
      <c r="F160" t="s">
        <v>57</v>
      </c>
      <c r="G160" t="s">
        <v>58</v>
      </c>
      <c r="H160" t="s">
        <v>59</v>
      </c>
      <c r="I160" t="s">
        <v>17</v>
      </c>
      <c r="J160" t="s">
        <v>18</v>
      </c>
      <c r="K160" s="3" t="s">
        <v>60</v>
      </c>
      <c r="L160" t="s">
        <v>61</v>
      </c>
    </row>
    <row r="161" spans="2:12" x14ac:dyDescent="0.25">
      <c r="B161">
        <v>289</v>
      </c>
      <c r="C161" s="4">
        <v>45493</v>
      </c>
      <c r="D161" s="1">
        <v>250</v>
      </c>
      <c r="E161" t="s">
        <v>1858</v>
      </c>
      <c r="F161" t="s">
        <v>575</v>
      </c>
      <c r="G161" t="s">
        <v>576</v>
      </c>
      <c r="H161" t="s">
        <v>577</v>
      </c>
      <c r="I161" t="s">
        <v>17</v>
      </c>
      <c r="J161" t="s">
        <v>18</v>
      </c>
      <c r="K161" s="3" t="s">
        <v>69</v>
      </c>
      <c r="L161" t="s">
        <v>578</v>
      </c>
    </row>
    <row r="162" spans="2:12" x14ac:dyDescent="0.25">
      <c r="B162">
        <v>288</v>
      </c>
      <c r="C162" s="4">
        <v>45493</v>
      </c>
      <c r="D162" s="1">
        <v>250</v>
      </c>
      <c r="E162" t="s">
        <v>1862</v>
      </c>
      <c r="F162" t="s">
        <v>994</v>
      </c>
      <c r="G162" t="s">
        <v>47</v>
      </c>
      <c r="H162" t="s">
        <v>1164</v>
      </c>
      <c r="I162" t="s">
        <v>1165</v>
      </c>
      <c r="J162" t="s">
        <v>18</v>
      </c>
      <c r="K162" s="3" t="s">
        <v>1166</v>
      </c>
      <c r="L162" t="s">
        <v>1167</v>
      </c>
    </row>
    <row r="163" spans="2:12" x14ac:dyDescent="0.25">
      <c r="B163">
        <v>287</v>
      </c>
      <c r="C163" s="4">
        <v>45493</v>
      </c>
      <c r="D163" s="1">
        <v>500</v>
      </c>
      <c r="E163" t="s">
        <v>1859</v>
      </c>
      <c r="F163" t="s">
        <v>151</v>
      </c>
      <c r="G163" t="s">
        <v>152</v>
      </c>
      <c r="H163" t="s">
        <v>153</v>
      </c>
      <c r="I163" t="s">
        <v>17</v>
      </c>
      <c r="J163" t="s">
        <v>18</v>
      </c>
      <c r="K163" s="3" t="s">
        <v>39</v>
      </c>
      <c r="L163" t="s">
        <v>154</v>
      </c>
    </row>
    <row r="164" spans="2:12" x14ac:dyDescent="0.25">
      <c r="B164">
        <v>286</v>
      </c>
      <c r="C164" s="4">
        <v>45493</v>
      </c>
      <c r="D164" s="1">
        <v>1000</v>
      </c>
      <c r="E164" t="s">
        <v>1860</v>
      </c>
      <c r="F164" t="s">
        <v>619</v>
      </c>
      <c r="G164" t="s">
        <v>1446</v>
      </c>
      <c r="H164" t="s">
        <v>1447</v>
      </c>
      <c r="I164" t="s">
        <v>1310</v>
      </c>
      <c r="J164" t="s">
        <v>1289</v>
      </c>
      <c r="K164" s="3" t="s">
        <v>1384</v>
      </c>
      <c r="L164" t="s">
        <v>1448</v>
      </c>
    </row>
    <row r="165" spans="2:12" x14ac:dyDescent="0.25">
      <c r="B165">
        <v>285</v>
      </c>
      <c r="C165" s="4">
        <v>45492</v>
      </c>
      <c r="D165" s="1">
        <v>250</v>
      </c>
      <c r="E165" t="s">
        <v>1858</v>
      </c>
      <c r="F165" t="s">
        <v>649</v>
      </c>
      <c r="G165" t="s">
        <v>998</v>
      </c>
      <c r="H165" t="s">
        <v>999</v>
      </c>
      <c r="I165" t="s">
        <v>17</v>
      </c>
      <c r="J165" t="s">
        <v>18</v>
      </c>
      <c r="K165" s="3" t="s">
        <v>19</v>
      </c>
      <c r="L165" t="s">
        <v>1000</v>
      </c>
    </row>
    <row r="166" spans="2:12" x14ac:dyDescent="0.25">
      <c r="B166">
        <v>284</v>
      </c>
      <c r="C166" s="4">
        <v>45492</v>
      </c>
      <c r="D166" s="1">
        <v>500</v>
      </c>
      <c r="E166" t="s">
        <v>1859</v>
      </c>
      <c r="F166" t="s">
        <v>867</v>
      </c>
      <c r="G166" t="s">
        <v>868</v>
      </c>
      <c r="H166" t="s">
        <v>869</v>
      </c>
      <c r="I166" t="s">
        <v>17</v>
      </c>
      <c r="J166" t="s">
        <v>18</v>
      </c>
      <c r="K166" s="3" t="s">
        <v>323</v>
      </c>
      <c r="L166" t="s">
        <v>870</v>
      </c>
    </row>
    <row r="167" spans="2:12" x14ac:dyDescent="0.25">
      <c r="B167">
        <v>283</v>
      </c>
      <c r="C167" s="4">
        <v>45491</v>
      </c>
      <c r="D167" s="1">
        <v>250</v>
      </c>
      <c r="E167" t="s">
        <v>1862</v>
      </c>
      <c r="F167" t="s">
        <v>1808</v>
      </c>
      <c r="G167" t="s">
        <v>1809</v>
      </c>
      <c r="H167" t="s">
        <v>1810</v>
      </c>
      <c r="I167" t="s">
        <v>1811</v>
      </c>
      <c r="J167" t="s">
        <v>1812</v>
      </c>
      <c r="K167" s="3" t="s">
        <v>1813</v>
      </c>
      <c r="L167" t="s">
        <v>1814</v>
      </c>
    </row>
    <row r="168" spans="2:12" x14ac:dyDescent="0.25">
      <c r="B168">
        <v>282</v>
      </c>
      <c r="C168" s="4">
        <v>45491</v>
      </c>
      <c r="D168" s="1">
        <v>250</v>
      </c>
      <c r="E168" t="s">
        <v>1859</v>
      </c>
      <c r="F168" t="s">
        <v>368</v>
      </c>
      <c r="G168" t="s">
        <v>369</v>
      </c>
      <c r="H168" t="s">
        <v>370</v>
      </c>
      <c r="I168" t="s">
        <v>17</v>
      </c>
      <c r="J168" t="s">
        <v>18</v>
      </c>
      <c r="K168" s="3" t="s">
        <v>39</v>
      </c>
      <c r="L168" t="s">
        <v>371</v>
      </c>
    </row>
    <row r="169" spans="2:12" x14ac:dyDescent="0.25">
      <c r="B169">
        <v>281</v>
      </c>
      <c r="C169" s="4">
        <v>45490</v>
      </c>
      <c r="D169" s="1">
        <v>250</v>
      </c>
      <c r="E169" t="s">
        <v>1859</v>
      </c>
      <c r="F169" t="s">
        <v>1175</v>
      </c>
      <c r="G169" t="s">
        <v>1280</v>
      </c>
      <c r="H169" t="s">
        <v>1281</v>
      </c>
      <c r="I169" t="s">
        <v>1080</v>
      </c>
      <c r="J169" t="s">
        <v>18</v>
      </c>
      <c r="K169" s="3" t="s">
        <v>1081</v>
      </c>
      <c r="L169" t="s">
        <v>1282</v>
      </c>
    </row>
    <row r="170" spans="2:12" x14ac:dyDescent="0.25">
      <c r="B170">
        <v>280</v>
      </c>
      <c r="C170" s="4">
        <v>45490</v>
      </c>
      <c r="D170" s="1">
        <v>500</v>
      </c>
      <c r="E170" t="s">
        <v>1860</v>
      </c>
      <c r="F170" t="s">
        <v>120</v>
      </c>
      <c r="G170" t="s">
        <v>121</v>
      </c>
      <c r="H170" t="s">
        <v>122</v>
      </c>
      <c r="I170" t="s">
        <v>17</v>
      </c>
      <c r="J170" t="s">
        <v>18</v>
      </c>
      <c r="K170" s="3" t="s">
        <v>24</v>
      </c>
      <c r="L170" t="s">
        <v>123</v>
      </c>
    </row>
    <row r="171" spans="2:12" x14ac:dyDescent="0.25">
      <c r="B171">
        <v>279</v>
      </c>
      <c r="C171" s="4">
        <v>45490</v>
      </c>
      <c r="D171" s="1">
        <v>500</v>
      </c>
      <c r="E171" t="s">
        <v>1860</v>
      </c>
      <c r="F171" t="s">
        <v>543</v>
      </c>
      <c r="G171" t="s">
        <v>1045</v>
      </c>
      <c r="H171" t="s">
        <v>1046</v>
      </c>
      <c r="I171" t="s">
        <v>17</v>
      </c>
      <c r="J171" t="s">
        <v>18</v>
      </c>
      <c r="K171" s="3" t="s">
        <v>69</v>
      </c>
      <c r="L171" t="s">
        <v>1047</v>
      </c>
    </row>
    <row r="172" spans="2:12" x14ac:dyDescent="0.25">
      <c r="B172">
        <v>278</v>
      </c>
      <c r="C172" s="4">
        <v>45490</v>
      </c>
      <c r="D172" s="1">
        <v>500</v>
      </c>
      <c r="E172" t="s">
        <v>1860</v>
      </c>
      <c r="F172" t="s">
        <v>1729</v>
      </c>
      <c r="G172" t="s">
        <v>1730</v>
      </c>
      <c r="H172" t="s">
        <v>1731</v>
      </c>
      <c r="I172" t="s">
        <v>1732</v>
      </c>
      <c r="J172" t="s">
        <v>1733</v>
      </c>
      <c r="K172" s="3" t="s">
        <v>1734</v>
      </c>
      <c r="L172" t="s">
        <v>1735</v>
      </c>
    </row>
    <row r="173" spans="2:12" x14ac:dyDescent="0.25">
      <c r="B173">
        <v>277</v>
      </c>
      <c r="C173" s="4">
        <v>45489</v>
      </c>
      <c r="D173" s="1">
        <v>250</v>
      </c>
      <c r="E173" t="s">
        <v>1858</v>
      </c>
      <c r="F173" t="s">
        <v>66</v>
      </c>
      <c r="G173" t="s">
        <v>67</v>
      </c>
      <c r="H173" t="s">
        <v>68</v>
      </c>
      <c r="I173" t="s">
        <v>17</v>
      </c>
      <c r="J173" t="s">
        <v>18</v>
      </c>
      <c r="K173" s="3" t="s">
        <v>69</v>
      </c>
      <c r="L173" t="s">
        <v>70</v>
      </c>
    </row>
    <row r="174" spans="2:12" x14ac:dyDescent="0.25">
      <c r="B174">
        <v>276</v>
      </c>
      <c r="C174" s="4">
        <v>45489</v>
      </c>
      <c r="D174" s="1">
        <v>500</v>
      </c>
      <c r="E174" t="s">
        <v>1860</v>
      </c>
      <c r="F174" t="s">
        <v>1545</v>
      </c>
      <c r="G174" t="s">
        <v>1546</v>
      </c>
      <c r="H174" t="s">
        <v>1547</v>
      </c>
      <c r="I174" t="s">
        <v>1548</v>
      </c>
      <c r="J174" t="s">
        <v>1482</v>
      </c>
      <c r="K174" s="3" t="s">
        <v>1549</v>
      </c>
      <c r="L174" t="s">
        <v>1550</v>
      </c>
    </row>
    <row r="175" spans="2:12" x14ac:dyDescent="0.25">
      <c r="B175">
        <v>275</v>
      </c>
      <c r="C175" s="4">
        <v>45489</v>
      </c>
      <c r="D175" s="1">
        <v>10000</v>
      </c>
      <c r="E175" t="s">
        <v>1860</v>
      </c>
      <c r="F175" t="s">
        <v>337</v>
      </c>
      <c r="G175" t="s">
        <v>338</v>
      </c>
      <c r="H175" t="s">
        <v>339</v>
      </c>
      <c r="I175" t="s">
        <v>17</v>
      </c>
      <c r="J175" t="s">
        <v>18</v>
      </c>
      <c r="K175" s="3" t="s">
        <v>34</v>
      </c>
      <c r="L175" t="s">
        <v>340</v>
      </c>
    </row>
    <row r="176" spans="2:12" x14ac:dyDescent="0.25">
      <c r="B176">
        <v>274</v>
      </c>
      <c r="C176" s="4">
        <v>45487</v>
      </c>
      <c r="D176" s="1">
        <v>250</v>
      </c>
      <c r="E176" t="s">
        <v>1858</v>
      </c>
      <c r="F176" t="s">
        <v>796</v>
      </c>
      <c r="G176" t="s">
        <v>797</v>
      </c>
      <c r="H176" t="s">
        <v>798</v>
      </c>
      <c r="I176" t="s">
        <v>17</v>
      </c>
      <c r="J176" t="s">
        <v>18</v>
      </c>
      <c r="K176" s="3" t="s">
        <v>323</v>
      </c>
      <c r="L176" t="s">
        <v>799</v>
      </c>
    </row>
    <row r="177" spans="2:12" x14ac:dyDescent="0.25">
      <c r="B177">
        <v>273</v>
      </c>
      <c r="C177" s="4">
        <v>45487</v>
      </c>
      <c r="D177" s="1">
        <v>1000</v>
      </c>
      <c r="E177" t="s">
        <v>1860</v>
      </c>
      <c r="F177" t="s">
        <v>906</v>
      </c>
      <c r="G177" t="s">
        <v>907</v>
      </c>
      <c r="H177" t="s">
        <v>908</v>
      </c>
      <c r="I177" t="s">
        <v>17</v>
      </c>
      <c r="J177" t="s">
        <v>18</v>
      </c>
      <c r="K177" s="3" t="s">
        <v>24</v>
      </c>
      <c r="L177" t="s">
        <v>909</v>
      </c>
    </row>
    <row r="178" spans="2:12" x14ac:dyDescent="0.25">
      <c r="B178">
        <v>272</v>
      </c>
      <c r="C178" s="4">
        <v>45486</v>
      </c>
      <c r="D178" s="1">
        <v>1000</v>
      </c>
      <c r="E178" t="s">
        <v>1858</v>
      </c>
      <c r="F178" t="s">
        <v>671</v>
      </c>
      <c r="G178" t="s">
        <v>1373</v>
      </c>
      <c r="H178" t="s">
        <v>1374</v>
      </c>
      <c r="I178" t="s">
        <v>1375</v>
      </c>
      <c r="J178" t="s">
        <v>1289</v>
      </c>
      <c r="K178" s="3" t="s">
        <v>1376</v>
      </c>
      <c r="L178" t="s">
        <v>1377</v>
      </c>
    </row>
    <row r="179" spans="2:12" x14ac:dyDescent="0.25">
      <c r="B179">
        <v>271</v>
      </c>
      <c r="C179" s="4">
        <v>45485</v>
      </c>
      <c r="D179" s="1">
        <v>250</v>
      </c>
      <c r="E179" t="s">
        <v>1858</v>
      </c>
      <c r="F179" t="s">
        <v>671</v>
      </c>
      <c r="G179" t="s">
        <v>731</v>
      </c>
      <c r="H179" t="s">
        <v>732</v>
      </c>
      <c r="I179" t="s">
        <v>17</v>
      </c>
      <c r="J179" t="s">
        <v>18</v>
      </c>
      <c r="K179" s="3" t="s">
        <v>69</v>
      </c>
      <c r="L179" t="s">
        <v>733</v>
      </c>
    </row>
    <row r="180" spans="2:12" x14ac:dyDescent="0.25">
      <c r="B180">
        <v>270</v>
      </c>
      <c r="C180" s="4">
        <v>45485</v>
      </c>
      <c r="D180" s="1">
        <v>250</v>
      </c>
      <c r="E180" t="s">
        <v>1858</v>
      </c>
      <c r="F180" t="s">
        <v>259</v>
      </c>
      <c r="G180" t="s">
        <v>260</v>
      </c>
      <c r="H180" t="s">
        <v>261</v>
      </c>
      <c r="I180" t="s">
        <v>17</v>
      </c>
      <c r="J180" t="s">
        <v>18</v>
      </c>
      <c r="K180" s="3" t="s">
        <v>49</v>
      </c>
      <c r="L180" t="s">
        <v>262</v>
      </c>
    </row>
    <row r="181" spans="2:12" x14ac:dyDescent="0.25">
      <c r="B181">
        <v>269</v>
      </c>
      <c r="C181" s="4">
        <v>45484</v>
      </c>
      <c r="D181" s="1">
        <v>250</v>
      </c>
      <c r="E181" t="s">
        <v>1862</v>
      </c>
      <c r="F181" t="s">
        <v>893</v>
      </c>
      <c r="G181" t="s">
        <v>894</v>
      </c>
      <c r="H181" t="s">
        <v>895</v>
      </c>
      <c r="I181" t="s">
        <v>17</v>
      </c>
      <c r="J181" t="s">
        <v>18</v>
      </c>
      <c r="K181" s="3" t="s">
        <v>60</v>
      </c>
      <c r="L181" t="s">
        <v>896</v>
      </c>
    </row>
    <row r="182" spans="2:12" x14ac:dyDescent="0.25">
      <c r="B182">
        <v>268</v>
      </c>
      <c r="C182" s="4">
        <v>45484</v>
      </c>
      <c r="D182" s="1">
        <v>250</v>
      </c>
      <c r="E182" t="s">
        <v>1858</v>
      </c>
      <c r="F182" t="s">
        <v>1492</v>
      </c>
      <c r="G182" t="s">
        <v>1493</v>
      </c>
      <c r="H182" t="s">
        <v>1494</v>
      </c>
      <c r="I182" t="s">
        <v>1495</v>
      </c>
      <c r="J182" t="s">
        <v>1482</v>
      </c>
      <c r="K182" s="3" t="s">
        <v>1496</v>
      </c>
      <c r="L182" t="s">
        <v>1497</v>
      </c>
    </row>
    <row r="183" spans="2:12" x14ac:dyDescent="0.25">
      <c r="B183">
        <v>267</v>
      </c>
      <c r="C183" s="4">
        <v>45484</v>
      </c>
      <c r="D183" s="1">
        <v>10000</v>
      </c>
      <c r="E183" t="s">
        <v>1860</v>
      </c>
      <c r="F183" t="s">
        <v>623</v>
      </c>
      <c r="G183" t="s">
        <v>1498</v>
      </c>
      <c r="H183" t="s">
        <v>1499</v>
      </c>
      <c r="I183" t="s">
        <v>1500</v>
      </c>
      <c r="J183" t="s">
        <v>1501</v>
      </c>
      <c r="K183" s="3" t="s">
        <v>1502</v>
      </c>
      <c r="L183" t="s">
        <v>1503</v>
      </c>
    </row>
    <row r="184" spans="2:12" x14ac:dyDescent="0.25">
      <c r="B184">
        <v>266</v>
      </c>
      <c r="C184" s="4">
        <v>45483</v>
      </c>
      <c r="D184" s="1">
        <v>500</v>
      </c>
      <c r="E184" t="s">
        <v>1859</v>
      </c>
      <c r="F184" t="s">
        <v>1021</v>
      </c>
      <c r="G184" t="s">
        <v>1253</v>
      </c>
      <c r="H184" t="s">
        <v>1254</v>
      </c>
      <c r="I184" t="s">
        <v>1255</v>
      </c>
      <c r="J184" t="s">
        <v>18</v>
      </c>
      <c r="K184" s="3" t="s">
        <v>1256</v>
      </c>
      <c r="L184" t="s">
        <v>1257</v>
      </c>
    </row>
    <row r="185" spans="2:12" x14ac:dyDescent="0.25">
      <c r="B185">
        <v>265</v>
      </c>
      <c r="C185" s="4">
        <v>45482</v>
      </c>
      <c r="D185" s="1">
        <v>500</v>
      </c>
      <c r="E185" t="s">
        <v>1860</v>
      </c>
      <c r="F185" t="s">
        <v>547</v>
      </c>
      <c r="G185" t="s">
        <v>548</v>
      </c>
      <c r="H185" t="s">
        <v>549</v>
      </c>
      <c r="I185" t="s">
        <v>17</v>
      </c>
      <c r="J185" t="s">
        <v>18</v>
      </c>
      <c r="K185" s="3" t="s">
        <v>49</v>
      </c>
      <c r="L185" t="s">
        <v>550</v>
      </c>
    </row>
    <row r="186" spans="2:12" x14ac:dyDescent="0.25">
      <c r="B186">
        <v>264</v>
      </c>
      <c r="C186" s="4">
        <v>45482</v>
      </c>
      <c r="D186" s="1">
        <v>1000</v>
      </c>
      <c r="E186" t="s">
        <v>1858</v>
      </c>
      <c r="F186" t="s">
        <v>1386</v>
      </c>
      <c r="G186" t="s">
        <v>1387</v>
      </c>
      <c r="H186" t="s">
        <v>1388</v>
      </c>
      <c r="I186" t="s">
        <v>1310</v>
      </c>
      <c r="J186" t="s">
        <v>1289</v>
      </c>
      <c r="K186" s="3" t="s">
        <v>1384</v>
      </c>
      <c r="L186" t="s">
        <v>1389</v>
      </c>
    </row>
    <row r="187" spans="2:12" x14ac:dyDescent="0.25">
      <c r="B187">
        <v>263</v>
      </c>
      <c r="C187" s="4">
        <v>45481</v>
      </c>
      <c r="D187" s="1">
        <v>250</v>
      </c>
      <c r="E187" t="s">
        <v>1862</v>
      </c>
      <c r="F187" t="s">
        <v>155</v>
      </c>
      <c r="G187" t="s">
        <v>417</v>
      </c>
      <c r="H187" t="s">
        <v>418</v>
      </c>
      <c r="I187" t="s">
        <v>17</v>
      </c>
      <c r="J187" t="s">
        <v>18</v>
      </c>
      <c r="K187" s="3" t="s">
        <v>149</v>
      </c>
      <c r="L187" t="s">
        <v>419</v>
      </c>
    </row>
    <row r="188" spans="2:12" x14ac:dyDescent="0.25">
      <c r="B188">
        <v>262</v>
      </c>
      <c r="C188" s="4">
        <v>45481</v>
      </c>
      <c r="D188" s="1">
        <v>500</v>
      </c>
      <c r="E188" t="s">
        <v>1860</v>
      </c>
      <c r="F188" t="s">
        <v>600</v>
      </c>
      <c r="G188" t="s">
        <v>601</v>
      </c>
      <c r="H188" t="s">
        <v>602</v>
      </c>
      <c r="I188" t="s">
        <v>17</v>
      </c>
      <c r="J188" t="s">
        <v>18</v>
      </c>
      <c r="K188" s="3" t="s">
        <v>39</v>
      </c>
      <c r="L188" t="s">
        <v>603</v>
      </c>
    </row>
    <row r="189" spans="2:12" x14ac:dyDescent="0.25">
      <c r="B189">
        <v>261</v>
      </c>
      <c r="C189" s="4">
        <v>45481</v>
      </c>
      <c r="D189" s="1">
        <v>1000</v>
      </c>
      <c r="E189" t="s">
        <v>1860</v>
      </c>
      <c r="F189" t="s">
        <v>26</v>
      </c>
      <c r="G189" t="s">
        <v>27</v>
      </c>
      <c r="H189" t="s">
        <v>28</v>
      </c>
      <c r="I189" t="s">
        <v>17</v>
      </c>
      <c r="J189" t="s">
        <v>18</v>
      </c>
      <c r="K189" s="3" t="s">
        <v>29</v>
      </c>
      <c r="L189" t="s">
        <v>30</v>
      </c>
    </row>
    <row r="190" spans="2:12" x14ac:dyDescent="0.25">
      <c r="B190">
        <v>260</v>
      </c>
      <c r="C190" s="4">
        <v>45481</v>
      </c>
      <c r="D190" s="1">
        <v>1000</v>
      </c>
      <c r="E190" t="s">
        <v>1859</v>
      </c>
      <c r="F190" t="s">
        <v>159</v>
      </c>
      <c r="G190" t="s">
        <v>160</v>
      </c>
      <c r="H190" t="s">
        <v>161</v>
      </c>
      <c r="I190" t="s">
        <v>17</v>
      </c>
      <c r="J190" t="s">
        <v>18</v>
      </c>
      <c r="K190" s="3" t="s">
        <v>149</v>
      </c>
      <c r="L190" t="s">
        <v>162</v>
      </c>
    </row>
    <row r="191" spans="2:12" x14ac:dyDescent="0.25">
      <c r="B191">
        <v>259</v>
      </c>
      <c r="C191" s="4">
        <v>45480</v>
      </c>
      <c r="D191" s="1">
        <v>250</v>
      </c>
      <c r="E191" t="s">
        <v>1858</v>
      </c>
      <c r="F191" t="s">
        <v>389</v>
      </c>
      <c r="G191" t="s">
        <v>353</v>
      </c>
      <c r="H191" t="s">
        <v>1707</v>
      </c>
      <c r="I191" t="s">
        <v>1708</v>
      </c>
      <c r="J191" t="s">
        <v>1482</v>
      </c>
      <c r="K191" s="3" t="s">
        <v>1709</v>
      </c>
      <c r="L191" t="s">
        <v>1710</v>
      </c>
    </row>
    <row r="192" spans="2:12" x14ac:dyDescent="0.25">
      <c r="B192">
        <v>258</v>
      </c>
      <c r="C192" s="4">
        <v>45480</v>
      </c>
      <c r="D192" s="1">
        <v>500</v>
      </c>
      <c r="E192" t="s">
        <v>1860</v>
      </c>
      <c r="F192" t="s">
        <v>450</v>
      </c>
      <c r="G192" t="s">
        <v>451</v>
      </c>
      <c r="H192" t="s">
        <v>452</v>
      </c>
      <c r="I192" t="s">
        <v>17</v>
      </c>
      <c r="J192" t="s">
        <v>18</v>
      </c>
      <c r="K192" s="3" t="s">
        <v>69</v>
      </c>
      <c r="L192" t="s">
        <v>453</v>
      </c>
    </row>
    <row r="193" spans="2:12" x14ac:dyDescent="0.25">
      <c r="B193">
        <v>257</v>
      </c>
      <c r="C193" s="4">
        <v>45480</v>
      </c>
      <c r="D193" s="1">
        <v>500</v>
      </c>
      <c r="E193" t="s">
        <v>1860</v>
      </c>
      <c r="F193" t="s">
        <v>1621</v>
      </c>
      <c r="G193" t="s">
        <v>1313</v>
      </c>
      <c r="H193" t="s">
        <v>1622</v>
      </c>
      <c r="I193" t="s">
        <v>1623</v>
      </c>
      <c r="J193" t="s">
        <v>1555</v>
      </c>
      <c r="K193" s="3" t="s">
        <v>1624</v>
      </c>
      <c r="L193" t="s">
        <v>1625</v>
      </c>
    </row>
    <row r="194" spans="2:12" x14ac:dyDescent="0.25">
      <c r="B194">
        <v>256</v>
      </c>
      <c r="C194" s="4">
        <v>45479</v>
      </c>
      <c r="D194" s="1">
        <v>250</v>
      </c>
      <c r="E194" t="s">
        <v>1862</v>
      </c>
      <c r="F194" t="s">
        <v>914</v>
      </c>
      <c r="G194" t="s">
        <v>915</v>
      </c>
      <c r="H194" t="s">
        <v>916</v>
      </c>
      <c r="I194" t="s">
        <v>17</v>
      </c>
      <c r="J194" t="s">
        <v>18</v>
      </c>
      <c r="K194" s="3" t="s">
        <v>69</v>
      </c>
      <c r="L194" t="s">
        <v>917</v>
      </c>
    </row>
    <row r="195" spans="2:12" x14ac:dyDescent="0.25">
      <c r="B195">
        <v>255</v>
      </c>
      <c r="C195" s="4">
        <v>45479</v>
      </c>
      <c r="D195" s="1">
        <v>250</v>
      </c>
      <c r="E195" t="s">
        <v>1858</v>
      </c>
      <c r="F195" t="s">
        <v>116</v>
      </c>
      <c r="G195" t="s">
        <v>117</v>
      </c>
      <c r="H195" t="s">
        <v>118</v>
      </c>
      <c r="I195" t="s">
        <v>54</v>
      </c>
      <c r="J195" t="s">
        <v>18</v>
      </c>
      <c r="K195" s="3" t="s">
        <v>55</v>
      </c>
      <c r="L195" t="s">
        <v>119</v>
      </c>
    </row>
    <row r="196" spans="2:12" x14ac:dyDescent="0.25">
      <c r="B196">
        <v>254</v>
      </c>
      <c r="C196" s="4">
        <v>45479</v>
      </c>
      <c r="D196" s="1">
        <v>250</v>
      </c>
      <c r="E196" t="s">
        <v>1859</v>
      </c>
      <c r="F196" t="s">
        <v>1105</v>
      </c>
      <c r="G196" t="s">
        <v>1106</v>
      </c>
      <c r="H196" t="s">
        <v>1107</v>
      </c>
      <c r="I196" t="s">
        <v>1064</v>
      </c>
      <c r="J196" t="s">
        <v>18</v>
      </c>
      <c r="K196" s="3" t="s">
        <v>1065</v>
      </c>
      <c r="L196" t="s">
        <v>1108</v>
      </c>
    </row>
    <row r="197" spans="2:12" x14ac:dyDescent="0.25">
      <c r="B197">
        <v>253</v>
      </c>
      <c r="C197" s="4">
        <v>45479</v>
      </c>
      <c r="D197" s="1">
        <v>250</v>
      </c>
      <c r="E197" t="s">
        <v>1859</v>
      </c>
      <c r="F197" t="s">
        <v>316</v>
      </c>
      <c r="G197" t="s">
        <v>317</v>
      </c>
      <c r="H197" t="s">
        <v>318</v>
      </c>
      <c r="I197" t="s">
        <v>17</v>
      </c>
      <c r="J197" t="s">
        <v>18</v>
      </c>
      <c r="K197" s="3" t="s">
        <v>29</v>
      </c>
      <c r="L197" t="s">
        <v>319</v>
      </c>
    </row>
    <row r="198" spans="2:12" x14ac:dyDescent="0.25">
      <c r="B198">
        <v>252</v>
      </c>
      <c r="C198" s="4">
        <v>45477</v>
      </c>
      <c r="D198" s="1">
        <v>250</v>
      </c>
      <c r="E198" t="s">
        <v>1862</v>
      </c>
      <c r="F198" t="s">
        <v>551</v>
      </c>
      <c r="G198" t="s">
        <v>1322</v>
      </c>
      <c r="H198" t="s">
        <v>1323</v>
      </c>
      <c r="I198" t="s">
        <v>1324</v>
      </c>
      <c r="J198" t="s">
        <v>1289</v>
      </c>
      <c r="K198" s="3" t="s">
        <v>1325</v>
      </c>
      <c r="L198" t="s">
        <v>1326</v>
      </c>
    </row>
    <row r="199" spans="2:12" x14ac:dyDescent="0.25">
      <c r="B199">
        <v>251</v>
      </c>
      <c r="C199" s="4">
        <v>45477</v>
      </c>
      <c r="D199" s="1">
        <v>500</v>
      </c>
      <c r="E199" t="s">
        <v>1862</v>
      </c>
      <c r="F199" t="s">
        <v>1378</v>
      </c>
      <c r="G199" t="s">
        <v>1379</v>
      </c>
      <c r="H199" t="s">
        <v>1380</v>
      </c>
      <c r="I199" t="s">
        <v>1315</v>
      </c>
      <c r="J199" t="s">
        <v>1289</v>
      </c>
      <c r="K199" s="3" t="s">
        <v>1316</v>
      </c>
      <c r="L199" t="s">
        <v>1381</v>
      </c>
    </row>
    <row r="200" spans="2:12" x14ac:dyDescent="0.25">
      <c r="B200">
        <v>250</v>
      </c>
      <c r="C200" s="4">
        <v>45476</v>
      </c>
      <c r="D200" s="1">
        <v>250</v>
      </c>
      <c r="E200" t="s">
        <v>1859</v>
      </c>
      <c r="F200" t="s">
        <v>217</v>
      </c>
      <c r="G200" t="s">
        <v>377</v>
      </c>
      <c r="H200" t="s">
        <v>849</v>
      </c>
      <c r="I200" t="s">
        <v>17</v>
      </c>
      <c r="J200" t="s">
        <v>18</v>
      </c>
      <c r="K200" s="3" t="s">
        <v>19</v>
      </c>
      <c r="L200" t="s">
        <v>850</v>
      </c>
    </row>
    <row r="201" spans="2:12" x14ac:dyDescent="0.25">
      <c r="B201">
        <v>249</v>
      </c>
      <c r="C201" s="4">
        <v>45475</v>
      </c>
      <c r="D201" s="1">
        <v>500</v>
      </c>
      <c r="E201" t="s">
        <v>1859</v>
      </c>
      <c r="F201" t="s">
        <v>675</v>
      </c>
      <c r="G201" t="s">
        <v>286</v>
      </c>
      <c r="H201" t="s">
        <v>676</v>
      </c>
      <c r="I201" t="s">
        <v>17</v>
      </c>
      <c r="J201" t="s">
        <v>18</v>
      </c>
      <c r="K201" s="3" t="s">
        <v>323</v>
      </c>
      <c r="L201" t="s">
        <v>677</v>
      </c>
    </row>
    <row r="202" spans="2:12" x14ac:dyDescent="0.25">
      <c r="B202">
        <v>248</v>
      </c>
      <c r="C202" s="4">
        <v>45475</v>
      </c>
      <c r="D202" s="1">
        <v>1000</v>
      </c>
      <c r="E202" t="s">
        <v>1860</v>
      </c>
      <c r="F202" t="s">
        <v>26</v>
      </c>
      <c r="G202" t="s">
        <v>279</v>
      </c>
      <c r="H202" t="s">
        <v>280</v>
      </c>
      <c r="I202" t="s">
        <v>17</v>
      </c>
      <c r="J202" t="s">
        <v>18</v>
      </c>
      <c r="K202" s="3" t="s">
        <v>60</v>
      </c>
      <c r="L202" t="s">
        <v>281</v>
      </c>
    </row>
    <row r="203" spans="2:12" x14ac:dyDescent="0.25">
      <c r="B203">
        <v>247</v>
      </c>
      <c r="C203" s="4">
        <v>45473</v>
      </c>
      <c r="D203" s="1">
        <v>250</v>
      </c>
      <c r="E203" t="s">
        <v>1862</v>
      </c>
      <c r="F203" t="s">
        <v>696</v>
      </c>
      <c r="G203" t="s">
        <v>697</v>
      </c>
      <c r="H203" t="s">
        <v>698</v>
      </c>
      <c r="I203" t="s">
        <v>17</v>
      </c>
      <c r="J203" t="s">
        <v>18</v>
      </c>
      <c r="K203" s="3" t="s">
        <v>19</v>
      </c>
      <c r="L203" t="s">
        <v>699</v>
      </c>
    </row>
    <row r="204" spans="2:12" x14ac:dyDescent="0.25">
      <c r="B204">
        <v>246</v>
      </c>
      <c r="C204" s="4">
        <v>45473</v>
      </c>
      <c r="D204" s="1">
        <v>250</v>
      </c>
      <c r="E204" t="s">
        <v>1862</v>
      </c>
      <c r="F204" t="s">
        <v>1802</v>
      </c>
      <c r="G204" t="s">
        <v>1803</v>
      </c>
      <c r="H204" t="s">
        <v>1804</v>
      </c>
      <c r="I204" t="s">
        <v>1805</v>
      </c>
      <c r="J204" t="s">
        <v>1670</v>
      </c>
      <c r="K204" s="3" t="s">
        <v>1806</v>
      </c>
      <c r="L204" t="s">
        <v>1807</v>
      </c>
    </row>
    <row r="205" spans="2:12" x14ac:dyDescent="0.25">
      <c r="B205">
        <v>245</v>
      </c>
      <c r="C205" s="4">
        <v>45471</v>
      </c>
      <c r="D205" s="1">
        <v>250</v>
      </c>
      <c r="E205" t="s">
        <v>1858</v>
      </c>
      <c r="F205" t="s">
        <v>217</v>
      </c>
      <c r="G205" t="s">
        <v>1633</v>
      </c>
      <c r="H205" t="s">
        <v>1634</v>
      </c>
      <c r="I205" t="s">
        <v>1635</v>
      </c>
      <c r="J205" t="s">
        <v>1569</v>
      </c>
      <c r="K205" s="3" t="s">
        <v>1636</v>
      </c>
      <c r="L205" t="s">
        <v>1637</v>
      </c>
    </row>
    <row r="206" spans="2:12" x14ac:dyDescent="0.25">
      <c r="B206">
        <v>244</v>
      </c>
      <c r="C206" s="4">
        <v>45471</v>
      </c>
      <c r="D206" s="1">
        <v>500</v>
      </c>
      <c r="E206" t="s">
        <v>1859</v>
      </c>
      <c r="F206" t="s">
        <v>89</v>
      </c>
      <c r="G206" t="s">
        <v>90</v>
      </c>
      <c r="H206" t="s">
        <v>91</v>
      </c>
      <c r="I206" t="s">
        <v>17</v>
      </c>
      <c r="J206" t="s">
        <v>18</v>
      </c>
      <c r="K206" s="3" t="s">
        <v>19</v>
      </c>
      <c r="L206" t="s">
        <v>92</v>
      </c>
    </row>
    <row r="207" spans="2:12" x14ac:dyDescent="0.25">
      <c r="B207">
        <v>243</v>
      </c>
      <c r="C207" s="4">
        <v>45471</v>
      </c>
      <c r="D207" s="1">
        <v>500</v>
      </c>
      <c r="E207" t="s">
        <v>1860</v>
      </c>
      <c r="F207" t="s">
        <v>1341</v>
      </c>
      <c r="G207" t="s">
        <v>377</v>
      </c>
      <c r="H207" t="s">
        <v>1342</v>
      </c>
      <c r="I207" t="s">
        <v>1343</v>
      </c>
      <c r="J207" t="s">
        <v>1289</v>
      </c>
      <c r="K207" s="3" t="s">
        <v>1344</v>
      </c>
      <c r="L207" t="s">
        <v>1345</v>
      </c>
    </row>
    <row r="208" spans="2:12" x14ac:dyDescent="0.25">
      <c r="B208">
        <v>242</v>
      </c>
      <c r="C208" s="4">
        <v>45471</v>
      </c>
      <c r="D208" s="1">
        <v>500</v>
      </c>
      <c r="E208" t="s">
        <v>1862</v>
      </c>
      <c r="F208" t="s">
        <v>836</v>
      </c>
      <c r="G208" t="s">
        <v>377</v>
      </c>
      <c r="H208" t="s">
        <v>837</v>
      </c>
      <c r="I208" t="s">
        <v>54</v>
      </c>
      <c r="J208" t="s">
        <v>18</v>
      </c>
      <c r="K208" s="3" t="s">
        <v>55</v>
      </c>
      <c r="L208" t="s">
        <v>838</v>
      </c>
    </row>
    <row r="209" spans="2:12" x14ac:dyDescent="0.25">
      <c r="B209">
        <v>241</v>
      </c>
      <c r="C209" s="4">
        <v>45471</v>
      </c>
      <c r="D209" s="1">
        <v>1000</v>
      </c>
      <c r="E209" t="s">
        <v>1860</v>
      </c>
      <c r="F209" t="s">
        <v>447</v>
      </c>
      <c r="G209" t="s">
        <v>125</v>
      </c>
      <c r="H209" t="s">
        <v>448</v>
      </c>
      <c r="I209" t="s">
        <v>17</v>
      </c>
      <c r="J209" t="s">
        <v>18</v>
      </c>
      <c r="K209" s="3" t="s">
        <v>69</v>
      </c>
      <c r="L209" t="s">
        <v>449</v>
      </c>
    </row>
    <row r="210" spans="2:12" x14ac:dyDescent="0.25">
      <c r="B210">
        <v>240</v>
      </c>
      <c r="C210" s="4">
        <v>45471</v>
      </c>
      <c r="D210" s="1">
        <v>1000</v>
      </c>
      <c r="E210" t="s">
        <v>1859</v>
      </c>
      <c r="F210" t="s">
        <v>1303</v>
      </c>
      <c r="G210" t="s">
        <v>1304</v>
      </c>
      <c r="H210" t="s">
        <v>1305</v>
      </c>
      <c r="I210" t="s">
        <v>1306</v>
      </c>
      <c r="J210" t="s">
        <v>1289</v>
      </c>
      <c r="K210" s="3" t="s">
        <v>1307</v>
      </c>
      <c r="L210" t="s">
        <v>1308</v>
      </c>
    </row>
    <row r="211" spans="2:12" x14ac:dyDescent="0.25">
      <c r="B211">
        <v>239</v>
      </c>
      <c r="C211" s="4">
        <v>45470</v>
      </c>
      <c r="D211" s="1">
        <v>2500</v>
      </c>
      <c r="E211" t="s">
        <v>1860</v>
      </c>
      <c r="F211" t="s">
        <v>784</v>
      </c>
      <c r="G211" t="s">
        <v>785</v>
      </c>
      <c r="H211" t="s">
        <v>786</v>
      </c>
      <c r="I211" t="s">
        <v>74</v>
      </c>
      <c r="J211" t="s">
        <v>18</v>
      </c>
      <c r="K211" s="3" t="s">
        <v>75</v>
      </c>
      <c r="L211" t="s">
        <v>787</v>
      </c>
    </row>
    <row r="212" spans="2:12" x14ac:dyDescent="0.25">
      <c r="B212">
        <v>238</v>
      </c>
      <c r="C212" s="4">
        <v>45469</v>
      </c>
      <c r="D212" s="1">
        <v>500</v>
      </c>
      <c r="E212" t="s">
        <v>1859</v>
      </c>
      <c r="F212" t="s">
        <v>217</v>
      </c>
      <c r="G212" t="s">
        <v>664</v>
      </c>
      <c r="H212" t="s">
        <v>665</v>
      </c>
      <c r="I212" t="s">
        <v>17</v>
      </c>
      <c r="J212" t="s">
        <v>18</v>
      </c>
      <c r="K212" s="3" t="s">
        <v>34</v>
      </c>
      <c r="L212" t="s">
        <v>666</v>
      </c>
    </row>
    <row r="213" spans="2:12" x14ac:dyDescent="0.25">
      <c r="B213">
        <v>237</v>
      </c>
      <c r="C213" s="4">
        <v>45468</v>
      </c>
      <c r="D213" s="1">
        <v>500</v>
      </c>
      <c r="E213" t="s">
        <v>1859</v>
      </c>
      <c r="F213" t="s">
        <v>85</v>
      </c>
      <c r="G213" t="s">
        <v>86</v>
      </c>
      <c r="H213" t="s">
        <v>87</v>
      </c>
      <c r="I213" t="s">
        <v>17</v>
      </c>
      <c r="J213" t="s">
        <v>18</v>
      </c>
      <c r="K213" s="3" t="s">
        <v>60</v>
      </c>
      <c r="L213" t="s">
        <v>88</v>
      </c>
    </row>
    <row r="214" spans="2:12" x14ac:dyDescent="0.25">
      <c r="B214">
        <v>236</v>
      </c>
      <c r="C214" s="4">
        <v>45468</v>
      </c>
      <c r="D214" s="1">
        <v>1000</v>
      </c>
      <c r="E214" t="s">
        <v>1862</v>
      </c>
      <c r="F214" t="s">
        <v>333</v>
      </c>
      <c r="G214" t="s">
        <v>1318</v>
      </c>
      <c r="H214" t="s">
        <v>1319</v>
      </c>
      <c r="I214" t="s">
        <v>1288</v>
      </c>
      <c r="J214" t="s">
        <v>1289</v>
      </c>
      <c r="K214" s="3" t="s">
        <v>1320</v>
      </c>
      <c r="L214" t="s">
        <v>1321</v>
      </c>
    </row>
    <row r="215" spans="2:12" x14ac:dyDescent="0.25">
      <c r="B215">
        <v>235</v>
      </c>
      <c r="C215" s="4">
        <v>45468</v>
      </c>
      <c r="D215" s="1">
        <v>5000</v>
      </c>
      <c r="E215" t="s">
        <v>1860</v>
      </c>
      <c r="F215" t="s">
        <v>555</v>
      </c>
      <c r="G215" t="s">
        <v>556</v>
      </c>
      <c r="H215" t="s">
        <v>557</v>
      </c>
      <c r="I215" t="s">
        <v>17</v>
      </c>
      <c r="J215" t="s">
        <v>18</v>
      </c>
      <c r="K215" s="3" t="s">
        <v>29</v>
      </c>
      <c r="L215" t="s">
        <v>558</v>
      </c>
    </row>
    <row r="216" spans="2:12" x14ac:dyDescent="0.25">
      <c r="B216">
        <v>234</v>
      </c>
      <c r="C216" s="4">
        <v>45467</v>
      </c>
      <c r="D216" s="1">
        <v>500</v>
      </c>
      <c r="E216" t="s">
        <v>1859</v>
      </c>
      <c r="F216" t="s">
        <v>389</v>
      </c>
      <c r="G216" t="s">
        <v>390</v>
      </c>
      <c r="H216" t="s">
        <v>391</v>
      </c>
      <c r="I216" t="s">
        <v>17</v>
      </c>
      <c r="J216" t="s">
        <v>18</v>
      </c>
      <c r="K216" s="3" t="s">
        <v>49</v>
      </c>
      <c r="L216" t="s">
        <v>392</v>
      </c>
    </row>
    <row r="217" spans="2:12" x14ac:dyDescent="0.25">
      <c r="B217">
        <v>233</v>
      </c>
      <c r="C217" s="4">
        <v>45467</v>
      </c>
      <c r="D217" s="1">
        <v>1000</v>
      </c>
      <c r="E217" t="s">
        <v>1859</v>
      </c>
      <c r="F217" t="s">
        <v>93</v>
      </c>
      <c r="G217" t="s">
        <v>94</v>
      </c>
      <c r="H217" t="s">
        <v>95</v>
      </c>
      <c r="I217" t="s">
        <v>17</v>
      </c>
      <c r="J217" t="s">
        <v>18</v>
      </c>
      <c r="K217" s="3" t="s">
        <v>24</v>
      </c>
      <c r="L217" t="s">
        <v>96</v>
      </c>
    </row>
    <row r="218" spans="2:12" x14ac:dyDescent="0.25">
      <c r="B218">
        <v>232</v>
      </c>
      <c r="C218" s="4">
        <v>45467</v>
      </c>
      <c r="D218" s="1">
        <v>10000</v>
      </c>
      <c r="E218" t="s">
        <v>1860</v>
      </c>
      <c r="F218" t="s">
        <v>468</v>
      </c>
      <c r="G218" t="s">
        <v>469</v>
      </c>
      <c r="H218" t="s">
        <v>470</v>
      </c>
      <c r="I218" t="s">
        <v>17</v>
      </c>
      <c r="J218" t="s">
        <v>18</v>
      </c>
      <c r="K218" s="3" t="s">
        <v>253</v>
      </c>
      <c r="L218" t="s">
        <v>471</v>
      </c>
    </row>
    <row r="219" spans="2:12" x14ac:dyDescent="0.25">
      <c r="B219">
        <v>231</v>
      </c>
      <c r="C219" s="4">
        <v>45466</v>
      </c>
      <c r="D219" s="1">
        <v>250</v>
      </c>
      <c r="E219" t="s">
        <v>1858</v>
      </c>
      <c r="F219" t="s">
        <v>26</v>
      </c>
      <c r="G219" t="s">
        <v>408</v>
      </c>
      <c r="H219" t="s">
        <v>409</v>
      </c>
      <c r="I219" t="s">
        <v>74</v>
      </c>
      <c r="J219" t="s">
        <v>18</v>
      </c>
      <c r="K219" s="3" t="s">
        <v>75</v>
      </c>
      <c r="L219" t="s">
        <v>410</v>
      </c>
    </row>
    <row r="220" spans="2:12" x14ac:dyDescent="0.25">
      <c r="B220">
        <v>230</v>
      </c>
      <c r="C220" s="4">
        <v>45466</v>
      </c>
      <c r="D220" s="1">
        <v>1000</v>
      </c>
      <c r="E220" t="s">
        <v>1860</v>
      </c>
      <c r="F220" t="s">
        <v>1690</v>
      </c>
      <c r="G220" t="s">
        <v>1691</v>
      </c>
      <c r="H220" t="s">
        <v>1692</v>
      </c>
      <c r="I220" t="s">
        <v>1693</v>
      </c>
      <c r="J220" t="s">
        <v>1489</v>
      </c>
      <c r="K220" s="3" t="s">
        <v>1694</v>
      </c>
      <c r="L220" t="s">
        <v>1695</v>
      </c>
    </row>
    <row r="221" spans="2:12" x14ac:dyDescent="0.25">
      <c r="B221">
        <v>229</v>
      </c>
      <c r="C221" s="4">
        <v>45466</v>
      </c>
      <c r="D221" s="1">
        <v>1000</v>
      </c>
      <c r="E221" t="s">
        <v>1859</v>
      </c>
      <c r="F221" t="s">
        <v>812</v>
      </c>
      <c r="G221" t="s">
        <v>813</v>
      </c>
      <c r="H221" t="s">
        <v>814</v>
      </c>
      <c r="I221" t="s">
        <v>17</v>
      </c>
      <c r="J221" t="s">
        <v>18</v>
      </c>
      <c r="K221" s="3" t="s">
        <v>34</v>
      </c>
      <c r="L221" t="s">
        <v>815</v>
      </c>
    </row>
    <row r="222" spans="2:12" x14ac:dyDescent="0.25">
      <c r="B222">
        <v>228</v>
      </c>
      <c r="C222" s="4">
        <v>45466</v>
      </c>
      <c r="D222" s="1">
        <v>2500</v>
      </c>
      <c r="E222" t="s">
        <v>1859</v>
      </c>
      <c r="F222" t="s">
        <v>970</v>
      </c>
      <c r="G222" t="s">
        <v>377</v>
      </c>
      <c r="H222" t="s">
        <v>971</v>
      </c>
      <c r="I222" t="s">
        <v>17</v>
      </c>
      <c r="J222" t="s">
        <v>18</v>
      </c>
      <c r="K222" s="3" t="s">
        <v>29</v>
      </c>
      <c r="L222" t="s">
        <v>972</v>
      </c>
    </row>
    <row r="223" spans="2:12" x14ac:dyDescent="0.25">
      <c r="B223">
        <v>227</v>
      </c>
      <c r="C223" s="4">
        <v>45465</v>
      </c>
      <c r="D223" s="1">
        <v>500</v>
      </c>
      <c r="E223" t="s">
        <v>1862</v>
      </c>
      <c r="F223" t="s">
        <v>372</v>
      </c>
      <c r="G223" t="s">
        <v>373</v>
      </c>
      <c r="H223" t="s">
        <v>374</v>
      </c>
      <c r="I223" t="s">
        <v>74</v>
      </c>
      <c r="J223" t="s">
        <v>18</v>
      </c>
      <c r="K223" s="3" t="s">
        <v>75</v>
      </c>
      <c r="L223" t="s">
        <v>375</v>
      </c>
    </row>
    <row r="224" spans="2:12" x14ac:dyDescent="0.25">
      <c r="B224">
        <v>226</v>
      </c>
      <c r="C224" s="4">
        <v>45465</v>
      </c>
      <c r="D224" s="1">
        <v>500</v>
      </c>
      <c r="E224" t="s">
        <v>1859</v>
      </c>
      <c r="F224" t="s">
        <v>1683</v>
      </c>
      <c r="G224" t="s">
        <v>1684</v>
      </c>
      <c r="H224" t="s">
        <v>1685</v>
      </c>
      <c r="I224" t="s">
        <v>1686</v>
      </c>
      <c r="J224" t="s">
        <v>1687</v>
      </c>
      <c r="K224" s="3" t="s">
        <v>1688</v>
      </c>
      <c r="L224" t="s">
        <v>1689</v>
      </c>
    </row>
    <row r="225" spans="2:12" x14ac:dyDescent="0.25">
      <c r="B225">
        <v>225</v>
      </c>
      <c r="C225" s="4">
        <v>45464</v>
      </c>
      <c r="D225" s="1">
        <v>250</v>
      </c>
      <c r="E225" t="s">
        <v>1862</v>
      </c>
      <c r="F225" t="s">
        <v>721</v>
      </c>
      <c r="G225" t="s">
        <v>722</v>
      </c>
      <c r="H225" t="s">
        <v>723</v>
      </c>
      <c r="I225" t="s">
        <v>17</v>
      </c>
      <c r="J225" t="s">
        <v>18</v>
      </c>
      <c r="K225" s="3" t="s">
        <v>44</v>
      </c>
      <c r="L225" t="s">
        <v>724</v>
      </c>
    </row>
    <row r="226" spans="2:12" x14ac:dyDescent="0.25">
      <c r="B226">
        <v>224</v>
      </c>
      <c r="C226" s="4">
        <v>45464</v>
      </c>
      <c r="D226" s="1">
        <v>500</v>
      </c>
      <c r="E226" t="s">
        <v>1860</v>
      </c>
      <c r="F226" t="s">
        <v>171</v>
      </c>
      <c r="G226" t="s">
        <v>172</v>
      </c>
      <c r="H226" t="s">
        <v>173</v>
      </c>
      <c r="I226" t="s">
        <v>17</v>
      </c>
      <c r="J226" t="s">
        <v>18</v>
      </c>
      <c r="K226" s="3" t="s">
        <v>60</v>
      </c>
      <c r="L226" t="s">
        <v>174</v>
      </c>
    </row>
    <row r="227" spans="2:12" x14ac:dyDescent="0.25">
      <c r="B227">
        <v>223</v>
      </c>
      <c r="C227" s="4">
        <v>45464</v>
      </c>
      <c r="D227" s="1">
        <v>2500</v>
      </c>
      <c r="E227" t="s">
        <v>1860</v>
      </c>
      <c r="F227" t="s">
        <v>539</v>
      </c>
      <c r="G227" t="s">
        <v>540</v>
      </c>
      <c r="H227" t="s">
        <v>541</v>
      </c>
      <c r="I227" t="s">
        <v>17</v>
      </c>
      <c r="J227" t="s">
        <v>18</v>
      </c>
      <c r="K227" s="3" t="s">
        <v>49</v>
      </c>
      <c r="L227" t="s">
        <v>542</v>
      </c>
    </row>
    <row r="228" spans="2:12" x14ac:dyDescent="0.25">
      <c r="B228">
        <v>222</v>
      </c>
      <c r="C228" s="4">
        <v>45464</v>
      </c>
      <c r="D228" s="1">
        <v>5000</v>
      </c>
      <c r="E228" t="s">
        <v>1860</v>
      </c>
      <c r="F228" t="s">
        <v>159</v>
      </c>
      <c r="G228" t="s">
        <v>937</v>
      </c>
      <c r="H228" t="s">
        <v>938</v>
      </c>
      <c r="I228" t="s">
        <v>74</v>
      </c>
      <c r="J228" t="s">
        <v>18</v>
      </c>
      <c r="K228" s="3" t="s">
        <v>75</v>
      </c>
      <c r="L228" t="s">
        <v>939</v>
      </c>
    </row>
    <row r="229" spans="2:12" x14ac:dyDescent="0.25">
      <c r="B229">
        <v>221</v>
      </c>
      <c r="C229" s="4">
        <v>45464</v>
      </c>
      <c r="D229" s="1">
        <v>5000</v>
      </c>
      <c r="E229" t="s">
        <v>1859</v>
      </c>
      <c r="F229" t="s">
        <v>372</v>
      </c>
      <c r="G229" t="s">
        <v>830</v>
      </c>
      <c r="H229" t="s">
        <v>831</v>
      </c>
      <c r="I229" t="s">
        <v>17</v>
      </c>
      <c r="J229" t="s">
        <v>18</v>
      </c>
      <c r="K229" s="3" t="s">
        <v>49</v>
      </c>
      <c r="L229" t="s">
        <v>832</v>
      </c>
    </row>
    <row r="230" spans="2:12" x14ac:dyDescent="0.25">
      <c r="B230">
        <v>220</v>
      </c>
      <c r="C230" s="4">
        <v>45463</v>
      </c>
      <c r="D230" s="1">
        <v>250</v>
      </c>
      <c r="E230" t="s">
        <v>1858</v>
      </c>
      <c r="F230" t="s">
        <v>689</v>
      </c>
      <c r="G230" t="s">
        <v>690</v>
      </c>
      <c r="H230" t="s">
        <v>691</v>
      </c>
      <c r="I230" t="s">
        <v>74</v>
      </c>
      <c r="J230" t="s">
        <v>18</v>
      </c>
      <c r="K230" s="3" t="s">
        <v>75</v>
      </c>
      <c r="L230" t="s">
        <v>692</v>
      </c>
    </row>
    <row r="231" spans="2:12" x14ac:dyDescent="0.25">
      <c r="B231">
        <v>219</v>
      </c>
      <c r="C231" s="4">
        <v>45463</v>
      </c>
      <c r="D231" s="1">
        <v>250</v>
      </c>
      <c r="E231" t="s">
        <v>1859</v>
      </c>
      <c r="F231" t="s">
        <v>771</v>
      </c>
      <c r="G231" t="s">
        <v>424</v>
      </c>
      <c r="H231" t="s">
        <v>772</v>
      </c>
      <c r="I231" t="s">
        <v>17</v>
      </c>
      <c r="J231" t="s">
        <v>18</v>
      </c>
      <c r="K231" s="3" t="s">
        <v>39</v>
      </c>
      <c r="L231" t="s">
        <v>773</v>
      </c>
    </row>
    <row r="232" spans="2:12" x14ac:dyDescent="0.25">
      <c r="B232">
        <v>218</v>
      </c>
      <c r="C232" s="4">
        <v>45463</v>
      </c>
      <c r="D232" s="1">
        <v>250</v>
      </c>
      <c r="E232" t="s">
        <v>1860</v>
      </c>
      <c r="F232" t="s">
        <v>482</v>
      </c>
      <c r="G232" t="s">
        <v>483</v>
      </c>
      <c r="H232" t="s">
        <v>484</v>
      </c>
      <c r="I232" t="s">
        <v>54</v>
      </c>
      <c r="J232" t="s">
        <v>18</v>
      </c>
      <c r="K232" s="3" t="s">
        <v>55</v>
      </c>
      <c r="L232" t="s">
        <v>485</v>
      </c>
    </row>
    <row r="233" spans="2:12" x14ac:dyDescent="0.25">
      <c r="B233">
        <v>217</v>
      </c>
      <c r="C233" s="4">
        <v>45463</v>
      </c>
      <c r="D233" s="1">
        <v>500</v>
      </c>
      <c r="E233" t="s">
        <v>1859</v>
      </c>
      <c r="F233" t="s">
        <v>826</v>
      </c>
      <c r="G233" t="s">
        <v>827</v>
      </c>
      <c r="H233" t="s">
        <v>828</v>
      </c>
      <c r="I233" t="s">
        <v>17</v>
      </c>
      <c r="J233" t="s">
        <v>18</v>
      </c>
      <c r="K233" s="3" t="s">
        <v>323</v>
      </c>
      <c r="L233" t="s">
        <v>829</v>
      </c>
    </row>
    <row r="234" spans="2:12" x14ac:dyDescent="0.25">
      <c r="B234">
        <v>216</v>
      </c>
      <c r="C234" s="4">
        <v>45462</v>
      </c>
      <c r="D234" s="1">
        <v>250</v>
      </c>
      <c r="E234" t="s">
        <v>1859</v>
      </c>
      <c r="F234" t="s">
        <v>364</v>
      </c>
      <c r="G234" t="s">
        <v>365</v>
      </c>
      <c r="H234" t="s">
        <v>366</v>
      </c>
      <c r="I234" t="s">
        <v>74</v>
      </c>
      <c r="J234" t="s">
        <v>18</v>
      </c>
      <c r="K234" s="3" t="s">
        <v>75</v>
      </c>
      <c r="L234" t="s">
        <v>367</v>
      </c>
    </row>
    <row r="235" spans="2:12" x14ac:dyDescent="0.25">
      <c r="B235">
        <v>215</v>
      </c>
      <c r="C235" s="4">
        <v>45462</v>
      </c>
      <c r="D235" s="1">
        <v>500</v>
      </c>
      <c r="E235" t="s">
        <v>1859</v>
      </c>
      <c r="F235" t="s">
        <v>325</v>
      </c>
      <c r="G235" t="s">
        <v>326</v>
      </c>
      <c r="H235" t="s">
        <v>327</v>
      </c>
      <c r="I235" t="s">
        <v>17</v>
      </c>
      <c r="J235" t="s">
        <v>18</v>
      </c>
      <c r="K235" s="3" t="s">
        <v>60</v>
      </c>
      <c r="L235" t="s">
        <v>328</v>
      </c>
    </row>
    <row r="236" spans="2:12" x14ac:dyDescent="0.25">
      <c r="B236">
        <v>214</v>
      </c>
      <c r="C236" s="4">
        <v>45461</v>
      </c>
      <c r="D236" s="1">
        <v>250</v>
      </c>
      <c r="E236" t="s">
        <v>1858</v>
      </c>
      <c r="F236" t="s">
        <v>1192</v>
      </c>
      <c r="G236" t="s">
        <v>501</v>
      </c>
      <c r="H236" t="s">
        <v>1193</v>
      </c>
      <c r="I236" t="s">
        <v>1194</v>
      </c>
      <c r="J236" t="s">
        <v>18</v>
      </c>
      <c r="K236" s="3" t="s">
        <v>1195</v>
      </c>
      <c r="L236" t="s">
        <v>1196</v>
      </c>
    </row>
    <row r="237" spans="2:12" x14ac:dyDescent="0.25">
      <c r="B237">
        <v>213</v>
      </c>
      <c r="C237" s="4">
        <v>45460</v>
      </c>
      <c r="D237" s="1">
        <v>250</v>
      </c>
      <c r="E237" t="s">
        <v>1858</v>
      </c>
      <c r="F237" t="s">
        <v>1072</v>
      </c>
      <c r="G237" t="s">
        <v>1073</v>
      </c>
      <c r="H237" t="s">
        <v>1074</v>
      </c>
      <c r="I237" t="s">
        <v>1075</v>
      </c>
      <c r="J237" t="s">
        <v>18</v>
      </c>
      <c r="K237" s="3" t="s">
        <v>1076</v>
      </c>
      <c r="L237" t="s">
        <v>1077</v>
      </c>
    </row>
    <row r="238" spans="2:12" x14ac:dyDescent="0.25">
      <c r="B238">
        <v>212</v>
      </c>
      <c r="C238" s="4">
        <v>45460</v>
      </c>
      <c r="D238" s="1">
        <v>250</v>
      </c>
      <c r="E238" t="s">
        <v>1858</v>
      </c>
      <c r="F238" t="s">
        <v>234</v>
      </c>
      <c r="G238" t="s">
        <v>235</v>
      </c>
      <c r="H238" t="s">
        <v>236</v>
      </c>
      <c r="I238" t="s">
        <v>54</v>
      </c>
      <c r="J238" t="s">
        <v>18</v>
      </c>
      <c r="K238" s="3" t="s">
        <v>55</v>
      </c>
      <c r="L238" t="s">
        <v>237</v>
      </c>
    </row>
    <row r="239" spans="2:12" x14ac:dyDescent="0.25">
      <c r="B239">
        <v>211</v>
      </c>
      <c r="C239" s="4">
        <v>45460</v>
      </c>
      <c r="D239" s="1">
        <v>250</v>
      </c>
      <c r="E239" t="s">
        <v>1858</v>
      </c>
      <c r="F239" t="s">
        <v>918</v>
      </c>
      <c r="G239" t="s">
        <v>361</v>
      </c>
      <c r="H239" t="s">
        <v>919</v>
      </c>
      <c r="I239" t="s">
        <v>17</v>
      </c>
      <c r="J239" t="s">
        <v>18</v>
      </c>
      <c r="K239" s="3" t="s">
        <v>253</v>
      </c>
      <c r="L239" t="s">
        <v>920</v>
      </c>
    </row>
    <row r="240" spans="2:12" x14ac:dyDescent="0.25">
      <c r="B240">
        <v>210</v>
      </c>
      <c r="C240" s="4">
        <v>45460</v>
      </c>
      <c r="D240" s="1">
        <v>500</v>
      </c>
      <c r="E240" t="s">
        <v>1859</v>
      </c>
      <c r="F240" t="s">
        <v>134</v>
      </c>
      <c r="G240" t="s">
        <v>135</v>
      </c>
      <c r="H240" t="s">
        <v>136</v>
      </c>
      <c r="I240" t="s">
        <v>17</v>
      </c>
      <c r="J240" t="s">
        <v>18</v>
      </c>
      <c r="K240" s="3" t="s">
        <v>19</v>
      </c>
      <c r="L240" t="s">
        <v>137</v>
      </c>
    </row>
    <row r="241" spans="2:12" x14ac:dyDescent="0.25">
      <c r="B241">
        <v>209</v>
      </c>
      <c r="C241" s="4">
        <v>45460</v>
      </c>
      <c r="D241" s="1">
        <v>500</v>
      </c>
      <c r="E241" t="s">
        <v>1862</v>
      </c>
      <c r="F241" t="s">
        <v>14</v>
      </c>
      <c r="G241" t="s">
        <v>1365</v>
      </c>
      <c r="H241" t="s">
        <v>1366</v>
      </c>
      <c r="I241" t="s">
        <v>1367</v>
      </c>
      <c r="J241" t="s">
        <v>1289</v>
      </c>
      <c r="K241" s="3" t="s">
        <v>1368</v>
      </c>
      <c r="L241" t="s">
        <v>1369</v>
      </c>
    </row>
    <row r="242" spans="2:12" x14ac:dyDescent="0.25">
      <c r="B242">
        <v>208</v>
      </c>
      <c r="C242" s="4">
        <v>45460</v>
      </c>
      <c r="D242" s="1">
        <v>500</v>
      </c>
      <c r="E242" t="s">
        <v>1859</v>
      </c>
      <c r="F242" t="s">
        <v>14</v>
      </c>
      <c r="G242" t="s">
        <v>982</v>
      </c>
      <c r="H242" t="s">
        <v>983</v>
      </c>
      <c r="I242" t="s">
        <v>17</v>
      </c>
      <c r="J242" t="s">
        <v>18</v>
      </c>
      <c r="K242" s="3" t="s">
        <v>149</v>
      </c>
      <c r="L242" t="s">
        <v>984</v>
      </c>
    </row>
    <row r="243" spans="2:12" x14ac:dyDescent="0.25">
      <c r="B243">
        <v>207</v>
      </c>
      <c r="C243" s="4">
        <v>45460</v>
      </c>
      <c r="D243" s="1">
        <v>2500</v>
      </c>
      <c r="E243" t="s">
        <v>1860</v>
      </c>
      <c r="F243" t="s">
        <v>1157</v>
      </c>
      <c r="G243" t="s">
        <v>139</v>
      </c>
      <c r="H243" t="s">
        <v>1158</v>
      </c>
      <c r="I243" t="s">
        <v>1124</v>
      </c>
      <c r="J243" t="s">
        <v>18</v>
      </c>
      <c r="K243" s="3" t="s">
        <v>1125</v>
      </c>
      <c r="L243" t="s">
        <v>1159</v>
      </c>
    </row>
    <row r="244" spans="2:12" x14ac:dyDescent="0.25">
      <c r="B244">
        <v>206</v>
      </c>
      <c r="C244" s="4">
        <v>45459</v>
      </c>
      <c r="D244" s="1">
        <v>250</v>
      </c>
      <c r="E244" t="s">
        <v>1858</v>
      </c>
      <c r="F244" t="s">
        <v>57</v>
      </c>
      <c r="G244" t="s">
        <v>408</v>
      </c>
      <c r="H244" t="s">
        <v>1024</v>
      </c>
      <c r="I244" t="s">
        <v>54</v>
      </c>
      <c r="J244" t="s">
        <v>18</v>
      </c>
      <c r="K244" s="3" t="s">
        <v>55</v>
      </c>
      <c r="L244" t="s">
        <v>1025</v>
      </c>
    </row>
    <row r="245" spans="2:12" x14ac:dyDescent="0.25">
      <c r="B245">
        <v>205</v>
      </c>
      <c r="C245" s="4">
        <v>45459</v>
      </c>
      <c r="D245" s="1">
        <v>250</v>
      </c>
      <c r="E245" t="s">
        <v>1859</v>
      </c>
      <c r="F245" t="s">
        <v>823</v>
      </c>
      <c r="G245" t="s">
        <v>1457</v>
      </c>
      <c r="H245" t="s">
        <v>1458</v>
      </c>
      <c r="I245" t="s">
        <v>1459</v>
      </c>
      <c r="J245" t="s">
        <v>1289</v>
      </c>
      <c r="K245" s="3" t="s">
        <v>1460</v>
      </c>
      <c r="L245" t="s">
        <v>1461</v>
      </c>
    </row>
    <row r="246" spans="2:12" x14ac:dyDescent="0.25">
      <c r="B246">
        <v>204</v>
      </c>
      <c r="C246" s="4">
        <v>45459</v>
      </c>
      <c r="D246" s="1">
        <v>1000</v>
      </c>
      <c r="E246" t="s">
        <v>1858</v>
      </c>
      <c r="F246" t="s">
        <v>97</v>
      </c>
      <c r="G246" t="s">
        <v>1078</v>
      </c>
      <c r="H246" t="s">
        <v>1079</v>
      </c>
      <c r="I246" t="s">
        <v>1080</v>
      </c>
      <c r="J246" t="s">
        <v>18</v>
      </c>
      <c r="K246" s="3" t="s">
        <v>1081</v>
      </c>
      <c r="L246" t="s">
        <v>1082</v>
      </c>
    </row>
    <row r="247" spans="2:12" x14ac:dyDescent="0.25">
      <c r="B247">
        <v>203</v>
      </c>
      <c r="C247" s="4">
        <v>45459</v>
      </c>
      <c r="D247" s="1">
        <v>1000</v>
      </c>
      <c r="E247" t="s">
        <v>1860</v>
      </c>
      <c r="F247" t="s">
        <v>709</v>
      </c>
      <c r="G247" t="s">
        <v>1172</v>
      </c>
      <c r="H247" t="s">
        <v>1173</v>
      </c>
      <c r="I247" t="s">
        <v>1124</v>
      </c>
      <c r="J247" t="s">
        <v>18</v>
      </c>
      <c r="K247" s="3" t="s">
        <v>1125</v>
      </c>
      <c r="L247" t="s">
        <v>1174</v>
      </c>
    </row>
    <row r="248" spans="2:12" x14ac:dyDescent="0.25">
      <c r="B248">
        <v>202</v>
      </c>
      <c r="C248" s="4">
        <v>45458</v>
      </c>
      <c r="D248" s="1">
        <v>1000</v>
      </c>
      <c r="E248" t="s">
        <v>1860</v>
      </c>
      <c r="F248" t="s">
        <v>81</v>
      </c>
      <c r="G248" t="s">
        <v>1615</v>
      </c>
      <c r="H248" t="s">
        <v>1616</v>
      </c>
      <c r="I248" t="s">
        <v>1617</v>
      </c>
      <c r="J248" t="s">
        <v>1618</v>
      </c>
      <c r="K248" s="3" t="s">
        <v>1619</v>
      </c>
      <c r="L248" t="s">
        <v>1620</v>
      </c>
    </row>
    <row r="249" spans="2:12" x14ac:dyDescent="0.25">
      <c r="B249">
        <v>201</v>
      </c>
      <c r="C249" s="4">
        <v>45458</v>
      </c>
      <c r="D249" s="1">
        <v>10000</v>
      </c>
      <c r="E249" t="s">
        <v>1860</v>
      </c>
      <c r="F249" t="s">
        <v>31</v>
      </c>
      <c r="G249" t="s">
        <v>32</v>
      </c>
      <c r="H249" t="s">
        <v>33</v>
      </c>
      <c r="I249" t="s">
        <v>17</v>
      </c>
      <c r="J249" t="s">
        <v>18</v>
      </c>
      <c r="K249" s="3" t="s">
        <v>34</v>
      </c>
      <c r="L249" t="s">
        <v>35</v>
      </c>
    </row>
    <row r="250" spans="2:12" x14ac:dyDescent="0.25">
      <c r="B250">
        <v>200</v>
      </c>
      <c r="C250" s="4">
        <v>45456</v>
      </c>
      <c r="D250" s="1">
        <v>500</v>
      </c>
      <c r="E250" t="s">
        <v>1859</v>
      </c>
      <c r="F250" t="s">
        <v>804</v>
      </c>
      <c r="G250" t="s">
        <v>805</v>
      </c>
      <c r="H250" t="s">
        <v>806</v>
      </c>
      <c r="I250" t="s">
        <v>210</v>
      </c>
      <c r="J250" t="s">
        <v>18</v>
      </c>
      <c r="K250" s="3" t="s">
        <v>211</v>
      </c>
      <c r="L250" t="s">
        <v>807</v>
      </c>
    </row>
    <row r="251" spans="2:12" x14ac:dyDescent="0.25">
      <c r="B251">
        <v>199</v>
      </c>
      <c r="C251" s="4">
        <v>45455</v>
      </c>
      <c r="D251" s="1">
        <v>250</v>
      </c>
      <c r="E251" t="s">
        <v>1858</v>
      </c>
      <c r="F251" t="s">
        <v>994</v>
      </c>
      <c r="G251" t="s">
        <v>995</v>
      </c>
      <c r="H251" t="s">
        <v>996</v>
      </c>
      <c r="I251" t="s">
        <v>17</v>
      </c>
      <c r="J251" t="s">
        <v>18</v>
      </c>
      <c r="K251" s="3" t="s">
        <v>29</v>
      </c>
      <c r="L251" t="s">
        <v>997</v>
      </c>
    </row>
    <row r="252" spans="2:12" x14ac:dyDescent="0.25">
      <c r="B252">
        <v>198</v>
      </c>
      <c r="C252" s="4">
        <v>45455</v>
      </c>
      <c r="D252" s="1">
        <v>250</v>
      </c>
      <c r="E252" t="s">
        <v>1858</v>
      </c>
      <c r="F252" t="s">
        <v>41</v>
      </c>
      <c r="G252" t="s">
        <v>42</v>
      </c>
      <c r="H252" t="s">
        <v>43</v>
      </c>
      <c r="I252" t="s">
        <v>17</v>
      </c>
      <c r="J252" t="s">
        <v>18</v>
      </c>
      <c r="K252" s="3" t="s">
        <v>44</v>
      </c>
      <c r="L252" t="s">
        <v>45</v>
      </c>
    </row>
    <row r="253" spans="2:12" x14ac:dyDescent="0.25">
      <c r="B253">
        <v>197</v>
      </c>
      <c r="C253" s="4">
        <v>45455</v>
      </c>
      <c r="D253" s="1">
        <v>500</v>
      </c>
      <c r="E253" t="s">
        <v>1859</v>
      </c>
      <c r="F253" t="s">
        <v>250</v>
      </c>
      <c r="G253" t="s">
        <v>251</v>
      </c>
      <c r="H253" t="s">
        <v>252</v>
      </c>
      <c r="I253" t="s">
        <v>17</v>
      </c>
      <c r="J253" t="s">
        <v>18</v>
      </c>
      <c r="K253" s="3" t="s">
        <v>253</v>
      </c>
      <c r="L253" t="s">
        <v>254</v>
      </c>
    </row>
    <row r="254" spans="2:12" x14ac:dyDescent="0.25">
      <c r="B254">
        <v>196</v>
      </c>
      <c r="C254" s="4">
        <v>45455</v>
      </c>
      <c r="D254" s="1">
        <v>1000</v>
      </c>
      <c r="E254" t="s">
        <v>1860</v>
      </c>
      <c r="F254" t="s">
        <v>1572</v>
      </c>
      <c r="G254" t="s">
        <v>650</v>
      </c>
      <c r="H254" t="s">
        <v>1573</v>
      </c>
      <c r="I254" t="s">
        <v>1903</v>
      </c>
      <c r="J254" t="s">
        <v>1574</v>
      </c>
      <c r="K254" s="3">
        <v>87114</v>
      </c>
      <c r="L254" t="s">
        <v>1575</v>
      </c>
    </row>
    <row r="255" spans="2:12" x14ac:dyDescent="0.25">
      <c r="B255">
        <v>195</v>
      </c>
      <c r="C255" s="4">
        <v>45454</v>
      </c>
      <c r="D255" s="1">
        <v>250</v>
      </c>
      <c r="E255" t="s">
        <v>1859</v>
      </c>
      <c r="F255" t="s">
        <v>1535</v>
      </c>
      <c r="G255" t="s">
        <v>1536</v>
      </c>
      <c r="H255" t="s">
        <v>1537</v>
      </c>
      <c r="I255" t="s">
        <v>1538</v>
      </c>
      <c r="J255" t="s">
        <v>1532</v>
      </c>
      <c r="K255" s="3" t="s">
        <v>1539</v>
      </c>
      <c r="L255" t="s">
        <v>1540</v>
      </c>
    </row>
    <row r="256" spans="2:12" x14ac:dyDescent="0.25">
      <c r="B256">
        <v>194</v>
      </c>
      <c r="C256" s="4">
        <v>45454</v>
      </c>
      <c r="D256" s="1">
        <v>500</v>
      </c>
      <c r="E256" t="s">
        <v>1860</v>
      </c>
      <c r="F256" t="s">
        <v>522</v>
      </c>
      <c r="G256" t="s">
        <v>973</v>
      </c>
      <c r="H256" t="s">
        <v>974</v>
      </c>
      <c r="I256" t="s">
        <v>17</v>
      </c>
      <c r="J256" t="s">
        <v>18</v>
      </c>
      <c r="K256" s="3" t="s">
        <v>60</v>
      </c>
      <c r="L256" t="s">
        <v>975</v>
      </c>
    </row>
    <row r="257" spans="2:12" x14ac:dyDescent="0.25">
      <c r="B257">
        <v>193</v>
      </c>
      <c r="C257" s="4">
        <v>45453</v>
      </c>
      <c r="D257" s="1">
        <v>250</v>
      </c>
      <c r="E257" t="s">
        <v>1860</v>
      </c>
      <c r="F257" t="s">
        <v>26</v>
      </c>
      <c r="G257" t="s">
        <v>731</v>
      </c>
      <c r="H257" t="s">
        <v>1606</v>
      </c>
      <c r="I257" t="s">
        <v>1607</v>
      </c>
      <c r="J257" t="s">
        <v>1569</v>
      </c>
      <c r="K257" s="3" t="s">
        <v>1608</v>
      </c>
      <c r="L257" t="s">
        <v>1609</v>
      </c>
    </row>
    <row r="258" spans="2:12" x14ac:dyDescent="0.25">
      <c r="B258">
        <v>192</v>
      </c>
      <c r="C258" s="4">
        <v>45453</v>
      </c>
      <c r="D258" s="1">
        <v>250</v>
      </c>
      <c r="E258" t="s">
        <v>1859</v>
      </c>
      <c r="F258" t="s">
        <v>530</v>
      </c>
      <c r="G258" t="s">
        <v>897</v>
      </c>
      <c r="H258" t="s">
        <v>898</v>
      </c>
      <c r="I258" t="s">
        <v>54</v>
      </c>
      <c r="J258" t="s">
        <v>18</v>
      </c>
      <c r="K258" s="3" t="s">
        <v>55</v>
      </c>
      <c r="L258" t="s">
        <v>899</v>
      </c>
    </row>
    <row r="259" spans="2:12" x14ac:dyDescent="0.25">
      <c r="B259">
        <v>191</v>
      </c>
      <c r="C259" s="4">
        <v>45452</v>
      </c>
      <c r="D259" s="1">
        <v>250</v>
      </c>
      <c r="E259" t="s">
        <v>1862</v>
      </c>
      <c r="F259" t="s">
        <v>255</v>
      </c>
      <c r="G259" t="s">
        <v>256</v>
      </c>
      <c r="H259" t="s">
        <v>257</v>
      </c>
      <c r="I259" t="s">
        <v>17</v>
      </c>
      <c r="J259" t="s">
        <v>18</v>
      </c>
      <c r="K259" s="3" t="s">
        <v>49</v>
      </c>
      <c r="L259" t="s">
        <v>258</v>
      </c>
    </row>
    <row r="260" spans="2:12" x14ac:dyDescent="0.25">
      <c r="B260">
        <v>190</v>
      </c>
      <c r="C260" s="4">
        <v>45452</v>
      </c>
      <c r="D260" s="1">
        <v>250</v>
      </c>
      <c r="E260" t="s">
        <v>1860</v>
      </c>
      <c r="F260" t="s">
        <v>320</v>
      </c>
      <c r="G260" t="s">
        <v>321</v>
      </c>
      <c r="H260" t="s">
        <v>322</v>
      </c>
      <c r="I260" t="s">
        <v>17</v>
      </c>
      <c r="J260" t="s">
        <v>18</v>
      </c>
      <c r="K260" s="3" t="s">
        <v>323</v>
      </c>
      <c r="L260" t="s">
        <v>324</v>
      </c>
    </row>
    <row r="261" spans="2:12" x14ac:dyDescent="0.25">
      <c r="B261">
        <v>189</v>
      </c>
      <c r="C261" s="4">
        <v>45452</v>
      </c>
      <c r="D261" s="1">
        <v>500</v>
      </c>
      <c r="E261" t="s">
        <v>1859</v>
      </c>
      <c r="F261" t="s">
        <v>713</v>
      </c>
      <c r="G261" t="s">
        <v>714</v>
      </c>
      <c r="H261" t="s">
        <v>715</v>
      </c>
      <c r="I261" t="s">
        <v>225</v>
      </c>
      <c r="J261" t="s">
        <v>18</v>
      </c>
      <c r="K261" s="3" t="s">
        <v>226</v>
      </c>
      <c r="L261" t="s">
        <v>716</v>
      </c>
    </row>
    <row r="262" spans="2:12" x14ac:dyDescent="0.25">
      <c r="B262">
        <v>188</v>
      </c>
      <c r="C262" s="4">
        <v>45452</v>
      </c>
      <c r="D262" s="1">
        <v>500</v>
      </c>
      <c r="E262" t="s">
        <v>1862</v>
      </c>
      <c r="F262" t="s">
        <v>928</v>
      </c>
      <c r="G262" t="s">
        <v>1283</v>
      </c>
      <c r="H262" t="s">
        <v>1284</v>
      </c>
      <c r="I262" t="s">
        <v>1080</v>
      </c>
      <c r="J262" t="s">
        <v>18</v>
      </c>
      <c r="K262" s="3" t="s">
        <v>1081</v>
      </c>
      <c r="L262" t="s">
        <v>1285</v>
      </c>
    </row>
    <row r="263" spans="2:12" x14ac:dyDescent="0.25">
      <c r="B263">
        <v>187</v>
      </c>
      <c r="C263" s="4">
        <v>45452</v>
      </c>
      <c r="D263" s="1">
        <v>5000</v>
      </c>
      <c r="E263" t="s">
        <v>1860</v>
      </c>
      <c r="F263" t="s">
        <v>312</v>
      </c>
      <c r="G263" t="s">
        <v>313</v>
      </c>
      <c r="H263" t="s">
        <v>314</v>
      </c>
      <c r="I263" t="s">
        <v>17</v>
      </c>
      <c r="J263" t="s">
        <v>18</v>
      </c>
      <c r="K263" s="3" t="s">
        <v>49</v>
      </c>
      <c r="L263" t="s">
        <v>315</v>
      </c>
    </row>
    <row r="264" spans="2:12" x14ac:dyDescent="0.25">
      <c r="B264">
        <v>186</v>
      </c>
      <c r="C264" s="4">
        <v>45452</v>
      </c>
      <c r="D264" s="1">
        <v>25000</v>
      </c>
      <c r="E264" t="s">
        <v>1860</v>
      </c>
      <c r="F264" t="s">
        <v>1214</v>
      </c>
      <c r="G264" t="s">
        <v>1215</v>
      </c>
      <c r="H264" t="s">
        <v>1216</v>
      </c>
      <c r="I264" t="s">
        <v>1217</v>
      </c>
      <c r="J264" t="s">
        <v>18</v>
      </c>
      <c r="K264" s="3" t="s">
        <v>1218</v>
      </c>
      <c r="L264" t="s">
        <v>1219</v>
      </c>
    </row>
    <row r="265" spans="2:12" x14ac:dyDescent="0.25">
      <c r="B265">
        <v>185</v>
      </c>
      <c r="C265" s="4">
        <v>45451</v>
      </c>
      <c r="D265" s="1">
        <v>250</v>
      </c>
      <c r="E265" t="s">
        <v>1862</v>
      </c>
      <c r="F265" t="s">
        <v>970</v>
      </c>
      <c r="G265" t="s">
        <v>1743</v>
      </c>
      <c r="H265" t="s">
        <v>1744</v>
      </c>
      <c r="I265" t="s">
        <v>1745</v>
      </c>
      <c r="J265" t="s">
        <v>1746</v>
      </c>
      <c r="K265" s="3" t="s">
        <v>1747</v>
      </c>
      <c r="L265" t="s">
        <v>1748</v>
      </c>
    </row>
    <row r="266" spans="2:12" x14ac:dyDescent="0.25">
      <c r="B266">
        <v>184</v>
      </c>
      <c r="C266" s="4">
        <v>45451</v>
      </c>
      <c r="D266" s="1">
        <v>500</v>
      </c>
      <c r="E266" t="s">
        <v>1860</v>
      </c>
      <c r="F266" t="s">
        <v>685</v>
      </c>
      <c r="G266" t="s">
        <v>1651</v>
      </c>
      <c r="H266" t="s">
        <v>1652</v>
      </c>
      <c r="I266" t="s">
        <v>1653</v>
      </c>
      <c r="J266" t="s">
        <v>1654</v>
      </c>
      <c r="K266" s="3" t="s">
        <v>1655</v>
      </c>
      <c r="L266" t="s">
        <v>1656</v>
      </c>
    </row>
    <row r="267" spans="2:12" x14ac:dyDescent="0.25">
      <c r="B267">
        <v>183</v>
      </c>
      <c r="C267" s="4">
        <v>45451</v>
      </c>
      <c r="D267" s="1">
        <v>500</v>
      </c>
      <c r="E267" t="s">
        <v>1859</v>
      </c>
      <c r="F267" t="s">
        <v>1626</v>
      </c>
      <c r="G267" t="s">
        <v>1627</v>
      </c>
      <c r="H267" t="s">
        <v>1628</v>
      </c>
      <c r="I267" t="s">
        <v>1629</v>
      </c>
      <c r="J267" t="s">
        <v>1630</v>
      </c>
      <c r="K267" s="3" t="s">
        <v>1631</v>
      </c>
      <c r="L267" t="s">
        <v>1632</v>
      </c>
    </row>
    <row r="268" spans="2:12" x14ac:dyDescent="0.25">
      <c r="B268">
        <v>182</v>
      </c>
      <c r="C268" s="4">
        <v>45450</v>
      </c>
      <c r="D268" s="1">
        <v>250</v>
      </c>
      <c r="E268" t="s">
        <v>1862</v>
      </c>
      <c r="F268" t="s">
        <v>26</v>
      </c>
      <c r="G268" t="s">
        <v>82</v>
      </c>
      <c r="H268" t="s">
        <v>1357</v>
      </c>
      <c r="I268" t="s">
        <v>1358</v>
      </c>
      <c r="J268" t="s">
        <v>1289</v>
      </c>
      <c r="K268" s="3" t="s">
        <v>1359</v>
      </c>
      <c r="L268" t="s">
        <v>1360</v>
      </c>
    </row>
    <row r="269" spans="2:12" x14ac:dyDescent="0.25">
      <c r="B269">
        <v>181</v>
      </c>
      <c r="C269" s="4">
        <v>45450</v>
      </c>
      <c r="D269" s="1">
        <v>2500</v>
      </c>
      <c r="E269" t="s">
        <v>1859</v>
      </c>
      <c r="F269" t="s">
        <v>526</v>
      </c>
      <c r="G269" t="s">
        <v>527</v>
      </c>
      <c r="H269" t="s">
        <v>528</v>
      </c>
      <c r="I269" t="s">
        <v>17</v>
      </c>
      <c r="J269" t="s">
        <v>18</v>
      </c>
      <c r="K269" s="3" t="s">
        <v>39</v>
      </c>
      <c r="L269" t="s">
        <v>529</v>
      </c>
    </row>
    <row r="270" spans="2:12" x14ac:dyDescent="0.25">
      <c r="B270">
        <v>180</v>
      </c>
      <c r="C270" s="4">
        <v>45450</v>
      </c>
      <c r="D270" s="1">
        <v>5000</v>
      </c>
      <c r="E270" t="s">
        <v>1860</v>
      </c>
      <c r="F270" t="s">
        <v>14</v>
      </c>
      <c r="G270" t="s">
        <v>1400</v>
      </c>
      <c r="H270" t="s">
        <v>1401</v>
      </c>
      <c r="I270" t="s">
        <v>1306</v>
      </c>
      <c r="J270" t="s">
        <v>1289</v>
      </c>
      <c r="K270" s="3" t="s">
        <v>1402</v>
      </c>
      <c r="L270" t="s">
        <v>1403</v>
      </c>
    </row>
    <row r="271" spans="2:12" x14ac:dyDescent="0.25">
      <c r="B271">
        <v>179</v>
      </c>
      <c r="C271" s="4">
        <v>45449</v>
      </c>
      <c r="D271" s="1">
        <v>250</v>
      </c>
      <c r="E271" t="s">
        <v>1858</v>
      </c>
      <c r="F271" t="s">
        <v>1576</v>
      </c>
      <c r="G271" t="s">
        <v>1577</v>
      </c>
      <c r="H271" t="s">
        <v>1578</v>
      </c>
      <c r="I271" t="s">
        <v>1531</v>
      </c>
      <c r="J271" t="s">
        <v>1532</v>
      </c>
      <c r="K271" s="3" t="s">
        <v>1579</v>
      </c>
      <c r="L271" t="s">
        <v>1580</v>
      </c>
    </row>
    <row r="272" spans="2:12" x14ac:dyDescent="0.25">
      <c r="B272">
        <v>178</v>
      </c>
      <c r="C272" s="4">
        <v>45449</v>
      </c>
      <c r="D272" s="1">
        <v>500</v>
      </c>
      <c r="E272" t="s">
        <v>1860</v>
      </c>
      <c r="F272" t="s">
        <v>372</v>
      </c>
      <c r="G272" t="s">
        <v>515</v>
      </c>
      <c r="H272" t="s">
        <v>516</v>
      </c>
      <c r="I272" t="s">
        <v>74</v>
      </c>
      <c r="J272" t="s">
        <v>18</v>
      </c>
      <c r="K272" s="3" t="s">
        <v>75</v>
      </c>
      <c r="L272" t="s">
        <v>517</v>
      </c>
    </row>
    <row r="273" spans="2:12" x14ac:dyDescent="0.25">
      <c r="B273">
        <v>177</v>
      </c>
      <c r="C273" s="4">
        <v>45448</v>
      </c>
      <c r="D273" s="1">
        <v>1000</v>
      </c>
      <c r="E273" t="s">
        <v>1860</v>
      </c>
      <c r="F273" t="s">
        <v>948</v>
      </c>
      <c r="G273" t="s">
        <v>949</v>
      </c>
      <c r="H273" t="s">
        <v>950</v>
      </c>
      <c r="I273" t="s">
        <v>17</v>
      </c>
      <c r="J273" t="s">
        <v>18</v>
      </c>
      <c r="K273" s="3" t="s">
        <v>220</v>
      </c>
      <c r="L273" t="s">
        <v>332</v>
      </c>
    </row>
    <row r="274" spans="2:12" x14ac:dyDescent="0.25">
      <c r="B274">
        <v>176</v>
      </c>
      <c r="C274" s="4">
        <v>45447</v>
      </c>
      <c r="D274" s="1">
        <v>250</v>
      </c>
      <c r="E274" t="s">
        <v>1858</v>
      </c>
      <c r="F274" t="s">
        <v>706</v>
      </c>
      <c r="G274" t="s">
        <v>1327</v>
      </c>
      <c r="H274" t="s">
        <v>1648</v>
      </c>
      <c r="I274" t="s">
        <v>1561</v>
      </c>
      <c r="J274" t="s">
        <v>1562</v>
      </c>
      <c r="K274" s="3" t="s">
        <v>1649</v>
      </c>
      <c r="L274" t="s">
        <v>1650</v>
      </c>
    </row>
    <row r="275" spans="2:12" x14ac:dyDescent="0.25">
      <c r="B275">
        <v>175</v>
      </c>
      <c r="C275" s="4">
        <v>45447</v>
      </c>
      <c r="D275" s="1">
        <v>250</v>
      </c>
      <c r="E275" t="s">
        <v>1862</v>
      </c>
      <c r="F275" t="s">
        <v>1010</v>
      </c>
      <c r="G275" t="s">
        <v>1244</v>
      </c>
      <c r="H275" t="s">
        <v>1245</v>
      </c>
      <c r="I275" t="s">
        <v>1246</v>
      </c>
      <c r="J275" t="s">
        <v>18</v>
      </c>
      <c r="K275" s="3" t="s">
        <v>1247</v>
      </c>
      <c r="L275" t="s">
        <v>1248</v>
      </c>
    </row>
    <row r="276" spans="2:12" x14ac:dyDescent="0.25">
      <c r="B276">
        <v>174</v>
      </c>
      <c r="C276" s="4">
        <v>45447</v>
      </c>
      <c r="D276" s="1">
        <v>250</v>
      </c>
      <c r="E276" t="s">
        <v>1858</v>
      </c>
      <c r="F276" t="s">
        <v>928</v>
      </c>
      <c r="G276" t="s">
        <v>929</v>
      </c>
      <c r="H276" t="s">
        <v>930</v>
      </c>
      <c r="I276" t="s">
        <v>54</v>
      </c>
      <c r="J276" t="s">
        <v>18</v>
      </c>
      <c r="K276" s="3" t="s">
        <v>55</v>
      </c>
      <c r="L276" t="s">
        <v>931</v>
      </c>
    </row>
    <row r="277" spans="2:12" x14ac:dyDescent="0.25">
      <c r="B277">
        <v>173</v>
      </c>
      <c r="C277" s="4">
        <v>45447</v>
      </c>
      <c r="D277" s="1">
        <v>500</v>
      </c>
      <c r="E277" t="s">
        <v>1859</v>
      </c>
      <c r="F277" t="s">
        <v>285</v>
      </c>
      <c r="G277" t="s">
        <v>286</v>
      </c>
      <c r="H277" t="s">
        <v>287</v>
      </c>
      <c r="I277" t="s">
        <v>17</v>
      </c>
      <c r="J277" t="s">
        <v>18</v>
      </c>
      <c r="K277" s="3" t="s">
        <v>24</v>
      </c>
      <c r="L277" t="s">
        <v>288</v>
      </c>
    </row>
    <row r="278" spans="2:12" x14ac:dyDescent="0.25">
      <c r="B278">
        <v>172</v>
      </c>
      <c r="C278" s="4">
        <v>45447</v>
      </c>
      <c r="D278" s="1">
        <v>500</v>
      </c>
      <c r="E278" t="s">
        <v>1859</v>
      </c>
      <c r="F278" t="s">
        <v>1336</v>
      </c>
      <c r="G278" t="s">
        <v>650</v>
      </c>
      <c r="H278" t="s">
        <v>1798</v>
      </c>
      <c r="I278" t="s">
        <v>1799</v>
      </c>
      <c r="J278" t="s">
        <v>1630</v>
      </c>
      <c r="K278" s="3" t="s">
        <v>1800</v>
      </c>
      <c r="L278" t="s">
        <v>1801</v>
      </c>
    </row>
    <row r="279" spans="2:12" x14ac:dyDescent="0.25">
      <c r="B279">
        <v>171</v>
      </c>
      <c r="C279" s="4">
        <v>45447</v>
      </c>
      <c r="D279" s="1">
        <v>500</v>
      </c>
      <c r="E279" t="s">
        <v>1859</v>
      </c>
      <c r="F279" t="s">
        <v>304</v>
      </c>
      <c r="G279" t="s">
        <v>305</v>
      </c>
      <c r="H279" t="s">
        <v>306</v>
      </c>
      <c r="I279" t="s">
        <v>127</v>
      </c>
      <c r="J279" t="s">
        <v>18</v>
      </c>
      <c r="K279" s="3" t="s">
        <v>128</v>
      </c>
      <c r="L279" t="s">
        <v>307</v>
      </c>
    </row>
    <row r="280" spans="2:12" x14ac:dyDescent="0.25">
      <c r="B280">
        <v>170</v>
      </c>
      <c r="C280" s="4">
        <v>45447</v>
      </c>
      <c r="D280" s="1">
        <v>500</v>
      </c>
      <c r="E280" t="s">
        <v>1858</v>
      </c>
      <c r="F280" t="s">
        <v>151</v>
      </c>
      <c r="G280" t="s">
        <v>22</v>
      </c>
      <c r="H280" t="s">
        <v>383</v>
      </c>
      <c r="I280" t="s">
        <v>17</v>
      </c>
      <c r="J280" t="s">
        <v>18</v>
      </c>
      <c r="K280" s="3" t="s">
        <v>49</v>
      </c>
      <c r="L280" t="s">
        <v>384</v>
      </c>
    </row>
    <row r="281" spans="2:12" x14ac:dyDescent="0.25">
      <c r="B281">
        <v>169</v>
      </c>
      <c r="C281" s="4">
        <v>45446</v>
      </c>
      <c r="D281" s="1">
        <v>250</v>
      </c>
      <c r="E281" t="s">
        <v>1860</v>
      </c>
      <c r="F281" t="s">
        <v>1765</v>
      </c>
      <c r="G281" t="s">
        <v>1766</v>
      </c>
      <c r="H281" t="s">
        <v>1767</v>
      </c>
      <c r="I281" t="s">
        <v>1768</v>
      </c>
      <c r="J281" t="s">
        <v>1746</v>
      </c>
      <c r="K281" s="3" t="s">
        <v>1769</v>
      </c>
      <c r="L281" t="s">
        <v>1770</v>
      </c>
    </row>
    <row r="282" spans="2:12" x14ac:dyDescent="0.25">
      <c r="B282">
        <v>168</v>
      </c>
      <c r="C282" s="4">
        <v>45446</v>
      </c>
      <c r="D282" s="1">
        <v>250</v>
      </c>
      <c r="E282" t="s">
        <v>1859</v>
      </c>
      <c r="F282" t="s">
        <v>627</v>
      </c>
      <c r="G282" t="s">
        <v>628</v>
      </c>
      <c r="H282" t="s">
        <v>629</v>
      </c>
      <c r="I282" t="s">
        <v>17</v>
      </c>
      <c r="J282" t="s">
        <v>18</v>
      </c>
      <c r="K282" s="3" t="s">
        <v>39</v>
      </c>
      <c r="L282" t="s">
        <v>630</v>
      </c>
    </row>
    <row r="283" spans="2:12" x14ac:dyDescent="0.25">
      <c r="B283">
        <v>167</v>
      </c>
      <c r="C283" s="4">
        <v>45446</v>
      </c>
      <c r="D283" s="1">
        <v>250</v>
      </c>
      <c r="E283" t="s">
        <v>1858</v>
      </c>
      <c r="F283" t="s">
        <v>846</v>
      </c>
      <c r="G283" t="s">
        <v>847</v>
      </c>
      <c r="H283" t="s">
        <v>848</v>
      </c>
      <c r="I283" t="s">
        <v>74</v>
      </c>
      <c r="J283" t="s">
        <v>18</v>
      </c>
      <c r="K283" s="3" t="s">
        <v>75</v>
      </c>
      <c r="L283" t="s">
        <v>720</v>
      </c>
    </row>
    <row r="284" spans="2:12" x14ac:dyDescent="0.25">
      <c r="B284">
        <v>166</v>
      </c>
      <c r="C284" s="4">
        <v>45446</v>
      </c>
      <c r="D284" s="1">
        <v>500</v>
      </c>
      <c r="E284" t="s">
        <v>1859</v>
      </c>
      <c r="F284" t="s">
        <v>1029</v>
      </c>
      <c r="G284" t="s">
        <v>1030</v>
      </c>
      <c r="H284" t="s">
        <v>1031</v>
      </c>
      <c r="I284" t="s">
        <v>17</v>
      </c>
      <c r="J284" t="s">
        <v>18</v>
      </c>
      <c r="K284" s="3" t="s">
        <v>149</v>
      </c>
      <c r="L284" t="s">
        <v>1032</v>
      </c>
    </row>
    <row r="285" spans="2:12" x14ac:dyDescent="0.25">
      <c r="B285">
        <v>165</v>
      </c>
      <c r="C285" s="4">
        <v>45446</v>
      </c>
      <c r="D285" s="1">
        <v>500</v>
      </c>
      <c r="E285" t="s">
        <v>1859</v>
      </c>
      <c r="F285" t="s">
        <v>1249</v>
      </c>
      <c r="G285" t="s">
        <v>1331</v>
      </c>
      <c r="H285" t="s">
        <v>1332</v>
      </c>
      <c r="I285" t="s">
        <v>1333</v>
      </c>
      <c r="J285" t="s">
        <v>1289</v>
      </c>
      <c r="K285" s="3" t="s">
        <v>1334</v>
      </c>
      <c r="L285" t="s">
        <v>1335</v>
      </c>
    </row>
    <row r="286" spans="2:12" x14ac:dyDescent="0.25">
      <c r="B286">
        <v>164</v>
      </c>
      <c r="C286" s="4">
        <v>45446</v>
      </c>
      <c r="D286" s="1">
        <v>1000</v>
      </c>
      <c r="E286" t="s">
        <v>1860</v>
      </c>
      <c r="F286" t="s">
        <v>155</v>
      </c>
      <c r="G286" t="s">
        <v>156</v>
      </c>
      <c r="H286" t="s">
        <v>157</v>
      </c>
      <c r="I286" t="s">
        <v>74</v>
      </c>
      <c r="J286" t="s">
        <v>18</v>
      </c>
      <c r="K286" s="3" t="s">
        <v>75</v>
      </c>
      <c r="L286" t="s">
        <v>158</v>
      </c>
    </row>
    <row r="287" spans="2:12" x14ac:dyDescent="0.25">
      <c r="B287">
        <v>163</v>
      </c>
      <c r="C287" s="4">
        <v>45445</v>
      </c>
      <c r="D287" s="1">
        <v>500</v>
      </c>
      <c r="E287" t="s">
        <v>1859</v>
      </c>
      <c r="F287" t="s">
        <v>81</v>
      </c>
      <c r="G287" t="s">
        <v>1313</v>
      </c>
      <c r="H287" t="s">
        <v>1314</v>
      </c>
      <c r="I287" t="s">
        <v>1315</v>
      </c>
      <c r="J287" t="s">
        <v>1289</v>
      </c>
      <c r="K287" s="3" t="s">
        <v>1316</v>
      </c>
      <c r="L287" t="s">
        <v>1317</v>
      </c>
    </row>
    <row r="288" spans="2:12" x14ac:dyDescent="0.25">
      <c r="B288">
        <v>162</v>
      </c>
      <c r="C288" s="4">
        <v>45445</v>
      </c>
      <c r="D288" s="1">
        <v>2500</v>
      </c>
      <c r="E288" t="s">
        <v>1859</v>
      </c>
      <c r="F288" t="s">
        <v>693</v>
      </c>
      <c r="G288" t="s">
        <v>1067</v>
      </c>
      <c r="H288" t="s">
        <v>1068</v>
      </c>
      <c r="I288" t="s">
        <v>1069</v>
      </c>
      <c r="J288" t="s">
        <v>18</v>
      </c>
      <c r="K288" s="3" t="s">
        <v>1070</v>
      </c>
      <c r="L288" t="s">
        <v>1071</v>
      </c>
    </row>
    <row r="289" spans="2:12" x14ac:dyDescent="0.25">
      <c r="B289">
        <v>161</v>
      </c>
      <c r="C289" s="4">
        <v>45445</v>
      </c>
      <c r="D289" s="1">
        <v>2500</v>
      </c>
      <c r="E289" t="s">
        <v>1859</v>
      </c>
      <c r="F289" t="s">
        <v>142</v>
      </c>
      <c r="G289" t="s">
        <v>718</v>
      </c>
      <c r="H289" t="s">
        <v>900</v>
      </c>
      <c r="I289" t="s">
        <v>17</v>
      </c>
      <c r="J289" t="s">
        <v>18</v>
      </c>
      <c r="K289" s="3" t="s">
        <v>44</v>
      </c>
      <c r="L289" t="s">
        <v>901</v>
      </c>
    </row>
    <row r="290" spans="2:12" x14ac:dyDescent="0.25">
      <c r="B290">
        <v>160</v>
      </c>
      <c r="C290" s="4">
        <v>45444</v>
      </c>
      <c r="D290" s="1">
        <v>250</v>
      </c>
      <c r="E290" t="s">
        <v>1860</v>
      </c>
      <c r="F290" t="s">
        <v>349</v>
      </c>
      <c r="G290" t="s">
        <v>350</v>
      </c>
      <c r="H290" t="s">
        <v>351</v>
      </c>
      <c r="I290" t="s">
        <v>17</v>
      </c>
      <c r="J290" t="s">
        <v>18</v>
      </c>
      <c r="K290" s="3" t="s">
        <v>302</v>
      </c>
      <c r="L290" t="s">
        <v>352</v>
      </c>
    </row>
    <row r="291" spans="2:12" x14ac:dyDescent="0.25">
      <c r="B291">
        <v>159</v>
      </c>
      <c r="C291" s="4">
        <v>45444</v>
      </c>
      <c r="D291" s="1">
        <v>250</v>
      </c>
      <c r="E291" t="s">
        <v>1862</v>
      </c>
      <c r="F291" t="s">
        <v>1272</v>
      </c>
      <c r="G291" t="s">
        <v>1273</v>
      </c>
      <c r="H291" t="s">
        <v>1274</v>
      </c>
      <c r="I291" t="s">
        <v>1140</v>
      </c>
      <c r="J291" t="s">
        <v>18</v>
      </c>
      <c r="K291" s="3" t="s">
        <v>1141</v>
      </c>
      <c r="L291" t="s">
        <v>1275</v>
      </c>
    </row>
    <row r="292" spans="2:12" x14ac:dyDescent="0.25">
      <c r="B292">
        <v>158</v>
      </c>
      <c r="C292" s="4">
        <v>45444</v>
      </c>
      <c r="D292" s="1">
        <v>500</v>
      </c>
      <c r="E292" t="s">
        <v>1859</v>
      </c>
      <c r="F292" t="s">
        <v>207</v>
      </c>
      <c r="G292" t="s">
        <v>208</v>
      </c>
      <c r="H292" t="s">
        <v>209</v>
      </c>
      <c r="I292" t="s">
        <v>210</v>
      </c>
      <c r="J292" t="s">
        <v>18</v>
      </c>
      <c r="K292" s="3" t="s">
        <v>211</v>
      </c>
      <c r="L292" t="s">
        <v>212</v>
      </c>
    </row>
    <row r="293" spans="2:12" x14ac:dyDescent="0.25">
      <c r="B293">
        <v>157</v>
      </c>
      <c r="C293" s="4">
        <v>45443</v>
      </c>
      <c r="D293" s="1">
        <v>250</v>
      </c>
      <c r="E293" t="s">
        <v>1858</v>
      </c>
      <c r="F293" t="s">
        <v>1175</v>
      </c>
      <c r="G293" t="s">
        <v>1089</v>
      </c>
      <c r="H293" t="s">
        <v>1176</v>
      </c>
      <c r="I293" t="s">
        <v>1177</v>
      </c>
      <c r="J293" t="s">
        <v>18</v>
      </c>
      <c r="K293" s="3" t="s">
        <v>1178</v>
      </c>
      <c r="L293" t="s">
        <v>1179</v>
      </c>
    </row>
    <row r="294" spans="2:12" x14ac:dyDescent="0.25">
      <c r="B294">
        <v>156</v>
      </c>
      <c r="C294" s="4">
        <v>45443</v>
      </c>
      <c r="D294" s="1">
        <v>250</v>
      </c>
      <c r="E294" t="s">
        <v>1862</v>
      </c>
      <c r="F294" t="s">
        <v>543</v>
      </c>
      <c r="G294" t="s">
        <v>544</v>
      </c>
      <c r="H294" t="s">
        <v>545</v>
      </c>
      <c r="I294" t="s">
        <v>108</v>
      </c>
      <c r="J294" t="s">
        <v>18</v>
      </c>
      <c r="K294" s="3" t="s">
        <v>109</v>
      </c>
      <c r="L294" t="s">
        <v>546</v>
      </c>
    </row>
    <row r="295" spans="2:12" x14ac:dyDescent="0.25">
      <c r="B295">
        <v>155</v>
      </c>
      <c r="C295" s="4">
        <v>45442</v>
      </c>
      <c r="D295" s="1">
        <v>500</v>
      </c>
      <c r="E295" t="s">
        <v>1859</v>
      </c>
      <c r="F295" t="s">
        <v>263</v>
      </c>
      <c r="G295" t="s">
        <v>264</v>
      </c>
      <c r="H295" t="s">
        <v>265</v>
      </c>
      <c r="I295" t="s">
        <v>17</v>
      </c>
      <c r="J295" t="s">
        <v>18</v>
      </c>
      <c r="K295" s="3" t="s">
        <v>49</v>
      </c>
      <c r="L295" t="s">
        <v>266</v>
      </c>
    </row>
    <row r="296" spans="2:12" x14ac:dyDescent="0.25">
      <c r="B296">
        <v>154</v>
      </c>
      <c r="C296" s="4">
        <v>45441</v>
      </c>
      <c r="D296" s="1">
        <v>250</v>
      </c>
      <c r="E296" t="s">
        <v>1858</v>
      </c>
      <c r="F296" t="s">
        <v>902</v>
      </c>
      <c r="G296" t="s">
        <v>1039</v>
      </c>
      <c r="H296" t="s">
        <v>1040</v>
      </c>
      <c r="I296" t="s">
        <v>108</v>
      </c>
      <c r="J296" t="s">
        <v>18</v>
      </c>
      <c r="K296" s="3" t="s">
        <v>109</v>
      </c>
      <c r="L296" t="s">
        <v>1041</v>
      </c>
    </row>
    <row r="297" spans="2:12" x14ac:dyDescent="0.25">
      <c r="B297">
        <v>153</v>
      </c>
      <c r="C297" s="4">
        <v>45441</v>
      </c>
      <c r="D297" s="1">
        <v>500</v>
      </c>
      <c r="E297" t="s">
        <v>1858</v>
      </c>
      <c r="F297" t="s">
        <v>611</v>
      </c>
      <c r="G297" t="s">
        <v>1678</v>
      </c>
      <c r="H297" t="s">
        <v>1679</v>
      </c>
      <c r="I297" t="s">
        <v>1680</v>
      </c>
      <c r="J297" t="s">
        <v>1482</v>
      </c>
      <c r="K297" s="3" t="s">
        <v>1681</v>
      </c>
      <c r="L297" t="s">
        <v>1682</v>
      </c>
    </row>
    <row r="298" spans="2:12" x14ac:dyDescent="0.25">
      <c r="B298">
        <v>152</v>
      </c>
      <c r="C298" s="4">
        <v>45441</v>
      </c>
      <c r="D298" s="1">
        <v>500</v>
      </c>
      <c r="E298" t="s">
        <v>1859</v>
      </c>
      <c r="F298" t="s">
        <v>1249</v>
      </c>
      <c r="G298" t="s">
        <v>740</v>
      </c>
      <c r="H298" t="s">
        <v>1438</v>
      </c>
      <c r="I298" t="s">
        <v>1288</v>
      </c>
      <c r="J298" t="s">
        <v>1289</v>
      </c>
      <c r="K298" s="3" t="s">
        <v>1339</v>
      </c>
      <c r="L298" t="s">
        <v>1439</v>
      </c>
    </row>
    <row r="299" spans="2:12" x14ac:dyDescent="0.25">
      <c r="B299">
        <v>151</v>
      </c>
      <c r="C299" s="4">
        <v>45441</v>
      </c>
      <c r="D299" s="1">
        <v>2500</v>
      </c>
      <c r="E299" t="s">
        <v>1860</v>
      </c>
      <c r="F299" t="s">
        <v>551</v>
      </c>
      <c r="G299" t="s">
        <v>552</v>
      </c>
      <c r="H299" t="s">
        <v>553</v>
      </c>
      <c r="I299" t="s">
        <v>17</v>
      </c>
      <c r="J299" t="s">
        <v>18</v>
      </c>
      <c r="K299" s="3" t="s">
        <v>253</v>
      </c>
      <c r="L299" t="s">
        <v>554</v>
      </c>
    </row>
    <row r="300" spans="2:12" x14ac:dyDescent="0.25">
      <c r="B300">
        <v>150</v>
      </c>
      <c r="C300" s="4">
        <v>45440</v>
      </c>
      <c r="D300" s="1">
        <v>250</v>
      </c>
      <c r="E300" t="s">
        <v>1858</v>
      </c>
      <c r="F300" t="s">
        <v>299</v>
      </c>
      <c r="G300" t="s">
        <v>300</v>
      </c>
      <c r="H300" t="s">
        <v>301</v>
      </c>
      <c r="I300" t="s">
        <v>17</v>
      </c>
      <c r="J300" t="s">
        <v>18</v>
      </c>
      <c r="K300" s="3" t="s">
        <v>302</v>
      </c>
      <c r="L300" t="s">
        <v>303</v>
      </c>
    </row>
    <row r="301" spans="2:12" x14ac:dyDescent="0.25">
      <c r="B301">
        <v>149</v>
      </c>
      <c r="C301" s="4">
        <v>45440</v>
      </c>
      <c r="D301" s="1">
        <v>500</v>
      </c>
      <c r="E301" t="s">
        <v>1860</v>
      </c>
      <c r="F301" t="s">
        <v>1249</v>
      </c>
      <c r="G301" t="s">
        <v>1250</v>
      </c>
      <c r="H301" t="s">
        <v>1251</v>
      </c>
      <c r="I301" t="s">
        <v>1183</v>
      </c>
      <c r="J301" t="s">
        <v>18</v>
      </c>
      <c r="K301" s="3" t="s">
        <v>1184</v>
      </c>
      <c r="L301" t="s">
        <v>1252</v>
      </c>
    </row>
    <row r="302" spans="2:12" x14ac:dyDescent="0.25">
      <c r="B302">
        <v>148</v>
      </c>
      <c r="C302" s="4">
        <v>45439</v>
      </c>
      <c r="D302" s="1">
        <v>250</v>
      </c>
      <c r="E302" t="s">
        <v>1859</v>
      </c>
      <c r="F302" t="s">
        <v>186</v>
      </c>
      <c r="G302" t="s">
        <v>534</v>
      </c>
      <c r="H302" t="s">
        <v>535</v>
      </c>
      <c r="I302" t="s">
        <v>54</v>
      </c>
      <c r="J302" t="s">
        <v>18</v>
      </c>
      <c r="K302" s="3" t="s">
        <v>55</v>
      </c>
      <c r="L302" t="s">
        <v>536</v>
      </c>
    </row>
    <row r="303" spans="2:12" x14ac:dyDescent="0.25">
      <c r="B303">
        <v>147</v>
      </c>
      <c r="C303" s="4">
        <v>45439</v>
      </c>
      <c r="D303" s="1">
        <v>250</v>
      </c>
      <c r="E303" t="s">
        <v>1859</v>
      </c>
      <c r="F303" t="s">
        <v>213</v>
      </c>
      <c r="G303" t="s">
        <v>183</v>
      </c>
      <c r="H303" t="s">
        <v>1390</v>
      </c>
      <c r="I303" t="s">
        <v>1375</v>
      </c>
      <c r="J303" t="s">
        <v>1289</v>
      </c>
      <c r="K303" s="3" t="s">
        <v>1376</v>
      </c>
      <c r="L303" t="s">
        <v>1391</v>
      </c>
    </row>
    <row r="304" spans="2:12" x14ac:dyDescent="0.25">
      <c r="B304">
        <v>146</v>
      </c>
      <c r="C304" s="4">
        <v>45439</v>
      </c>
      <c r="D304" s="1">
        <v>250</v>
      </c>
      <c r="E304" t="s">
        <v>1858</v>
      </c>
      <c r="F304" t="s">
        <v>501</v>
      </c>
      <c r="G304" t="s">
        <v>502</v>
      </c>
      <c r="H304" t="s">
        <v>503</v>
      </c>
      <c r="I304" t="s">
        <v>17</v>
      </c>
      <c r="J304" t="s">
        <v>18</v>
      </c>
      <c r="K304" s="3" t="s">
        <v>24</v>
      </c>
      <c r="L304" t="s">
        <v>504</v>
      </c>
    </row>
    <row r="305" spans="2:12" x14ac:dyDescent="0.25">
      <c r="B305">
        <v>145</v>
      </c>
      <c r="C305" s="4">
        <v>45439</v>
      </c>
      <c r="D305" s="1">
        <v>500</v>
      </c>
      <c r="E305" t="s">
        <v>1860</v>
      </c>
      <c r="F305" t="s">
        <v>439</v>
      </c>
      <c r="G305" t="s">
        <v>440</v>
      </c>
      <c r="H305" t="s">
        <v>441</v>
      </c>
      <c r="I305" t="s">
        <v>54</v>
      </c>
      <c r="J305" t="s">
        <v>18</v>
      </c>
      <c r="K305" s="3" t="s">
        <v>55</v>
      </c>
      <c r="L305" t="s">
        <v>442</v>
      </c>
    </row>
    <row r="306" spans="2:12" x14ac:dyDescent="0.25">
      <c r="B306">
        <v>144</v>
      </c>
      <c r="C306" s="4">
        <v>45439</v>
      </c>
      <c r="D306" s="1">
        <v>1000</v>
      </c>
      <c r="E306" t="s">
        <v>1860</v>
      </c>
      <c r="F306" t="s">
        <v>111</v>
      </c>
      <c r="G306" t="s">
        <v>1007</v>
      </c>
      <c r="H306" t="s">
        <v>1008</v>
      </c>
      <c r="I306" t="s">
        <v>17</v>
      </c>
      <c r="J306" t="s">
        <v>18</v>
      </c>
      <c r="K306" s="3" t="s">
        <v>39</v>
      </c>
      <c r="L306" t="s">
        <v>1009</v>
      </c>
    </row>
    <row r="307" spans="2:12" x14ac:dyDescent="0.25">
      <c r="B307">
        <v>143</v>
      </c>
      <c r="C307" s="4">
        <v>45439</v>
      </c>
      <c r="D307" s="1">
        <v>2500</v>
      </c>
      <c r="E307" t="s">
        <v>1860</v>
      </c>
      <c r="F307" t="s">
        <v>413</v>
      </c>
      <c r="G307" t="s">
        <v>414</v>
      </c>
      <c r="H307" t="s">
        <v>415</v>
      </c>
      <c r="I307" t="s">
        <v>108</v>
      </c>
      <c r="J307" t="s">
        <v>18</v>
      </c>
      <c r="K307" s="3" t="s">
        <v>109</v>
      </c>
      <c r="L307" t="s">
        <v>416</v>
      </c>
    </row>
    <row r="308" spans="2:12" x14ac:dyDescent="0.25">
      <c r="B308">
        <v>142</v>
      </c>
      <c r="C308" s="4">
        <v>45438</v>
      </c>
      <c r="D308" s="1">
        <v>250</v>
      </c>
      <c r="E308" t="s">
        <v>1858</v>
      </c>
      <c r="F308" t="s">
        <v>951</v>
      </c>
      <c r="G308" t="s">
        <v>480</v>
      </c>
      <c r="H308" t="s">
        <v>952</v>
      </c>
      <c r="I308" t="s">
        <v>17</v>
      </c>
      <c r="J308" t="s">
        <v>18</v>
      </c>
      <c r="K308" s="3" t="s">
        <v>29</v>
      </c>
      <c r="L308" t="s">
        <v>953</v>
      </c>
    </row>
    <row r="309" spans="2:12" x14ac:dyDescent="0.25">
      <c r="B309">
        <v>141</v>
      </c>
      <c r="C309" s="4">
        <v>45438</v>
      </c>
      <c r="D309" s="1">
        <v>2500</v>
      </c>
      <c r="E309" t="s">
        <v>1860</v>
      </c>
      <c r="F309" t="s">
        <v>404</v>
      </c>
      <c r="G309" t="s">
        <v>405</v>
      </c>
      <c r="H309" t="s">
        <v>406</v>
      </c>
      <c r="I309" t="s">
        <v>17</v>
      </c>
      <c r="J309" t="s">
        <v>18</v>
      </c>
      <c r="K309" s="3" t="s">
        <v>49</v>
      </c>
      <c r="L309" t="s">
        <v>407</v>
      </c>
    </row>
    <row r="310" spans="2:12" x14ac:dyDescent="0.25">
      <c r="B310">
        <v>140</v>
      </c>
      <c r="C310" s="4">
        <v>45437</v>
      </c>
      <c r="D310" s="1">
        <v>250</v>
      </c>
      <c r="E310" t="s">
        <v>1860</v>
      </c>
      <c r="F310" t="s">
        <v>1657</v>
      </c>
      <c r="G310" t="s">
        <v>1658</v>
      </c>
      <c r="H310" t="s">
        <v>1659</v>
      </c>
      <c r="I310" t="s">
        <v>1660</v>
      </c>
      <c r="J310" t="s">
        <v>1289</v>
      </c>
      <c r="K310" s="3" t="s">
        <v>1661</v>
      </c>
      <c r="L310" t="s">
        <v>1662</v>
      </c>
    </row>
    <row r="311" spans="2:12" x14ac:dyDescent="0.25">
      <c r="B311">
        <v>139</v>
      </c>
      <c r="C311" s="4">
        <v>45437</v>
      </c>
      <c r="D311" s="1">
        <v>250</v>
      </c>
      <c r="E311" t="s">
        <v>1862</v>
      </c>
      <c r="F311" t="s">
        <v>241</v>
      </c>
      <c r="G311" t="s">
        <v>242</v>
      </c>
      <c r="H311" t="s">
        <v>243</v>
      </c>
      <c r="I311" t="s">
        <v>17</v>
      </c>
      <c r="J311" t="s">
        <v>18</v>
      </c>
      <c r="K311" s="3" t="s">
        <v>39</v>
      </c>
      <c r="L311" t="s">
        <v>244</v>
      </c>
    </row>
    <row r="312" spans="2:12" x14ac:dyDescent="0.25">
      <c r="B312">
        <v>138</v>
      </c>
      <c r="C312" s="4">
        <v>45437</v>
      </c>
      <c r="D312" s="1">
        <v>500</v>
      </c>
      <c r="E312" t="s">
        <v>1858</v>
      </c>
      <c r="F312" t="s">
        <v>341</v>
      </c>
      <c r="G312" t="s">
        <v>342</v>
      </c>
      <c r="H312" t="s">
        <v>343</v>
      </c>
      <c r="I312" t="s">
        <v>17</v>
      </c>
      <c r="J312" t="s">
        <v>18</v>
      </c>
      <c r="K312" s="3" t="s">
        <v>24</v>
      </c>
      <c r="L312" t="s">
        <v>344</v>
      </c>
    </row>
    <row r="313" spans="2:12" x14ac:dyDescent="0.25">
      <c r="B313">
        <v>137</v>
      </c>
      <c r="C313" s="4">
        <v>45436</v>
      </c>
      <c r="D313" s="1">
        <v>500</v>
      </c>
      <c r="E313" t="s">
        <v>1859</v>
      </c>
      <c r="F313" t="s">
        <v>619</v>
      </c>
      <c r="G313" t="s">
        <v>620</v>
      </c>
      <c r="H313" t="s">
        <v>621</v>
      </c>
      <c r="I313" t="s">
        <v>17</v>
      </c>
      <c r="J313" t="s">
        <v>18</v>
      </c>
      <c r="K313" s="3" t="s">
        <v>39</v>
      </c>
      <c r="L313" t="s">
        <v>622</v>
      </c>
    </row>
    <row r="314" spans="2:12" x14ac:dyDescent="0.25">
      <c r="B314">
        <v>136</v>
      </c>
      <c r="C314" s="4">
        <v>45435</v>
      </c>
      <c r="D314" s="1">
        <v>250</v>
      </c>
      <c r="E314" t="s">
        <v>1858</v>
      </c>
      <c r="F314" t="s">
        <v>641</v>
      </c>
      <c r="G314" t="s">
        <v>642</v>
      </c>
      <c r="H314" t="s">
        <v>643</v>
      </c>
      <c r="I314" t="s">
        <v>17</v>
      </c>
      <c r="J314" t="s">
        <v>18</v>
      </c>
      <c r="K314" s="3" t="s">
        <v>34</v>
      </c>
      <c r="L314" t="s">
        <v>644</v>
      </c>
    </row>
    <row r="315" spans="2:12" x14ac:dyDescent="0.25">
      <c r="B315">
        <v>135</v>
      </c>
      <c r="C315" s="4">
        <v>45435</v>
      </c>
      <c r="D315" s="1">
        <v>500</v>
      </c>
      <c r="E315" t="s">
        <v>1859</v>
      </c>
      <c r="F315" t="s">
        <v>1425</v>
      </c>
      <c r="G315" t="s">
        <v>424</v>
      </c>
      <c r="H315" t="s">
        <v>1426</v>
      </c>
      <c r="I315" t="s">
        <v>1427</v>
      </c>
      <c r="J315" t="s">
        <v>1289</v>
      </c>
      <c r="K315" s="3" t="s">
        <v>1428</v>
      </c>
      <c r="L315" t="s">
        <v>1429</v>
      </c>
    </row>
    <row r="316" spans="2:12" x14ac:dyDescent="0.25">
      <c r="B316">
        <v>134</v>
      </c>
      <c r="C316" s="4">
        <v>45435</v>
      </c>
      <c r="D316" s="1">
        <v>1000</v>
      </c>
      <c r="E316" t="s">
        <v>1859</v>
      </c>
      <c r="F316" t="s">
        <v>368</v>
      </c>
      <c r="G316" t="s">
        <v>579</v>
      </c>
      <c r="H316" t="s">
        <v>580</v>
      </c>
      <c r="I316" t="s">
        <v>17</v>
      </c>
      <c r="J316" t="s">
        <v>18</v>
      </c>
      <c r="K316" s="3" t="s">
        <v>34</v>
      </c>
      <c r="L316" t="s">
        <v>191</v>
      </c>
    </row>
    <row r="317" spans="2:12" x14ac:dyDescent="0.25">
      <c r="B317">
        <v>133</v>
      </c>
      <c r="C317" s="4">
        <v>45435</v>
      </c>
      <c r="D317" s="1">
        <v>1000</v>
      </c>
      <c r="E317" t="s">
        <v>1859</v>
      </c>
      <c r="F317" t="s">
        <v>757</v>
      </c>
      <c r="G317" t="s">
        <v>758</v>
      </c>
      <c r="H317" t="s">
        <v>759</v>
      </c>
      <c r="I317" t="s">
        <v>17</v>
      </c>
      <c r="J317" t="s">
        <v>18</v>
      </c>
      <c r="K317" s="3" t="s">
        <v>29</v>
      </c>
      <c r="L317" t="s">
        <v>760</v>
      </c>
    </row>
    <row r="318" spans="2:12" x14ac:dyDescent="0.25">
      <c r="B318">
        <v>132</v>
      </c>
      <c r="C318" s="4">
        <v>45435</v>
      </c>
      <c r="D318" s="1">
        <v>1000</v>
      </c>
      <c r="E318" t="s">
        <v>1860</v>
      </c>
      <c r="F318" t="s">
        <v>885</v>
      </c>
      <c r="G318" t="s">
        <v>886</v>
      </c>
      <c r="H318" t="s">
        <v>887</v>
      </c>
      <c r="I318" t="s">
        <v>17</v>
      </c>
      <c r="J318" t="s">
        <v>18</v>
      </c>
      <c r="K318" s="3" t="s">
        <v>24</v>
      </c>
      <c r="L318" t="s">
        <v>888</v>
      </c>
    </row>
    <row r="319" spans="2:12" x14ac:dyDescent="0.25">
      <c r="B319">
        <v>131</v>
      </c>
      <c r="C319" s="4">
        <v>45435</v>
      </c>
      <c r="D319" s="1">
        <v>2500</v>
      </c>
      <c r="E319" t="s">
        <v>1859</v>
      </c>
      <c r="F319" t="s">
        <v>1478</v>
      </c>
      <c r="G319" t="s">
        <v>1479</v>
      </c>
      <c r="H319" t="s">
        <v>1480</v>
      </c>
      <c r="I319" t="s">
        <v>1481</v>
      </c>
      <c r="J319" t="s">
        <v>1482</v>
      </c>
      <c r="K319" s="3" t="s">
        <v>1483</v>
      </c>
      <c r="L319" t="s">
        <v>1484</v>
      </c>
    </row>
    <row r="320" spans="2:12" x14ac:dyDescent="0.25">
      <c r="B320">
        <v>130</v>
      </c>
      <c r="C320" s="4">
        <v>45434</v>
      </c>
      <c r="D320" s="1">
        <v>250</v>
      </c>
      <c r="E320" t="s">
        <v>1858</v>
      </c>
      <c r="F320" t="s">
        <v>808</v>
      </c>
      <c r="G320" t="s">
        <v>809</v>
      </c>
      <c r="H320" t="s">
        <v>810</v>
      </c>
      <c r="I320" t="s">
        <v>17</v>
      </c>
      <c r="J320" t="s">
        <v>18</v>
      </c>
      <c r="K320" s="3" t="s">
        <v>220</v>
      </c>
      <c r="L320" t="s">
        <v>811</v>
      </c>
    </row>
    <row r="321" spans="2:12" x14ac:dyDescent="0.25">
      <c r="B321">
        <v>129</v>
      </c>
      <c r="C321" s="4">
        <v>45434</v>
      </c>
      <c r="D321" s="1">
        <v>500</v>
      </c>
      <c r="E321" t="s">
        <v>1859</v>
      </c>
      <c r="F321" t="s">
        <v>1001</v>
      </c>
      <c r="G321" t="s">
        <v>1002</v>
      </c>
      <c r="H321" t="s">
        <v>1003</v>
      </c>
      <c r="I321" t="s">
        <v>17</v>
      </c>
      <c r="J321" t="s">
        <v>18</v>
      </c>
      <c r="K321" s="3" t="s">
        <v>19</v>
      </c>
      <c r="L321" t="s">
        <v>1004</v>
      </c>
    </row>
    <row r="322" spans="2:12" x14ac:dyDescent="0.25">
      <c r="B322">
        <v>128</v>
      </c>
      <c r="C322" s="4">
        <v>45434</v>
      </c>
      <c r="D322" s="1">
        <v>1000</v>
      </c>
      <c r="E322" t="s">
        <v>1860</v>
      </c>
      <c r="F322" t="s">
        <v>97</v>
      </c>
      <c r="G322" t="s">
        <v>268</v>
      </c>
      <c r="H322" t="s">
        <v>783</v>
      </c>
      <c r="I322" t="s">
        <v>17</v>
      </c>
      <c r="J322" t="s">
        <v>18</v>
      </c>
      <c r="K322" s="3" t="s">
        <v>39</v>
      </c>
      <c r="L322" t="s">
        <v>141</v>
      </c>
    </row>
    <row r="323" spans="2:12" x14ac:dyDescent="0.25">
      <c r="B323">
        <v>127</v>
      </c>
      <c r="C323" s="4">
        <v>45433</v>
      </c>
      <c r="D323" s="1">
        <v>250</v>
      </c>
      <c r="E323" t="s">
        <v>1859</v>
      </c>
      <c r="F323" t="s">
        <v>14</v>
      </c>
      <c r="G323" t="s">
        <v>296</v>
      </c>
      <c r="H323" t="s">
        <v>297</v>
      </c>
      <c r="I323" t="s">
        <v>17</v>
      </c>
      <c r="J323" t="s">
        <v>18</v>
      </c>
      <c r="K323" s="3" t="s">
        <v>19</v>
      </c>
      <c r="L323" t="s">
        <v>298</v>
      </c>
    </row>
    <row r="324" spans="2:12" x14ac:dyDescent="0.25">
      <c r="B324">
        <v>126</v>
      </c>
      <c r="C324" s="4">
        <v>45433</v>
      </c>
      <c r="D324" s="1">
        <v>250</v>
      </c>
      <c r="E324" t="s">
        <v>1858</v>
      </c>
      <c r="F324" t="s">
        <v>186</v>
      </c>
      <c r="G324" t="s">
        <v>204</v>
      </c>
      <c r="H324" t="s">
        <v>205</v>
      </c>
      <c r="I324" t="s">
        <v>17</v>
      </c>
      <c r="J324" t="s">
        <v>18</v>
      </c>
      <c r="K324" s="3" t="s">
        <v>49</v>
      </c>
      <c r="L324" t="s">
        <v>206</v>
      </c>
    </row>
    <row r="325" spans="2:12" x14ac:dyDescent="0.25">
      <c r="B325">
        <v>125</v>
      </c>
      <c r="C325" s="4">
        <v>45433</v>
      </c>
      <c r="D325" s="1">
        <v>500</v>
      </c>
      <c r="E325" t="s">
        <v>1860</v>
      </c>
      <c r="F325" t="s">
        <v>196</v>
      </c>
      <c r="G325" t="s">
        <v>197</v>
      </c>
      <c r="H325" t="s">
        <v>198</v>
      </c>
      <c r="I325" t="s">
        <v>74</v>
      </c>
      <c r="J325" t="s">
        <v>18</v>
      </c>
      <c r="K325" s="3" t="s">
        <v>75</v>
      </c>
      <c r="L325" t="s">
        <v>199</v>
      </c>
    </row>
    <row r="326" spans="2:12" x14ac:dyDescent="0.25">
      <c r="B326">
        <v>124</v>
      </c>
      <c r="C326" s="4">
        <v>45433</v>
      </c>
      <c r="D326" s="1">
        <v>1000</v>
      </c>
      <c r="E326" t="s">
        <v>1860</v>
      </c>
      <c r="F326" t="s">
        <v>753</v>
      </c>
      <c r="G326" t="s">
        <v>754</v>
      </c>
      <c r="H326" t="s">
        <v>755</v>
      </c>
      <c r="I326" t="s">
        <v>17</v>
      </c>
      <c r="J326" t="s">
        <v>18</v>
      </c>
      <c r="K326" s="3" t="s">
        <v>149</v>
      </c>
      <c r="L326" t="s">
        <v>756</v>
      </c>
    </row>
    <row r="327" spans="2:12" x14ac:dyDescent="0.25">
      <c r="B327">
        <v>123</v>
      </c>
      <c r="C327" s="4">
        <v>45433</v>
      </c>
      <c r="D327" s="1">
        <v>50000</v>
      </c>
      <c r="E327" t="s">
        <v>1860</v>
      </c>
      <c r="F327" t="s">
        <v>1736</v>
      </c>
      <c r="G327" t="s">
        <v>1737</v>
      </c>
      <c r="H327" t="s">
        <v>1738</v>
      </c>
      <c r="I327" t="s">
        <v>1739</v>
      </c>
      <c r="J327" t="s">
        <v>1740</v>
      </c>
      <c r="K327" s="3" t="s">
        <v>1741</v>
      </c>
      <c r="L327" t="s">
        <v>1742</v>
      </c>
    </row>
    <row r="328" spans="2:12" x14ac:dyDescent="0.25">
      <c r="B328">
        <v>122</v>
      </c>
      <c r="C328" s="4">
        <v>45432</v>
      </c>
      <c r="D328" s="1">
        <v>250</v>
      </c>
      <c r="E328" t="s">
        <v>1859</v>
      </c>
      <c r="F328" t="s">
        <v>1504</v>
      </c>
      <c r="G328" t="s">
        <v>1505</v>
      </c>
      <c r="H328" t="s">
        <v>1506</v>
      </c>
      <c r="I328" t="s">
        <v>1507</v>
      </c>
      <c r="J328" t="s">
        <v>1289</v>
      </c>
      <c r="K328" s="3" t="s">
        <v>1508</v>
      </c>
      <c r="L328" t="s">
        <v>1509</v>
      </c>
    </row>
    <row r="329" spans="2:12" x14ac:dyDescent="0.25">
      <c r="B329">
        <v>121</v>
      </c>
      <c r="C329" s="4">
        <v>45431</v>
      </c>
      <c r="D329" s="1">
        <v>500</v>
      </c>
      <c r="E329" t="s">
        <v>1858</v>
      </c>
      <c r="F329" t="s">
        <v>522</v>
      </c>
      <c r="G329" t="s">
        <v>700</v>
      </c>
      <c r="H329" t="s">
        <v>701</v>
      </c>
      <c r="I329" t="s">
        <v>17</v>
      </c>
      <c r="J329" t="s">
        <v>18</v>
      </c>
      <c r="K329" s="3" t="s">
        <v>39</v>
      </c>
      <c r="L329" t="s">
        <v>702</v>
      </c>
    </row>
    <row r="330" spans="2:12" x14ac:dyDescent="0.25">
      <c r="B330">
        <v>120</v>
      </c>
      <c r="C330" s="4">
        <v>45430</v>
      </c>
      <c r="D330" s="1">
        <v>250</v>
      </c>
      <c r="E330" t="s">
        <v>1858</v>
      </c>
      <c r="F330" t="s">
        <v>816</v>
      </c>
      <c r="G330" t="s">
        <v>817</v>
      </c>
      <c r="H330" t="s">
        <v>818</v>
      </c>
      <c r="I330" t="s">
        <v>17</v>
      </c>
      <c r="J330" t="s">
        <v>18</v>
      </c>
      <c r="K330" s="3" t="s">
        <v>24</v>
      </c>
      <c r="L330" t="s">
        <v>819</v>
      </c>
    </row>
    <row r="331" spans="2:12" x14ac:dyDescent="0.25">
      <c r="B331">
        <v>119</v>
      </c>
      <c r="C331" s="4">
        <v>45430</v>
      </c>
      <c r="D331" s="1">
        <v>250</v>
      </c>
      <c r="E331" t="s">
        <v>1859</v>
      </c>
      <c r="F331" t="s">
        <v>1094</v>
      </c>
      <c r="G331" t="s">
        <v>1095</v>
      </c>
      <c r="H331" t="s">
        <v>1096</v>
      </c>
      <c r="I331" t="s">
        <v>1097</v>
      </c>
      <c r="J331" t="s">
        <v>18</v>
      </c>
      <c r="K331" s="3" t="s">
        <v>1098</v>
      </c>
      <c r="L331" t="s">
        <v>1099</v>
      </c>
    </row>
    <row r="332" spans="2:12" x14ac:dyDescent="0.25">
      <c r="B332">
        <v>118</v>
      </c>
      <c r="C332" s="4">
        <v>45430</v>
      </c>
      <c r="D332" s="1">
        <v>250</v>
      </c>
      <c r="E332" t="s">
        <v>1860</v>
      </c>
      <c r="F332" t="s">
        <v>1787</v>
      </c>
      <c r="G332" t="s">
        <v>847</v>
      </c>
      <c r="H332" t="s">
        <v>1788</v>
      </c>
      <c r="I332" t="s">
        <v>1789</v>
      </c>
      <c r="J332" t="s">
        <v>1482</v>
      </c>
      <c r="K332" s="3" t="s">
        <v>1790</v>
      </c>
      <c r="L332" t="s">
        <v>1791</v>
      </c>
    </row>
    <row r="333" spans="2:12" x14ac:dyDescent="0.25">
      <c r="B333">
        <v>117</v>
      </c>
      <c r="C333" s="4">
        <v>45429</v>
      </c>
      <c r="D333" s="1">
        <v>500</v>
      </c>
      <c r="E333" t="s">
        <v>1860</v>
      </c>
      <c r="F333" t="s">
        <v>1711</v>
      </c>
      <c r="G333" t="s">
        <v>1712</v>
      </c>
      <c r="H333" t="s">
        <v>1713</v>
      </c>
      <c r="I333" t="s">
        <v>1714</v>
      </c>
      <c r="J333" t="s">
        <v>1715</v>
      </c>
      <c r="K333" s="3" t="s">
        <v>1716</v>
      </c>
      <c r="L333" t="s">
        <v>1717</v>
      </c>
    </row>
    <row r="334" spans="2:12" x14ac:dyDescent="0.25">
      <c r="B334">
        <v>116</v>
      </c>
      <c r="C334" s="4">
        <v>45429</v>
      </c>
      <c r="D334" s="1">
        <v>2500</v>
      </c>
      <c r="E334" t="s">
        <v>1859</v>
      </c>
      <c r="F334" t="s">
        <v>21</v>
      </c>
      <c r="G334" t="s">
        <v>678</v>
      </c>
      <c r="H334" t="s">
        <v>734</v>
      </c>
      <c r="I334" t="s">
        <v>108</v>
      </c>
      <c r="J334" t="s">
        <v>18</v>
      </c>
      <c r="K334" s="3" t="s">
        <v>109</v>
      </c>
      <c r="L334" t="s">
        <v>735</v>
      </c>
    </row>
    <row r="335" spans="2:12" x14ac:dyDescent="0.25">
      <c r="B335">
        <v>115</v>
      </c>
      <c r="C335" s="4">
        <v>45429</v>
      </c>
      <c r="D335" s="1">
        <v>10000</v>
      </c>
      <c r="E335" t="s">
        <v>1860</v>
      </c>
      <c r="F335" t="s">
        <v>213</v>
      </c>
      <c r="G335" t="s">
        <v>1541</v>
      </c>
      <c r="H335" t="s">
        <v>1542</v>
      </c>
      <c r="I335" t="s">
        <v>961</v>
      </c>
      <c r="J335" t="s">
        <v>18</v>
      </c>
      <c r="K335" s="3" t="s">
        <v>1543</v>
      </c>
      <c r="L335" t="s">
        <v>1544</v>
      </c>
    </row>
    <row r="336" spans="2:12" x14ac:dyDescent="0.25">
      <c r="B336">
        <v>114</v>
      </c>
      <c r="C336" s="4">
        <v>45428</v>
      </c>
      <c r="D336" s="1">
        <v>250</v>
      </c>
      <c r="E336" t="s">
        <v>1858</v>
      </c>
      <c r="F336" t="s">
        <v>717</v>
      </c>
      <c r="G336" t="s">
        <v>718</v>
      </c>
      <c r="H336" t="s">
        <v>719</v>
      </c>
      <c r="I336" t="s">
        <v>17</v>
      </c>
      <c r="J336" t="s">
        <v>18</v>
      </c>
      <c r="K336" s="3" t="s">
        <v>39</v>
      </c>
      <c r="L336" t="s">
        <v>720</v>
      </c>
    </row>
    <row r="337" spans="2:12" x14ac:dyDescent="0.25">
      <c r="B337">
        <v>113</v>
      </c>
      <c r="C337" s="4">
        <v>45428</v>
      </c>
      <c r="D337" s="1">
        <v>500</v>
      </c>
      <c r="E337" t="s">
        <v>1859</v>
      </c>
      <c r="F337" t="s">
        <v>607</v>
      </c>
      <c r="G337" t="s">
        <v>608</v>
      </c>
      <c r="H337" t="s">
        <v>609</v>
      </c>
      <c r="I337" t="s">
        <v>17</v>
      </c>
      <c r="J337" t="s">
        <v>18</v>
      </c>
      <c r="K337" s="3" t="s">
        <v>220</v>
      </c>
      <c r="L337" t="s">
        <v>610</v>
      </c>
    </row>
    <row r="338" spans="2:12" x14ac:dyDescent="0.25">
      <c r="B338">
        <v>112</v>
      </c>
      <c r="C338" s="4">
        <v>45427</v>
      </c>
      <c r="D338" s="1">
        <v>250</v>
      </c>
      <c r="E338" t="s">
        <v>1858</v>
      </c>
      <c r="F338" t="s">
        <v>308</v>
      </c>
      <c r="G338" t="s">
        <v>309</v>
      </c>
      <c r="H338" t="s">
        <v>310</v>
      </c>
      <c r="I338" t="s">
        <v>17</v>
      </c>
      <c r="J338" t="s">
        <v>18</v>
      </c>
      <c r="K338" s="3" t="s">
        <v>24</v>
      </c>
      <c r="L338" t="s">
        <v>311</v>
      </c>
    </row>
    <row r="339" spans="2:12" x14ac:dyDescent="0.25">
      <c r="B339">
        <v>111</v>
      </c>
      <c r="C339" s="4">
        <v>45426</v>
      </c>
      <c r="D339" s="1">
        <v>2500</v>
      </c>
      <c r="E339" t="s">
        <v>1860</v>
      </c>
      <c r="F339" t="s">
        <v>111</v>
      </c>
      <c r="G339" t="s">
        <v>112</v>
      </c>
      <c r="H339" t="s">
        <v>113</v>
      </c>
      <c r="I339" t="s">
        <v>17</v>
      </c>
      <c r="J339" t="s">
        <v>18</v>
      </c>
      <c r="K339" s="3" t="s">
        <v>114</v>
      </c>
      <c r="L339" t="s">
        <v>115</v>
      </c>
    </row>
    <row r="340" spans="2:12" x14ac:dyDescent="0.25">
      <c r="B340">
        <v>110</v>
      </c>
      <c r="C340" s="4">
        <v>45426</v>
      </c>
      <c r="D340" s="1">
        <v>5000</v>
      </c>
      <c r="E340" t="s">
        <v>1860</v>
      </c>
      <c r="F340" t="s">
        <v>333</v>
      </c>
      <c r="G340" t="s">
        <v>353</v>
      </c>
      <c r="H340" t="s">
        <v>354</v>
      </c>
      <c r="I340" t="s">
        <v>17</v>
      </c>
      <c r="J340" t="s">
        <v>18</v>
      </c>
      <c r="K340" s="3" t="s">
        <v>60</v>
      </c>
      <c r="L340" t="s">
        <v>355</v>
      </c>
    </row>
    <row r="341" spans="2:12" x14ac:dyDescent="0.25">
      <c r="B341">
        <v>109</v>
      </c>
      <c r="C341" s="4">
        <v>45425</v>
      </c>
      <c r="D341" s="1">
        <v>250</v>
      </c>
      <c r="E341" t="s">
        <v>1859</v>
      </c>
      <c r="F341" t="s">
        <v>736</v>
      </c>
      <c r="G341" t="s">
        <v>22</v>
      </c>
      <c r="H341" t="s">
        <v>737</v>
      </c>
      <c r="I341" t="s">
        <v>17</v>
      </c>
      <c r="J341" t="s">
        <v>18</v>
      </c>
      <c r="K341" s="3" t="s">
        <v>49</v>
      </c>
      <c r="L341" t="s">
        <v>738</v>
      </c>
    </row>
    <row r="342" spans="2:12" x14ac:dyDescent="0.25">
      <c r="B342">
        <v>108</v>
      </c>
      <c r="C342" s="4">
        <v>45425</v>
      </c>
      <c r="D342" s="1">
        <v>1000</v>
      </c>
      <c r="E342" t="s">
        <v>1859</v>
      </c>
      <c r="F342" t="s">
        <v>1392</v>
      </c>
      <c r="G342" t="s">
        <v>649</v>
      </c>
      <c r="H342" t="s">
        <v>1393</v>
      </c>
      <c r="I342" t="s">
        <v>1394</v>
      </c>
      <c r="J342" t="s">
        <v>1289</v>
      </c>
      <c r="K342" s="3" t="s">
        <v>1395</v>
      </c>
      <c r="L342" t="s">
        <v>1396</v>
      </c>
    </row>
    <row r="343" spans="2:12" x14ac:dyDescent="0.25">
      <c r="B343">
        <v>107</v>
      </c>
      <c r="C343" s="4">
        <v>45424</v>
      </c>
      <c r="D343" s="1">
        <v>250</v>
      </c>
      <c r="E343" t="s">
        <v>1859</v>
      </c>
      <c r="F343" t="s">
        <v>910</v>
      </c>
      <c r="G343" t="s">
        <v>911</v>
      </c>
      <c r="H343" t="s">
        <v>912</v>
      </c>
      <c r="I343" t="s">
        <v>17</v>
      </c>
      <c r="J343" t="s">
        <v>18</v>
      </c>
      <c r="K343" s="3" t="s">
        <v>39</v>
      </c>
      <c r="L343" t="s">
        <v>913</v>
      </c>
    </row>
    <row r="344" spans="2:12" x14ac:dyDescent="0.25">
      <c r="B344">
        <v>106</v>
      </c>
      <c r="C344" s="4">
        <v>45424</v>
      </c>
      <c r="D344" s="1">
        <v>500</v>
      </c>
      <c r="E344" t="s">
        <v>1860</v>
      </c>
      <c r="F344" t="s">
        <v>589</v>
      </c>
      <c r="G344" t="s">
        <v>590</v>
      </c>
      <c r="H344" t="s">
        <v>591</v>
      </c>
      <c r="I344" t="s">
        <v>17</v>
      </c>
      <c r="J344" t="s">
        <v>18</v>
      </c>
      <c r="K344" s="3" t="s">
        <v>24</v>
      </c>
      <c r="L344" t="s">
        <v>592</v>
      </c>
    </row>
    <row r="345" spans="2:12" x14ac:dyDescent="0.25">
      <c r="B345">
        <v>105</v>
      </c>
      <c r="C345" s="4">
        <v>45424</v>
      </c>
      <c r="D345" s="1">
        <v>1000</v>
      </c>
      <c r="E345" t="s">
        <v>1860</v>
      </c>
      <c r="F345" t="s">
        <v>146</v>
      </c>
      <c r="G345" t="s">
        <v>15</v>
      </c>
      <c r="H345" t="s">
        <v>190</v>
      </c>
      <c r="I345" t="s">
        <v>17</v>
      </c>
      <c r="J345" t="s">
        <v>18</v>
      </c>
      <c r="K345" s="3" t="s">
        <v>39</v>
      </c>
      <c r="L345" t="s">
        <v>191</v>
      </c>
    </row>
    <row r="346" spans="2:12" x14ac:dyDescent="0.25">
      <c r="B346">
        <v>104</v>
      </c>
      <c r="C346" s="4">
        <v>45424</v>
      </c>
      <c r="D346" s="1">
        <v>1000</v>
      </c>
      <c r="E346" t="s">
        <v>1859</v>
      </c>
      <c r="F346" t="s">
        <v>458</v>
      </c>
      <c r="G346" t="s">
        <v>1837</v>
      </c>
      <c r="H346" t="s">
        <v>1838</v>
      </c>
      <c r="I346" t="s">
        <v>1839</v>
      </c>
      <c r="J346" t="s">
        <v>1555</v>
      </c>
      <c r="K346" s="3" t="s">
        <v>1840</v>
      </c>
      <c r="L346" t="s">
        <v>1841</v>
      </c>
    </row>
    <row r="347" spans="2:12" x14ac:dyDescent="0.25">
      <c r="B347">
        <v>103</v>
      </c>
      <c r="C347" s="4">
        <v>45424</v>
      </c>
      <c r="D347" s="1">
        <v>2500</v>
      </c>
      <c r="E347" t="s">
        <v>1859</v>
      </c>
      <c r="F347" t="s">
        <v>1453</v>
      </c>
      <c r="G347" t="s">
        <v>377</v>
      </c>
      <c r="H347" t="s">
        <v>1454</v>
      </c>
      <c r="I347" t="s">
        <v>1288</v>
      </c>
      <c r="J347" t="s">
        <v>1289</v>
      </c>
      <c r="K347" s="3" t="s">
        <v>1455</v>
      </c>
      <c r="L347" t="s">
        <v>1456</v>
      </c>
    </row>
    <row r="348" spans="2:12" x14ac:dyDescent="0.25">
      <c r="B348">
        <v>102</v>
      </c>
      <c r="C348" s="4">
        <v>45424</v>
      </c>
      <c r="D348" s="1">
        <v>10000</v>
      </c>
      <c r="E348" t="s">
        <v>1859</v>
      </c>
      <c r="F348" t="s">
        <v>706</v>
      </c>
      <c r="G348" t="s">
        <v>650</v>
      </c>
      <c r="H348" t="s">
        <v>707</v>
      </c>
      <c r="I348" t="s">
        <v>74</v>
      </c>
      <c r="J348" t="s">
        <v>18</v>
      </c>
      <c r="K348" s="3" t="s">
        <v>75</v>
      </c>
      <c r="L348" t="s">
        <v>708</v>
      </c>
    </row>
    <row r="349" spans="2:12" x14ac:dyDescent="0.25">
      <c r="B349">
        <v>101</v>
      </c>
      <c r="C349" s="4">
        <v>45423</v>
      </c>
      <c r="D349" s="1">
        <v>500</v>
      </c>
      <c r="E349" t="s">
        <v>1859</v>
      </c>
      <c r="F349" t="s">
        <v>1370</v>
      </c>
      <c r="G349" t="s">
        <v>63</v>
      </c>
      <c r="H349" t="s">
        <v>1371</v>
      </c>
      <c r="I349" t="s">
        <v>1358</v>
      </c>
      <c r="J349" t="s">
        <v>1289</v>
      </c>
      <c r="K349" s="3" t="s">
        <v>1359</v>
      </c>
      <c r="L349" t="s">
        <v>1372</v>
      </c>
    </row>
    <row r="350" spans="2:12" x14ac:dyDescent="0.25">
      <c r="B350">
        <v>100</v>
      </c>
      <c r="C350" s="4">
        <v>45422</v>
      </c>
      <c r="D350" s="1">
        <v>250</v>
      </c>
      <c r="E350" t="s">
        <v>1858</v>
      </c>
      <c r="F350" t="s">
        <v>285</v>
      </c>
      <c r="G350" t="s">
        <v>1100</v>
      </c>
      <c r="H350" t="s">
        <v>1101</v>
      </c>
      <c r="I350" t="s">
        <v>1102</v>
      </c>
      <c r="J350" t="s">
        <v>18</v>
      </c>
      <c r="K350" s="3" t="s">
        <v>1103</v>
      </c>
      <c r="L350" t="s">
        <v>1104</v>
      </c>
    </row>
    <row r="351" spans="2:12" x14ac:dyDescent="0.25">
      <c r="B351">
        <v>99</v>
      </c>
      <c r="C351" s="4">
        <v>45422</v>
      </c>
      <c r="D351" s="1">
        <v>500</v>
      </c>
      <c r="E351" t="s">
        <v>1859</v>
      </c>
      <c r="F351" t="s">
        <v>66</v>
      </c>
      <c r="G351" t="s">
        <v>1083</v>
      </c>
      <c r="H351" t="s">
        <v>1084</v>
      </c>
      <c r="I351" t="s">
        <v>1085</v>
      </c>
      <c r="J351" t="s">
        <v>18</v>
      </c>
      <c r="K351" s="3" t="s">
        <v>1086</v>
      </c>
      <c r="L351" t="s">
        <v>1087</v>
      </c>
    </row>
    <row r="352" spans="2:12" x14ac:dyDescent="0.25">
      <c r="B352">
        <v>98</v>
      </c>
      <c r="C352" s="4">
        <v>45422</v>
      </c>
      <c r="D352" s="1">
        <v>2500</v>
      </c>
      <c r="E352" t="s">
        <v>1860</v>
      </c>
      <c r="F352" t="s">
        <v>1220</v>
      </c>
      <c r="G352" t="s">
        <v>1221</v>
      </c>
      <c r="H352" t="s">
        <v>1222</v>
      </c>
      <c r="I352" t="s">
        <v>1124</v>
      </c>
      <c r="J352" t="s">
        <v>18</v>
      </c>
      <c r="K352" s="3" t="s">
        <v>1125</v>
      </c>
      <c r="L352" t="s">
        <v>1223</v>
      </c>
    </row>
    <row r="353" spans="2:12" x14ac:dyDescent="0.25">
      <c r="B353">
        <v>97</v>
      </c>
      <c r="C353" s="4">
        <v>45421</v>
      </c>
      <c r="D353" s="1">
        <v>250</v>
      </c>
      <c r="E353" t="s">
        <v>1862</v>
      </c>
      <c r="F353" t="s">
        <v>1014</v>
      </c>
      <c r="G353" t="s">
        <v>1015</v>
      </c>
      <c r="H353" t="s">
        <v>1016</v>
      </c>
      <c r="I353" t="s">
        <v>108</v>
      </c>
      <c r="J353" t="s">
        <v>18</v>
      </c>
      <c r="K353" s="3" t="s">
        <v>109</v>
      </c>
      <c r="L353" t="s">
        <v>1017</v>
      </c>
    </row>
    <row r="354" spans="2:12" x14ac:dyDescent="0.25">
      <c r="B354">
        <v>96</v>
      </c>
      <c r="C354" s="4">
        <v>45421</v>
      </c>
      <c r="D354" s="1">
        <v>250</v>
      </c>
      <c r="E354" t="s">
        <v>1862</v>
      </c>
      <c r="F354" t="s">
        <v>454</v>
      </c>
      <c r="G354" t="s">
        <v>537</v>
      </c>
      <c r="H354" t="s">
        <v>538</v>
      </c>
      <c r="I354" t="s">
        <v>17</v>
      </c>
      <c r="J354" t="s">
        <v>18</v>
      </c>
      <c r="K354" s="3" t="s">
        <v>24</v>
      </c>
      <c r="L354" t="s">
        <v>249</v>
      </c>
    </row>
    <row r="355" spans="2:12" x14ac:dyDescent="0.25">
      <c r="B355">
        <v>95</v>
      </c>
      <c r="C355" s="4">
        <v>45420</v>
      </c>
      <c r="D355" s="1">
        <v>500</v>
      </c>
      <c r="E355" t="s">
        <v>1859</v>
      </c>
      <c r="F355" t="s">
        <v>839</v>
      </c>
      <c r="G355" t="s">
        <v>840</v>
      </c>
      <c r="H355" t="s">
        <v>841</v>
      </c>
      <c r="I355" t="s">
        <v>17</v>
      </c>
      <c r="J355" t="s">
        <v>18</v>
      </c>
      <c r="K355" s="3" t="s">
        <v>323</v>
      </c>
      <c r="L355" t="s">
        <v>842</v>
      </c>
    </row>
    <row r="356" spans="2:12" x14ac:dyDescent="0.25">
      <c r="B356">
        <v>94</v>
      </c>
      <c r="C356" s="4">
        <v>45420</v>
      </c>
      <c r="D356" s="1">
        <v>5000</v>
      </c>
      <c r="E356" t="s">
        <v>1859</v>
      </c>
      <c r="F356" t="s">
        <v>1206</v>
      </c>
      <c r="G356" t="s">
        <v>1207</v>
      </c>
      <c r="H356" t="s">
        <v>1208</v>
      </c>
      <c r="I356" t="s">
        <v>1177</v>
      </c>
      <c r="J356" t="s">
        <v>18</v>
      </c>
      <c r="K356" s="3" t="s">
        <v>1178</v>
      </c>
      <c r="L356" t="s">
        <v>1209</v>
      </c>
    </row>
    <row r="357" spans="2:12" x14ac:dyDescent="0.25">
      <c r="B357">
        <v>93</v>
      </c>
      <c r="C357" s="4">
        <v>45419</v>
      </c>
      <c r="D357" s="1">
        <v>250</v>
      </c>
      <c r="E357" t="s">
        <v>1858</v>
      </c>
      <c r="F357" t="s">
        <v>1723</v>
      </c>
      <c r="G357" t="s">
        <v>1724</v>
      </c>
      <c r="H357" t="s">
        <v>1725</v>
      </c>
      <c r="I357" t="s">
        <v>1726</v>
      </c>
      <c r="J357" t="s">
        <v>1482</v>
      </c>
      <c r="K357" s="3" t="s">
        <v>1727</v>
      </c>
      <c r="L357" t="s">
        <v>1728</v>
      </c>
    </row>
    <row r="358" spans="2:12" x14ac:dyDescent="0.25">
      <c r="B358">
        <v>92</v>
      </c>
      <c r="C358" s="4">
        <v>45419</v>
      </c>
      <c r="D358" s="1">
        <v>250</v>
      </c>
      <c r="E358" t="s">
        <v>1858</v>
      </c>
      <c r="F358" t="s">
        <v>1558</v>
      </c>
      <c r="G358" t="s">
        <v>1559</v>
      </c>
      <c r="H358" t="s">
        <v>1560</v>
      </c>
      <c r="I358" t="s">
        <v>1561</v>
      </c>
      <c r="J358" t="s">
        <v>1562</v>
      </c>
      <c r="K358" s="3" t="s">
        <v>1563</v>
      </c>
      <c r="L358" t="s">
        <v>1564</v>
      </c>
    </row>
    <row r="359" spans="2:12" x14ac:dyDescent="0.25">
      <c r="B359">
        <v>91</v>
      </c>
      <c r="C359" s="4">
        <v>45419</v>
      </c>
      <c r="D359" s="1">
        <v>500</v>
      </c>
      <c r="E359" t="s">
        <v>1860</v>
      </c>
      <c r="F359" t="s">
        <v>1593</v>
      </c>
      <c r="G359" t="s">
        <v>1594</v>
      </c>
      <c r="H359" t="s">
        <v>1595</v>
      </c>
      <c r="I359" t="s">
        <v>1596</v>
      </c>
      <c r="J359" t="s">
        <v>1489</v>
      </c>
      <c r="K359" s="3" t="s">
        <v>1597</v>
      </c>
      <c r="L359" t="s">
        <v>1598</v>
      </c>
    </row>
    <row r="360" spans="2:12" x14ac:dyDescent="0.25">
      <c r="B360">
        <v>90</v>
      </c>
      <c r="C360" s="4">
        <v>45418</v>
      </c>
      <c r="D360" s="1">
        <v>250</v>
      </c>
      <c r="E360" t="s">
        <v>1859</v>
      </c>
      <c r="F360" t="s">
        <v>77</v>
      </c>
      <c r="G360" t="s">
        <v>1718</v>
      </c>
      <c r="H360" t="s">
        <v>1719</v>
      </c>
      <c r="I360" t="s">
        <v>1720</v>
      </c>
      <c r="J360" t="s">
        <v>1489</v>
      </c>
      <c r="K360" s="3" t="s">
        <v>1721</v>
      </c>
      <c r="L360" t="s">
        <v>1722</v>
      </c>
    </row>
    <row r="361" spans="2:12" x14ac:dyDescent="0.25">
      <c r="B361">
        <v>89</v>
      </c>
      <c r="C361" s="4">
        <v>45418</v>
      </c>
      <c r="D361" s="1">
        <v>250</v>
      </c>
      <c r="E361" t="s">
        <v>1862</v>
      </c>
      <c r="F361" t="s">
        <v>458</v>
      </c>
      <c r="G361" t="s">
        <v>82</v>
      </c>
      <c r="H361" t="s">
        <v>459</v>
      </c>
      <c r="I361" t="s">
        <v>127</v>
      </c>
      <c r="J361" t="s">
        <v>18</v>
      </c>
      <c r="K361" s="3" t="s">
        <v>128</v>
      </c>
      <c r="L361" t="s">
        <v>460</v>
      </c>
    </row>
    <row r="362" spans="2:12" x14ac:dyDescent="0.25">
      <c r="B362">
        <v>88</v>
      </c>
      <c r="C362" s="4">
        <v>45418</v>
      </c>
      <c r="D362" s="1">
        <v>500</v>
      </c>
      <c r="E362" t="s">
        <v>1859</v>
      </c>
      <c r="F362" t="s">
        <v>860</v>
      </c>
      <c r="G362" t="s">
        <v>861</v>
      </c>
      <c r="H362" t="s">
        <v>862</v>
      </c>
      <c r="I362" t="s">
        <v>17</v>
      </c>
      <c r="J362" t="s">
        <v>18</v>
      </c>
      <c r="K362" s="3" t="s">
        <v>302</v>
      </c>
      <c r="L362" t="s">
        <v>863</v>
      </c>
    </row>
    <row r="363" spans="2:12" x14ac:dyDescent="0.25">
      <c r="B363">
        <v>87</v>
      </c>
      <c r="C363" s="4">
        <v>45417</v>
      </c>
      <c r="D363" s="1">
        <v>1000</v>
      </c>
      <c r="E363" t="s">
        <v>1860</v>
      </c>
      <c r="F363" t="s">
        <v>21</v>
      </c>
      <c r="G363" t="s">
        <v>22</v>
      </c>
      <c r="H363" t="s">
        <v>23</v>
      </c>
      <c r="I363" t="s">
        <v>17</v>
      </c>
      <c r="J363" t="s">
        <v>18</v>
      </c>
      <c r="K363" s="3" t="s">
        <v>24</v>
      </c>
      <c r="L363" t="s">
        <v>25</v>
      </c>
    </row>
    <row r="364" spans="2:12" x14ac:dyDescent="0.25">
      <c r="B364">
        <v>86</v>
      </c>
      <c r="C364" s="4">
        <v>45417</v>
      </c>
      <c r="D364" s="1">
        <v>250000</v>
      </c>
      <c r="E364" t="s">
        <v>1859</v>
      </c>
      <c r="F364" t="s">
        <v>1853</v>
      </c>
      <c r="G364" t="s">
        <v>1782</v>
      </c>
      <c r="H364" t="s">
        <v>1854</v>
      </c>
      <c r="I364" t="s">
        <v>1855</v>
      </c>
      <c r="J364" t="s">
        <v>1525</v>
      </c>
      <c r="K364" s="3" t="s">
        <v>1856</v>
      </c>
      <c r="L364" t="s">
        <v>1857</v>
      </c>
    </row>
    <row r="365" spans="2:12" x14ac:dyDescent="0.25">
      <c r="B365">
        <v>85</v>
      </c>
      <c r="C365" s="4">
        <v>45416</v>
      </c>
      <c r="D365" s="1">
        <v>250</v>
      </c>
      <c r="E365" t="s">
        <v>1858</v>
      </c>
      <c r="F365" t="s">
        <v>479</v>
      </c>
      <c r="G365" t="s">
        <v>480</v>
      </c>
      <c r="H365" t="s">
        <v>481</v>
      </c>
      <c r="I365" t="s">
        <v>17</v>
      </c>
      <c r="J365" t="s">
        <v>18</v>
      </c>
      <c r="K365" s="3" t="s">
        <v>39</v>
      </c>
      <c r="L365" t="s">
        <v>145</v>
      </c>
    </row>
    <row r="366" spans="2:12" x14ac:dyDescent="0.25">
      <c r="B366">
        <v>84</v>
      </c>
      <c r="C366" s="4">
        <v>45416</v>
      </c>
      <c r="D366" s="1">
        <v>250</v>
      </c>
      <c r="E366" t="s">
        <v>1862</v>
      </c>
      <c r="F366" t="s">
        <v>21</v>
      </c>
      <c r="G366" t="s">
        <v>964</v>
      </c>
      <c r="H366" t="s">
        <v>965</v>
      </c>
      <c r="I366" t="s">
        <v>17</v>
      </c>
      <c r="J366" t="s">
        <v>18</v>
      </c>
      <c r="K366" s="3" t="s">
        <v>60</v>
      </c>
      <c r="L366" t="s">
        <v>966</v>
      </c>
    </row>
    <row r="367" spans="2:12" x14ac:dyDescent="0.25">
      <c r="B367">
        <v>83</v>
      </c>
      <c r="C367" s="4">
        <v>45416</v>
      </c>
      <c r="D367" s="1">
        <v>250</v>
      </c>
      <c r="E367" t="s">
        <v>1859</v>
      </c>
      <c r="F367" t="s">
        <v>14</v>
      </c>
      <c r="G367" t="s">
        <v>238</v>
      </c>
      <c r="H367" t="s">
        <v>239</v>
      </c>
      <c r="I367" t="s">
        <v>17</v>
      </c>
      <c r="J367" t="s">
        <v>18</v>
      </c>
      <c r="K367" s="3" t="s">
        <v>19</v>
      </c>
      <c r="L367" t="s">
        <v>240</v>
      </c>
    </row>
    <row r="368" spans="2:12" x14ac:dyDescent="0.25">
      <c r="B368">
        <v>82</v>
      </c>
      <c r="C368" s="4">
        <v>45415</v>
      </c>
      <c r="D368" s="1">
        <v>250</v>
      </c>
      <c r="E368" t="s">
        <v>1858</v>
      </c>
      <c r="F368" t="s">
        <v>681</v>
      </c>
      <c r="G368" t="s">
        <v>682</v>
      </c>
      <c r="H368" t="s">
        <v>683</v>
      </c>
      <c r="I368" t="s">
        <v>17</v>
      </c>
      <c r="J368" t="s">
        <v>18</v>
      </c>
      <c r="K368" s="3" t="s">
        <v>24</v>
      </c>
      <c r="L368" t="s">
        <v>684</v>
      </c>
    </row>
    <row r="369" spans="2:12" x14ac:dyDescent="0.25">
      <c r="B369">
        <v>81</v>
      </c>
      <c r="C369" s="4">
        <v>45415</v>
      </c>
      <c r="D369" s="1">
        <v>500</v>
      </c>
      <c r="E369" t="s">
        <v>1858</v>
      </c>
      <c r="F369" t="s">
        <v>889</v>
      </c>
      <c r="G369" t="s">
        <v>890</v>
      </c>
      <c r="H369" t="s">
        <v>891</v>
      </c>
      <c r="I369" t="s">
        <v>17</v>
      </c>
      <c r="J369" t="s">
        <v>18</v>
      </c>
      <c r="K369" s="3" t="s">
        <v>323</v>
      </c>
      <c r="L369" t="s">
        <v>892</v>
      </c>
    </row>
    <row r="370" spans="2:12" x14ac:dyDescent="0.25">
      <c r="B370">
        <v>80</v>
      </c>
      <c r="C370" s="4">
        <v>45415</v>
      </c>
      <c r="D370" s="1">
        <v>500</v>
      </c>
      <c r="E370" t="s">
        <v>1862</v>
      </c>
      <c r="F370" t="s">
        <v>1210</v>
      </c>
      <c r="G370" t="s">
        <v>1211</v>
      </c>
      <c r="H370" t="s">
        <v>1212</v>
      </c>
      <c r="I370" t="s">
        <v>1154</v>
      </c>
      <c r="J370" t="s">
        <v>18</v>
      </c>
      <c r="K370" s="3" t="s">
        <v>1155</v>
      </c>
      <c r="L370" t="s">
        <v>1213</v>
      </c>
    </row>
    <row r="371" spans="2:12" x14ac:dyDescent="0.25">
      <c r="B371">
        <v>79</v>
      </c>
      <c r="C371" s="4">
        <v>45415</v>
      </c>
      <c r="D371" s="1">
        <v>500</v>
      </c>
      <c r="E371" t="s">
        <v>1858</v>
      </c>
      <c r="F371" t="s">
        <v>146</v>
      </c>
      <c r="G371" t="s">
        <v>672</v>
      </c>
      <c r="H371" t="s">
        <v>673</v>
      </c>
      <c r="I371" t="s">
        <v>17</v>
      </c>
      <c r="J371" t="s">
        <v>18</v>
      </c>
      <c r="K371" s="3" t="s">
        <v>19</v>
      </c>
      <c r="L371" t="s">
        <v>674</v>
      </c>
    </row>
    <row r="372" spans="2:12" x14ac:dyDescent="0.25">
      <c r="B372">
        <v>78</v>
      </c>
      <c r="C372" s="4">
        <v>45415</v>
      </c>
      <c r="D372" s="1">
        <v>1000</v>
      </c>
      <c r="E372" t="s">
        <v>1860</v>
      </c>
      <c r="F372" t="s">
        <v>393</v>
      </c>
      <c r="G372" t="s">
        <v>394</v>
      </c>
      <c r="H372" t="s">
        <v>395</v>
      </c>
      <c r="I372" t="s">
        <v>17</v>
      </c>
      <c r="J372" t="s">
        <v>18</v>
      </c>
      <c r="K372" s="3" t="s">
        <v>149</v>
      </c>
      <c r="L372" t="s">
        <v>396</v>
      </c>
    </row>
    <row r="373" spans="2:12" x14ac:dyDescent="0.25">
      <c r="B373">
        <v>77</v>
      </c>
      <c r="C373" s="4">
        <v>45414</v>
      </c>
      <c r="D373" s="1">
        <v>250</v>
      </c>
      <c r="E373" t="s">
        <v>1862</v>
      </c>
      <c r="F373" t="s">
        <v>97</v>
      </c>
      <c r="G373" t="s">
        <v>932</v>
      </c>
      <c r="H373" t="s">
        <v>933</v>
      </c>
      <c r="I373" t="s">
        <v>17</v>
      </c>
      <c r="J373" t="s">
        <v>18</v>
      </c>
      <c r="K373" s="3" t="s">
        <v>220</v>
      </c>
      <c r="L373" t="s">
        <v>934</v>
      </c>
    </row>
    <row r="374" spans="2:12" x14ac:dyDescent="0.25">
      <c r="B374">
        <v>76</v>
      </c>
      <c r="C374" s="4">
        <v>45414</v>
      </c>
      <c r="D374" s="1">
        <v>500</v>
      </c>
      <c r="E374" t="s">
        <v>1862</v>
      </c>
      <c r="F374" t="s">
        <v>1565</v>
      </c>
      <c r="G374" t="s">
        <v>1566</v>
      </c>
      <c r="H374" t="s">
        <v>1567</v>
      </c>
      <c r="I374" t="s">
        <v>1568</v>
      </c>
      <c r="J374" t="s">
        <v>1569</v>
      </c>
      <c r="K374" s="3" t="s">
        <v>1570</v>
      </c>
      <c r="L374" t="s">
        <v>1571</v>
      </c>
    </row>
    <row r="375" spans="2:12" x14ac:dyDescent="0.25">
      <c r="B375">
        <v>75</v>
      </c>
      <c r="C375" s="4">
        <v>45414</v>
      </c>
      <c r="D375" s="1">
        <v>500</v>
      </c>
      <c r="E375" t="s">
        <v>1859</v>
      </c>
      <c r="F375" t="s">
        <v>397</v>
      </c>
      <c r="G375" t="s">
        <v>1397</v>
      </c>
      <c r="H375" t="s">
        <v>1398</v>
      </c>
      <c r="I375" t="s">
        <v>1324</v>
      </c>
      <c r="J375" t="s">
        <v>1289</v>
      </c>
      <c r="K375" s="3" t="s">
        <v>1325</v>
      </c>
      <c r="L375" t="s">
        <v>1399</v>
      </c>
    </row>
    <row r="376" spans="2:12" x14ac:dyDescent="0.25">
      <c r="B376">
        <v>74</v>
      </c>
      <c r="C376" s="4">
        <v>45413</v>
      </c>
      <c r="D376" s="1">
        <v>250</v>
      </c>
      <c r="E376" t="s">
        <v>1859</v>
      </c>
      <c r="F376" t="s">
        <v>333</v>
      </c>
      <c r="G376" t="s">
        <v>512</v>
      </c>
      <c r="H376" t="s">
        <v>513</v>
      </c>
      <c r="I376" t="s">
        <v>74</v>
      </c>
      <c r="J376" t="s">
        <v>18</v>
      </c>
      <c r="K376" s="3" t="s">
        <v>75</v>
      </c>
      <c r="L376" t="s">
        <v>514</v>
      </c>
    </row>
    <row r="377" spans="2:12" x14ac:dyDescent="0.25">
      <c r="B377">
        <v>73</v>
      </c>
      <c r="C377" s="4">
        <v>45413</v>
      </c>
      <c r="D377" s="1">
        <v>250</v>
      </c>
      <c r="E377" t="s">
        <v>1858</v>
      </c>
      <c r="F377" t="s">
        <v>493</v>
      </c>
      <c r="G377" t="s">
        <v>494</v>
      </c>
      <c r="H377" t="s">
        <v>495</v>
      </c>
      <c r="I377" t="s">
        <v>74</v>
      </c>
      <c r="J377" t="s">
        <v>18</v>
      </c>
      <c r="K377" s="3" t="s">
        <v>75</v>
      </c>
      <c r="L377" t="s">
        <v>496</v>
      </c>
    </row>
    <row r="378" spans="2:12" x14ac:dyDescent="0.25">
      <c r="B378">
        <v>72</v>
      </c>
      <c r="C378" s="4">
        <v>45413</v>
      </c>
      <c r="D378" s="1">
        <v>250</v>
      </c>
      <c r="E378" t="s">
        <v>1859</v>
      </c>
      <c r="F378" t="s">
        <v>134</v>
      </c>
      <c r="G378" t="s">
        <v>597</v>
      </c>
      <c r="H378" t="s">
        <v>598</v>
      </c>
      <c r="I378" t="s">
        <v>17</v>
      </c>
      <c r="J378" t="s">
        <v>18</v>
      </c>
      <c r="K378" s="3" t="s">
        <v>34</v>
      </c>
      <c r="L378" t="s">
        <v>599</v>
      </c>
    </row>
    <row r="379" spans="2:12" x14ac:dyDescent="0.25">
      <c r="B379">
        <v>71</v>
      </c>
      <c r="C379" s="4">
        <v>45413</v>
      </c>
      <c r="D379" s="1">
        <v>10000</v>
      </c>
      <c r="E379" t="s">
        <v>1860</v>
      </c>
      <c r="F379" t="s">
        <v>293</v>
      </c>
      <c r="G379" t="s">
        <v>22</v>
      </c>
      <c r="H379" t="s">
        <v>294</v>
      </c>
      <c r="I379" t="s">
        <v>17</v>
      </c>
      <c r="J379" t="s">
        <v>18</v>
      </c>
      <c r="K379" s="3" t="s">
        <v>69</v>
      </c>
      <c r="L379" t="s">
        <v>295</v>
      </c>
    </row>
    <row r="380" spans="2:12" x14ac:dyDescent="0.25">
      <c r="B380">
        <v>70</v>
      </c>
      <c r="C380" s="4">
        <v>45412</v>
      </c>
      <c r="D380" s="1">
        <v>1000</v>
      </c>
      <c r="E380" t="s">
        <v>1858</v>
      </c>
      <c r="F380" t="s">
        <v>1122</v>
      </c>
      <c r="G380" t="s">
        <v>512</v>
      </c>
      <c r="H380" t="s">
        <v>1123</v>
      </c>
      <c r="I380" t="s">
        <v>1124</v>
      </c>
      <c r="J380" t="s">
        <v>18</v>
      </c>
      <c r="K380" s="3" t="s">
        <v>1125</v>
      </c>
      <c r="L380" t="s">
        <v>1126</v>
      </c>
    </row>
    <row r="381" spans="2:12" x14ac:dyDescent="0.25">
      <c r="B381">
        <v>69</v>
      </c>
      <c r="C381" s="4">
        <v>45411</v>
      </c>
      <c r="D381" s="1">
        <v>250</v>
      </c>
      <c r="E381" t="s">
        <v>1858</v>
      </c>
      <c r="F381" t="s">
        <v>1088</v>
      </c>
      <c r="G381" t="s">
        <v>1089</v>
      </c>
      <c r="H381" t="s">
        <v>1090</v>
      </c>
      <c r="I381" t="s">
        <v>1091</v>
      </c>
      <c r="J381" t="s">
        <v>18</v>
      </c>
      <c r="K381" s="3" t="s">
        <v>1092</v>
      </c>
      <c r="L381" t="s">
        <v>1093</v>
      </c>
    </row>
    <row r="382" spans="2:12" x14ac:dyDescent="0.25">
      <c r="B382">
        <v>68</v>
      </c>
      <c r="C382" s="4">
        <v>45411</v>
      </c>
      <c r="D382" s="1">
        <v>1000</v>
      </c>
      <c r="E382" t="s">
        <v>1860</v>
      </c>
      <c r="F382" t="s">
        <v>454</v>
      </c>
      <c r="G382" t="s">
        <v>455</v>
      </c>
      <c r="H382" t="s">
        <v>456</v>
      </c>
      <c r="I382" t="s">
        <v>17</v>
      </c>
      <c r="J382" t="s">
        <v>18</v>
      </c>
      <c r="K382" s="3" t="s">
        <v>149</v>
      </c>
      <c r="L382" t="s">
        <v>457</v>
      </c>
    </row>
    <row r="383" spans="2:12" x14ac:dyDescent="0.25">
      <c r="B383">
        <v>67</v>
      </c>
      <c r="C383" s="4">
        <v>45410</v>
      </c>
      <c r="D383" s="1">
        <v>500</v>
      </c>
      <c r="E383" t="s">
        <v>1860</v>
      </c>
      <c r="F383" t="s">
        <v>940</v>
      </c>
      <c r="G383" t="s">
        <v>941</v>
      </c>
      <c r="H383" t="s">
        <v>942</v>
      </c>
      <c r="I383" t="s">
        <v>74</v>
      </c>
      <c r="J383" t="s">
        <v>18</v>
      </c>
      <c r="K383" s="3" t="s">
        <v>75</v>
      </c>
      <c r="L383" t="s">
        <v>943</v>
      </c>
    </row>
    <row r="384" spans="2:12" x14ac:dyDescent="0.25">
      <c r="B384">
        <v>66</v>
      </c>
      <c r="C384" s="4">
        <v>45409</v>
      </c>
      <c r="D384" s="1">
        <v>500</v>
      </c>
      <c r="E384" t="s">
        <v>1859</v>
      </c>
      <c r="F384" t="s">
        <v>196</v>
      </c>
      <c r="G384" t="s">
        <v>1638</v>
      </c>
      <c r="H384" t="s">
        <v>1639</v>
      </c>
      <c r="I384" t="s">
        <v>1640</v>
      </c>
      <c r="J384" t="s">
        <v>1630</v>
      </c>
      <c r="K384" s="3" t="s">
        <v>1641</v>
      </c>
      <c r="L384" t="s">
        <v>1642</v>
      </c>
    </row>
    <row r="385" spans="2:12" x14ac:dyDescent="0.25">
      <c r="B385">
        <v>65</v>
      </c>
      <c r="C385" s="4">
        <v>45409</v>
      </c>
      <c r="D385" s="1">
        <v>500</v>
      </c>
      <c r="E385" t="s">
        <v>1859</v>
      </c>
      <c r="F385" t="s">
        <v>1109</v>
      </c>
      <c r="G385" t="s">
        <v>1110</v>
      </c>
      <c r="H385" t="s">
        <v>1111</v>
      </c>
      <c r="I385" t="s">
        <v>1080</v>
      </c>
      <c r="J385" t="s">
        <v>18</v>
      </c>
      <c r="K385" s="3" t="s">
        <v>1081</v>
      </c>
      <c r="L385" t="s">
        <v>1112</v>
      </c>
    </row>
    <row r="386" spans="2:12" x14ac:dyDescent="0.25">
      <c r="B386">
        <v>64</v>
      </c>
      <c r="C386" s="4">
        <v>45409</v>
      </c>
      <c r="D386" s="1">
        <v>1000</v>
      </c>
      <c r="E386" t="s">
        <v>1860</v>
      </c>
      <c r="F386" t="s">
        <v>746</v>
      </c>
      <c r="G386" t="s">
        <v>747</v>
      </c>
      <c r="H386" t="s">
        <v>748</v>
      </c>
      <c r="I386" t="s">
        <v>17</v>
      </c>
      <c r="J386" t="s">
        <v>18</v>
      </c>
      <c r="K386" s="3" t="s">
        <v>60</v>
      </c>
      <c r="L386" t="s">
        <v>749</v>
      </c>
    </row>
    <row r="387" spans="2:12" x14ac:dyDescent="0.25">
      <c r="B387">
        <v>63</v>
      </c>
      <c r="C387" s="4">
        <v>45409</v>
      </c>
      <c r="D387" s="1">
        <v>2500</v>
      </c>
      <c r="E387" t="s">
        <v>1860</v>
      </c>
      <c r="F387" t="s">
        <v>1192</v>
      </c>
      <c r="G387" t="s">
        <v>1449</v>
      </c>
      <c r="H387" t="s">
        <v>1450</v>
      </c>
      <c r="I387" t="s">
        <v>1324</v>
      </c>
      <c r="J387" t="s">
        <v>1289</v>
      </c>
      <c r="K387" s="3" t="s">
        <v>1451</v>
      </c>
      <c r="L387" t="s">
        <v>1452</v>
      </c>
    </row>
    <row r="388" spans="2:12" x14ac:dyDescent="0.25">
      <c r="B388">
        <v>62</v>
      </c>
      <c r="C388" s="4">
        <v>45408</v>
      </c>
      <c r="D388" s="1">
        <v>250</v>
      </c>
      <c r="E388" t="s">
        <v>1859</v>
      </c>
      <c r="F388" t="s">
        <v>960</v>
      </c>
      <c r="G388" t="s">
        <v>961</v>
      </c>
      <c r="H388" t="s">
        <v>962</v>
      </c>
      <c r="I388" t="s">
        <v>247</v>
      </c>
      <c r="J388" t="s">
        <v>18</v>
      </c>
      <c r="K388" s="3" t="s">
        <v>248</v>
      </c>
      <c r="L388" t="s">
        <v>963</v>
      </c>
    </row>
    <row r="389" spans="2:12" x14ac:dyDescent="0.25">
      <c r="B389">
        <v>61</v>
      </c>
      <c r="C389" s="4">
        <v>45408</v>
      </c>
      <c r="D389" s="1">
        <v>250</v>
      </c>
      <c r="E389" t="s">
        <v>1859</v>
      </c>
      <c r="F389" t="s">
        <v>1262</v>
      </c>
      <c r="G389" t="s">
        <v>1263</v>
      </c>
      <c r="H389" t="s">
        <v>1264</v>
      </c>
      <c r="I389" t="s">
        <v>1053</v>
      </c>
      <c r="J389" t="s">
        <v>18</v>
      </c>
      <c r="K389" s="3" t="s">
        <v>1054</v>
      </c>
      <c r="L389" t="s">
        <v>1265</v>
      </c>
    </row>
    <row r="390" spans="2:12" x14ac:dyDescent="0.25">
      <c r="B390">
        <v>60</v>
      </c>
      <c r="C390" s="4">
        <v>45408</v>
      </c>
      <c r="D390" s="1">
        <v>500</v>
      </c>
      <c r="E390" t="s">
        <v>1858</v>
      </c>
      <c r="F390" t="s">
        <v>976</v>
      </c>
      <c r="G390" t="s">
        <v>1042</v>
      </c>
      <c r="H390" t="s">
        <v>1043</v>
      </c>
      <c r="I390" t="s">
        <v>17</v>
      </c>
      <c r="J390" t="s">
        <v>18</v>
      </c>
      <c r="K390" s="3" t="s">
        <v>29</v>
      </c>
      <c r="L390" t="s">
        <v>1044</v>
      </c>
    </row>
    <row r="391" spans="2:12" x14ac:dyDescent="0.25">
      <c r="B391">
        <v>59</v>
      </c>
      <c r="C391" s="4">
        <v>45407</v>
      </c>
      <c r="D391" s="1">
        <v>500</v>
      </c>
      <c r="E391" t="s">
        <v>1862</v>
      </c>
      <c r="F391" t="s">
        <v>57</v>
      </c>
      <c r="G391" t="s">
        <v>710</v>
      </c>
      <c r="H391" t="s">
        <v>1224</v>
      </c>
      <c r="I391" t="s">
        <v>1215</v>
      </c>
      <c r="J391" t="s">
        <v>18</v>
      </c>
      <c r="K391" s="3" t="s">
        <v>1225</v>
      </c>
      <c r="L391" t="s">
        <v>1226</v>
      </c>
    </row>
    <row r="392" spans="2:12" x14ac:dyDescent="0.25">
      <c r="B392">
        <v>58</v>
      </c>
      <c r="C392" s="4">
        <v>45405</v>
      </c>
      <c r="D392" s="1">
        <v>1000</v>
      </c>
      <c r="E392" t="s">
        <v>1860</v>
      </c>
      <c r="F392" t="s">
        <v>709</v>
      </c>
      <c r="G392" t="s">
        <v>775</v>
      </c>
      <c r="H392" t="s">
        <v>980</v>
      </c>
      <c r="I392" t="s">
        <v>54</v>
      </c>
      <c r="J392" t="s">
        <v>18</v>
      </c>
      <c r="K392" s="3" t="s">
        <v>55</v>
      </c>
      <c r="L392" t="s">
        <v>981</v>
      </c>
    </row>
    <row r="393" spans="2:12" x14ac:dyDescent="0.25">
      <c r="B393">
        <v>57</v>
      </c>
      <c r="C393" s="4">
        <v>45404</v>
      </c>
      <c r="D393" s="1">
        <v>500</v>
      </c>
      <c r="E393" t="s">
        <v>1858</v>
      </c>
      <c r="F393" t="s">
        <v>1238</v>
      </c>
      <c r="G393" t="s">
        <v>1239</v>
      </c>
      <c r="H393" t="s">
        <v>1240</v>
      </c>
      <c r="I393" t="s">
        <v>1183</v>
      </c>
      <c r="J393" t="s">
        <v>18</v>
      </c>
      <c r="K393" s="3" t="s">
        <v>1184</v>
      </c>
      <c r="L393" t="s">
        <v>1241</v>
      </c>
    </row>
    <row r="394" spans="2:12" x14ac:dyDescent="0.25">
      <c r="B394">
        <v>56</v>
      </c>
      <c r="C394" s="4">
        <v>45404</v>
      </c>
      <c r="D394" s="1">
        <v>500</v>
      </c>
      <c r="E394" t="s">
        <v>1860</v>
      </c>
      <c r="F394" t="s">
        <v>111</v>
      </c>
      <c r="G394" t="s">
        <v>238</v>
      </c>
      <c r="H394" t="s">
        <v>765</v>
      </c>
      <c r="I394" t="s">
        <v>17</v>
      </c>
      <c r="J394" t="s">
        <v>18</v>
      </c>
      <c r="K394" s="3" t="s">
        <v>149</v>
      </c>
      <c r="L394" t="s">
        <v>766</v>
      </c>
    </row>
    <row r="395" spans="2:12" x14ac:dyDescent="0.25">
      <c r="B395">
        <v>55</v>
      </c>
      <c r="C395" s="4">
        <v>45404</v>
      </c>
      <c r="D395" s="1">
        <v>5000</v>
      </c>
      <c r="E395" t="s">
        <v>1859</v>
      </c>
      <c r="F395" t="s">
        <v>71</v>
      </c>
      <c r="G395" t="s">
        <v>72</v>
      </c>
      <c r="H395" t="s">
        <v>73</v>
      </c>
      <c r="I395" t="s">
        <v>74</v>
      </c>
      <c r="J395" t="s">
        <v>18</v>
      </c>
      <c r="K395" s="3" t="s">
        <v>75</v>
      </c>
      <c r="L395" t="s">
        <v>76</v>
      </c>
    </row>
    <row r="396" spans="2:12" x14ac:dyDescent="0.25">
      <c r="B396">
        <v>54</v>
      </c>
      <c r="C396" s="4">
        <v>45403</v>
      </c>
      <c r="D396" s="1">
        <v>250</v>
      </c>
      <c r="E396" t="s">
        <v>1859</v>
      </c>
      <c r="F396" t="s">
        <v>151</v>
      </c>
      <c r="G396" t="s">
        <v>231</v>
      </c>
      <c r="H396" t="s">
        <v>232</v>
      </c>
      <c r="I396" t="s">
        <v>17</v>
      </c>
      <c r="J396" t="s">
        <v>18</v>
      </c>
      <c r="K396" s="3" t="s">
        <v>29</v>
      </c>
      <c r="L396" t="s">
        <v>233</v>
      </c>
    </row>
    <row r="397" spans="2:12" x14ac:dyDescent="0.25">
      <c r="B397">
        <v>53</v>
      </c>
      <c r="C397" s="4">
        <v>45403</v>
      </c>
      <c r="D397" s="1">
        <v>250</v>
      </c>
      <c r="E397" t="s">
        <v>1859</v>
      </c>
      <c r="F397" t="s">
        <v>566</v>
      </c>
      <c r="G397" t="s">
        <v>567</v>
      </c>
      <c r="H397" t="s">
        <v>568</v>
      </c>
      <c r="I397" t="s">
        <v>17</v>
      </c>
      <c r="J397" t="s">
        <v>18</v>
      </c>
      <c r="K397" s="3" t="s">
        <v>34</v>
      </c>
      <c r="L397" t="s">
        <v>569</v>
      </c>
    </row>
    <row r="398" spans="2:12" x14ac:dyDescent="0.25">
      <c r="B398">
        <v>52</v>
      </c>
      <c r="C398" s="4">
        <v>45403</v>
      </c>
      <c r="D398" s="1">
        <v>250</v>
      </c>
      <c r="E398" t="s">
        <v>1858</v>
      </c>
      <c r="F398" t="s">
        <v>1266</v>
      </c>
      <c r="G398" t="s">
        <v>1267</v>
      </c>
      <c r="H398" t="s">
        <v>1268</v>
      </c>
      <c r="I398" t="s">
        <v>1269</v>
      </c>
      <c r="J398" t="s">
        <v>18</v>
      </c>
      <c r="K398" s="3" t="s">
        <v>1270</v>
      </c>
      <c r="L398" t="s">
        <v>1271</v>
      </c>
    </row>
    <row r="399" spans="2:12" x14ac:dyDescent="0.25">
      <c r="B399">
        <v>51</v>
      </c>
      <c r="C399" s="4">
        <v>45403</v>
      </c>
      <c r="D399" s="1">
        <v>1000</v>
      </c>
      <c r="E399" t="s">
        <v>1860</v>
      </c>
      <c r="F399" t="s">
        <v>14</v>
      </c>
      <c r="G399" t="s">
        <v>245</v>
      </c>
      <c r="H399" t="s">
        <v>246</v>
      </c>
      <c r="I399" t="s">
        <v>247</v>
      </c>
      <c r="J399" t="s">
        <v>18</v>
      </c>
      <c r="K399" s="3" t="s">
        <v>248</v>
      </c>
      <c r="L399" t="s">
        <v>249</v>
      </c>
    </row>
    <row r="400" spans="2:12" x14ac:dyDescent="0.25">
      <c r="B400">
        <v>50</v>
      </c>
      <c r="C400" s="4">
        <v>45403</v>
      </c>
      <c r="D400" s="1">
        <v>1000</v>
      </c>
      <c r="E400" t="s">
        <v>1859</v>
      </c>
      <c r="F400" t="s">
        <v>1599</v>
      </c>
      <c r="G400" t="s">
        <v>1600</v>
      </c>
      <c r="H400" t="s">
        <v>1601</v>
      </c>
      <c r="I400" t="s">
        <v>1602</v>
      </c>
      <c r="J400" t="s">
        <v>1603</v>
      </c>
      <c r="K400" s="3" t="s">
        <v>1604</v>
      </c>
      <c r="L400" t="s">
        <v>1605</v>
      </c>
    </row>
    <row r="401" spans="2:12" x14ac:dyDescent="0.25">
      <c r="B401">
        <v>49</v>
      </c>
      <c r="C401" s="4">
        <v>45402</v>
      </c>
      <c r="D401" s="1">
        <v>500</v>
      </c>
      <c r="E401" t="s">
        <v>1858</v>
      </c>
      <c r="F401" t="s">
        <v>155</v>
      </c>
      <c r="G401" t="s">
        <v>957</v>
      </c>
      <c r="H401" t="s">
        <v>958</v>
      </c>
      <c r="I401" t="s">
        <v>17</v>
      </c>
      <c r="J401" t="s">
        <v>18</v>
      </c>
      <c r="K401" s="3" t="s">
        <v>149</v>
      </c>
      <c r="L401" t="s">
        <v>959</v>
      </c>
    </row>
    <row r="402" spans="2:12" x14ac:dyDescent="0.25">
      <c r="B402">
        <v>48</v>
      </c>
      <c r="C402" s="4">
        <v>45401</v>
      </c>
      <c r="D402" s="1">
        <v>250</v>
      </c>
      <c r="E402" t="s">
        <v>1859</v>
      </c>
      <c r="F402" t="s">
        <v>675</v>
      </c>
      <c r="G402" t="s">
        <v>1517</v>
      </c>
      <c r="H402" t="s">
        <v>1518</v>
      </c>
      <c r="I402" t="s">
        <v>1519</v>
      </c>
      <c r="J402" t="s">
        <v>1501</v>
      </c>
      <c r="K402" s="3" t="s">
        <v>1520</v>
      </c>
      <c r="L402" t="s">
        <v>1521</v>
      </c>
    </row>
    <row r="403" spans="2:12" x14ac:dyDescent="0.25">
      <c r="B403">
        <v>47</v>
      </c>
      <c r="C403" s="4">
        <v>45400</v>
      </c>
      <c r="D403" s="1">
        <v>250</v>
      </c>
      <c r="E403" t="s">
        <v>1859</v>
      </c>
      <c r="F403" t="s">
        <v>81</v>
      </c>
      <c r="G403" t="s">
        <v>313</v>
      </c>
      <c r="H403" t="s">
        <v>1005</v>
      </c>
      <c r="I403" t="s">
        <v>17</v>
      </c>
      <c r="J403" t="s">
        <v>18</v>
      </c>
      <c r="K403" s="3" t="s">
        <v>29</v>
      </c>
      <c r="L403" t="s">
        <v>1006</v>
      </c>
    </row>
    <row r="404" spans="2:12" x14ac:dyDescent="0.25">
      <c r="B404">
        <v>46</v>
      </c>
      <c r="C404" s="4">
        <v>45400</v>
      </c>
      <c r="D404" s="1">
        <v>250</v>
      </c>
      <c r="E404" t="s">
        <v>1858</v>
      </c>
      <c r="F404" t="s">
        <v>1258</v>
      </c>
      <c r="G404" t="s">
        <v>1259</v>
      </c>
      <c r="H404" t="s">
        <v>1260</v>
      </c>
      <c r="I404" t="s">
        <v>1080</v>
      </c>
      <c r="J404" t="s">
        <v>18</v>
      </c>
      <c r="K404" s="3" t="s">
        <v>1081</v>
      </c>
      <c r="L404" t="s">
        <v>1261</v>
      </c>
    </row>
    <row r="405" spans="2:12" x14ac:dyDescent="0.25">
      <c r="B405">
        <v>45</v>
      </c>
      <c r="C405" s="4">
        <v>45400</v>
      </c>
      <c r="D405" s="1">
        <v>250</v>
      </c>
      <c r="E405" t="s">
        <v>1858</v>
      </c>
      <c r="F405" t="s">
        <v>559</v>
      </c>
      <c r="G405" t="s">
        <v>560</v>
      </c>
      <c r="H405" t="s">
        <v>561</v>
      </c>
      <c r="I405" t="s">
        <v>17</v>
      </c>
      <c r="J405" t="s">
        <v>18</v>
      </c>
      <c r="K405" s="3" t="s">
        <v>29</v>
      </c>
      <c r="L405" t="s">
        <v>562</v>
      </c>
    </row>
    <row r="406" spans="2:12" x14ac:dyDescent="0.25">
      <c r="B406">
        <v>44</v>
      </c>
      <c r="C406" s="4">
        <v>45400</v>
      </c>
      <c r="D406" s="1">
        <v>250</v>
      </c>
      <c r="E406" t="s">
        <v>1858</v>
      </c>
      <c r="F406" t="s">
        <v>1010</v>
      </c>
      <c r="G406" t="s">
        <v>1056</v>
      </c>
      <c r="H406" t="s">
        <v>1057</v>
      </c>
      <c r="I406" t="s">
        <v>1058</v>
      </c>
      <c r="J406" t="s">
        <v>18</v>
      </c>
      <c r="K406" s="3" t="s">
        <v>1059</v>
      </c>
      <c r="L406" t="s">
        <v>1060</v>
      </c>
    </row>
    <row r="407" spans="2:12" x14ac:dyDescent="0.25">
      <c r="B407">
        <v>43</v>
      </c>
      <c r="C407" s="4">
        <v>45400</v>
      </c>
      <c r="D407" s="1">
        <v>500</v>
      </c>
      <c r="E407" t="s">
        <v>1858</v>
      </c>
      <c r="F407" t="s">
        <v>1168</v>
      </c>
      <c r="G407" t="s">
        <v>377</v>
      </c>
      <c r="H407" t="s">
        <v>1443</v>
      </c>
      <c r="I407" t="s">
        <v>1288</v>
      </c>
      <c r="J407" t="s">
        <v>1289</v>
      </c>
      <c r="K407" s="3" t="s">
        <v>1444</v>
      </c>
      <c r="L407" t="s">
        <v>1445</v>
      </c>
    </row>
    <row r="408" spans="2:12" x14ac:dyDescent="0.25">
      <c r="B408">
        <v>42</v>
      </c>
      <c r="C408" s="4">
        <v>45399</v>
      </c>
      <c r="D408" s="1">
        <v>1000</v>
      </c>
      <c r="E408" t="s">
        <v>1860</v>
      </c>
      <c r="F408" t="s">
        <v>285</v>
      </c>
      <c r="G408" t="s">
        <v>998</v>
      </c>
      <c r="H408" t="s">
        <v>1419</v>
      </c>
      <c r="I408" t="s">
        <v>1306</v>
      </c>
      <c r="J408" t="s">
        <v>1289</v>
      </c>
      <c r="K408" s="3" t="s">
        <v>1407</v>
      </c>
      <c r="L408" t="s">
        <v>1420</v>
      </c>
    </row>
    <row r="409" spans="2:12" x14ac:dyDescent="0.25">
      <c r="B409">
        <v>41</v>
      </c>
      <c r="C409" s="4">
        <v>45398</v>
      </c>
      <c r="D409" s="1">
        <v>1000</v>
      </c>
      <c r="E409" t="s">
        <v>1860</v>
      </c>
      <c r="F409" t="s">
        <v>604</v>
      </c>
      <c r="G409" t="s">
        <v>501</v>
      </c>
      <c r="H409" t="s">
        <v>605</v>
      </c>
      <c r="I409" t="s">
        <v>17</v>
      </c>
      <c r="J409" t="s">
        <v>18</v>
      </c>
      <c r="K409" s="3" t="s">
        <v>149</v>
      </c>
      <c r="L409" t="s">
        <v>606</v>
      </c>
    </row>
    <row r="410" spans="2:12" x14ac:dyDescent="0.25">
      <c r="B410">
        <v>40</v>
      </c>
      <c r="C410" s="4">
        <v>45398</v>
      </c>
      <c r="D410" s="1">
        <v>2500</v>
      </c>
      <c r="E410" t="s">
        <v>1859</v>
      </c>
      <c r="F410" t="s">
        <v>575</v>
      </c>
      <c r="G410" t="s">
        <v>1203</v>
      </c>
      <c r="H410" t="s">
        <v>1204</v>
      </c>
      <c r="I410" t="s">
        <v>1053</v>
      </c>
      <c r="J410" t="s">
        <v>18</v>
      </c>
      <c r="K410" s="3" t="s">
        <v>1054</v>
      </c>
      <c r="L410" t="s">
        <v>1205</v>
      </c>
    </row>
    <row r="411" spans="2:12" x14ac:dyDescent="0.25">
      <c r="B411">
        <v>39</v>
      </c>
      <c r="C411" s="4">
        <v>45398</v>
      </c>
      <c r="D411" s="1">
        <v>5000</v>
      </c>
      <c r="E411" t="s">
        <v>1860</v>
      </c>
      <c r="F411" t="s">
        <v>163</v>
      </c>
      <c r="G411" t="s">
        <v>164</v>
      </c>
      <c r="H411" t="s">
        <v>165</v>
      </c>
      <c r="I411" t="s">
        <v>17</v>
      </c>
      <c r="J411" t="s">
        <v>18</v>
      </c>
      <c r="K411" s="3" t="s">
        <v>24</v>
      </c>
      <c r="L411" t="s">
        <v>166</v>
      </c>
    </row>
    <row r="412" spans="2:12" x14ac:dyDescent="0.25">
      <c r="B412">
        <v>38</v>
      </c>
      <c r="C412" s="4">
        <v>45397</v>
      </c>
      <c r="D412" s="1">
        <v>250</v>
      </c>
      <c r="E412" t="s">
        <v>1859</v>
      </c>
      <c r="F412" t="s">
        <v>14</v>
      </c>
      <c r="G412" t="s">
        <v>537</v>
      </c>
      <c r="H412" t="s">
        <v>1033</v>
      </c>
      <c r="I412" t="s">
        <v>17</v>
      </c>
      <c r="J412" t="s">
        <v>18</v>
      </c>
      <c r="K412" s="3" t="s">
        <v>60</v>
      </c>
      <c r="L412" t="s">
        <v>1034</v>
      </c>
    </row>
    <row r="413" spans="2:12" x14ac:dyDescent="0.25">
      <c r="B413">
        <v>37</v>
      </c>
      <c r="C413" s="4">
        <v>45397</v>
      </c>
      <c r="D413" s="1">
        <v>250</v>
      </c>
      <c r="E413" t="s">
        <v>1862</v>
      </c>
      <c r="F413" t="s">
        <v>333</v>
      </c>
      <c r="G413" t="s">
        <v>743</v>
      </c>
      <c r="H413" t="s">
        <v>744</v>
      </c>
      <c r="I413" t="s">
        <v>17</v>
      </c>
      <c r="J413" t="s">
        <v>18</v>
      </c>
      <c r="K413" s="3" t="s">
        <v>34</v>
      </c>
      <c r="L413" t="s">
        <v>745</v>
      </c>
    </row>
    <row r="414" spans="2:12" x14ac:dyDescent="0.25">
      <c r="B414">
        <v>36</v>
      </c>
      <c r="C414" s="4">
        <v>45397</v>
      </c>
      <c r="D414" s="1">
        <v>500</v>
      </c>
      <c r="E414" t="s">
        <v>1859</v>
      </c>
      <c r="F414" t="s">
        <v>376</v>
      </c>
      <c r="G414" t="s">
        <v>377</v>
      </c>
      <c r="H414" t="s">
        <v>378</v>
      </c>
      <c r="I414" t="s">
        <v>17</v>
      </c>
      <c r="J414" t="s">
        <v>18</v>
      </c>
      <c r="K414" s="3" t="s">
        <v>19</v>
      </c>
      <c r="L414" t="s">
        <v>379</v>
      </c>
    </row>
    <row r="415" spans="2:12" x14ac:dyDescent="0.25">
      <c r="B415">
        <v>35</v>
      </c>
      <c r="C415" s="4">
        <v>45396</v>
      </c>
      <c r="D415" s="1">
        <v>250</v>
      </c>
      <c r="E415" t="s">
        <v>1862</v>
      </c>
      <c r="F415" t="s">
        <v>1018</v>
      </c>
      <c r="G415" t="s">
        <v>164</v>
      </c>
      <c r="H415" t="s">
        <v>1019</v>
      </c>
      <c r="I415" t="s">
        <v>17</v>
      </c>
      <c r="J415" t="s">
        <v>18</v>
      </c>
      <c r="K415" s="3" t="s">
        <v>253</v>
      </c>
      <c r="L415" t="s">
        <v>1020</v>
      </c>
    </row>
    <row r="416" spans="2:12" x14ac:dyDescent="0.25">
      <c r="B416">
        <v>34</v>
      </c>
      <c r="C416" s="4">
        <v>45396</v>
      </c>
      <c r="D416" s="1">
        <v>500</v>
      </c>
      <c r="E416" t="s">
        <v>1859</v>
      </c>
      <c r="F416" t="s">
        <v>81</v>
      </c>
      <c r="G416" t="s">
        <v>175</v>
      </c>
      <c r="H416" t="s">
        <v>176</v>
      </c>
      <c r="I416" t="s">
        <v>17</v>
      </c>
      <c r="J416" t="s">
        <v>18</v>
      </c>
      <c r="K416" s="3" t="s">
        <v>29</v>
      </c>
      <c r="L416" t="s">
        <v>177</v>
      </c>
    </row>
    <row r="417" spans="2:12" x14ac:dyDescent="0.25">
      <c r="B417">
        <v>33</v>
      </c>
      <c r="C417" s="4">
        <v>45396</v>
      </c>
      <c r="D417" s="1">
        <v>1000</v>
      </c>
      <c r="E417" t="s">
        <v>1860</v>
      </c>
      <c r="F417" t="s">
        <v>486</v>
      </c>
      <c r="G417" t="s">
        <v>487</v>
      </c>
      <c r="H417" t="s">
        <v>488</v>
      </c>
      <c r="I417" t="s">
        <v>17</v>
      </c>
      <c r="J417" t="s">
        <v>18</v>
      </c>
      <c r="K417" s="3" t="s">
        <v>19</v>
      </c>
      <c r="L417" t="s">
        <v>489</v>
      </c>
    </row>
    <row r="418" spans="2:12" x14ac:dyDescent="0.25">
      <c r="B418">
        <v>32</v>
      </c>
      <c r="C418" s="4">
        <v>45395</v>
      </c>
      <c r="D418" s="1">
        <v>1000</v>
      </c>
      <c r="E418" t="s">
        <v>1859</v>
      </c>
      <c r="F418" t="s">
        <v>14</v>
      </c>
      <c r="G418" t="s">
        <v>15</v>
      </c>
      <c r="H418" t="s">
        <v>16</v>
      </c>
      <c r="I418" t="s">
        <v>17</v>
      </c>
      <c r="J418" t="s">
        <v>18</v>
      </c>
      <c r="K418" s="3" t="s">
        <v>19</v>
      </c>
      <c r="L418" t="s">
        <v>20</v>
      </c>
    </row>
    <row r="419" spans="2:12" x14ac:dyDescent="0.25">
      <c r="B419">
        <v>31</v>
      </c>
      <c r="C419" s="4">
        <v>45395</v>
      </c>
      <c r="D419" s="1">
        <v>1000</v>
      </c>
      <c r="E419" t="s">
        <v>1859</v>
      </c>
      <c r="F419" t="s">
        <v>389</v>
      </c>
      <c r="G419" t="s">
        <v>509</v>
      </c>
      <c r="H419" t="s">
        <v>510</v>
      </c>
      <c r="I419" t="s">
        <v>74</v>
      </c>
      <c r="J419" t="s">
        <v>18</v>
      </c>
      <c r="K419" s="3" t="s">
        <v>75</v>
      </c>
      <c r="L419" t="s">
        <v>511</v>
      </c>
    </row>
    <row r="420" spans="2:12" x14ac:dyDescent="0.25">
      <c r="B420">
        <v>30</v>
      </c>
      <c r="C420" s="4">
        <v>45395</v>
      </c>
      <c r="D420" s="1">
        <v>250000</v>
      </c>
      <c r="E420" t="s">
        <v>1860</v>
      </c>
      <c r="F420" t="s">
        <v>1851</v>
      </c>
      <c r="G420" t="s">
        <v>1852</v>
      </c>
      <c r="H420" t="s">
        <v>1847</v>
      </c>
      <c r="I420" t="s">
        <v>1848</v>
      </c>
      <c r="J420" t="s">
        <v>1618</v>
      </c>
      <c r="K420" s="3" t="s">
        <v>1849</v>
      </c>
      <c r="L420" t="s">
        <v>1850</v>
      </c>
    </row>
    <row r="421" spans="2:12" x14ac:dyDescent="0.25">
      <c r="B421">
        <v>29</v>
      </c>
      <c r="C421" s="4">
        <v>45394</v>
      </c>
      <c r="D421" s="1">
        <v>5000</v>
      </c>
      <c r="E421" t="s">
        <v>1860</v>
      </c>
      <c r="F421" t="s">
        <v>105</v>
      </c>
      <c r="G421" t="s">
        <v>106</v>
      </c>
      <c r="H421" t="s">
        <v>107</v>
      </c>
      <c r="I421" t="s">
        <v>108</v>
      </c>
      <c r="J421" t="s">
        <v>18</v>
      </c>
      <c r="K421" s="3" t="s">
        <v>109</v>
      </c>
      <c r="L421" t="s">
        <v>110</v>
      </c>
    </row>
    <row r="422" spans="2:12" x14ac:dyDescent="0.25">
      <c r="B422">
        <v>28</v>
      </c>
      <c r="C422" s="4">
        <v>45394</v>
      </c>
      <c r="D422" s="1">
        <v>5000</v>
      </c>
      <c r="E422" t="s">
        <v>1860</v>
      </c>
      <c r="F422" t="s">
        <v>81</v>
      </c>
      <c r="G422" t="s">
        <v>1771</v>
      </c>
      <c r="H422" t="s">
        <v>1772</v>
      </c>
      <c r="I422" t="s">
        <v>1773</v>
      </c>
      <c r="J422" t="s">
        <v>1774</v>
      </c>
      <c r="K422" s="3" t="s">
        <v>1775</v>
      </c>
      <c r="L422" t="s">
        <v>1776</v>
      </c>
    </row>
    <row r="423" spans="2:12" x14ac:dyDescent="0.25">
      <c r="B423">
        <v>27</v>
      </c>
      <c r="C423" s="4">
        <v>45393</v>
      </c>
      <c r="D423" s="1">
        <v>250</v>
      </c>
      <c r="E423" t="s">
        <v>1859</v>
      </c>
      <c r="F423" t="s">
        <v>130</v>
      </c>
      <c r="G423" t="s">
        <v>131</v>
      </c>
      <c r="H423" t="s">
        <v>132</v>
      </c>
      <c r="I423" t="s">
        <v>17</v>
      </c>
      <c r="J423" t="s">
        <v>18</v>
      </c>
      <c r="K423" s="3" t="s">
        <v>29</v>
      </c>
      <c r="L423" t="s">
        <v>133</v>
      </c>
    </row>
    <row r="424" spans="2:12" x14ac:dyDescent="0.25">
      <c r="B424">
        <v>26</v>
      </c>
      <c r="C424" s="4">
        <v>45393</v>
      </c>
      <c r="D424" s="1">
        <v>250</v>
      </c>
      <c r="E424" t="s">
        <v>1858</v>
      </c>
      <c r="F424" t="s">
        <v>746</v>
      </c>
      <c r="G424" t="s">
        <v>1048</v>
      </c>
      <c r="H424" t="s">
        <v>1049</v>
      </c>
      <c r="I424" t="s">
        <v>17</v>
      </c>
      <c r="J424" t="s">
        <v>18</v>
      </c>
      <c r="K424" s="3" t="s">
        <v>220</v>
      </c>
      <c r="L424" t="s">
        <v>1050</v>
      </c>
    </row>
    <row r="425" spans="2:12" x14ac:dyDescent="0.25">
      <c r="B425">
        <v>25</v>
      </c>
      <c r="C425" s="4">
        <v>45393</v>
      </c>
      <c r="D425" s="1">
        <v>250</v>
      </c>
      <c r="E425" t="s">
        <v>1860</v>
      </c>
      <c r="F425" t="s">
        <v>192</v>
      </c>
      <c r="G425" t="s">
        <v>193</v>
      </c>
      <c r="H425" t="s">
        <v>194</v>
      </c>
      <c r="I425" t="s">
        <v>54</v>
      </c>
      <c r="J425" t="s">
        <v>18</v>
      </c>
      <c r="K425" s="3" t="s">
        <v>55</v>
      </c>
      <c r="L425" t="s">
        <v>195</v>
      </c>
    </row>
    <row r="426" spans="2:12" x14ac:dyDescent="0.25">
      <c r="B426">
        <v>24</v>
      </c>
      <c r="C426" s="4">
        <v>45393</v>
      </c>
      <c r="D426" s="1">
        <v>500</v>
      </c>
      <c r="E426" t="s">
        <v>1860</v>
      </c>
      <c r="F426" t="s">
        <v>709</v>
      </c>
      <c r="G426" t="s">
        <v>710</v>
      </c>
      <c r="H426" t="s">
        <v>711</v>
      </c>
      <c r="I426" t="s">
        <v>127</v>
      </c>
      <c r="J426" t="s">
        <v>18</v>
      </c>
      <c r="K426" s="3" t="s">
        <v>128</v>
      </c>
      <c r="L426" t="s">
        <v>712</v>
      </c>
    </row>
    <row r="427" spans="2:12" x14ac:dyDescent="0.25">
      <c r="B427">
        <v>23</v>
      </c>
      <c r="C427" s="4">
        <v>45393</v>
      </c>
      <c r="D427" s="1">
        <v>1000</v>
      </c>
      <c r="E427" t="s">
        <v>1859</v>
      </c>
      <c r="F427" t="s">
        <v>547</v>
      </c>
      <c r="G427" t="s">
        <v>1462</v>
      </c>
      <c r="H427" t="s">
        <v>1463</v>
      </c>
      <c r="I427" t="s">
        <v>1464</v>
      </c>
      <c r="J427" t="s">
        <v>1289</v>
      </c>
      <c r="K427" s="3" t="s">
        <v>1465</v>
      </c>
      <c r="L427" t="s">
        <v>1466</v>
      </c>
    </row>
    <row r="428" spans="2:12" x14ac:dyDescent="0.25">
      <c r="B428">
        <v>22</v>
      </c>
      <c r="C428" s="4">
        <v>45392</v>
      </c>
      <c r="D428" s="1">
        <v>250</v>
      </c>
      <c r="E428" t="s">
        <v>1859</v>
      </c>
      <c r="F428" t="s">
        <v>502</v>
      </c>
      <c r="G428" t="s">
        <v>1352</v>
      </c>
      <c r="H428" t="s">
        <v>1353</v>
      </c>
      <c r="I428" t="s">
        <v>1354</v>
      </c>
      <c r="J428" t="s">
        <v>1289</v>
      </c>
      <c r="K428" s="3" t="s">
        <v>1355</v>
      </c>
      <c r="L428" t="s">
        <v>1356</v>
      </c>
    </row>
    <row r="429" spans="2:12" x14ac:dyDescent="0.25">
      <c r="B429">
        <v>21</v>
      </c>
      <c r="C429" s="4">
        <v>45392</v>
      </c>
      <c r="D429" s="1">
        <v>250</v>
      </c>
      <c r="E429" t="s">
        <v>1859</v>
      </c>
      <c r="F429" t="s">
        <v>1151</v>
      </c>
      <c r="G429" t="s">
        <v>1152</v>
      </c>
      <c r="H429" t="s">
        <v>1153</v>
      </c>
      <c r="I429" t="s">
        <v>1154</v>
      </c>
      <c r="J429" t="s">
        <v>18</v>
      </c>
      <c r="K429" s="3" t="s">
        <v>1155</v>
      </c>
      <c r="L429" t="s">
        <v>1156</v>
      </c>
    </row>
    <row r="430" spans="2:12" x14ac:dyDescent="0.25">
      <c r="B430">
        <v>20</v>
      </c>
      <c r="C430" s="4">
        <v>45390</v>
      </c>
      <c r="D430" s="1">
        <v>500</v>
      </c>
      <c r="E430" t="s">
        <v>1862</v>
      </c>
      <c r="F430" t="s">
        <v>1404</v>
      </c>
      <c r="G430" t="s">
        <v>1405</v>
      </c>
      <c r="H430" t="s">
        <v>1406</v>
      </c>
      <c r="I430" t="s">
        <v>1306</v>
      </c>
      <c r="J430" t="s">
        <v>1289</v>
      </c>
      <c r="K430" s="3" t="s">
        <v>1407</v>
      </c>
      <c r="L430" t="s">
        <v>1408</v>
      </c>
    </row>
    <row r="431" spans="2:12" x14ac:dyDescent="0.25">
      <c r="B431">
        <v>19</v>
      </c>
      <c r="C431" s="4">
        <v>45390</v>
      </c>
      <c r="D431" s="1">
        <v>500</v>
      </c>
      <c r="E431" t="s">
        <v>1858</v>
      </c>
      <c r="F431" t="s">
        <v>788</v>
      </c>
      <c r="G431" t="s">
        <v>789</v>
      </c>
      <c r="H431" t="s">
        <v>790</v>
      </c>
      <c r="I431" t="s">
        <v>17</v>
      </c>
      <c r="J431" t="s">
        <v>18</v>
      </c>
      <c r="K431" s="3" t="s">
        <v>24</v>
      </c>
      <c r="L431" t="s">
        <v>791</v>
      </c>
    </row>
    <row r="432" spans="2:12" x14ac:dyDescent="0.25">
      <c r="B432">
        <v>18</v>
      </c>
      <c r="C432" s="4">
        <v>45390</v>
      </c>
      <c r="D432" s="1">
        <v>10000</v>
      </c>
      <c r="E432" t="s">
        <v>1859</v>
      </c>
      <c r="F432" t="s">
        <v>275</v>
      </c>
      <c r="G432" t="s">
        <v>276</v>
      </c>
      <c r="H432" t="s">
        <v>277</v>
      </c>
      <c r="I432" t="s">
        <v>17</v>
      </c>
      <c r="J432" t="s">
        <v>18</v>
      </c>
      <c r="K432" s="3" t="s">
        <v>39</v>
      </c>
      <c r="L432" t="s">
        <v>278</v>
      </c>
    </row>
    <row r="433" spans="2:12" x14ac:dyDescent="0.25">
      <c r="B433">
        <v>17</v>
      </c>
      <c r="C433" s="4">
        <v>45389</v>
      </c>
      <c r="D433" s="1">
        <v>250</v>
      </c>
      <c r="E433" t="s">
        <v>1859</v>
      </c>
      <c r="F433" t="s">
        <v>685</v>
      </c>
      <c r="G433" t="s">
        <v>1430</v>
      </c>
      <c r="H433" t="s">
        <v>1431</v>
      </c>
      <c r="I433" t="s">
        <v>1288</v>
      </c>
      <c r="J433" t="s">
        <v>1289</v>
      </c>
      <c r="K433" s="3" t="s">
        <v>1432</v>
      </c>
      <c r="L433" t="s">
        <v>1433</v>
      </c>
    </row>
    <row r="434" spans="2:12" x14ac:dyDescent="0.25">
      <c r="B434">
        <v>16</v>
      </c>
      <c r="C434" s="4">
        <v>45389</v>
      </c>
      <c r="D434" s="1">
        <v>250</v>
      </c>
      <c r="E434" t="s">
        <v>1858</v>
      </c>
      <c r="F434" t="s">
        <v>575</v>
      </c>
      <c r="G434" t="s">
        <v>1414</v>
      </c>
      <c r="H434" t="s">
        <v>1415</v>
      </c>
      <c r="I434" t="s">
        <v>1416</v>
      </c>
      <c r="J434" t="s">
        <v>1289</v>
      </c>
      <c r="K434" s="3" t="s">
        <v>1417</v>
      </c>
      <c r="L434" t="s">
        <v>1418</v>
      </c>
    </row>
    <row r="435" spans="2:12" x14ac:dyDescent="0.25">
      <c r="B435">
        <v>15</v>
      </c>
      <c r="C435" s="4">
        <v>45389</v>
      </c>
      <c r="D435" s="1">
        <v>250</v>
      </c>
      <c r="E435" t="s">
        <v>1858</v>
      </c>
      <c r="F435" t="s">
        <v>575</v>
      </c>
      <c r="G435" t="s">
        <v>1777</v>
      </c>
      <c r="H435" t="s">
        <v>1778</v>
      </c>
      <c r="I435" t="s">
        <v>1779</v>
      </c>
      <c r="J435" t="s">
        <v>1482</v>
      </c>
      <c r="K435" s="3" t="s">
        <v>1780</v>
      </c>
      <c r="L435" t="s">
        <v>1781</v>
      </c>
    </row>
    <row r="436" spans="2:12" x14ac:dyDescent="0.25">
      <c r="B436">
        <v>14</v>
      </c>
      <c r="C436" s="4">
        <v>45389</v>
      </c>
      <c r="D436" s="1">
        <v>250</v>
      </c>
      <c r="E436" t="s">
        <v>1858</v>
      </c>
      <c r="F436" t="s">
        <v>163</v>
      </c>
      <c r="G436" t="s">
        <v>857</v>
      </c>
      <c r="H436" t="s">
        <v>858</v>
      </c>
      <c r="I436" t="s">
        <v>17</v>
      </c>
      <c r="J436" t="s">
        <v>18</v>
      </c>
      <c r="K436" s="3" t="s">
        <v>69</v>
      </c>
      <c r="L436" t="s">
        <v>859</v>
      </c>
    </row>
    <row r="437" spans="2:12" x14ac:dyDescent="0.25">
      <c r="B437">
        <v>13</v>
      </c>
      <c r="C437" s="4">
        <v>45389</v>
      </c>
      <c r="D437" s="1">
        <v>500</v>
      </c>
      <c r="E437" t="s">
        <v>1860</v>
      </c>
      <c r="F437" t="s">
        <v>62</v>
      </c>
      <c r="G437" t="s">
        <v>63</v>
      </c>
      <c r="H437" t="s">
        <v>64</v>
      </c>
      <c r="I437" t="s">
        <v>17</v>
      </c>
      <c r="J437" t="s">
        <v>18</v>
      </c>
      <c r="K437" s="3" t="s">
        <v>44</v>
      </c>
      <c r="L437" t="s">
        <v>65</v>
      </c>
    </row>
    <row r="438" spans="2:12" x14ac:dyDescent="0.25">
      <c r="B438">
        <v>12</v>
      </c>
      <c r="C438" s="4">
        <v>45389</v>
      </c>
      <c r="D438" s="1">
        <v>500</v>
      </c>
      <c r="E438" t="s">
        <v>1859</v>
      </c>
      <c r="F438" t="s">
        <v>944</v>
      </c>
      <c r="G438" t="s">
        <v>945</v>
      </c>
      <c r="H438" t="s">
        <v>946</v>
      </c>
      <c r="I438" t="s">
        <v>17</v>
      </c>
      <c r="J438" t="s">
        <v>18</v>
      </c>
      <c r="K438" s="3" t="s">
        <v>149</v>
      </c>
      <c r="L438" t="s">
        <v>947</v>
      </c>
    </row>
    <row r="439" spans="2:12" x14ac:dyDescent="0.25">
      <c r="B439">
        <v>11</v>
      </c>
      <c r="C439" s="4">
        <v>45389</v>
      </c>
      <c r="D439" s="1">
        <v>500</v>
      </c>
      <c r="E439" t="s">
        <v>1860</v>
      </c>
      <c r="F439" t="s">
        <v>443</v>
      </c>
      <c r="G439" t="s">
        <v>444</v>
      </c>
      <c r="H439" t="s">
        <v>445</v>
      </c>
      <c r="I439" t="s">
        <v>17</v>
      </c>
      <c r="J439" t="s">
        <v>18</v>
      </c>
      <c r="K439" s="3" t="s">
        <v>19</v>
      </c>
      <c r="L439" t="s">
        <v>446</v>
      </c>
    </row>
    <row r="440" spans="2:12" x14ac:dyDescent="0.25">
      <c r="B440">
        <v>10</v>
      </c>
      <c r="C440" s="4">
        <v>45389</v>
      </c>
      <c r="D440" s="1">
        <v>2500</v>
      </c>
      <c r="E440" t="s">
        <v>1860</v>
      </c>
      <c r="F440" t="s">
        <v>186</v>
      </c>
      <c r="G440" t="s">
        <v>187</v>
      </c>
      <c r="H440" t="s">
        <v>188</v>
      </c>
      <c r="I440" t="s">
        <v>17</v>
      </c>
      <c r="J440" t="s">
        <v>18</v>
      </c>
      <c r="K440" s="3" t="s">
        <v>149</v>
      </c>
      <c r="L440" t="s">
        <v>189</v>
      </c>
    </row>
    <row r="441" spans="2:12" x14ac:dyDescent="0.25">
      <c r="B441">
        <v>9</v>
      </c>
      <c r="C441" s="4">
        <v>45389</v>
      </c>
      <c r="D441" s="1">
        <v>5000</v>
      </c>
      <c r="E441" t="s">
        <v>1860</v>
      </c>
      <c r="F441" t="s">
        <v>1131</v>
      </c>
      <c r="G441" t="s">
        <v>1132</v>
      </c>
      <c r="H441" t="s">
        <v>1133</v>
      </c>
      <c r="I441" t="s">
        <v>1134</v>
      </c>
      <c r="J441" t="s">
        <v>18</v>
      </c>
      <c r="K441" s="3" t="s">
        <v>1135</v>
      </c>
      <c r="L441" t="s">
        <v>1136</v>
      </c>
    </row>
    <row r="442" spans="2:12" x14ac:dyDescent="0.25">
      <c r="B442">
        <v>8</v>
      </c>
      <c r="C442" s="4">
        <v>45388</v>
      </c>
      <c r="D442" s="1">
        <v>250</v>
      </c>
      <c r="E442" t="s">
        <v>1862</v>
      </c>
      <c r="F442" t="s">
        <v>385</v>
      </c>
      <c r="G442" t="s">
        <v>386</v>
      </c>
      <c r="H442" t="s">
        <v>387</v>
      </c>
      <c r="I442" t="s">
        <v>17</v>
      </c>
      <c r="J442" t="s">
        <v>18</v>
      </c>
      <c r="K442" s="3" t="s">
        <v>24</v>
      </c>
      <c r="L442" t="s">
        <v>388</v>
      </c>
    </row>
    <row r="443" spans="2:12" x14ac:dyDescent="0.25">
      <c r="B443">
        <v>7</v>
      </c>
      <c r="C443" s="4">
        <v>45388</v>
      </c>
      <c r="D443" s="1">
        <v>250</v>
      </c>
      <c r="E443" t="s">
        <v>1859</v>
      </c>
      <c r="F443" t="s">
        <v>222</v>
      </c>
      <c r="G443" t="s">
        <v>223</v>
      </c>
      <c r="H443" t="s">
        <v>224</v>
      </c>
      <c r="I443" t="s">
        <v>225</v>
      </c>
      <c r="J443" t="s">
        <v>18</v>
      </c>
      <c r="K443" s="3" t="s">
        <v>226</v>
      </c>
      <c r="L443" t="s">
        <v>227</v>
      </c>
    </row>
    <row r="444" spans="2:12" x14ac:dyDescent="0.25">
      <c r="B444">
        <v>6</v>
      </c>
      <c r="C444" s="4">
        <v>45388</v>
      </c>
      <c r="D444" s="1">
        <v>250</v>
      </c>
      <c r="E444" t="s">
        <v>1858</v>
      </c>
      <c r="F444" t="s">
        <v>26</v>
      </c>
      <c r="G444" t="s">
        <v>228</v>
      </c>
      <c r="H444" t="s">
        <v>229</v>
      </c>
      <c r="I444" t="s">
        <v>17</v>
      </c>
      <c r="J444" t="s">
        <v>18</v>
      </c>
      <c r="K444" s="3" t="s">
        <v>24</v>
      </c>
      <c r="L444" t="s">
        <v>230</v>
      </c>
    </row>
    <row r="445" spans="2:12" x14ac:dyDescent="0.25">
      <c r="B445">
        <v>5</v>
      </c>
      <c r="C445" s="4">
        <v>45388</v>
      </c>
      <c r="D445" s="1">
        <v>500</v>
      </c>
      <c r="E445" t="s">
        <v>1859</v>
      </c>
      <c r="F445" t="s">
        <v>902</v>
      </c>
      <c r="G445" t="s">
        <v>903</v>
      </c>
      <c r="H445" t="s">
        <v>904</v>
      </c>
      <c r="I445" t="s">
        <v>54</v>
      </c>
      <c r="J445" t="s">
        <v>18</v>
      </c>
      <c r="K445" s="3" t="s">
        <v>55</v>
      </c>
      <c r="L445" t="s">
        <v>905</v>
      </c>
    </row>
    <row r="446" spans="2:12" x14ac:dyDescent="0.25">
      <c r="B446">
        <v>4</v>
      </c>
      <c r="C446" s="4">
        <v>45387</v>
      </c>
      <c r="D446" s="1">
        <v>250</v>
      </c>
      <c r="E446" t="s">
        <v>1859</v>
      </c>
      <c r="F446" t="s">
        <v>709</v>
      </c>
      <c r="G446" t="s">
        <v>805</v>
      </c>
      <c r="H446" t="s">
        <v>1783</v>
      </c>
      <c r="I446" t="s">
        <v>1784</v>
      </c>
      <c r="J446" t="s">
        <v>1489</v>
      </c>
      <c r="K446" s="3" t="s">
        <v>1785</v>
      </c>
      <c r="L446" t="s">
        <v>1786</v>
      </c>
    </row>
    <row r="447" spans="2:12" x14ac:dyDescent="0.25">
      <c r="B447">
        <v>3</v>
      </c>
      <c r="C447" s="4">
        <v>45387</v>
      </c>
      <c r="D447" s="1">
        <v>500</v>
      </c>
      <c r="E447" t="s">
        <v>1860</v>
      </c>
      <c r="F447" t="s">
        <v>134</v>
      </c>
      <c r="G447" t="s">
        <v>15</v>
      </c>
      <c r="H447" t="s">
        <v>781</v>
      </c>
      <c r="I447" t="s">
        <v>17</v>
      </c>
      <c r="J447" t="s">
        <v>18</v>
      </c>
      <c r="K447" s="3" t="s">
        <v>44</v>
      </c>
      <c r="L447" t="s">
        <v>782</v>
      </c>
    </row>
    <row r="448" spans="2:12" x14ac:dyDescent="0.25">
      <c r="B448">
        <v>2</v>
      </c>
      <c r="C448" s="4">
        <v>45387</v>
      </c>
      <c r="D448" s="1">
        <v>500</v>
      </c>
      <c r="E448" t="s">
        <v>1858</v>
      </c>
      <c r="F448" t="s">
        <v>472</v>
      </c>
      <c r="G448" t="s">
        <v>473</v>
      </c>
      <c r="H448" t="s">
        <v>474</v>
      </c>
      <c r="I448" t="s">
        <v>17</v>
      </c>
      <c r="J448" t="s">
        <v>18</v>
      </c>
      <c r="K448" s="3" t="s">
        <v>60</v>
      </c>
      <c r="L448" t="s">
        <v>475</v>
      </c>
    </row>
    <row r="449" spans="2:12" x14ac:dyDescent="0.25">
      <c r="B449">
        <v>1</v>
      </c>
      <c r="C449" s="4">
        <v>45387</v>
      </c>
      <c r="D449" s="1">
        <v>10000</v>
      </c>
      <c r="E449" t="s">
        <v>1860</v>
      </c>
      <c r="F449" t="s">
        <v>167</v>
      </c>
      <c r="G449" t="s">
        <v>168</v>
      </c>
      <c r="H449" t="s">
        <v>169</v>
      </c>
      <c r="I449" t="s">
        <v>17</v>
      </c>
      <c r="J449" t="s">
        <v>18</v>
      </c>
      <c r="K449" s="3" t="s">
        <v>149</v>
      </c>
      <c r="L449" t="s">
        <v>170</v>
      </c>
    </row>
  </sheetData>
  <sortState xmlns:xlrd2="http://schemas.microsoft.com/office/spreadsheetml/2017/richdata2" ref="C5:L449">
    <sortCondition ref="C6:C449"/>
    <sortCondition ref="G6:G449"/>
  </sortState>
  <dataValidations count="1">
    <dataValidation allowBlank="1" error="pavI8MeUFtEyxX2I4tkyebc13ab1-f7b4-4274-999c-8ca16e7a357a" sqref="A1:L449" xr:uid="{00000000-0002-0000-0300-000000000000}"/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8851C-F99B-46A3-99DB-EEFC7768DA04}">
  <sheetPr codeName="Sheet11"/>
  <dimension ref="B1:D16"/>
  <sheetViews>
    <sheetView zoomScale="120" zoomScaleNormal="120" workbookViewId="0"/>
  </sheetViews>
  <sheetFormatPr defaultRowHeight="15" x14ac:dyDescent="0.25"/>
  <cols>
    <col min="1" max="1" width="3.5703125" customWidth="1"/>
    <col min="2" max="2" width="11.5703125" bestFit="1" customWidth="1"/>
    <col min="3" max="3" width="7.5703125" bestFit="1" customWidth="1"/>
    <col min="4" max="4" width="10.85546875" bestFit="1" customWidth="1"/>
  </cols>
  <sheetData>
    <row r="1" spans="2:4" ht="26.25" x14ac:dyDescent="0.4">
      <c r="B1" s="7" t="s">
        <v>1866</v>
      </c>
    </row>
    <row r="2" spans="2:4" ht="18.75" x14ac:dyDescent="0.3">
      <c r="B2" s="6" t="s">
        <v>1867</v>
      </c>
    </row>
    <row r="4" spans="2:4" x14ac:dyDescent="0.25">
      <c r="B4" s="2" t="s">
        <v>12</v>
      </c>
      <c r="C4" t="s">
        <v>1865</v>
      </c>
      <c r="D4" t="s">
        <v>9</v>
      </c>
    </row>
    <row r="5" spans="2:4" x14ac:dyDescent="0.25">
      <c r="B5" s="1">
        <v>250</v>
      </c>
      <c r="C5" s="5">
        <v>173</v>
      </c>
      <c r="D5" s="1">
        <v>43250</v>
      </c>
    </row>
    <row r="6" spans="2:4" x14ac:dyDescent="0.25">
      <c r="B6" s="1">
        <v>500</v>
      </c>
      <c r="C6" s="5">
        <v>138</v>
      </c>
      <c r="D6" s="1">
        <v>69000</v>
      </c>
    </row>
    <row r="7" spans="2:4" x14ac:dyDescent="0.25">
      <c r="B7" s="1">
        <v>1000</v>
      </c>
      <c r="C7" s="5">
        <v>67</v>
      </c>
      <c r="D7" s="1">
        <v>67000</v>
      </c>
    </row>
    <row r="8" spans="2:4" x14ac:dyDescent="0.25">
      <c r="B8" s="1">
        <v>2500</v>
      </c>
      <c r="C8" s="5">
        <v>28</v>
      </c>
      <c r="D8" s="1">
        <v>70000</v>
      </c>
    </row>
    <row r="9" spans="2:4" x14ac:dyDescent="0.25">
      <c r="B9" s="1">
        <v>5000</v>
      </c>
      <c r="C9" s="5">
        <v>18</v>
      </c>
      <c r="D9" s="1">
        <v>90000</v>
      </c>
    </row>
    <row r="10" spans="2:4" x14ac:dyDescent="0.25">
      <c r="B10" s="1">
        <v>10000</v>
      </c>
      <c r="C10" s="5">
        <v>11</v>
      </c>
      <c r="D10" s="1">
        <v>110000</v>
      </c>
    </row>
    <row r="11" spans="2:4" x14ac:dyDescent="0.25">
      <c r="B11" s="1">
        <v>25000</v>
      </c>
      <c r="C11" s="5">
        <v>3</v>
      </c>
      <c r="D11" s="1">
        <v>75000</v>
      </c>
    </row>
    <row r="12" spans="2:4" x14ac:dyDescent="0.25">
      <c r="B12" s="1">
        <v>50000</v>
      </c>
      <c r="C12" s="5">
        <v>2</v>
      </c>
      <c r="D12" s="1">
        <v>100000</v>
      </c>
    </row>
    <row r="13" spans="2:4" x14ac:dyDescent="0.25">
      <c r="B13" s="1">
        <v>100000</v>
      </c>
      <c r="C13" s="5">
        <v>2</v>
      </c>
      <c r="D13" s="1">
        <v>200000</v>
      </c>
    </row>
    <row r="14" spans="2:4" x14ac:dyDescent="0.25">
      <c r="B14" s="1">
        <v>250000</v>
      </c>
      <c r="C14" s="5">
        <v>2</v>
      </c>
      <c r="D14" s="1">
        <v>500000</v>
      </c>
    </row>
    <row r="15" spans="2:4" x14ac:dyDescent="0.25">
      <c r="B15" s="1">
        <v>500000</v>
      </c>
      <c r="C15" s="5">
        <v>1</v>
      </c>
      <c r="D15" s="1">
        <v>500000</v>
      </c>
    </row>
    <row r="16" spans="2:4" x14ac:dyDescent="0.25">
      <c r="B16" s="1" t="s">
        <v>8</v>
      </c>
      <c r="C16" s="5">
        <v>445</v>
      </c>
      <c r="D16" s="1">
        <v>1824250</v>
      </c>
    </row>
  </sheetData>
  <dataValidations count="1">
    <dataValidation allowBlank="1" error="pavI8MeUFtEyxX2I4tkyebc13ab1-f7b4-4274-999c-8ca16e7a357a" sqref="A1:D16" xr:uid="{00000000-0002-0000-0400-000000000000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C678-1681-4541-9026-91DEED06A58C}">
  <sheetPr codeName="Sheet12"/>
  <dimension ref="B1:C5"/>
  <sheetViews>
    <sheetView zoomScale="120" zoomScaleNormal="120" workbookViewId="0"/>
  </sheetViews>
  <sheetFormatPr defaultRowHeight="15" x14ac:dyDescent="0.25"/>
  <cols>
    <col min="1" max="1" width="3.5703125" customWidth="1"/>
    <col min="3" max="3" width="15.85546875" customWidth="1"/>
  </cols>
  <sheetData>
    <row r="1" spans="2:3" ht="26.25" x14ac:dyDescent="0.4">
      <c r="B1" s="7" t="s">
        <v>1866</v>
      </c>
    </row>
    <row r="2" spans="2:3" ht="18.75" x14ac:dyDescent="0.3">
      <c r="B2" s="6" t="s">
        <v>1869</v>
      </c>
    </row>
    <row r="4" spans="2:3" x14ac:dyDescent="0.25">
      <c r="B4" s="30" t="s">
        <v>11</v>
      </c>
      <c r="C4" s="30" t="s">
        <v>10</v>
      </c>
    </row>
    <row r="5" spans="2:3" x14ac:dyDescent="0.25">
      <c r="B5" s="28">
        <v>1</v>
      </c>
      <c r="C5" s="29">
        <f>GETPIVOTDATA("Donations",'Fundraiser Totals'!$B$4)/Goal</f>
        <v>0.57007812499999999</v>
      </c>
    </row>
  </sheetData>
  <dataValidations count="1">
    <dataValidation allowBlank="1" error="pavI8MeUFtEyxX2I4tkyebc13ab1-f7b4-4274-999c-8ca16e7a357a" sqref="A1:C5" xr:uid="{00000000-0002-0000-0500-000000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1004B-B499-4B1C-84D6-8AB536890D3F}">
  <sheetPr codeName="Sheet13"/>
  <dimension ref="B1:C15"/>
  <sheetViews>
    <sheetView topLeftCell="A6" zoomScale="120" zoomScaleNormal="120" workbookViewId="0">
      <selection activeCell="B4" sqref="B4:C15"/>
    </sheetView>
  </sheetViews>
  <sheetFormatPr defaultRowHeight="15" x14ac:dyDescent="0.25"/>
  <cols>
    <col min="1" max="1" width="3.5703125" customWidth="1"/>
    <col min="2" max="2" width="16.7109375" customWidth="1"/>
  </cols>
  <sheetData>
    <row r="1" spans="2:3" ht="26.25" x14ac:dyDescent="0.4">
      <c r="B1" s="7" t="s">
        <v>1866</v>
      </c>
    </row>
    <row r="2" spans="2:3" ht="18.75" x14ac:dyDescent="0.3">
      <c r="B2" s="6" t="s">
        <v>1877</v>
      </c>
    </row>
    <row r="4" spans="2:3" x14ac:dyDescent="0.25">
      <c r="B4" s="30" t="str">
        <f>'Fundraiser Totals'!B4</f>
        <v>Donation</v>
      </c>
      <c r="C4" s="30" t="str">
        <f>'Fundraiser Totals'!C4</f>
        <v>Donors</v>
      </c>
    </row>
    <row r="5" spans="2:3" x14ac:dyDescent="0.25">
      <c r="B5" s="32" t="str">
        <f>TEXT('Fundraiser Totals'!B5,"$#,##0") &amp; " donors"</f>
        <v>$250 donors</v>
      </c>
      <c r="C5" s="27">
        <f>'Fundraiser Totals'!C5</f>
        <v>173</v>
      </c>
    </row>
    <row r="6" spans="2:3" x14ac:dyDescent="0.25">
      <c r="B6" s="32" t="str">
        <f>TEXT('Fundraiser Totals'!B6,"$#,##0") &amp; " donors"</f>
        <v>$500 donors</v>
      </c>
      <c r="C6" s="27">
        <f>'Fundraiser Totals'!C6</f>
        <v>138</v>
      </c>
    </row>
    <row r="7" spans="2:3" x14ac:dyDescent="0.25">
      <c r="B7" s="32" t="str">
        <f>TEXT('Fundraiser Totals'!B7,"$#,##0") &amp; " donors"</f>
        <v>$1,000 donors</v>
      </c>
      <c r="C7" s="27">
        <f>'Fundraiser Totals'!C7</f>
        <v>67</v>
      </c>
    </row>
    <row r="8" spans="2:3" x14ac:dyDescent="0.25">
      <c r="B8" s="32" t="str">
        <f>TEXT('Fundraiser Totals'!B8,"$#,##0") &amp; " donors"</f>
        <v>$2,500 donors</v>
      </c>
      <c r="C8" s="27">
        <f>'Fundraiser Totals'!C8</f>
        <v>28</v>
      </c>
    </row>
    <row r="9" spans="2:3" x14ac:dyDescent="0.25">
      <c r="B9" s="32" t="str">
        <f>TEXT('Fundraiser Totals'!B9,"$#,##0") &amp; " donors"</f>
        <v>$5,000 donors</v>
      </c>
      <c r="C9" s="27">
        <f>'Fundraiser Totals'!C9</f>
        <v>18</v>
      </c>
    </row>
    <row r="10" spans="2:3" x14ac:dyDescent="0.25">
      <c r="B10" s="32" t="str">
        <f>TEXT('Fundraiser Totals'!B10,"$#,##0") &amp; " donors"</f>
        <v>$10,000 donors</v>
      </c>
      <c r="C10" s="27">
        <f>'Fundraiser Totals'!C10</f>
        <v>11</v>
      </c>
    </row>
    <row r="11" spans="2:3" x14ac:dyDescent="0.25">
      <c r="B11" s="32" t="str">
        <f>TEXT('Fundraiser Totals'!B11,"$#,##0") &amp; " donors"</f>
        <v>$25,000 donors</v>
      </c>
      <c r="C11" s="27">
        <f>'Fundraiser Totals'!C11</f>
        <v>3</v>
      </c>
    </row>
    <row r="12" spans="2:3" x14ac:dyDescent="0.25">
      <c r="B12" s="32" t="str">
        <f>TEXT('Fundraiser Totals'!B12,"$#,##0") &amp; " donors"</f>
        <v>$50,000 donors</v>
      </c>
      <c r="C12" s="27">
        <f>'Fundraiser Totals'!C12</f>
        <v>2</v>
      </c>
    </row>
    <row r="13" spans="2:3" x14ac:dyDescent="0.25">
      <c r="B13" s="32" t="str">
        <f>TEXT('Fundraiser Totals'!B13,"$#,##0") &amp; " donors"</f>
        <v>$100,000 donors</v>
      </c>
      <c r="C13" s="27">
        <f>'Fundraiser Totals'!C13</f>
        <v>2</v>
      </c>
    </row>
    <row r="14" spans="2:3" x14ac:dyDescent="0.25">
      <c r="B14" s="32" t="str">
        <f>TEXT('Fundraiser Totals'!B14,"$#,##0") &amp; " donors"</f>
        <v>$250,000 donors</v>
      </c>
      <c r="C14" s="27">
        <f>'Fundraiser Totals'!C14</f>
        <v>2</v>
      </c>
    </row>
    <row r="15" spans="2:3" x14ac:dyDescent="0.25">
      <c r="B15" s="32" t="str">
        <f>TEXT('Fundraiser Totals'!B15,"$#,##0") &amp; " donors"</f>
        <v>$500,000 donors</v>
      </c>
      <c r="C15" s="27">
        <f>'Fundraiser Totals'!C15</f>
        <v>1</v>
      </c>
    </row>
  </sheetData>
  <dataValidations count="1">
    <dataValidation allowBlank="1" error="pavI8MeUFtEyxX2I4tkyebc13ab1-f7b4-4274-999c-8ca16e7a357a" sqref="A1:C15" xr:uid="{00000000-0002-0000-0600-000000000000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6594-A336-4A3A-861F-E25CC23548BA}">
  <sheetPr codeName="Sheet14"/>
  <dimension ref="B1:C15"/>
  <sheetViews>
    <sheetView topLeftCell="A4" zoomScale="120" zoomScaleNormal="120" workbookViewId="0">
      <selection activeCell="B4" sqref="B4:C15"/>
    </sheetView>
  </sheetViews>
  <sheetFormatPr defaultRowHeight="15" x14ac:dyDescent="0.25"/>
  <cols>
    <col min="1" max="1" width="3.5703125" customWidth="1"/>
    <col min="2" max="2" width="18.28515625" customWidth="1"/>
    <col min="3" max="3" width="11.85546875" bestFit="1" customWidth="1"/>
  </cols>
  <sheetData>
    <row r="1" spans="2:3" ht="26.25" x14ac:dyDescent="0.4">
      <c r="B1" s="7" t="s">
        <v>1866</v>
      </c>
    </row>
    <row r="2" spans="2:3" ht="18.75" x14ac:dyDescent="0.3">
      <c r="B2" s="6" t="s">
        <v>1878</v>
      </c>
    </row>
    <row r="4" spans="2:3" x14ac:dyDescent="0.25">
      <c r="B4" s="30" t="s">
        <v>12</v>
      </c>
      <c r="C4" s="30" t="s">
        <v>1879</v>
      </c>
    </row>
    <row r="5" spans="2:3" x14ac:dyDescent="0.25">
      <c r="B5" s="33" t="str">
        <f>TEXT('Fundraiser Totals'!B5,"$#,##0") &amp; " donors"</f>
        <v>$250 donors</v>
      </c>
      <c r="C5" s="31">
        <f>'Fundraiser Totals'!D5</f>
        <v>43250</v>
      </c>
    </row>
    <row r="6" spans="2:3" x14ac:dyDescent="0.25">
      <c r="B6" s="33" t="str">
        <f>TEXT('Fundraiser Totals'!B6,"$#,##0") &amp; " donors"</f>
        <v>$500 donors</v>
      </c>
      <c r="C6" s="31">
        <f>'Fundraiser Totals'!D6</f>
        <v>69000</v>
      </c>
    </row>
    <row r="7" spans="2:3" x14ac:dyDescent="0.25">
      <c r="B7" s="33" t="str">
        <f>TEXT('Fundraiser Totals'!B7,"$#,##0") &amp; " donors"</f>
        <v>$1,000 donors</v>
      </c>
      <c r="C7" s="31">
        <f>'Fundraiser Totals'!D7</f>
        <v>67000</v>
      </c>
    </row>
    <row r="8" spans="2:3" x14ac:dyDescent="0.25">
      <c r="B8" s="33" t="str">
        <f>TEXT('Fundraiser Totals'!B8,"$#,##0") &amp; " donors"</f>
        <v>$2,500 donors</v>
      </c>
      <c r="C8" s="31">
        <f>'Fundraiser Totals'!D8</f>
        <v>70000</v>
      </c>
    </row>
    <row r="9" spans="2:3" x14ac:dyDescent="0.25">
      <c r="B9" s="33" t="str">
        <f>TEXT('Fundraiser Totals'!B9,"$#,##0") &amp; " donors"</f>
        <v>$5,000 donors</v>
      </c>
      <c r="C9" s="31">
        <f>'Fundraiser Totals'!D9</f>
        <v>90000</v>
      </c>
    </row>
    <row r="10" spans="2:3" x14ac:dyDescent="0.25">
      <c r="B10" s="33" t="str">
        <f>TEXT('Fundraiser Totals'!B10,"$#,##0") &amp; " donors"</f>
        <v>$10,000 donors</v>
      </c>
      <c r="C10" s="31">
        <f>'Fundraiser Totals'!D10</f>
        <v>110000</v>
      </c>
    </row>
    <row r="11" spans="2:3" x14ac:dyDescent="0.25">
      <c r="B11" s="33" t="str">
        <f>TEXT('Fundraiser Totals'!B11,"$#,##0") &amp; " donors"</f>
        <v>$25,000 donors</v>
      </c>
      <c r="C11" s="31">
        <f>'Fundraiser Totals'!D11</f>
        <v>75000</v>
      </c>
    </row>
    <row r="12" spans="2:3" x14ac:dyDescent="0.25">
      <c r="B12" s="33" t="str">
        <f>TEXT('Fundraiser Totals'!B12,"$#,##0") &amp; " donors"</f>
        <v>$50,000 donors</v>
      </c>
      <c r="C12" s="31">
        <f>'Fundraiser Totals'!D12</f>
        <v>100000</v>
      </c>
    </row>
    <row r="13" spans="2:3" x14ac:dyDescent="0.25">
      <c r="B13" s="33" t="str">
        <f>TEXT('Fundraiser Totals'!B13,"$#,##0") &amp; " donors"</f>
        <v>$100,000 donors</v>
      </c>
      <c r="C13" s="31">
        <f>'Fundraiser Totals'!D13</f>
        <v>200000</v>
      </c>
    </row>
    <row r="14" spans="2:3" x14ac:dyDescent="0.25">
      <c r="B14" s="33" t="str">
        <f>TEXT('Fundraiser Totals'!B14,"$#,##0") &amp; " donors"</f>
        <v>$250,000 donors</v>
      </c>
      <c r="C14" s="31">
        <f>'Fundraiser Totals'!D14</f>
        <v>500000</v>
      </c>
    </row>
    <row r="15" spans="2:3" x14ac:dyDescent="0.25">
      <c r="B15" s="33" t="str">
        <f>TEXT('Fundraiser Totals'!B15,"$#,##0") &amp; " donors"</f>
        <v>$500,000 donors</v>
      </c>
      <c r="C15" s="31">
        <f>'Fundraiser Totals'!D15</f>
        <v>500000</v>
      </c>
    </row>
  </sheetData>
  <dataValidations count="1">
    <dataValidation allowBlank="1" error="pavI8MeUFtEyxX2I4tkyebc13ab1-f7b4-4274-999c-8ca16e7a357a" sqref="A1:C15" xr:uid="{00000000-0002-0000-0700-000000000000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A3520-FFE6-4861-8A82-25CEA100D481}">
  <sheetPr codeName="Sheet15"/>
  <dimension ref="B1:C9"/>
  <sheetViews>
    <sheetView zoomScale="120" zoomScaleNormal="120" workbookViewId="0"/>
  </sheetViews>
  <sheetFormatPr defaultRowHeight="15" x14ac:dyDescent="0.25"/>
  <cols>
    <col min="1" max="1" width="3.5703125" customWidth="1"/>
    <col min="2" max="2" width="11.5703125" bestFit="1" customWidth="1"/>
    <col min="3" max="3" width="15.42578125" bestFit="1" customWidth="1"/>
  </cols>
  <sheetData>
    <row r="1" spans="2:3" ht="26.25" x14ac:dyDescent="0.4">
      <c r="B1" s="7" t="s">
        <v>1866</v>
      </c>
    </row>
    <row r="2" spans="2:3" ht="18.75" x14ac:dyDescent="0.3">
      <c r="B2" s="6" t="s">
        <v>1876</v>
      </c>
    </row>
    <row r="4" spans="2:3" x14ac:dyDescent="0.25">
      <c r="B4" s="2" t="s">
        <v>1861</v>
      </c>
      <c r="C4" t="s">
        <v>1872</v>
      </c>
    </row>
    <row r="5" spans="2:3" x14ac:dyDescent="0.25">
      <c r="B5" t="s">
        <v>1860</v>
      </c>
      <c r="C5" s="1">
        <v>1375000</v>
      </c>
    </row>
    <row r="6" spans="2:3" x14ac:dyDescent="0.25">
      <c r="B6" t="s">
        <v>1859</v>
      </c>
      <c r="C6" s="1">
        <v>395500</v>
      </c>
    </row>
    <row r="7" spans="2:3" x14ac:dyDescent="0.25">
      <c r="B7" t="s">
        <v>1858</v>
      </c>
      <c r="C7" s="1">
        <v>33750</v>
      </c>
    </row>
    <row r="8" spans="2:3" x14ac:dyDescent="0.25">
      <c r="B8" t="s">
        <v>1862</v>
      </c>
      <c r="C8" s="1">
        <v>20000</v>
      </c>
    </row>
    <row r="9" spans="2:3" x14ac:dyDescent="0.25">
      <c r="B9" t="s">
        <v>8</v>
      </c>
      <c r="C9" s="1">
        <v>1824250</v>
      </c>
    </row>
  </sheetData>
  <dataValidations count="1">
    <dataValidation allowBlank="1" error="pavI8MeUFtEyxX2I4tkyebc13ab1-f7b4-4274-999c-8ca16e7a357a" sqref="A1:C9" xr:uid="{00000000-0002-0000-0800-000000000000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{ebc13ab1-f7b4-4274-999c-8ca16e7a357a}</UserID>
  <AssignmentID>{ebc13ab1-f7b4-4274-999c-8ca16e7a357a}</AssignmentID>
</GradingEngineProps>
</file>

<file path=customXml/itemProps1.xml><?xml version="1.0" encoding="utf-8"?>
<ds:datastoreItem xmlns:ds="http://schemas.openxmlformats.org/officeDocument/2006/customXml" ds:itemID="{72679334-DDF3-4C4E-8EC3-8C38E9E02E77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Documentation</vt:lpstr>
      <vt:lpstr>Dashboard</vt:lpstr>
      <vt:lpstr>Donors</vt:lpstr>
      <vt:lpstr>Donations</vt:lpstr>
      <vt:lpstr>Fundraiser Totals</vt:lpstr>
      <vt:lpstr>Thermometer Data</vt:lpstr>
      <vt:lpstr>Donor Sources</vt:lpstr>
      <vt:lpstr>Donation Sources</vt:lpstr>
      <vt:lpstr>Donor Contacts</vt:lpstr>
      <vt:lpstr>Donation History</vt:lpstr>
      <vt:lpstr>Terms and Definitions</vt:lpstr>
      <vt:lpstr>Goal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Your Name</dc:creator>
  <cp:keywords>© 2020 Cengage Learning.</cp:keywords>
  <cp:lastModifiedBy>Thilak Addagatla</cp:lastModifiedBy>
  <dcterms:created xsi:type="dcterms:W3CDTF">2019-02-27T17:27:33Z</dcterms:created>
  <dcterms:modified xsi:type="dcterms:W3CDTF">2022-12-01T23:16:38Z</dcterms:modified>
</cp:coreProperties>
</file>