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taddagatla_umass_edu/Documents/"/>
    </mc:Choice>
  </mc:AlternateContent>
  <xr:revisionPtr revIDLastSave="0" documentId="8_{6588087F-3D51-493B-9A86-C6DC8561506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Documentation" sheetId="4" r:id="rId1"/>
    <sheet name="Call Center Log" sheetId="1" r:id="rId2"/>
    <sheet name="Support Calculator" sheetId="7" r:id="rId3"/>
    <sheet name="Staffing Calculator" sheetId="3" r:id="rId4"/>
    <sheet name="Formulas and Key Ter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7" l="1"/>
  <c r="E7" i="7" l="1"/>
  <c r="F6" i="7" a="1"/>
  <c r="F6" i="7" l="1"/>
  <c r="E8" i="7"/>
  <c r="F7" i="7" a="1"/>
  <c r="F7" i="7" l="1"/>
  <c r="E9" i="7"/>
  <c r="H6" i="7"/>
  <c r="G6" i="7"/>
  <c r="F8" i="7" a="1"/>
  <c r="F8" i="7" l="1"/>
  <c r="H7" i="7"/>
  <c r="G7" i="7"/>
  <c r="E10" i="7"/>
  <c r="F9" i="7" a="1"/>
  <c r="F9" i="7" l="1"/>
  <c r="E11" i="7"/>
  <c r="G8" i="7"/>
  <c r="H8" i="7"/>
  <c r="F10" i="7" a="1"/>
  <c r="F10" i="7" l="1"/>
  <c r="E12" i="7"/>
  <c r="H9" i="7"/>
  <c r="G9" i="7"/>
  <c r="F11" i="7" a="1"/>
  <c r="F11" i="7" l="1"/>
  <c r="E13" i="7"/>
  <c r="H10" i="7"/>
  <c r="G10" i="7"/>
  <c r="F12" i="7" a="1"/>
  <c r="F12" i="7" l="1"/>
  <c r="G11" i="7"/>
  <c r="H11" i="7"/>
  <c r="E14" i="7"/>
  <c r="F13" i="7" a="1"/>
  <c r="F13" i="7" l="1"/>
  <c r="H12" i="7"/>
  <c r="G12" i="7"/>
  <c r="E15" i="7"/>
  <c r="F14" i="7" a="1"/>
  <c r="F14" i="7" l="1"/>
  <c r="H13" i="7"/>
  <c r="G13" i="7"/>
  <c r="E16" i="7"/>
  <c r="F15" i="7" a="1"/>
  <c r="F15" i="7" l="1"/>
  <c r="H14" i="7"/>
  <c r="G14" i="7"/>
  <c r="E17" i="7"/>
  <c r="F16" i="7" a="1"/>
  <c r="F16" i="7" l="1"/>
  <c r="G15" i="7"/>
  <c r="H15" i="7"/>
  <c r="E18" i="7"/>
  <c r="F17" i="7" a="1"/>
  <c r="F17" i="7" l="1"/>
  <c r="E19" i="7"/>
  <c r="H16" i="7"/>
  <c r="G16" i="7"/>
  <c r="F18" i="7" a="1"/>
  <c r="F18" i="7" l="1"/>
  <c r="E20" i="7"/>
  <c r="H17" i="7"/>
  <c r="G17" i="7"/>
  <c r="F19" i="7" a="1"/>
  <c r="F19" i="7" l="1"/>
  <c r="E21" i="7"/>
  <c r="H18" i="7"/>
  <c r="G18" i="7"/>
  <c r="F20" i="7" a="1"/>
  <c r="F20" i="7" l="1"/>
  <c r="E22" i="7"/>
  <c r="H19" i="7"/>
  <c r="G19" i="7"/>
  <c r="F21" i="7" a="1"/>
  <c r="F21" i="7" l="1"/>
  <c r="E23" i="7"/>
  <c r="H20" i="7"/>
  <c r="G20" i="7"/>
  <c r="F22" i="7" a="1"/>
  <c r="F22" i="7" l="1"/>
  <c r="E24" i="7"/>
  <c r="G21" i="7"/>
  <c r="H21" i="7"/>
  <c r="F23" i="7" a="1"/>
  <c r="F23" i="7" l="1"/>
  <c r="E25" i="7"/>
  <c r="H22" i="7"/>
  <c r="G22" i="7"/>
  <c r="F24" i="7" a="1"/>
  <c r="F24" i="7" l="1"/>
  <c r="E26" i="7"/>
  <c r="H23" i="7"/>
  <c r="G23" i="7"/>
  <c r="F25" i="7" a="1"/>
  <c r="F25" i="7" l="1"/>
  <c r="E27" i="7"/>
  <c r="H24" i="7"/>
  <c r="G24" i="7"/>
  <c r="F26" i="7" a="1"/>
  <c r="F26" i="7" l="1"/>
  <c r="E28" i="7"/>
  <c r="H25" i="7"/>
  <c r="G25" i="7"/>
  <c r="F27" i="7" a="1"/>
  <c r="F27" i="7" l="1"/>
  <c r="E29" i="7"/>
  <c r="H26" i="7"/>
  <c r="G26" i="7"/>
  <c r="F28" i="7" a="1"/>
  <c r="F28" i="7" l="1"/>
  <c r="E30" i="7"/>
  <c r="G27" i="7"/>
  <c r="H27" i="7"/>
  <c r="F29" i="7" a="1"/>
  <c r="F29" i="7" l="1"/>
  <c r="E31" i="7"/>
  <c r="H28" i="7"/>
  <c r="G28" i="7"/>
  <c r="F30" i="7" a="1"/>
  <c r="F30" i="7" l="1"/>
  <c r="E32" i="7"/>
  <c r="G29" i="7"/>
  <c r="H29" i="7"/>
  <c r="F32" i="7" a="1"/>
  <c r="F31" i="7" a="1"/>
  <c r="F32" i="7" l="1"/>
  <c r="F31" i="7"/>
  <c r="H30" i="7"/>
  <c r="G30" i="7"/>
  <c r="H31" i="7" l="1"/>
  <c r="G31" i="7"/>
  <c r="H32" i="7"/>
  <c r="G32" i="7"/>
</calcChain>
</file>

<file path=xl/sharedStrings.xml><?xml version="1.0" encoding="utf-8"?>
<sst xmlns="http://schemas.openxmlformats.org/spreadsheetml/2006/main" count="194" uniqueCount="154">
  <si>
    <t>Hold Times</t>
  </si>
  <si>
    <t>Call Duration</t>
  </si>
  <si>
    <t>seconds</t>
  </si>
  <si>
    <t>minutes</t>
  </si>
  <si>
    <t>hours</t>
  </si>
  <si>
    <t>Working Weeks</t>
  </si>
  <si>
    <t>Sick Days</t>
  </si>
  <si>
    <t>Hours per Day</t>
  </si>
  <si>
    <t>Breaks</t>
  </si>
  <si>
    <t>Shrinkage Factor</t>
  </si>
  <si>
    <t>Operators on Call</t>
  </si>
  <si>
    <t>Evergreen Fidelity Insurance</t>
  </si>
  <si>
    <t>Author</t>
  </si>
  <si>
    <t>Date</t>
  </si>
  <si>
    <t>Purpose</t>
  </si>
  <si>
    <t>Support Calls</t>
  </si>
  <si>
    <t>Total Calls</t>
  </si>
  <si>
    <t>Calls per Hour</t>
  </si>
  <si>
    <t>Average Hold Time</t>
  </si>
  <si>
    <t>Median Hold Time</t>
  </si>
  <si>
    <t>Shortest Hold Time</t>
  </si>
  <si>
    <t>Longest Hold Time</t>
  </si>
  <si>
    <t>Total Operator Time</t>
  </si>
  <si>
    <t>Common Hold Time</t>
  </si>
  <si>
    <t>Average Duration</t>
  </si>
  <si>
    <t>Median Duration</t>
  </si>
  <si>
    <t>Common Duration</t>
  </si>
  <si>
    <t>Shortest Duration</t>
  </si>
  <si>
    <t>Longest Duration</t>
  </si>
  <si>
    <t>Desired Hold Time</t>
  </si>
  <si>
    <t>Key Performance Indicator</t>
  </si>
  <si>
    <t>Case</t>
  </si>
  <si>
    <t>per Hour</t>
  </si>
  <si>
    <t>Customer Calls</t>
  </si>
  <si>
    <t>Workload</t>
  </si>
  <si>
    <t>operator hours</t>
  </si>
  <si>
    <t>Workload per Hour</t>
  </si>
  <si>
    <t>Operators Occupied with Calls</t>
  </si>
  <si>
    <t>operators</t>
  </si>
  <si>
    <t>Support Parameters</t>
  </si>
  <si>
    <t>Support Projections</t>
  </si>
  <si>
    <t>Operators Free</t>
  </si>
  <si>
    <t>Failure Rate</t>
  </si>
  <si>
    <t>Hold Time Failure Rate</t>
  </si>
  <si>
    <t>Available Operators</t>
  </si>
  <si>
    <t>Traffic Calculations</t>
  </si>
  <si>
    <t>Hold Probability</t>
  </si>
  <si>
    <t>Expected Hold Time</t>
  </si>
  <si>
    <t>Expected Hold (sec.)</t>
  </si>
  <si>
    <t>Hold Time
(seconds)</t>
  </si>
  <si>
    <t>Duration
(minutes)</t>
  </si>
  <si>
    <t>Cumulative
(minutes)</t>
  </si>
  <si>
    <t>Staffing Calculator</t>
  </si>
  <si>
    <t>Days per Week</t>
  </si>
  <si>
    <t>Total Call Hours per Year</t>
  </si>
  <si>
    <t>Annual Absences</t>
  </si>
  <si>
    <t>days</t>
  </si>
  <si>
    <t>Vacation</t>
  </si>
  <si>
    <t>weeks</t>
  </si>
  <si>
    <t>Working Hours per Year</t>
  </si>
  <si>
    <t>Daily Absences</t>
  </si>
  <si>
    <t>Staff Meetings / Training</t>
  </si>
  <si>
    <t>Holidays per Year</t>
  </si>
  <si>
    <t>Staff Shrinkage</t>
  </si>
  <si>
    <t>Total Hours Lost per Year</t>
  </si>
  <si>
    <t>employees</t>
  </si>
  <si>
    <t>Operators on Staff</t>
  </si>
  <si>
    <t>Hold Time Goal</t>
  </si>
  <si>
    <t>Probability of Waiting on Hold</t>
  </si>
  <si>
    <t>Formulas and Key Terms</t>
  </si>
  <si>
    <t>Time Conversions</t>
  </si>
  <si>
    <t>Days to hour</t>
  </si>
  <si>
    <t>Days to minutes</t>
  </si>
  <si>
    <t>Days to seconds</t>
  </si>
  <si>
    <t>To a convert a duration value (in days) to minutes, use the formula:</t>
  </si>
  <si>
    <t>To a convert a duration value (in days) to seconds use the formula:</t>
  </si>
  <si>
    <t>Minutes to seconds</t>
  </si>
  <si>
    <t>To convert a minutes value to seconds, use the formula:</t>
  </si>
  <si>
    <t>Minutes to hours</t>
  </si>
  <si>
    <t>To convert a minutes value to hours, use the formula:</t>
  </si>
  <si>
    <t>Hours to minutes</t>
  </si>
  <si>
    <t>To convert a hours value to minutes, use the formula:</t>
  </si>
  <si>
    <t>Hours to seconds</t>
  </si>
  <si>
    <t>To convert a hours value to seconds, use the formula:</t>
  </si>
  <si>
    <t>Seconds to hours</t>
  </si>
  <si>
    <t>To a convert a seconds value to minutes, use the formula:</t>
  </si>
  <si>
    <t>Seconds to minutes</t>
  </si>
  <si>
    <t>To convert a seconds value to hours, use the formula:</t>
  </si>
  <si>
    <t>Key Terms</t>
  </si>
  <si>
    <t>Average or Mean</t>
  </si>
  <si>
    <t>Median</t>
  </si>
  <si>
    <t>Mode</t>
  </si>
  <si>
    <t>Occupied Operators</t>
  </si>
  <si>
    <t>Free Operators</t>
  </si>
  <si>
    <t>The probability of waiting on hold (Pw) is equal to:</t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</si>
  <si>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</si>
  <si>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</si>
  <si>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 *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</si>
  <si>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</si>
  <si>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</si>
  <si>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</si>
  <si>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</si>
  <si>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(60 * 60)</t>
    </r>
  </si>
  <si>
    <t>The amount of traffic coming into the call center in terms of operator hours needed to respond to the calls, where:</t>
  </si>
  <si>
    <t>The percentage of operators that will be on-call with a customer, where:</t>
  </si>
  <si>
    <t>The percentage of operators that will not be on-call with a customer, where:</t>
  </si>
  <si>
    <t>Probability of Waiting</t>
  </si>
  <si>
    <t>Probability of an Immediate Answer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</si>
  <si>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</t>
    </r>
    <r>
      <rPr>
        <i/>
        <sz val="11"/>
        <color theme="1"/>
        <rFont val="Calibri"/>
        <family val="2"/>
        <scheme val="minor"/>
      </rPr>
      <t xml:space="preserve"> call duration</t>
    </r>
    <r>
      <rPr>
        <sz val="11"/>
        <color theme="1"/>
        <rFont val="Calibri"/>
        <family val="2"/>
        <scheme val="minor"/>
      </rPr>
      <t xml:space="preserve"> is the average duration of the calls,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and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 coming into the call center</t>
    </r>
  </si>
  <si>
    <t>Service Level</t>
  </si>
  <si>
    <t>Work Shrinkage</t>
  </si>
  <si>
    <t>The size of the staff required to overcome losses due to shrinkage:</t>
  </si>
  <si>
    <t>Required Staff</t>
  </si>
  <si>
    <r>
      <t xml:space="preserve">where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receiving calls and </t>
    </r>
    <r>
      <rPr>
        <i/>
        <sz val="11"/>
        <color theme="1"/>
        <rFont val="Calibri"/>
        <family val="2"/>
        <scheme val="minor"/>
      </rPr>
      <t>shrinkage factor</t>
    </r>
    <r>
      <rPr>
        <sz val="11"/>
        <color theme="1"/>
        <rFont val="Calibri"/>
        <family val="2"/>
        <scheme val="minor"/>
      </rPr>
      <t xml:space="preserve"> is the percentage of worktime lost due to shrinkage</t>
    </r>
  </si>
  <si>
    <t>A central tendency equal to the sum of the values divided by the count of the values</t>
  </si>
  <si>
    <t>A central tendency in which the median value divides the data values into two groups of which 50% are less than the median and 50% are greater than the median</t>
  </si>
  <si>
    <t>A central tendency in which the mode is the most-repeated data value</t>
  </si>
  <si>
    <t>Measures of Call Traffic*</t>
  </si>
  <si>
    <t>* All duration and workload measures must use the same time units</t>
  </si>
  <si>
    <t>Excel stores duration values in days where a value 0.5 equals half of a day or 12 hours. To convert a duration value (in days)  to hours, use the formula:</t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</si>
  <si>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 * 60</t>
    </r>
  </si>
  <si>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calls per hour</t>
    </r>
    <r>
      <rPr>
        <sz val="11"/>
        <color theme="1"/>
        <rFont val="Calibri"/>
        <family val="2"/>
        <scheme val="minor"/>
      </rPr>
      <t>) * (</t>
    </r>
    <r>
      <rPr>
        <i/>
        <sz val="11"/>
        <color theme="1"/>
        <rFont val="Calibri"/>
        <family val="2"/>
        <scheme val="minor"/>
      </rPr>
      <t>average duration of the calls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</si>
  <si>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free operators </t>
    </r>
    <r>
      <rPr>
        <sz val="11"/>
        <color theme="1"/>
        <rFont val="Calibri"/>
        <family val="2"/>
        <scheme val="minor"/>
      </rPr>
      <t>= 1 - (</t>
    </r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</si>
  <si>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>) / (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</si>
  <si>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the workload and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number of operators</t>
    </r>
  </si>
  <si>
    <t xml:space="preserve"> The probability of an immediate answer without holding:</t>
  </si>
  <si>
    <t>The percentage of worktime lost to absences, breaks, or administrative tasks not involved in answering calls</t>
  </si>
  <si>
    <t>Operators</t>
  </si>
  <si>
    <t>Seconds Over
Hold Time Goal</t>
  </si>
  <si>
    <t>Call 
Placed</t>
  </si>
  <si>
    <t>Call 
Answered</t>
  </si>
  <si>
    <t>Call 
Completed</t>
  </si>
  <si>
    <t>Call Center Open</t>
  </si>
  <si>
    <t>A measurement of the achievement of a specific goal</t>
  </si>
  <si>
    <t>The probability that customers that will wait longer than a specified hold time:</t>
  </si>
  <si>
    <t>The probability that customers that will receive service within a specified hold time:</t>
  </si>
  <si>
    <t>Call Durations</t>
  </si>
  <si>
    <t>Call Center Log</t>
  </si>
  <si>
    <t>Call Center Calculator</t>
  </si>
  <si>
    <t>Call Center Lookup Table</t>
  </si>
  <si>
    <t>Key Performance Indicator (KPI)</t>
  </si>
  <si>
    <t>KPI</t>
  </si>
  <si>
    <t>First Call of the Day</t>
  </si>
  <si>
    <t>Last Call of the Day</t>
  </si>
  <si>
    <t>Hold Times Above Goal</t>
  </si>
  <si>
    <t>calls/hr</t>
  </si>
  <si>
    <t>calls</t>
  </si>
  <si>
    <t>Total Daily Absences per Year</t>
  </si>
  <si>
    <t>Total Annual Absences</t>
  </si>
  <si>
    <t>The time on hold before an operator answers: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</si>
  <si>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operators,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specified hold time, and </t>
    </r>
    <r>
      <rPr>
        <i/>
        <sz val="11"/>
        <color theme="1"/>
        <rFont val="Calibri"/>
        <family val="2"/>
        <scheme val="minor"/>
      </rPr>
      <t>call duration</t>
    </r>
    <r>
      <rPr>
        <sz val="11"/>
        <color theme="1"/>
        <rFont val="Calibri"/>
        <family val="2"/>
        <scheme val="minor"/>
      </rPr>
      <t xml:space="preserve"> is the average duration of the calls</t>
    </r>
  </si>
  <si>
    <t>To project staffing needs at the Evergreen Fidelity Insurance Call Center</t>
  </si>
  <si>
    <t>Complete B6:B13 to generate Lookup Table values</t>
  </si>
  <si>
    <t>Working Days Less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</si>
</sst>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entury Schoolbook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3" borderId="2" applyNumberFormat="0" applyAlignment="0" applyProtection="0"/>
    <xf numFmtId="0" fontId="1" fillId="4" borderId="4" applyNumberFormat="0" applyFont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27" applyNumberFormat="0" applyFill="0" applyAlignment="0" applyProtection="0"/>
    <xf numFmtId="0" fontId="1" fillId="9" borderId="0" applyNumberFormat="0" applyBorder="0" applyAlignment="0" applyProtection="0"/>
  </cellStyleXfs>
  <cellXfs count="67">
    <xf numFmtId="0" fontId="0" fillId="0" borderId="0" xfId="0"/>
    <xf numFmtId="19" fontId="2" fillId="0" borderId="0" xfId="0" applyNumberFormat="1" applyFont="1" applyAlignment="1">
      <alignment horizontal="right" vertical="center"/>
    </xf>
    <xf numFmtId="0" fontId="9" fillId="0" borderId="0" xfId="0" applyFont="1"/>
    <xf numFmtId="0" fontId="10" fillId="8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5" fillId="2" borderId="2" xfId="4"/>
    <xf numFmtId="19" fontId="1" fillId="6" borderId="0" xfId="9" applyNumberFormat="1" applyAlignment="1">
      <alignment horizontal="right" vertical="center"/>
    </xf>
    <xf numFmtId="14" fontId="0" fillId="0" borderId="0" xfId="0" applyNumberFormat="1"/>
    <xf numFmtId="14" fontId="11" fillId="0" borderId="5" xfId="0" applyNumberFormat="1" applyFont="1" applyBorder="1" applyAlignment="1">
      <alignment vertical="top" wrapText="1"/>
    </xf>
    <xf numFmtId="0" fontId="12" fillId="0" borderId="0" xfId="0" applyFont="1"/>
    <xf numFmtId="0" fontId="8" fillId="7" borderId="0" xfId="10" applyAlignment="1">
      <alignment horizontal="center" vertical="center" wrapText="1"/>
    </xf>
    <xf numFmtId="0" fontId="7" fillId="3" borderId="2" xfId="6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7" fillId="3" borderId="2" xfId="6" applyNumberForma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4" borderId="13" xfId="7" applyFont="1" applyBorder="1" applyAlignment="1">
      <alignment horizontal="left" vertical="top" wrapText="1"/>
    </xf>
    <xf numFmtId="0" fontId="0" fillId="4" borderId="14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vertical="top" wrapText="1"/>
    </xf>
    <xf numFmtId="0" fontId="0" fillId="4" borderId="18" xfId="7" applyFont="1" applyBorder="1" applyAlignment="1">
      <alignment horizontal="left" vertical="top" wrapText="1"/>
    </xf>
    <xf numFmtId="0" fontId="0" fillId="4" borderId="20" xfId="7" applyFont="1" applyBorder="1" applyAlignment="1">
      <alignment horizontal="left" vertical="top" wrapText="1"/>
    </xf>
    <xf numFmtId="0" fontId="0" fillId="4" borderId="22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wrapText="1"/>
    </xf>
    <xf numFmtId="0" fontId="0" fillId="4" borderId="16" xfId="7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25" xfId="7" applyFont="1" applyBorder="1" applyAlignment="1">
      <alignment horizontal="left" vertical="top" wrapText="1"/>
    </xf>
    <xf numFmtId="0" fontId="0" fillId="0" borderId="0" xfId="1" applyNumberFormat="1" applyFont="1"/>
    <xf numFmtId="0" fontId="1" fillId="6" borderId="0" xfId="9" applyNumberFormat="1"/>
    <xf numFmtId="0" fontId="0" fillId="6" borderId="0" xfId="9" applyNumberFormat="1" applyFont="1"/>
    <xf numFmtId="0" fontId="14" fillId="0" borderId="17" xfId="3" applyFont="1" applyBorder="1" applyAlignment="1">
      <alignment horizontal="left" vertical="top" wrapText="1" indent="1"/>
    </xf>
    <xf numFmtId="0" fontId="14" fillId="0" borderId="19" xfId="3" applyFont="1" applyBorder="1" applyAlignment="1">
      <alignment horizontal="left" vertical="top" wrapText="1" indent="1"/>
    </xf>
    <xf numFmtId="0" fontId="14" fillId="0" borderId="24" xfId="0" applyFont="1" applyBorder="1" applyAlignment="1">
      <alignment horizontal="left" vertical="top" wrapText="1" indent="1"/>
    </xf>
    <xf numFmtId="0" fontId="14" fillId="0" borderId="28" xfId="3" applyFont="1" applyBorder="1" applyAlignment="1">
      <alignment horizontal="left" vertical="top" wrapText="1" indent="1"/>
    </xf>
    <xf numFmtId="0" fontId="0" fillId="4" borderId="28" xfId="7" applyFont="1" applyBorder="1" applyAlignment="1">
      <alignment horizontal="left" vertical="top" wrapText="1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0" fillId="0" borderId="0" xfId="0" applyAlignment="1" applyProtection="1">
      <alignment horizontal="left" indent="1"/>
      <protection locked="0"/>
    </xf>
    <xf numFmtId="10" fontId="0" fillId="0" borderId="0" xfId="1" applyNumberFormat="1" applyFont="1" applyProtection="1">
      <protection locked="0"/>
    </xf>
    <xf numFmtId="10" fontId="1" fillId="9" borderId="5" xfId="13" applyNumberFormat="1" applyBorder="1" applyProtection="1"/>
    <xf numFmtId="2" fontId="1" fillId="9" borderId="5" xfId="13" applyNumberFormat="1" applyBorder="1" applyProtection="1"/>
    <xf numFmtId="10" fontId="1" fillId="9" borderId="7" xfId="13" applyNumberFormat="1" applyBorder="1" applyProtection="1"/>
    <xf numFmtId="10" fontId="1" fillId="9" borderId="9" xfId="13" applyNumberFormat="1" applyBorder="1" applyProtection="1"/>
    <xf numFmtId="2" fontId="1" fillId="9" borderId="9" xfId="13" applyNumberFormat="1" applyBorder="1" applyProtection="1"/>
    <xf numFmtId="10" fontId="1" fillId="9" borderId="10" xfId="13" applyNumberFormat="1" applyBorder="1" applyProtection="1"/>
    <xf numFmtId="0" fontId="15" fillId="0" borderId="0" xfId="11" applyAlignment="1" applyProtection="1">
      <alignment horizontal="right"/>
      <protection locked="0"/>
    </xf>
    <xf numFmtId="2" fontId="6" fillId="3" borderId="3" xfId="5" applyNumberFormat="1"/>
    <xf numFmtId="0" fontId="8" fillId="5" borderId="29" xfId="8" applyBorder="1" applyAlignment="1" applyProtection="1">
      <alignment horizontal="center"/>
      <protection locked="0"/>
    </xf>
    <xf numFmtId="0" fontId="8" fillId="5" borderId="30" xfId="8" applyBorder="1" applyAlignment="1" applyProtection="1">
      <alignment horizontal="center"/>
      <protection locked="0"/>
    </xf>
    <xf numFmtId="0" fontId="8" fillId="5" borderId="31" xfId="8" applyBorder="1" applyAlignment="1" applyProtection="1">
      <alignment horizontal="center"/>
      <protection locked="0"/>
    </xf>
    <xf numFmtId="1" fontId="1" fillId="10" borderId="6" xfId="13" applyNumberFormat="1" applyFill="1" applyBorder="1" applyProtection="1"/>
    <xf numFmtId="1" fontId="1" fillId="10" borderId="8" xfId="13" applyNumberFormat="1" applyFill="1" applyBorder="1" applyProtection="1"/>
    <xf numFmtId="2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0" fontId="3" fillId="0" borderId="1" xfId="2" applyAlignment="1">
      <alignment horizontal="left"/>
    </xf>
    <xf numFmtId="0" fontId="16" fillId="0" borderId="0" xfId="12" applyFill="1" applyBorder="1" applyAlignment="1" applyProtection="1">
      <alignment horizontal="center"/>
      <protection locked="0"/>
    </xf>
    <xf numFmtId="0" fontId="3" fillId="0" borderId="1" xfId="2" applyAlignment="1" applyProtection="1">
      <alignment horizontal="left" vertical="center"/>
      <protection locked="0"/>
    </xf>
    <xf numFmtId="0" fontId="14" fillId="0" borderId="23" xfId="0" applyFont="1" applyBorder="1" applyAlignment="1">
      <alignment horizontal="left" vertical="top" wrapText="1" indent="1"/>
    </xf>
    <xf numFmtId="0" fontId="14" fillId="0" borderId="26" xfId="0" applyFont="1" applyBorder="1" applyAlignment="1">
      <alignment horizontal="left" vertical="top" wrapText="1" indent="1"/>
    </xf>
    <xf numFmtId="0" fontId="14" fillId="0" borderId="21" xfId="3" applyFont="1" applyBorder="1" applyAlignment="1">
      <alignment horizontal="left" vertical="top" wrapText="1" indent="1"/>
    </xf>
    <xf numFmtId="0" fontId="14" fillId="0" borderId="15" xfId="3" applyFont="1" applyBorder="1" applyAlignment="1">
      <alignment horizontal="left" vertical="top" wrapText="1" indent="1"/>
    </xf>
    <xf numFmtId="0" fontId="14" fillId="0" borderId="12" xfId="3" applyFont="1" applyBorder="1" applyAlignment="1">
      <alignment horizontal="left" vertical="top" wrapText="1" indent="1"/>
    </xf>
    <xf numFmtId="0" fontId="15" fillId="0" borderId="23" xfId="11" applyBorder="1" applyAlignment="1">
      <alignment horizontal="left" vertical="top" wrapText="1" indent="1"/>
    </xf>
    <xf numFmtId="0" fontId="3" fillId="0" borderId="1" xfId="2" applyAlignment="1">
      <alignment horizontal="left" vertical="top" wrapText="1"/>
    </xf>
    <xf numFmtId="0" fontId="14" fillId="0" borderId="11" xfId="3" applyFont="1" applyBorder="1" applyAlignment="1">
      <alignment horizontal="left" vertical="top" wrapText="1" indent="1"/>
    </xf>
  </cellXfs>
  <cellStyles count="14">
    <cellStyle name="20% - Accent6" xfId="13" builtinId="50"/>
    <cellStyle name="40% - Accent4" xfId="9" builtinId="43"/>
    <cellStyle name="Accent1" xfId="8" builtinId="29"/>
    <cellStyle name="Accent6" xfId="10" builtinId="49"/>
    <cellStyle name="Calculation" xfId="6" builtinId="22"/>
    <cellStyle name="Explanatory Text" xfId="11" builtinId="53"/>
    <cellStyle name="Heading 1" xfId="12" builtinId="16"/>
    <cellStyle name="Heading 2" xfId="2" builtinId="17"/>
    <cellStyle name="Heading 4" xfId="3" builtinId="19"/>
    <cellStyle name="Input" xfId="4" builtinId="20"/>
    <cellStyle name="Normal" xfId="0" builtinId="0"/>
    <cellStyle name="Note" xfId="7" builtinId="10"/>
    <cellStyle name="Output" xfId="5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1055690</xdr:colOff>
      <xdr:row>36</xdr:row>
      <xdr:rowOff>222250</xdr:rowOff>
    </xdr:from>
    <xdr:to>
      <xdr:col>1</xdr:col>
      <xdr:colOff>2738594</xdr:colOff>
      <xdr:row>36</xdr:row>
      <xdr:rowOff>817563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122533-243B-4268-A0C3-070ADD65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1315" y="8659813"/>
          <a:ext cx="1682904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1317625</xdr:colOff>
      <xdr:row>39</xdr:row>
      <xdr:rowOff>63500</xdr:rowOff>
    </xdr:from>
    <xdr:to>
      <xdr:col>1</xdr:col>
      <xdr:colOff>3122197</xdr:colOff>
      <xdr:row>39</xdr:row>
      <xdr:rowOff>240299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34470-04F0-47CD-B6A0-810B72D1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9723438"/>
          <a:ext cx="1804572" cy="17679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39</xdr:row>
      <xdr:rowOff>106362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83574D-54CF-4340-818F-F763AFEF1718}"/>
            </a:ext>
          </a:extLst>
        </xdr:cNvPr>
        <xdr:cNvSpPr txBox="1"/>
      </xdr:nvSpPr>
      <xdr:spPr>
        <a:xfrm>
          <a:off x="7369175" y="9964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/>
        </a:p>
      </xdr:txBody>
    </xdr:sp>
    <xdr:clientData/>
  </xdr:oneCellAnchor>
  <xdr:twoCellAnchor editAs="oneCell">
    <xdr:from>
      <xdr:col>1</xdr:col>
      <xdr:colOff>508001</xdr:colOff>
      <xdr:row>40</xdr:row>
      <xdr:rowOff>396876</xdr:rowOff>
    </xdr:from>
    <xdr:to>
      <xdr:col>1</xdr:col>
      <xdr:colOff>3379466</xdr:colOff>
      <xdr:row>40</xdr:row>
      <xdr:rowOff>756571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4E85EC-1CDC-4103-A662-CDB9AD6CC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1314" y="10683876"/>
          <a:ext cx="2871465" cy="359695"/>
        </a:xfrm>
        <a:prstGeom prst="rect">
          <a:avLst/>
        </a:prstGeom>
      </xdr:spPr>
    </xdr:pic>
    <xdr:clientData/>
  </xdr:twoCellAnchor>
  <xdr:twoCellAnchor editAs="oneCell">
    <xdr:from>
      <xdr:col>1</xdr:col>
      <xdr:colOff>555625</xdr:colOff>
      <xdr:row>42</xdr:row>
      <xdr:rowOff>315914</xdr:rowOff>
    </xdr:from>
    <xdr:to>
      <xdr:col>1</xdr:col>
      <xdr:colOff>3835557</xdr:colOff>
      <xdr:row>42</xdr:row>
      <xdr:rowOff>571968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9AD2A7-73AD-42F9-87B3-5089BCB8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8938" y="12261852"/>
          <a:ext cx="3279932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1135063</xdr:colOff>
      <xdr:row>45</xdr:row>
      <xdr:rowOff>142875</xdr:rowOff>
    </xdr:from>
    <xdr:to>
      <xdr:col>1</xdr:col>
      <xdr:colOff>3177400</xdr:colOff>
      <xdr:row>45</xdr:row>
      <xdr:rowOff>319674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7487A2-D479-4141-B276-C8581B33B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376" y="13906500"/>
          <a:ext cx="2042337" cy="1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873125</xdr:colOff>
      <xdr:row>50</xdr:row>
      <xdr:rowOff>309562</xdr:rowOff>
    </xdr:from>
    <xdr:to>
      <xdr:col>1</xdr:col>
      <xdr:colOff>3427570</xdr:colOff>
      <xdr:row>50</xdr:row>
      <xdr:rowOff>650968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243FC7-6910-4439-820D-D4185F704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6438" y="15517812"/>
          <a:ext cx="2554445" cy="34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20" zoomScaleNormal="120" workbookViewId="0">
      <selection activeCell="B3" sqref="B3"/>
    </sheetView>
  </sheetViews>
  <sheetFormatPr baseColWidth="10" defaultColWidth="8.83203125" defaultRowHeight="15" x14ac:dyDescent="0.2"/>
  <cols>
    <col min="2" max="2" width="39.5" customWidth="1"/>
  </cols>
  <sheetData>
    <row r="1" spans="1:2" ht="25" x14ac:dyDescent="0.25">
      <c r="A1" s="2" t="s">
        <v>11</v>
      </c>
    </row>
    <row r="3" spans="1:2" ht="17" x14ac:dyDescent="0.2">
      <c r="A3" s="3" t="s">
        <v>12</v>
      </c>
      <c r="B3" s="4"/>
    </row>
    <row r="4" spans="1:2" ht="17" x14ac:dyDescent="0.2">
      <c r="A4" s="3" t="s">
        <v>13</v>
      </c>
      <c r="B4" s="8"/>
    </row>
    <row r="5" spans="1:2" ht="34" x14ac:dyDescent="0.2">
      <c r="A5" s="3" t="s">
        <v>14</v>
      </c>
      <c r="B5" s="4" t="s">
        <v>151</v>
      </c>
    </row>
  </sheetData>
  <dataValidations count="1">
    <dataValidation allowBlank="1" error="pavI8MeUFtEyxX2I4tky387b9b8f-865b-48be-866d-e0482c7ccee5" sqref="A1:B5" xr:uid="{00000000-0002-0000-0000-000000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5"/>
  <sheetViews>
    <sheetView zoomScale="120" zoomScaleNormal="120" workbookViewId="0">
      <selection activeCell="A3" sqref="A3"/>
    </sheetView>
  </sheetViews>
  <sheetFormatPr baseColWidth="10" defaultColWidth="8.83203125" defaultRowHeight="15" x14ac:dyDescent="0.2"/>
  <cols>
    <col min="1" max="1" width="21.1640625" customWidth="1"/>
    <col min="2" max="2" width="11.1640625" customWidth="1"/>
    <col min="3" max="3" width="9.5" customWidth="1"/>
    <col min="4" max="4" width="2.5" customWidth="1"/>
    <col min="5" max="5" width="10.1640625" customWidth="1"/>
    <col min="6" max="6" width="13.1640625" customWidth="1"/>
    <col min="7" max="8" width="12.5" customWidth="1"/>
    <col min="9" max="9" width="13" customWidth="1"/>
    <col min="10" max="10" width="11.83203125" customWidth="1"/>
    <col min="11" max="11" width="12.5" customWidth="1"/>
    <col min="12" max="12" width="14.5" customWidth="1"/>
    <col min="13" max="13" width="9.5" customWidth="1"/>
  </cols>
  <sheetData>
    <row r="1" spans="1:13" ht="25" x14ac:dyDescent="0.25">
      <c r="A1" s="2" t="s">
        <v>11</v>
      </c>
    </row>
    <row r="2" spans="1:13" ht="16" x14ac:dyDescent="0.2">
      <c r="A2" s="9" t="s">
        <v>137</v>
      </c>
      <c r="M2" s="7"/>
    </row>
    <row r="4" spans="1:13" ht="33.75" customHeight="1" thickBot="1" x14ac:dyDescent="0.25">
      <c r="A4" s="56" t="s">
        <v>15</v>
      </c>
      <c r="B4" s="56"/>
      <c r="C4" s="56"/>
      <c r="E4" s="10" t="s">
        <v>31</v>
      </c>
      <c r="F4" s="10" t="s">
        <v>129</v>
      </c>
      <c r="G4" s="10" t="s">
        <v>130</v>
      </c>
      <c r="H4" s="10" t="s">
        <v>49</v>
      </c>
      <c r="I4" s="10" t="s">
        <v>131</v>
      </c>
      <c r="J4" s="10" t="s">
        <v>50</v>
      </c>
      <c r="K4" s="10" t="s">
        <v>51</v>
      </c>
      <c r="L4" s="10" t="s">
        <v>128</v>
      </c>
      <c r="M4" s="10" t="s">
        <v>141</v>
      </c>
    </row>
    <row r="5" spans="1:13" ht="16" thickTop="1" x14ac:dyDescent="0.2">
      <c r="A5" t="s">
        <v>142</v>
      </c>
      <c r="C5" s="12"/>
      <c r="E5" s="30"/>
      <c r="F5" s="6">
        <v>0.33333333333333331</v>
      </c>
      <c r="G5" s="6">
        <v>0.33339120370370368</v>
      </c>
      <c r="H5" s="29"/>
      <c r="I5" s="6">
        <v>0.34770833333333334</v>
      </c>
      <c r="J5" s="29"/>
      <c r="K5" s="29"/>
      <c r="L5" s="29"/>
      <c r="M5" s="29"/>
    </row>
    <row r="6" spans="1:13" x14ac:dyDescent="0.2">
      <c r="A6" t="s">
        <v>143</v>
      </c>
      <c r="C6" s="12"/>
      <c r="F6" s="1">
        <v>0.33334490740740735</v>
      </c>
      <c r="G6" s="1">
        <v>0.33346064814814813</v>
      </c>
      <c r="I6" s="1">
        <v>0.35271990740740744</v>
      </c>
    </row>
    <row r="7" spans="1:13" x14ac:dyDescent="0.2">
      <c r="A7" t="s">
        <v>132</v>
      </c>
      <c r="C7" s="12" t="s">
        <v>4</v>
      </c>
      <c r="E7" s="29"/>
      <c r="F7" s="6">
        <v>0.33336805555555554</v>
      </c>
      <c r="G7" s="6">
        <v>0.33346064814814813</v>
      </c>
      <c r="H7" s="29"/>
      <c r="I7" s="6">
        <v>0.338900462962963</v>
      </c>
      <c r="J7" s="29"/>
      <c r="K7" s="29"/>
      <c r="L7" s="29"/>
      <c r="M7" s="29"/>
    </row>
    <row r="8" spans="1:13" x14ac:dyDescent="0.2">
      <c r="A8" t="s">
        <v>16</v>
      </c>
      <c r="C8" s="12" t="s">
        <v>146</v>
      </c>
      <c r="F8" s="1">
        <v>0.33342592592592596</v>
      </c>
      <c r="G8" s="1">
        <v>0.33347222222222223</v>
      </c>
      <c r="I8" s="1">
        <v>0.34097222222222223</v>
      </c>
    </row>
    <row r="9" spans="1:13" x14ac:dyDescent="0.2">
      <c r="A9" t="s">
        <v>17</v>
      </c>
      <c r="C9" s="12" t="s">
        <v>145</v>
      </c>
      <c r="E9" s="29"/>
      <c r="F9" s="6">
        <v>0.33355324074074072</v>
      </c>
      <c r="G9" s="6">
        <v>0.33370370370370367</v>
      </c>
      <c r="H9" s="29"/>
      <c r="I9" s="6">
        <v>0.34303240740740742</v>
      </c>
      <c r="J9" s="29"/>
      <c r="K9" s="29"/>
      <c r="L9" s="29"/>
      <c r="M9" s="29"/>
    </row>
    <row r="10" spans="1:13" x14ac:dyDescent="0.2">
      <c r="C10" s="12"/>
      <c r="F10" s="1">
        <v>0.33370370370370367</v>
      </c>
      <c r="G10" s="1">
        <v>0.33410879629629631</v>
      </c>
      <c r="I10" s="1">
        <v>0.33601851851851849</v>
      </c>
    </row>
    <row r="11" spans="1:13" ht="15.75" customHeight="1" thickBot="1" x14ac:dyDescent="0.25">
      <c r="A11" s="56" t="s">
        <v>0</v>
      </c>
      <c r="B11" s="56"/>
      <c r="C11" s="56"/>
      <c r="E11" s="29"/>
      <c r="F11" s="6">
        <v>0.3338888888888889</v>
      </c>
      <c r="G11" s="6">
        <v>0.33421296296296293</v>
      </c>
      <c r="H11" s="29"/>
      <c r="I11" s="6">
        <v>0.34356481481481477</v>
      </c>
      <c r="J11" s="29"/>
      <c r="K11" s="29"/>
      <c r="L11" s="29"/>
      <c r="M11" s="29"/>
    </row>
    <row r="12" spans="1:13" ht="16" thickTop="1" x14ac:dyDescent="0.2">
      <c r="A12" t="s">
        <v>18</v>
      </c>
      <c r="C12" s="12" t="s">
        <v>2</v>
      </c>
      <c r="F12" s="1">
        <v>0.33504629629629629</v>
      </c>
      <c r="G12" s="1">
        <v>0.33555555555555555</v>
      </c>
      <c r="I12" s="1">
        <v>0.3414814814814815</v>
      </c>
    </row>
    <row r="13" spans="1:13" x14ac:dyDescent="0.2">
      <c r="A13" t="s">
        <v>19</v>
      </c>
      <c r="C13" s="12" t="s">
        <v>2</v>
      </c>
      <c r="E13" s="29"/>
      <c r="F13" s="6">
        <v>0.33586805555555554</v>
      </c>
      <c r="G13" s="6">
        <v>0.33624999999999999</v>
      </c>
      <c r="H13" s="29"/>
      <c r="I13" s="6">
        <v>0.34841435185185188</v>
      </c>
      <c r="J13" s="29"/>
      <c r="K13" s="29"/>
      <c r="L13" s="29"/>
      <c r="M13" s="29"/>
    </row>
    <row r="14" spans="1:13" x14ac:dyDescent="0.2">
      <c r="A14" t="s">
        <v>23</v>
      </c>
      <c r="C14" s="12" t="s">
        <v>2</v>
      </c>
      <c r="F14" s="1">
        <v>0.33752314814814816</v>
      </c>
      <c r="G14" s="1">
        <v>0.33788194444444447</v>
      </c>
      <c r="I14" s="1">
        <v>0.34835648148148146</v>
      </c>
    </row>
    <row r="15" spans="1:13" x14ac:dyDescent="0.2">
      <c r="A15" t="s">
        <v>20</v>
      </c>
      <c r="C15" s="12" t="s">
        <v>2</v>
      </c>
      <c r="E15" s="29"/>
      <c r="F15" s="6">
        <v>0.33833333333333332</v>
      </c>
      <c r="G15" s="6">
        <v>0.33865740740740741</v>
      </c>
      <c r="H15" s="29"/>
      <c r="I15" s="6">
        <v>0.34158564814814812</v>
      </c>
      <c r="J15" s="29"/>
      <c r="K15" s="29"/>
      <c r="L15" s="29"/>
      <c r="M15" s="29"/>
    </row>
    <row r="16" spans="1:13" x14ac:dyDescent="0.2">
      <c r="A16" t="s">
        <v>21</v>
      </c>
      <c r="C16" s="12" t="s">
        <v>2</v>
      </c>
      <c r="F16" s="1">
        <v>0.33906249999999999</v>
      </c>
      <c r="G16" s="1">
        <v>0.33930555555555553</v>
      </c>
      <c r="I16" s="1">
        <v>0.36033564814814811</v>
      </c>
    </row>
    <row r="17" spans="1:13" x14ac:dyDescent="0.2">
      <c r="E17" s="29"/>
      <c r="F17" s="6">
        <v>0.33951388888888889</v>
      </c>
      <c r="G17" s="6">
        <v>0.33986111111111111</v>
      </c>
      <c r="H17" s="29"/>
      <c r="I17" s="6">
        <v>0.34767361111111111</v>
      </c>
      <c r="J17" s="29"/>
      <c r="K17" s="29"/>
      <c r="L17" s="29"/>
      <c r="M17" s="29"/>
    </row>
    <row r="18" spans="1:13" ht="18" thickBot="1" x14ac:dyDescent="0.25">
      <c r="A18" s="56" t="s">
        <v>136</v>
      </c>
      <c r="B18" s="56"/>
      <c r="C18" s="56"/>
      <c r="F18" s="1">
        <v>0.34046296296296297</v>
      </c>
      <c r="G18" s="1">
        <v>0.34074074074074073</v>
      </c>
      <c r="I18" s="1">
        <v>0.3488194444444444</v>
      </c>
    </row>
    <row r="19" spans="1:13" ht="16" thickTop="1" x14ac:dyDescent="0.2">
      <c r="A19" t="s">
        <v>24</v>
      </c>
      <c r="C19" s="12" t="s">
        <v>3</v>
      </c>
      <c r="E19" s="29"/>
      <c r="F19" s="6">
        <v>0.34081018518518519</v>
      </c>
      <c r="G19" s="6">
        <v>0.34133101851851855</v>
      </c>
      <c r="H19" s="29"/>
      <c r="I19" s="6">
        <v>0.35376157407407405</v>
      </c>
      <c r="J19" s="29"/>
      <c r="K19" s="29"/>
      <c r="L19" s="29"/>
      <c r="M19" s="29"/>
    </row>
    <row r="20" spans="1:13" x14ac:dyDescent="0.2">
      <c r="A20" t="s">
        <v>25</v>
      </c>
      <c r="C20" s="12" t="s">
        <v>3</v>
      </c>
      <c r="F20" s="1">
        <v>0.34111111111111114</v>
      </c>
      <c r="G20" s="1">
        <v>0.34149305555555554</v>
      </c>
      <c r="I20" s="1">
        <v>0.35809027777777774</v>
      </c>
    </row>
    <row r="21" spans="1:13" x14ac:dyDescent="0.2">
      <c r="A21" t="s">
        <v>26</v>
      </c>
      <c r="C21" s="12" t="s">
        <v>3</v>
      </c>
      <c r="E21" s="29"/>
      <c r="F21" s="6">
        <v>0.3424537037037037</v>
      </c>
      <c r="G21" s="6">
        <v>0.34271990740740743</v>
      </c>
      <c r="H21" s="29"/>
      <c r="I21" s="6">
        <v>0.35729166666666662</v>
      </c>
      <c r="J21" s="29"/>
      <c r="K21" s="29"/>
      <c r="L21" s="29"/>
      <c r="M21" s="29"/>
    </row>
    <row r="22" spans="1:13" x14ac:dyDescent="0.2">
      <c r="A22" t="s">
        <v>27</v>
      </c>
      <c r="C22" s="12" t="s">
        <v>3</v>
      </c>
      <c r="F22" s="1">
        <v>0.3442708333333333</v>
      </c>
      <c r="G22" s="1">
        <v>0.34454861111111112</v>
      </c>
      <c r="I22" s="1">
        <v>0.34741898148148148</v>
      </c>
    </row>
    <row r="23" spans="1:13" x14ac:dyDescent="0.2">
      <c r="A23" t="s">
        <v>28</v>
      </c>
      <c r="C23" s="12" t="s">
        <v>3</v>
      </c>
      <c r="E23" s="29"/>
      <c r="F23" s="6">
        <v>0.34527777777777779</v>
      </c>
      <c r="G23" s="6">
        <v>0.34560185185185183</v>
      </c>
      <c r="H23" s="29"/>
      <c r="I23" s="6">
        <v>0.35432870370370373</v>
      </c>
      <c r="J23" s="29"/>
      <c r="K23" s="29"/>
      <c r="L23" s="29"/>
      <c r="M23" s="29"/>
    </row>
    <row r="24" spans="1:13" x14ac:dyDescent="0.2">
      <c r="A24" t="s">
        <v>22</v>
      </c>
      <c r="C24" s="12" t="s">
        <v>4</v>
      </c>
      <c r="F24" s="1">
        <v>0.34615740740740741</v>
      </c>
      <c r="G24" s="1">
        <v>0.34648148148148145</v>
      </c>
      <c r="I24" s="1">
        <v>0.36167824074074079</v>
      </c>
    </row>
    <row r="25" spans="1:13" x14ac:dyDescent="0.2">
      <c r="A25" t="s">
        <v>36</v>
      </c>
      <c r="C25" s="12" t="s">
        <v>4</v>
      </c>
      <c r="E25" s="29"/>
      <c r="F25" s="6">
        <v>0.34703703703703703</v>
      </c>
      <c r="G25" s="6">
        <v>0.34722222222222227</v>
      </c>
      <c r="H25" s="29"/>
      <c r="I25" s="6">
        <v>0.36995370370370373</v>
      </c>
      <c r="J25" s="29"/>
      <c r="K25" s="29"/>
      <c r="L25" s="29"/>
      <c r="M25" s="29"/>
    </row>
    <row r="26" spans="1:13" x14ac:dyDescent="0.2">
      <c r="F26" s="1">
        <v>0.34760416666666666</v>
      </c>
      <c r="G26" s="1">
        <v>0.34783564814814816</v>
      </c>
      <c r="I26" s="1">
        <v>0.3727314814814815</v>
      </c>
    </row>
    <row r="27" spans="1:13" ht="18" thickBot="1" x14ac:dyDescent="0.25">
      <c r="A27" s="56" t="s">
        <v>140</v>
      </c>
      <c r="B27" s="56"/>
      <c r="C27" s="56"/>
      <c r="E27" s="29"/>
      <c r="F27" s="6">
        <v>0.34865740740740742</v>
      </c>
      <c r="G27" s="6">
        <v>0.34884259259259259</v>
      </c>
      <c r="H27" s="29"/>
      <c r="I27" s="6">
        <v>0.36331018518518521</v>
      </c>
      <c r="J27" s="29"/>
      <c r="K27" s="29"/>
      <c r="L27" s="29"/>
      <c r="M27" s="29"/>
    </row>
    <row r="28" spans="1:13" ht="16" thickTop="1" x14ac:dyDescent="0.2">
      <c r="A28" t="s">
        <v>67</v>
      </c>
      <c r="C28" s="12" t="s">
        <v>2</v>
      </c>
      <c r="F28" s="1">
        <v>0.35018518518518515</v>
      </c>
      <c r="G28" s="1">
        <v>0.35047453703703701</v>
      </c>
      <c r="I28" s="1">
        <v>0.35434027777777777</v>
      </c>
    </row>
    <row r="29" spans="1:13" x14ac:dyDescent="0.2">
      <c r="A29" t="s">
        <v>144</v>
      </c>
      <c r="C29" s="12" t="s">
        <v>146</v>
      </c>
      <c r="E29" s="29"/>
      <c r="F29" s="6">
        <v>0.3512615740740741</v>
      </c>
      <c r="G29" s="6">
        <v>0.35138888888888892</v>
      </c>
      <c r="H29" s="29"/>
      <c r="I29" s="6">
        <v>0.35421296296296295</v>
      </c>
      <c r="J29" s="29"/>
      <c r="K29" s="29"/>
      <c r="L29" s="29"/>
      <c r="M29" s="29"/>
    </row>
    <row r="30" spans="1:13" x14ac:dyDescent="0.2">
      <c r="A30" t="s">
        <v>43</v>
      </c>
      <c r="B30" s="28"/>
      <c r="F30" s="1">
        <v>0.35246527777777775</v>
      </c>
      <c r="G30" s="1">
        <v>0.35281249999999997</v>
      </c>
      <c r="I30" s="1">
        <v>0.36738425925925927</v>
      </c>
    </row>
    <row r="31" spans="1:13" x14ac:dyDescent="0.2">
      <c r="E31" s="29"/>
      <c r="F31" s="6">
        <v>0.35320601851851857</v>
      </c>
      <c r="G31" s="6">
        <v>0.3536111111111111</v>
      </c>
      <c r="H31" s="29"/>
      <c r="I31" s="6">
        <v>0.3644444444444444</v>
      </c>
      <c r="J31" s="29"/>
      <c r="K31" s="29"/>
      <c r="L31" s="29"/>
      <c r="M31" s="29"/>
    </row>
    <row r="32" spans="1:13" x14ac:dyDescent="0.2">
      <c r="F32" s="1">
        <v>0.35445601851851855</v>
      </c>
      <c r="G32" s="1">
        <v>0.35480324074074071</v>
      </c>
      <c r="I32" s="1">
        <v>0.36937500000000001</v>
      </c>
    </row>
    <row r="33" spans="5:13" x14ac:dyDescent="0.2">
      <c r="E33" s="29"/>
      <c r="F33" s="6">
        <v>0.35533564814814816</v>
      </c>
      <c r="G33" s="6">
        <v>0.35568287037037033</v>
      </c>
      <c r="H33" s="29"/>
      <c r="I33" s="6">
        <v>0.36745370370370373</v>
      </c>
      <c r="J33" s="29"/>
      <c r="K33" s="29"/>
      <c r="L33" s="29"/>
      <c r="M33" s="29"/>
    </row>
    <row r="34" spans="5:13" x14ac:dyDescent="0.2">
      <c r="F34" s="1">
        <v>0.35600694444444447</v>
      </c>
      <c r="G34" s="1">
        <v>0.35629629629629633</v>
      </c>
      <c r="I34" s="1">
        <v>0.37071759259259257</v>
      </c>
    </row>
    <row r="35" spans="5:13" x14ac:dyDescent="0.2">
      <c r="E35" s="29"/>
      <c r="F35" s="6">
        <v>0.35674768518518518</v>
      </c>
      <c r="G35" s="6">
        <v>0.35700231481481487</v>
      </c>
      <c r="H35" s="29"/>
      <c r="I35" s="6">
        <v>0.36969907407407404</v>
      </c>
      <c r="J35" s="29"/>
      <c r="K35" s="29"/>
      <c r="L35" s="29"/>
      <c r="M35" s="29"/>
    </row>
    <row r="36" spans="5:13" x14ac:dyDescent="0.2">
      <c r="F36" s="1">
        <v>0.35765046296296293</v>
      </c>
      <c r="G36" s="1">
        <v>0.3580787037037037</v>
      </c>
      <c r="I36" s="1">
        <v>0.361875</v>
      </c>
    </row>
    <row r="37" spans="5:13" x14ac:dyDescent="0.2">
      <c r="E37" s="29"/>
      <c r="F37" s="6">
        <v>0.35799768518518515</v>
      </c>
      <c r="G37" s="6">
        <v>0.3583217592592593</v>
      </c>
      <c r="H37" s="29"/>
      <c r="I37" s="6">
        <v>0.36620370370370375</v>
      </c>
      <c r="J37" s="29"/>
      <c r="K37" s="29"/>
      <c r="L37" s="29"/>
      <c r="M37" s="29"/>
    </row>
    <row r="38" spans="5:13" x14ac:dyDescent="0.2">
      <c r="F38" s="1">
        <v>0.35956018518518523</v>
      </c>
      <c r="G38" s="1">
        <v>0.35984953703703698</v>
      </c>
      <c r="I38" s="1">
        <v>0.39193287037037039</v>
      </c>
    </row>
    <row r="39" spans="5:13" x14ac:dyDescent="0.2">
      <c r="E39" s="29"/>
      <c r="F39" s="6">
        <v>0.36026620370370371</v>
      </c>
      <c r="G39" s="6">
        <v>0.36045138888888889</v>
      </c>
      <c r="H39" s="29"/>
      <c r="I39" s="6">
        <v>0.3714351851851852</v>
      </c>
      <c r="J39" s="29"/>
      <c r="K39" s="29"/>
      <c r="L39" s="29"/>
      <c r="M39" s="29"/>
    </row>
    <row r="40" spans="5:13" x14ac:dyDescent="0.2">
      <c r="F40" s="1">
        <v>0.36131944444444447</v>
      </c>
      <c r="G40" s="1">
        <v>0.36168981481481483</v>
      </c>
      <c r="I40" s="1">
        <v>0.36359953703703707</v>
      </c>
    </row>
    <row r="41" spans="5:13" x14ac:dyDescent="0.2">
      <c r="E41" s="29"/>
      <c r="F41" s="6">
        <v>0.36218750000000005</v>
      </c>
      <c r="G41" s="6">
        <v>0.3622569444444444</v>
      </c>
      <c r="H41" s="29"/>
      <c r="I41" s="6">
        <v>0.37299768518518522</v>
      </c>
      <c r="J41" s="29"/>
      <c r="K41" s="29"/>
      <c r="L41" s="29"/>
      <c r="M41" s="29"/>
    </row>
    <row r="42" spans="5:13" x14ac:dyDescent="0.2">
      <c r="F42" s="1">
        <v>0.36274305555555553</v>
      </c>
      <c r="G42" s="1">
        <v>0.36289351851851853</v>
      </c>
      <c r="I42" s="1">
        <v>0.39606481481481487</v>
      </c>
    </row>
    <row r="43" spans="5:13" x14ac:dyDescent="0.2">
      <c r="E43" s="29"/>
      <c r="F43" s="6">
        <v>0.36388888888888887</v>
      </c>
      <c r="G43" s="6">
        <v>0.36405092592592592</v>
      </c>
      <c r="H43" s="29"/>
      <c r="I43" s="6">
        <v>0.36663194444444441</v>
      </c>
      <c r="J43" s="29"/>
      <c r="K43" s="29"/>
      <c r="L43" s="29"/>
      <c r="M43" s="29"/>
    </row>
    <row r="44" spans="5:13" x14ac:dyDescent="0.2">
      <c r="F44" s="1">
        <v>0.36469907407407409</v>
      </c>
      <c r="G44" s="1">
        <v>0.36504629629629631</v>
      </c>
      <c r="I44" s="1">
        <v>0.3847800925925926</v>
      </c>
    </row>
    <row r="45" spans="5:13" x14ac:dyDescent="0.2">
      <c r="E45" s="29"/>
      <c r="F45" s="6">
        <v>0.36526620370370372</v>
      </c>
      <c r="G45" s="6">
        <v>0.36552083333333335</v>
      </c>
      <c r="H45" s="29"/>
      <c r="I45" s="6">
        <v>0.39307870370370374</v>
      </c>
      <c r="J45" s="29"/>
      <c r="K45" s="29"/>
      <c r="L45" s="29"/>
      <c r="M45" s="29"/>
    </row>
    <row r="46" spans="5:13" x14ac:dyDescent="0.2">
      <c r="F46" s="1">
        <v>0.3659722222222222</v>
      </c>
      <c r="G46" s="1">
        <v>0.36611111111111111</v>
      </c>
      <c r="I46" s="1">
        <v>0.39685185185185184</v>
      </c>
    </row>
    <row r="47" spans="5:13" x14ac:dyDescent="0.2">
      <c r="E47" s="29"/>
      <c r="F47" s="6">
        <v>0.36725694444444446</v>
      </c>
      <c r="G47" s="6">
        <v>0.36758101851851849</v>
      </c>
      <c r="H47" s="29"/>
      <c r="I47" s="6">
        <v>0.37773148148148145</v>
      </c>
      <c r="J47" s="29"/>
      <c r="K47" s="29"/>
      <c r="L47" s="29"/>
      <c r="M47" s="29"/>
    </row>
    <row r="48" spans="5:13" x14ac:dyDescent="0.2">
      <c r="F48" s="1">
        <v>0.36787037037037035</v>
      </c>
      <c r="G48" s="1">
        <v>0.36826388888888889</v>
      </c>
      <c r="I48" s="1">
        <v>0.38954861111111111</v>
      </c>
    </row>
    <row r="49" spans="5:13" x14ac:dyDescent="0.2">
      <c r="E49" s="29"/>
      <c r="F49" s="6">
        <v>0.36858796296296298</v>
      </c>
      <c r="G49" s="6">
        <v>0.36881944444444442</v>
      </c>
      <c r="H49" s="29"/>
      <c r="I49" s="6">
        <v>0.37152777777777773</v>
      </c>
      <c r="J49" s="29"/>
      <c r="K49" s="29"/>
      <c r="L49" s="29"/>
      <c r="M49" s="29"/>
    </row>
    <row r="50" spans="5:13" x14ac:dyDescent="0.2">
      <c r="F50" s="1">
        <v>0.36896990740740737</v>
      </c>
      <c r="G50" s="1">
        <v>0.36936342592592591</v>
      </c>
      <c r="I50" s="1">
        <v>0.39914351851851854</v>
      </c>
    </row>
    <row r="51" spans="5:13" x14ac:dyDescent="0.2">
      <c r="E51" s="29"/>
      <c r="F51" s="6">
        <v>0.37040509259259258</v>
      </c>
      <c r="G51" s="6">
        <v>0.37071759259259257</v>
      </c>
      <c r="H51" s="29"/>
      <c r="I51" s="6">
        <v>0.37543981481481481</v>
      </c>
      <c r="J51" s="29"/>
      <c r="K51" s="29"/>
      <c r="L51" s="29"/>
      <c r="M51" s="29"/>
    </row>
    <row r="52" spans="5:13" x14ac:dyDescent="0.2">
      <c r="F52" s="1">
        <v>0.37109953703703707</v>
      </c>
      <c r="G52" s="1">
        <v>0.37134259259259261</v>
      </c>
      <c r="I52" s="1">
        <v>0.37310185185185185</v>
      </c>
    </row>
    <row r="53" spans="5:13" x14ac:dyDescent="0.2">
      <c r="E53" s="29"/>
      <c r="F53" s="6">
        <v>0.37157407407407406</v>
      </c>
      <c r="G53" s="6">
        <v>0.37187500000000001</v>
      </c>
      <c r="H53" s="29"/>
      <c r="I53" s="6">
        <v>0.40050925925925923</v>
      </c>
      <c r="J53" s="29"/>
      <c r="K53" s="29"/>
      <c r="L53" s="29"/>
      <c r="M53" s="29"/>
    </row>
    <row r="54" spans="5:13" x14ac:dyDescent="0.2">
      <c r="F54" s="1">
        <v>0.37319444444444444</v>
      </c>
      <c r="G54" s="1">
        <v>0.37339120370370371</v>
      </c>
      <c r="I54" s="1">
        <v>0.37459490740740736</v>
      </c>
    </row>
    <row r="55" spans="5:13" x14ac:dyDescent="0.2">
      <c r="E55" s="29"/>
      <c r="F55" s="6">
        <v>0.37414351851851851</v>
      </c>
      <c r="G55" s="6">
        <v>0.37453703703703706</v>
      </c>
      <c r="H55" s="29"/>
      <c r="I55" s="6">
        <v>0.39770833333333333</v>
      </c>
      <c r="J55" s="29"/>
      <c r="K55" s="29"/>
      <c r="L55" s="29"/>
      <c r="M55" s="29"/>
    </row>
    <row r="56" spans="5:13" x14ac:dyDescent="0.2">
      <c r="F56" s="1">
        <v>0.37526620370370373</v>
      </c>
      <c r="G56" s="1">
        <v>0.37550925925925926</v>
      </c>
      <c r="I56" s="1">
        <v>0.38331018518518517</v>
      </c>
    </row>
    <row r="57" spans="5:13" x14ac:dyDescent="0.2">
      <c r="E57" s="29"/>
      <c r="F57" s="6">
        <v>0.3757523148148148</v>
      </c>
      <c r="G57" s="6">
        <v>0.3760532407407407</v>
      </c>
      <c r="H57" s="29"/>
      <c r="I57" s="6">
        <v>0.38663194444444443</v>
      </c>
      <c r="J57" s="29"/>
      <c r="K57" s="29"/>
      <c r="L57" s="29"/>
      <c r="M57" s="29"/>
    </row>
    <row r="58" spans="5:13" x14ac:dyDescent="0.2">
      <c r="F58" s="1">
        <v>0.3759143518518519</v>
      </c>
      <c r="G58" s="1">
        <v>0.37633101851851852</v>
      </c>
      <c r="I58" s="1">
        <v>0.39959490740740744</v>
      </c>
    </row>
    <row r="59" spans="5:13" x14ac:dyDescent="0.2">
      <c r="E59" s="29"/>
      <c r="F59" s="6">
        <v>0.37716435185185188</v>
      </c>
      <c r="G59" s="6">
        <v>0.37740740740740741</v>
      </c>
      <c r="H59" s="29"/>
      <c r="I59" s="6">
        <v>0.39657407407407402</v>
      </c>
      <c r="J59" s="29"/>
      <c r="K59" s="29"/>
      <c r="L59" s="29"/>
      <c r="M59" s="29"/>
    </row>
    <row r="60" spans="5:13" x14ac:dyDescent="0.2">
      <c r="F60" s="1">
        <v>0.37775462962962963</v>
      </c>
      <c r="G60" s="1">
        <v>0.3778819444444444</v>
      </c>
      <c r="I60" s="1">
        <v>0.38562500000000005</v>
      </c>
    </row>
    <row r="61" spans="5:13" x14ac:dyDescent="0.2">
      <c r="E61" s="29"/>
      <c r="F61" s="6">
        <v>0.37868055555555552</v>
      </c>
      <c r="G61" s="6">
        <v>0.37910879629629629</v>
      </c>
      <c r="H61" s="29"/>
      <c r="I61" s="6">
        <v>0.39229166666666665</v>
      </c>
      <c r="J61" s="29"/>
      <c r="K61" s="29"/>
      <c r="L61" s="29"/>
      <c r="M61" s="29"/>
    </row>
    <row r="62" spans="5:13" x14ac:dyDescent="0.2">
      <c r="F62" s="1">
        <v>0.37940972222222219</v>
      </c>
      <c r="G62" s="1">
        <v>0.37978009259259254</v>
      </c>
      <c r="I62" s="1">
        <v>0.38354166666666667</v>
      </c>
    </row>
    <row r="63" spans="5:13" x14ac:dyDescent="0.2">
      <c r="E63" s="29"/>
      <c r="F63" s="6">
        <v>0.38100694444444444</v>
      </c>
      <c r="G63" s="6">
        <v>0.38137731481481479</v>
      </c>
      <c r="H63" s="29"/>
      <c r="I63" s="6">
        <v>0.39894675925925926</v>
      </c>
      <c r="J63" s="29"/>
      <c r="K63" s="29"/>
      <c r="L63" s="29"/>
      <c r="M63" s="29"/>
    </row>
    <row r="64" spans="5:13" x14ac:dyDescent="0.2">
      <c r="F64" s="1">
        <v>0.38185185185185189</v>
      </c>
      <c r="G64" s="1">
        <v>0.38217592592592592</v>
      </c>
      <c r="I64" s="1">
        <v>0.38612268518518517</v>
      </c>
    </row>
    <row r="65" spans="5:13" x14ac:dyDescent="0.2">
      <c r="E65" s="29"/>
      <c r="F65" s="6">
        <v>0.38222222222222224</v>
      </c>
      <c r="G65" s="6">
        <v>0.38255787037037042</v>
      </c>
      <c r="H65" s="29"/>
      <c r="I65" s="6">
        <v>0.3911458333333333</v>
      </c>
      <c r="J65" s="29"/>
      <c r="K65" s="29"/>
      <c r="L65" s="29"/>
      <c r="M65" s="29"/>
    </row>
    <row r="66" spans="5:13" x14ac:dyDescent="0.2">
      <c r="F66" s="1">
        <v>0.38300925925925927</v>
      </c>
      <c r="G66" s="1">
        <v>0.38329861111111113</v>
      </c>
      <c r="I66" s="1">
        <v>0.39778935185185182</v>
      </c>
    </row>
    <row r="67" spans="5:13" x14ac:dyDescent="0.2">
      <c r="E67" s="29"/>
      <c r="F67" s="6">
        <v>0.38353009259259258</v>
      </c>
      <c r="G67" s="6">
        <v>0.38373842592592594</v>
      </c>
      <c r="H67" s="29"/>
      <c r="I67" s="6">
        <v>0.39344907407407409</v>
      </c>
      <c r="J67" s="29"/>
      <c r="K67" s="29"/>
      <c r="L67" s="29"/>
      <c r="M67" s="29"/>
    </row>
    <row r="68" spans="5:13" x14ac:dyDescent="0.2">
      <c r="F68" s="1">
        <v>0.38460648148148152</v>
      </c>
      <c r="G68" s="1">
        <v>0.38504629629629633</v>
      </c>
      <c r="I68" s="1">
        <v>0.39391203703703703</v>
      </c>
    </row>
    <row r="69" spans="5:13" x14ac:dyDescent="0.2">
      <c r="E69" s="29"/>
      <c r="F69" s="6">
        <v>0.38611111111111113</v>
      </c>
      <c r="G69" s="6">
        <v>0.38649305555555552</v>
      </c>
      <c r="H69" s="29"/>
      <c r="I69" s="6">
        <v>0.3979861111111111</v>
      </c>
      <c r="J69" s="29"/>
      <c r="K69" s="29"/>
      <c r="L69" s="29"/>
      <c r="M69" s="29"/>
    </row>
    <row r="70" spans="5:13" x14ac:dyDescent="0.2">
      <c r="F70" s="1">
        <v>0.38672453703703707</v>
      </c>
      <c r="G70" s="1">
        <v>0.38688657407407406</v>
      </c>
      <c r="I70" s="1">
        <v>0.39934027777777775</v>
      </c>
    </row>
    <row r="71" spans="5:13" x14ac:dyDescent="0.2">
      <c r="E71" s="29"/>
      <c r="F71" s="6">
        <v>0.38709490740740743</v>
      </c>
      <c r="G71" s="6">
        <v>0.38745370370370374</v>
      </c>
      <c r="H71" s="29"/>
      <c r="I71" s="6">
        <v>0.39248842592592598</v>
      </c>
      <c r="J71" s="29"/>
      <c r="K71" s="29"/>
      <c r="L71" s="29"/>
      <c r="M71" s="29"/>
    </row>
    <row r="72" spans="5:13" x14ac:dyDescent="0.2">
      <c r="F72" s="1">
        <v>0.38828703703703704</v>
      </c>
      <c r="G72" s="1">
        <v>0.38853009259259258</v>
      </c>
      <c r="I72" s="1">
        <v>0.39953703703703702</v>
      </c>
    </row>
    <row r="73" spans="5:13" x14ac:dyDescent="0.2">
      <c r="E73" s="29"/>
      <c r="F73" s="6">
        <v>0.38956018518518515</v>
      </c>
      <c r="G73" s="6">
        <v>0.38965277777777779</v>
      </c>
      <c r="H73" s="29"/>
      <c r="I73" s="6">
        <v>0.39409722222222227</v>
      </c>
      <c r="J73" s="29"/>
      <c r="K73" s="29"/>
      <c r="L73" s="29"/>
      <c r="M73" s="29"/>
    </row>
    <row r="74" spans="5:13" x14ac:dyDescent="0.2">
      <c r="F74" s="1">
        <v>0.3903935185185185</v>
      </c>
      <c r="G74" s="1">
        <v>0.39077546296296295</v>
      </c>
      <c r="I74" s="1">
        <v>0.40309027777777778</v>
      </c>
    </row>
    <row r="75" spans="5:13" x14ac:dyDescent="0.2">
      <c r="E75" s="29"/>
      <c r="F75" s="6">
        <v>0.39156250000000004</v>
      </c>
      <c r="G75" s="6">
        <v>0.39189814814814811</v>
      </c>
      <c r="H75" s="29"/>
      <c r="I75" s="6">
        <v>0.39506944444444447</v>
      </c>
      <c r="J75" s="29"/>
      <c r="K75" s="29"/>
      <c r="L75" s="29"/>
      <c r="M75" s="29"/>
    </row>
    <row r="76" spans="5:13" x14ac:dyDescent="0.2">
      <c r="F76" s="1">
        <v>0.39241898148148152</v>
      </c>
      <c r="G76" s="1">
        <v>0.39271990740740742</v>
      </c>
      <c r="I76" s="1">
        <v>0.4055555555555555</v>
      </c>
    </row>
    <row r="77" spans="5:13" x14ac:dyDescent="0.2">
      <c r="E77" s="29"/>
      <c r="F77" s="6">
        <v>0.3935069444444444</v>
      </c>
      <c r="G77" s="6">
        <v>0.39373842592592595</v>
      </c>
      <c r="H77" s="29"/>
      <c r="I77" s="6">
        <v>0.40332175925925928</v>
      </c>
      <c r="J77" s="29"/>
      <c r="K77" s="29"/>
      <c r="L77" s="29"/>
      <c r="M77" s="29"/>
    </row>
    <row r="78" spans="5:13" x14ac:dyDescent="0.2">
      <c r="F78" s="1">
        <v>0.39396990740740739</v>
      </c>
      <c r="G78" s="1">
        <v>0.3958564814814815</v>
      </c>
      <c r="I78" s="1">
        <v>0.40645833333333337</v>
      </c>
    </row>
    <row r="79" spans="5:13" x14ac:dyDescent="0.2">
      <c r="E79" s="29"/>
      <c r="F79" s="6">
        <v>0.39457175925925925</v>
      </c>
      <c r="G79" s="6">
        <v>0.3949421296296296</v>
      </c>
      <c r="H79" s="29"/>
      <c r="I79" s="6">
        <v>0.39864583333333337</v>
      </c>
      <c r="J79" s="29"/>
      <c r="K79" s="29"/>
      <c r="L79" s="29"/>
      <c r="M79" s="29"/>
    </row>
    <row r="80" spans="5:13" x14ac:dyDescent="0.2">
      <c r="F80" s="1">
        <v>0.39496527777777773</v>
      </c>
      <c r="G80" s="1">
        <v>0.39518518518518514</v>
      </c>
      <c r="I80" s="1">
        <v>0.39971064814814811</v>
      </c>
    </row>
    <row r="81" spans="5:13" x14ac:dyDescent="0.2">
      <c r="E81" s="29"/>
      <c r="F81" s="6">
        <v>0.39584490740740735</v>
      </c>
      <c r="G81" s="6">
        <v>0.39608796296296295</v>
      </c>
      <c r="H81" s="29"/>
      <c r="I81" s="6">
        <v>0.40122685185185186</v>
      </c>
      <c r="J81" s="29"/>
      <c r="K81" s="29"/>
      <c r="L81" s="29"/>
      <c r="M81" s="29"/>
    </row>
    <row r="82" spans="5:13" x14ac:dyDescent="0.2">
      <c r="F82" s="1">
        <v>0.39656249999999998</v>
      </c>
      <c r="G82" s="1">
        <v>0.39773148148148146</v>
      </c>
      <c r="I82" s="1">
        <v>0.42019675925925926</v>
      </c>
    </row>
    <row r="83" spans="5:13" x14ac:dyDescent="0.2">
      <c r="E83" s="29"/>
      <c r="F83" s="6">
        <v>0.39706018518518515</v>
      </c>
      <c r="G83" s="6">
        <v>0.39741898148148147</v>
      </c>
      <c r="H83" s="29"/>
      <c r="I83" s="6">
        <v>0.40043981481481478</v>
      </c>
      <c r="J83" s="29"/>
      <c r="K83" s="29"/>
      <c r="L83" s="29"/>
      <c r="M83" s="29"/>
    </row>
    <row r="84" spans="5:13" x14ac:dyDescent="0.2">
      <c r="F84" s="1">
        <v>0.39792824074074074</v>
      </c>
      <c r="G84" s="1">
        <v>0.39819444444444446</v>
      </c>
      <c r="I84" s="1">
        <v>0.41143518518518518</v>
      </c>
    </row>
    <row r="85" spans="5:13" x14ac:dyDescent="0.2">
      <c r="E85" s="29"/>
      <c r="F85" s="6">
        <v>0.3986574074074074</v>
      </c>
      <c r="G85" s="6">
        <v>0.39884259259259264</v>
      </c>
      <c r="H85" s="29"/>
      <c r="I85" s="6">
        <v>0.40046296296296297</v>
      </c>
      <c r="J85" s="29"/>
      <c r="K85" s="29"/>
      <c r="L85" s="29"/>
      <c r="M85" s="29"/>
    </row>
    <row r="86" spans="5:13" x14ac:dyDescent="0.2">
      <c r="F86" s="1">
        <v>0.39969907407407407</v>
      </c>
      <c r="G86" s="1">
        <v>0.39997685185185183</v>
      </c>
      <c r="I86" s="1">
        <v>0.40760416666666671</v>
      </c>
    </row>
    <row r="87" spans="5:13" x14ac:dyDescent="0.2">
      <c r="E87" s="29"/>
      <c r="F87" s="6">
        <v>0.40024305555555556</v>
      </c>
      <c r="G87" s="6">
        <v>0.40055555555555555</v>
      </c>
      <c r="H87" s="29"/>
      <c r="I87" s="6">
        <v>0.41145833333333331</v>
      </c>
      <c r="J87" s="29"/>
      <c r="K87" s="29"/>
      <c r="L87" s="29"/>
      <c r="M87" s="29"/>
    </row>
    <row r="88" spans="5:13" x14ac:dyDescent="0.2">
      <c r="F88" s="1">
        <v>0.40112268518518518</v>
      </c>
      <c r="G88" s="1">
        <v>0.40122685185185186</v>
      </c>
      <c r="I88" s="1">
        <v>0.41370370370370368</v>
      </c>
    </row>
    <row r="89" spans="5:13" x14ac:dyDescent="0.2">
      <c r="E89" s="29"/>
      <c r="F89" s="6">
        <v>0.40168981481481486</v>
      </c>
      <c r="G89" s="6">
        <v>0.40201388888888889</v>
      </c>
      <c r="H89" s="29"/>
      <c r="I89" s="6">
        <v>0.40615740740740741</v>
      </c>
      <c r="J89" s="29"/>
      <c r="K89" s="29"/>
      <c r="L89" s="29"/>
      <c r="M89" s="29"/>
    </row>
    <row r="90" spans="5:13" x14ac:dyDescent="0.2">
      <c r="F90" s="1">
        <v>0.40256944444444448</v>
      </c>
      <c r="G90" s="1">
        <v>0.40287037037037038</v>
      </c>
      <c r="I90" s="1">
        <v>0.41597222222222219</v>
      </c>
    </row>
    <row r="91" spans="5:13" x14ac:dyDescent="0.2">
      <c r="E91" s="29"/>
      <c r="F91" s="6">
        <v>0.40300925925925929</v>
      </c>
      <c r="G91" s="6">
        <v>0.40333333333333332</v>
      </c>
      <c r="H91" s="29"/>
      <c r="I91" s="6">
        <v>0.42321759259259256</v>
      </c>
      <c r="J91" s="29"/>
      <c r="K91" s="29"/>
      <c r="L91" s="29"/>
      <c r="M91" s="29"/>
    </row>
    <row r="92" spans="5:13" x14ac:dyDescent="0.2">
      <c r="F92" s="1">
        <v>0.40391203703703704</v>
      </c>
      <c r="G92" s="1">
        <v>0.40402777777777782</v>
      </c>
      <c r="I92" s="1">
        <v>0.41</v>
      </c>
    </row>
    <row r="93" spans="5:13" x14ac:dyDescent="0.2">
      <c r="E93" s="29"/>
      <c r="F93" s="6">
        <v>0.40454861111111112</v>
      </c>
      <c r="G93" s="6">
        <v>0.40483796296296298</v>
      </c>
      <c r="H93" s="29"/>
      <c r="I93" s="6">
        <v>0.40554398148148146</v>
      </c>
      <c r="J93" s="29"/>
      <c r="K93" s="29"/>
      <c r="L93" s="29"/>
      <c r="M93" s="29"/>
    </row>
    <row r="94" spans="5:13" x14ac:dyDescent="0.2">
      <c r="F94" s="1">
        <v>0.40587962962962965</v>
      </c>
      <c r="G94" s="1">
        <v>0.40635416666666663</v>
      </c>
      <c r="I94" s="1">
        <v>0.41083333333333333</v>
      </c>
    </row>
    <row r="95" spans="5:13" x14ac:dyDescent="0.2">
      <c r="E95" s="29"/>
      <c r="F95" s="6">
        <v>0.40717592592592594</v>
      </c>
      <c r="G95" s="6">
        <v>0.40738425925925931</v>
      </c>
      <c r="H95" s="29"/>
      <c r="I95" s="6">
        <v>0.42091435185185189</v>
      </c>
      <c r="J95" s="29"/>
      <c r="K95" s="29"/>
      <c r="L95" s="29"/>
      <c r="M95" s="29"/>
    </row>
    <row r="96" spans="5:13" x14ac:dyDescent="0.2">
      <c r="F96" s="1">
        <v>0.40785879629629629</v>
      </c>
      <c r="G96" s="1">
        <v>0.40805555555555556</v>
      </c>
      <c r="I96" s="1">
        <v>0.42111111111111116</v>
      </c>
    </row>
    <row r="97" spans="5:13" x14ac:dyDescent="0.2">
      <c r="E97" s="29"/>
      <c r="F97" s="6">
        <v>0.40817129629629628</v>
      </c>
      <c r="G97" s="6">
        <v>0.4082986111111111</v>
      </c>
      <c r="H97" s="29"/>
      <c r="I97" s="6">
        <v>0.44197916666666665</v>
      </c>
      <c r="J97" s="29"/>
      <c r="K97" s="29"/>
      <c r="L97" s="29"/>
      <c r="M97" s="29"/>
    </row>
    <row r="98" spans="5:13" x14ac:dyDescent="0.2">
      <c r="F98" s="1">
        <v>0.40861111111111109</v>
      </c>
      <c r="G98" s="1">
        <v>0.40892361111111114</v>
      </c>
      <c r="I98" s="1">
        <v>0.41185185185185186</v>
      </c>
    </row>
    <row r="99" spans="5:13" x14ac:dyDescent="0.2">
      <c r="E99" s="29"/>
      <c r="F99" s="6">
        <v>0.40931712962962963</v>
      </c>
      <c r="G99" s="6">
        <v>0.40962962962962962</v>
      </c>
      <c r="H99" s="29"/>
      <c r="I99" s="6">
        <v>0.41810185185185184</v>
      </c>
      <c r="J99" s="29"/>
      <c r="K99" s="29"/>
      <c r="L99" s="29"/>
      <c r="M99" s="29"/>
    </row>
    <row r="100" spans="5:13" x14ac:dyDescent="0.2">
      <c r="F100" s="1">
        <v>0.41047453703703707</v>
      </c>
      <c r="G100" s="1">
        <v>0.41054398148148147</v>
      </c>
      <c r="I100" s="1">
        <v>0.42040509259259262</v>
      </c>
    </row>
    <row r="101" spans="5:13" x14ac:dyDescent="0.2">
      <c r="E101" s="29"/>
      <c r="F101" s="6">
        <v>0.41083333333333333</v>
      </c>
      <c r="G101" s="6">
        <v>0.41105324074074073</v>
      </c>
      <c r="H101" s="29"/>
      <c r="I101" s="6">
        <v>0.41578703703703707</v>
      </c>
      <c r="J101" s="29"/>
      <c r="K101" s="29"/>
      <c r="L101" s="29"/>
      <c r="M101" s="29"/>
    </row>
    <row r="102" spans="5:13" x14ac:dyDescent="0.2">
      <c r="F102" s="1">
        <v>0.41222222222222221</v>
      </c>
      <c r="G102" s="1">
        <v>0.41250000000000003</v>
      </c>
      <c r="I102" s="1">
        <v>0.44761574074074079</v>
      </c>
    </row>
    <row r="103" spans="5:13" x14ac:dyDescent="0.2">
      <c r="E103" s="29"/>
      <c r="F103" s="6">
        <v>0.41291666666666665</v>
      </c>
      <c r="G103" s="6">
        <v>0.41329861111111116</v>
      </c>
      <c r="H103" s="29"/>
      <c r="I103" s="6">
        <v>0.41900462962962964</v>
      </c>
      <c r="J103" s="29"/>
      <c r="K103" s="29"/>
      <c r="L103" s="29"/>
      <c r="M103" s="29"/>
    </row>
    <row r="104" spans="5:13" x14ac:dyDescent="0.2">
      <c r="F104" s="1">
        <v>0.41319444444444442</v>
      </c>
      <c r="G104" s="1">
        <v>0.4135300925925926</v>
      </c>
      <c r="I104" s="1">
        <v>0.41751157407407408</v>
      </c>
    </row>
    <row r="105" spans="5:13" x14ac:dyDescent="0.2">
      <c r="E105" s="29"/>
      <c r="F105" s="6">
        <v>0.41408564814814813</v>
      </c>
      <c r="G105" s="6">
        <v>0.41438657407407403</v>
      </c>
      <c r="H105" s="29"/>
      <c r="I105" s="6">
        <v>0.43468749999999995</v>
      </c>
      <c r="J105" s="29"/>
      <c r="K105" s="29"/>
      <c r="L105" s="29"/>
      <c r="M105" s="29"/>
    </row>
    <row r="106" spans="5:13" x14ac:dyDescent="0.2">
      <c r="F106" s="1">
        <v>0.41488425925925926</v>
      </c>
      <c r="G106" s="1">
        <v>0.41528935185185184</v>
      </c>
      <c r="I106" s="1">
        <v>0.41896990740740742</v>
      </c>
    </row>
    <row r="107" spans="5:13" x14ac:dyDescent="0.2">
      <c r="E107" s="29"/>
      <c r="F107" s="6">
        <v>0.41512731481481485</v>
      </c>
      <c r="G107" s="6">
        <v>0.41531249999999997</v>
      </c>
      <c r="H107" s="29"/>
      <c r="I107" s="6">
        <v>0.4247569444444444</v>
      </c>
      <c r="J107" s="29"/>
      <c r="K107" s="29"/>
      <c r="L107" s="29"/>
      <c r="M107" s="29"/>
    </row>
    <row r="108" spans="5:13" x14ac:dyDescent="0.2">
      <c r="F108" s="1">
        <v>0.41606481481481478</v>
      </c>
      <c r="G108" s="1">
        <v>0.4163425925925926</v>
      </c>
      <c r="I108" s="1">
        <v>0.43559027777777781</v>
      </c>
    </row>
    <row r="109" spans="5:13" x14ac:dyDescent="0.2">
      <c r="E109" s="29"/>
      <c r="F109" s="6">
        <v>0.41706018518518517</v>
      </c>
      <c r="G109" s="6">
        <v>0.41726851851851854</v>
      </c>
      <c r="H109" s="29"/>
      <c r="I109" s="6">
        <v>0.42574074074074075</v>
      </c>
      <c r="J109" s="29"/>
      <c r="K109" s="29"/>
      <c r="L109" s="29"/>
      <c r="M109" s="29"/>
    </row>
    <row r="110" spans="5:13" x14ac:dyDescent="0.2">
      <c r="F110" s="1">
        <v>0.41778935185185184</v>
      </c>
      <c r="G110" s="1">
        <v>0.41810185185185184</v>
      </c>
      <c r="I110" s="1">
        <v>0.43238425925925927</v>
      </c>
    </row>
    <row r="111" spans="5:13" x14ac:dyDescent="0.2">
      <c r="E111" s="29"/>
      <c r="F111" s="6">
        <v>0.41905092592592591</v>
      </c>
      <c r="G111" s="6">
        <v>0.41944444444444445</v>
      </c>
      <c r="H111" s="29"/>
      <c r="I111" s="6">
        <v>0.42562499999999998</v>
      </c>
      <c r="J111" s="29"/>
      <c r="K111" s="29"/>
      <c r="L111" s="29"/>
      <c r="M111" s="29"/>
    </row>
    <row r="112" spans="5:13" x14ac:dyDescent="0.2">
      <c r="F112" s="1">
        <v>0.42027777777777775</v>
      </c>
      <c r="G112" s="1">
        <v>0.42084490740740743</v>
      </c>
      <c r="I112" s="1">
        <v>0.42282407407407407</v>
      </c>
    </row>
    <row r="113" spans="5:13" x14ac:dyDescent="0.2">
      <c r="E113" s="29"/>
      <c r="F113" s="6">
        <v>0.42103009259259255</v>
      </c>
      <c r="G113" s="6">
        <v>0.4211805555555555</v>
      </c>
      <c r="H113" s="29"/>
      <c r="I113" s="6">
        <v>0.42501157407407408</v>
      </c>
      <c r="J113" s="29"/>
      <c r="K113" s="29"/>
      <c r="L113" s="29"/>
      <c r="M113" s="29"/>
    </row>
    <row r="114" spans="5:13" x14ac:dyDescent="0.2">
      <c r="F114" s="1">
        <v>0.42153935185185182</v>
      </c>
      <c r="G114" s="1">
        <v>0.42190972222222217</v>
      </c>
      <c r="I114" s="1">
        <v>0.43040509259259263</v>
      </c>
    </row>
    <row r="115" spans="5:13" x14ac:dyDescent="0.2">
      <c r="E115" s="29"/>
      <c r="F115" s="6">
        <v>0.42268518518518516</v>
      </c>
      <c r="G115" s="6">
        <v>0.42297453703703702</v>
      </c>
      <c r="H115" s="29"/>
      <c r="I115" s="6">
        <v>0.42659722222222224</v>
      </c>
      <c r="J115" s="29"/>
      <c r="K115" s="29"/>
      <c r="L115" s="29"/>
      <c r="M115" s="29"/>
    </row>
    <row r="116" spans="5:13" x14ac:dyDescent="0.2">
      <c r="F116" s="1">
        <v>0.42356481481481478</v>
      </c>
      <c r="G116" s="1">
        <v>0.42394675925925923</v>
      </c>
      <c r="I116" s="1">
        <v>0.42770833333333336</v>
      </c>
    </row>
    <row r="117" spans="5:13" x14ac:dyDescent="0.2">
      <c r="E117" s="29"/>
      <c r="F117" s="6">
        <v>0.42429398148148145</v>
      </c>
      <c r="G117" s="6">
        <v>0.42464120370370373</v>
      </c>
      <c r="H117" s="29"/>
      <c r="I117" s="6">
        <v>0.43273148148148149</v>
      </c>
      <c r="J117" s="29"/>
      <c r="K117" s="29"/>
      <c r="L117" s="29"/>
      <c r="M117" s="29"/>
    </row>
    <row r="118" spans="5:13" x14ac:dyDescent="0.2">
      <c r="F118" s="1">
        <v>0.42466435185185186</v>
      </c>
      <c r="G118" s="1">
        <v>0.42491898148148149</v>
      </c>
      <c r="I118" s="1">
        <v>0.43800925925925926</v>
      </c>
    </row>
    <row r="119" spans="5:13" x14ac:dyDescent="0.2">
      <c r="E119" s="29"/>
      <c r="F119" s="6">
        <v>0.42598379629629629</v>
      </c>
      <c r="G119" s="6">
        <v>0.42613425925925924</v>
      </c>
      <c r="H119" s="29"/>
      <c r="I119" s="6">
        <v>0.43399305555555556</v>
      </c>
      <c r="J119" s="29"/>
      <c r="K119" s="29"/>
      <c r="L119" s="29"/>
      <c r="M119" s="29"/>
    </row>
    <row r="120" spans="5:13" x14ac:dyDescent="0.2">
      <c r="F120" s="1">
        <v>0.42682870370370374</v>
      </c>
      <c r="G120" s="1">
        <v>0.42722222222222223</v>
      </c>
      <c r="I120" s="1">
        <v>0.43291666666666667</v>
      </c>
    </row>
    <row r="121" spans="5:13" x14ac:dyDescent="0.2">
      <c r="E121" s="29"/>
      <c r="F121" s="6">
        <v>0.42751157407407409</v>
      </c>
      <c r="G121" s="6">
        <v>0.42799768518518522</v>
      </c>
      <c r="H121" s="29"/>
      <c r="I121" s="6">
        <v>0.43625000000000003</v>
      </c>
      <c r="J121" s="29"/>
      <c r="K121" s="29"/>
      <c r="L121" s="29"/>
      <c r="M121" s="29"/>
    </row>
    <row r="122" spans="5:13" x14ac:dyDescent="0.2">
      <c r="F122" s="1">
        <v>0.42826388888888883</v>
      </c>
      <c r="G122" s="1">
        <v>0.42856481481481484</v>
      </c>
      <c r="I122" s="1">
        <v>0.44028935185185186</v>
      </c>
    </row>
    <row r="123" spans="5:13" x14ac:dyDescent="0.2">
      <c r="E123" s="29"/>
      <c r="F123" s="6">
        <v>0.42958333333333337</v>
      </c>
      <c r="G123" s="6">
        <v>0.42996527777777777</v>
      </c>
      <c r="H123" s="29"/>
      <c r="I123" s="6">
        <v>0.4349189814814815</v>
      </c>
      <c r="J123" s="29"/>
      <c r="K123" s="29"/>
      <c r="L123" s="29"/>
      <c r="M123" s="29"/>
    </row>
    <row r="124" spans="5:13" x14ac:dyDescent="0.2">
      <c r="F124" s="1">
        <v>0.43011574074074077</v>
      </c>
      <c r="G124" s="1">
        <v>0.43039351851851854</v>
      </c>
      <c r="I124" s="1">
        <v>0.44069444444444444</v>
      </c>
    </row>
    <row r="125" spans="5:13" x14ac:dyDescent="0.2">
      <c r="E125" s="29"/>
      <c r="F125" s="6">
        <v>0.43151620370370369</v>
      </c>
      <c r="G125" s="6">
        <v>0.43155092592592598</v>
      </c>
      <c r="H125" s="29"/>
      <c r="I125" s="6">
        <v>0.44983796296296297</v>
      </c>
      <c r="J125" s="29"/>
      <c r="K125" s="29"/>
      <c r="L125" s="29"/>
      <c r="M125" s="29"/>
    </row>
    <row r="126" spans="5:13" x14ac:dyDescent="0.2">
      <c r="F126" s="1">
        <v>0.43254629629629626</v>
      </c>
      <c r="G126" s="1">
        <v>0.43280092592592595</v>
      </c>
      <c r="I126" s="1">
        <v>0.44266203703703705</v>
      </c>
    </row>
    <row r="127" spans="5:13" x14ac:dyDescent="0.2">
      <c r="E127" s="29"/>
      <c r="F127" s="6">
        <v>0.43303240740740739</v>
      </c>
      <c r="G127" s="6">
        <v>0.4332523148148148</v>
      </c>
      <c r="H127" s="29"/>
      <c r="I127" s="6">
        <v>0.43555555555555553</v>
      </c>
      <c r="J127" s="29"/>
      <c r="K127" s="29"/>
      <c r="L127" s="29"/>
      <c r="M127" s="29"/>
    </row>
    <row r="128" spans="5:13" x14ac:dyDescent="0.2">
      <c r="F128" s="1">
        <v>0.4339351851851852</v>
      </c>
      <c r="G128" s="1">
        <v>0.43418981481481483</v>
      </c>
      <c r="I128" s="1">
        <v>0.44751157407407405</v>
      </c>
    </row>
    <row r="129" spans="5:13" x14ac:dyDescent="0.2">
      <c r="E129" s="29"/>
      <c r="F129" s="6">
        <v>0.43458333333333332</v>
      </c>
      <c r="G129" s="6">
        <v>0.43526620370370367</v>
      </c>
      <c r="H129" s="29"/>
      <c r="I129" s="6">
        <v>0.44519675925925922</v>
      </c>
      <c r="J129" s="29"/>
      <c r="K129" s="29"/>
      <c r="L129" s="29"/>
      <c r="M129" s="29"/>
    </row>
    <row r="130" spans="5:13" x14ac:dyDescent="0.2">
      <c r="F130" s="1">
        <v>0.43559027777777781</v>
      </c>
      <c r="G130" s="1">
        <v>0.43585648148148143</v>
      </c>
      <c r="I130" s="1">
        <v>0.44332175925925926</v>
      </c>
    </row>
    <row r="131" spans="5:13" x14ac:dyDescent="0.2">
      <c r="E131" s="29"/>
      <c r="F131" s="6">
        <v>0.4369675925925926</v>
      </c>
      <c r="G131" s="6">
        <v>0.43715277777777778</v>
      </c>
      <c r="H131" s="29"/>
      <c r="I131" s="6">
        <v>0.47298611111111111</v>
      </c>
      <c r="J131" s="29"/>
      <c r="K131" s="29"/>
      <c r="L131" s="29"/>
      <c r="M131" s="29"/>
    </row>
    <row r="132" spans="5:13" x14ac:dyDescent="0.2">
      <c r="F132" s="1">
        <v>0.43759259259259259</v>
      </c>
      <c r="G132" s="1">
        <v>0.43788194444444445</v>
      </c>
      <c r="I132" s="1">
        <v>0.44946759259259261</v>
      </c>
    </row>
    <row r="133" spans="5:13" x14ac:dyDescent="0.2">
      <c r="E133" s="29"/>
      <c r="F133" s="6">
        <v>0.43844907407407407</v>
      </c>
      <c r="G133" s="6">
        <v>0.43874999999999997</v>
      </c>
      <c r="H133" s="29"/>
      <c r="I133" s="6">
        <v>0.44195601851851851</v>
      </c>
      <c r="J133" s="29"/>
      <c r="K133" s="29"/>
      <c r="L133" s="29"/>
      <c r="M133" s="29"/>
    </row>
    <row r="134" spans="5:13" x14ac:dyDescent="0.2">
      <c r="F134" s="1">
        <v>0.43932870370370369</v>
      </c>
      <c r="G134" s="1">
        <v>0.43964120370370369</v>
      </c>
      <c r="I134" s="1">
        <v>0.45331018518518523</v>
      </c>
    </row>
    <row r="135" spans="5:13" x14ac:dyDescent="0.2">
      <c r="E135" s="29"/>
      <c r="F135" s="6">
        <v>0.440462962962963</v>
      </c>
      <c r="G135" s="6">
        <v>0.44061342592592595</v>
      </c>
      <c r="H135" s="29"/>
      <c r="I135" s="6">
        <v>0.44798611111111114</v>
      </c>
      <c r="J135" s="29"/>
      <c r="K135" s="29"/>
      <c r="L135" s="29"/>
      <c r="M135" s="29"/>
    </row>
    <row r="136" spans="5:13" x14ac:dyDescent="0.2">
      <c r="F136" s="1">
        <v>0.44124999999999998</v>
      </c>
      <c r="G136" s="1">
        <v>0.44140046296296293</v>
      </c>
      <c r="I136" s="1">
        <v>0.45018518518518519</v>
      </c>
    </row>
    <row r="137" spans="5:13" x14ac:dyDescent="0.2">
      <c r="E137" s="29"/>
      <c r="F137" s="6">
        <v>0.44222222222222224</v>
      </c>
      <c r="G137" s="6">
        <v>0.44260416666666669</v>
      </c>
      <c r="H137" s="29"/>
      <c r="I137" s="6">
        <v>0.44532407407407404</v>
      </c>
      <c r="J137" s="29"/>
      <c r="K137" s="29"/>
      <c r="L137" s="29"/>
      <c r="M137" s="29"/>
    </row>
    <row r="138" spans="5:13" x14ac:dyDescent="0.2">
      <c r="F138" s="1">
        <v>0.44299768518518517</v>
      </c>
      <c r="G138" s="1">
        <v>0.44302083333333336</v>
      </c>
      <c r="I138" s="1">
        <v>0.45004629629629633</v>
      </c>
    </row>
    <row r="139" spans="5:13" x14ac:dyDescent="0.2">
      <c r="E139" s="29"/>
      <c r="F139" s="6">
        <v>0.44396990740740744</v>
      </c>
      <c r="G139" s="6">
        <v>0.44418981481481484</v>
      </c>
      <c r="H139" s="29"/>
      <c r="I139" s="6">
        <v>0.44505787037037042</v>
      </c>
      <c r="J139" s="29"/>
      <c r="K139" s="29"/>
      <c r="L139" s="29"/>
      <c r="M139" s="29"/>
    </row>
    <row r="140" spans="5:13" x14ac:dyDescent="0.2">
      <c r="F140" s="1">
        <v>0.44451388888888888</v>
      </c>
      <c r="G140" s="1">
        <v>0.44482638888888887</v>
      </c>
      <c r="I140" s="1">
        <v>0.47636574074074073</v>
      </c>
    </row>
    <row r="141" spans="5:13" x14ac:dyDescent="0.2">
      <c r="E141" s="29"/>
      <c r="F141" s="6">
        <v>0.44510416666666663</v>
      </c>
      <c r="G141" s="6">
        <v>0.4453125</v>
      </c>
      <c r="H141" s="29"/>
      <c r="I141" s="6">
        <v>0.44891203703703703</v>
      </c>
      <c r="J141" s="29"/>
      <c r="K141" s="29"/>
      <c r="L141" s="29"/>
      <c r="M141" s="29"/>
    </row>
    <row r="142" spans="5:13" x14ac:dyDescent="0.2">
      <c r="F142" s="1">
        <v>0.44539351851851849</v>
      </c>
      <c r="G142" s="1">
        <v>0.44567129629629632</v>
      </c>
      <c r="I142" s="1">
        <v>0.45325231481481482</v>
      </c>
    </row>
    <row r="143" spans="5:13" x14ac:dyDescent="0.2">
      <c r="E143" s="29"/>
      <c r="F143" s="6">
        <v>0.44598379629629631</v>
      </c>
      <c r="G143" s="6">
        <v>0.44633101851851853</v>
      </c>
      <c r="H143" s="29"/>
      <c r="I143" s="6">
        <v>0.45006944444444441</v>
      </c>
      <c r="J143" s="29"/>
      <c r="K143" s="29"/>
      <c r="L143" s="29"/>
      <c r="M143" s="29"/>
    </row>
    <row r="144" spans="5:13" x14ac:dyDescent="0.2">
      <c r="F144" s="1">
        <v>0.44684027777777779</v>
      </c>
      <c r="G144" s="1">
        <v>0.44712962962962965</v>
      </c>
      <c r="I144" s="1">
        <v>0.49046296296296293</v>
      </c>
    </row>
    <row r="145" spans="5:13" x14ac:dyDescent="0.2">
      <c r="E145" s="29"/>
      <c r="F145" s="6">
        <v>0.4475925925925926</v>
      </c>
      <c r="G145" s="6">
        <v>0.44784722222222223</v>
      </c>
      <c r="H145" s="29"/>
      <c r="I145" s="6">
        <v>0.46354166666666669</v>
      </c>
      <c r="J145" s="29"/>
      <c r="K145" s="29"/>
      <c r="L145" s="29"/>
      <c r="M145" s="29"/>
    </row>
    <row r="146" spans="5:13" x14ac:dyDescent="0.2">
      <c r="F146" s="1">
        <v>0.44837962962962963</v>
      </c>
      <c r="G146" s="1">
        <v>0.44884259259259257</v>
      </c>
      <c r="I146" s="1">
        <v>0.45268518518518519</v>
      </c>
    </row>
    <row r="147" spans="5:13" x14ac:dyDescent="0.2">
      <c r="E147" s="29"/>
      <c r="F147" s="6">
        <v>0.44898148148148148</v>
      </c>
      <c r="G147" s="6">
        <v>0.44930555555555557</v>
      </c>
      <c r="H147" s="29"/>
      <c r="I147" s="6">
        <v>0.45530092592592591</v>
      </c>
      <c r="J147" s="29"/>
      <c r="K147" s="29"/>
      <c r="L147" s="29"/>
      <c r="M147" s="29"/>
    </row>
    <row r="148" spans="5:13" x14ac:dyDescent="0.2">
      <c r="F148" s="1">
        <v>0.44931712962962966</v>
      </c>
      <c r="G148" s="1">
        <v>0.44957175925925924</v>
      </c>
      <c r="I148" s="1">
        <v>0.45134259259259263</v>
      </c>
    </row>
    <row r="149" spans="5:13" x14ac:dyDescent="0.2">
      <c r="E149" s="29"/>
      <c r="F149" s="6">
        <v>0.45030092592592591</v>
      </c>
      <c r="G149" s="6">
        <v>0.45048611111111114</v>
      </c>
      <c r="H149" s="29"/>
      <c r="I149" s="6">
        <v>0.465787037037037</v>
      </c>
      <c r="J149" s="29"/>
      <c r="K149" s="29"/>
      <c r="L149" s="29"/>
      <c r="M149" s="29"/>
    </row>
    <row r="150" spans="5:13" x14ac:dyDescent="0.2">
      <c r="F150" s="1">
        <v>0.45180555555555557</v>
      </c>
      <c r="G150" s="1">
        <v>0.45219907407407406</v>
      </c>
      <c r="I150" s="1">
        <v>0.495150462962963</v>
      </c>
    </row>
    <row r="151" spans="5:13" x14ac:dyDescent="0.2">
      <c r="E151" s="29"/>
      <c r="F151" s="6">
        <v>0.45219907407407406</v>
      </c>
      <c r="G151" s="6">
        <v>0.45245370370370369</v>
      </c>
      <c r="H151" s="29"/>
      <c r="I151" s="6">
        <v>0.457974537037037</v>
      </c>
      <c r="J151" s="29"/>
      <c r="K151" s="29"/>
      <c r="L151" s="29"/>
      <c r="M151" s="29"/>
    </row>
    <row r="152" spans="5:13" x14ac:dyDescent="0.2">
      <c r="F152" s="1">
        <v>0.45276620370370368</v>
      </c>
      <c r="G152" s="1">
        <v>0.45320601851851849</v>
      </c>
      <c r="I152" s="1">
        <v>0.45810185185185182</v>
      </c>
    </row>
    <row r="153" spans="5:13" x14ac:dyDescent="0.2">
      <c r="E153" s="29"/>
      <c r="F153" s="6">
        <v>0.45396990740740745</v>
      </c>
      <c r="G153" s="6">
        <v>0.45410879629629625</v>
      </c>
      <c r="H153" s="29"/>
      <c r="I153" s="6">
        <v>0.45717592592592587</v>
      </c>
      <c r="J153" s="29"/>
      <c r="K153" s="29"/>
      <c r="L153" s="29"/>
      <c r="M153" s="29"/>
    </row>
    <row r="154" spans="5:13" x14ac:dyDescent="0.2">
      <c r="F154" s="1">
        <v>0.4548611111111111</v>
      </c>
      <c r="G154" s="1">
        <v>0.45528935185185188</v>
      </c>
      <c r="I154" s="1">
        <v>0.46340277777777777</v>
      </c>
    </row>
    <row r="155" spans="5:13" x14ac:dyDescent="0.2">
      <c r="E155" s="29"/>
      <c r="F155" s="6">
        <v>0.45541666666666664</v>
      </c>
      <c r="G155" s="6">
        <v>0.4557060185185185</v>
      </c>
      <c r="H155" s="29"/>
      <c r="I155" s="6">
        <v>0.46645833333333336</v>
      </c>
      <c r="J155" s="29"/>
      <c r="K155" s="29"/>
      <c r="L155" s="29"/>
      <c r="M155" s="29"/>
    </row>
    <row r="156" spans="5:13" x14ac:dyDescent="0.2">
      <c r="F156" s="1">
        <v>0.4560069444444444</v>
      </c>
      <c r="G156" s="1">
        <v>0.45666666666666672</v>
      </c>
      <c r="I156" s="1">
        <v>0.46887731481481482</v>
      </c>
    </row>
    <row r="157" spans="5:13" x14ac:dyDescent="0.2">
      <c r="E157" s="29"/>
      <c r="F157" s="6">
        <v>0.45656249999999998</v>
      </c>
      <c r="G157" s="6">
        <v>0.45678240740740739</v>
      </c>
      <c r="H157" s="29"/>
      <c r="I157" s="6">
        <v>0.45995370370370375</v>
      </c>
      <c r="J157" s="29"/>
      <c r="K157" s="29"/>
      <c r="L157" s="29"/>
      <c r="M157" s="29"/>
    </row>
    <row r="158" spans="5:13" x14ac:dyDescent="0.2">
      <c r="F158" s="1">
        <v>0.45695601851851847</v>
      </c>
      <c r="G158" s="1">
        <v>0.45733796296296297</v>
      </c>
      <c r="I158" s="1">
        <v>0.46813657407407411</v>
      </c>
    </row>
    <row r="159" spans="5:13" x14ac:dyDescent="0.2">
      <c r="E159" s="29"/>
      <c r="F159" s="6">
        <v>0.45768518518518514</v>
      </c>
      <c r="G159" s="6">
        <v>0.45784722222222224</v>
      </c>
      <c r="H159" s="29"/>
      <c r="I159" s="6">
        <v>0.46440972222222227</v>
      </c>
      <c r="J159" s="29"/>
      <c r="K159" s="29"/>
      <c r="L159" s="29"/>
      <c r="M159" s="29"/>
    </row>
    <row r="160" spans="5:13" x14ac:dyDescent="0.2">
      <c r="F160" s="1">
        <v>0.45854166666666668</v>
      </c>
      <c r="G160" s="1">
        <v>0.45877314814814812</v>
      </c>
      <c r="I160" s="1">
        <v>0.47123842592592591</v>
      </c>
    </row>
    <row r="161" spans="5:13" x14ac:dyDescent="0.2">
      <c r="E161" s="29"/>
      <c r="F161" s="6">
        <v>0.45986111111111111</v>
      </c>
      <c r="G161" s="6">
        <v>0.46013888888888888</v>
      </c>
      <c r="H161" s="29"/>
      <c r="I161" s="6">
        <v>0.47978009259259258</v>
      </c>
      <c r="J161" s="29"/>
      <c r="K161" s="29"/>
      <c r="L161" s="29"/>
      <c r="M161" s="29"/>
    </row>
    <row r="162" spans="5:13" x14ac:dyDescent="0.2">
      <c r="F162" s="1">
        <v>0.46056712962962965</v>
      </c>
      <c r="G162" s="1">
        <v>0.46079861111111109</v>
      </c>
      <c r="I162" s="1">
        <v>0.47113425925925928</v>
      </c>
    </row>
    <row r="163" spans="5:13" x14ac:dyDescent="0.2">
      <c r="E163" s="29"/>
      <c r="F163" s="6">
        <v>0.4619328703703704</v>
      </c>
      <c r="G163" s="6">
        <v>0.46276620370370369</v>
      </c>
      <c r="H163" s="29"/>
      <c r="I163" s="6">
        <v>0.4929398148148148</v>
      </c>
      <c r="J163" s="29"/>
      <c r="K163" s="29"/>
      <c r="L163" s="29"/>
      <c r="M163" s="29"/>
    </row>
    <row r="164" spans="5:13" x14ac:dyDescent="0.2">
      <c r="F164" s="1">
        <v>0.46276620370370369</v>
      </c>
      <c r="G164" s="1">
        <v>0.46307870370370369</v>
      </c>
      <c r="I164" s="1">
        <v>0.46935185185185185</v>
      </c>
    </row>
    <row r="165" spans="5:13" x14ac:dyDescent="0.2">
      <c r="E165" s="29"/>
      <c r="F165" s="6">
        <v>0.46383101851851855</v>
      </c>
      <c r="G165" s="6">
        <v>0.46422453703703703</v>
      </c>
      <c r="H165" s="29"/>
      <c r="I165" s="6">
        <v>0.4798263888888889</v>
      </c>
      <c r="J165" s="29"/>
      <c r="K165" s="29"/>
      <c r="L165" s="29"/>
      <c r="M165" s="29"/>
    </row>
    <row r="166" spans="5:13" x14ac:dyDescent="0.2">
      <c r="F166" s="1">
        <v>0.46437499999999998</v>
      </c>
      <c r="G166" s="1">
        <v>0.4647222222222222</v>
      </c>
      <c r="I166" s="1">
        <v>0.48342592592592593</v>
      </c>
    </row>
    <row r="167" spans="5:13" x14ac:dyDescent="0.2">
      <c r="E167" s="29"/>
      <c r="F167" s="6">
        <v>0.4652662037037037</v>
      </c>
      <c r="G167" s="6">
        <v>0.465787037037037</v>
      </c>
      <c r="H167" s="29"/>
      <c r="I167" s="6">
        <v>0.47354166666666669</v>
      </c>
      <c r="J167" s="29"/>
      <c r="K167" s="29"/>
      <c r="L167" s="29"/>
      <c r="M167" s="29"/>
    </row>
    <row r="168" spans="5:13" x14ac:dyDescent="0.2">
      <c r="F168" s="1">
        <v>0.46569444444444441</v>
      </c>
      <c r="G168" s="1">
        <v>0.46612268518518518</v>
      </c>
      <c r="I168" s="1">
        <v>0.47505787037037034</v>
      </c>
    </row>
    <row r="169" spans="5:13" x14ac:dyDescent="0.2">
      <c r="E169" s="29"/>
      <c r="F169" s="6">
        <v>0.46628472222222223</v>
      </c>
      <c r="G169" s="6">
        <v>0.46649305555555554</v>
      </c>
      <c r="H169" s="29"/>
      <c r="I169" s="6">
        <v>0.47081018518518519</v>
      </c>
      <c r="J169" s="29"/>
      <c r="K169" s="29"/>
      <c r="L169" s="29"/>
      <c r="M169" s="29"/>
    </row>
    <row r="170" spans="5:13" x14ac:dyDescent="0.2">
      <c r="F170" s="1">
        <v>0.46722222222222221</v>
      </c>
      <c r="G170" s="1">
        <v>0.46761574074074069</v>
      </c>
      <c r="I170" s="1">
        <v>0.47285879629629629</v>
      </c>
    </row>
    <row r="171" spans="5:13" x14ac:dyDescent="0.2">
      <c r="E171" s="29"/>
      <c r="F171" s="6">
        <v>0.46796296296296297</v>
      </c>
      <c r="G171" s="6">
        <v>0.46817129629629628</v>
      </c>
      <c r="H171" s="29"/>
      <c r="I171" s="6">
        <v>0.47371527777777778</v>
      </c>
      <c r="J171" s="29"/>
      <c r="K171" s="29"/>
      <c r="L171" s="29"/>
      <c r="M171" s="29"/>
    </row>
    <row r="172" spans="5:13" x14ac:dyDescent="0.2">
      <c r="F172" s="1">
        <v>0.46841435185185182</v>
      </c>
      <c r="G172" s="1">
        <v>0.46877314814814813</v>
      </c>
      <c r="I172" s="1">
        <v>0.4770949074074074</v>
      </c>
    </row>
    <row r="173" spans="5:13" x14ac:dyDescent="0.2">
      <c r="E173" s="29"/>
      <c r="F173" s="6">
        <v>0.46886574074074078</v>
      </c>
      <c r="G173" s="6">
        <v>0.46907407407407403</v>
      </c>
      <c r="H173" s="29"/>
      <c r="I173" s="6">
        <v>0.48417824074074073</v>
      </c>
      <c r="J173" s="29"/>
      <c r="K173" s="29"/>
      <c r="L173" s="29"/>
      <c r="M173" s="29"/>
    </row>
    <row r="174" spans="5:13" x14ac:dyDescent="0.2">
      <c r="F174" s="1">
        <v>0.47037037037037038</v>
      </c>
      <c r="G174" s="1">
        <v>0.47075231481481478</v>
      </c>
      <c r="I174" s="1">
        <v>0.48608796296296292</v>
      </c>
    </row>
    <row r="175" spans="5:13" x14ac:dyDescent="0.2">
      <c r="E175" s="29"/>
      <c r="F175" s="6">
        <v>0.47156250000000005</v>
      </c>
      <c r="G175" s="6">
        <v>0.47192129629629626</v>
      </c>
      <c r="H175" s="29"/>
      <c r="I175" s="6">
        <v>0.47331018518518514</v>
      </c>
      <c r="J175" s="29"/>
      <c r="K175" s="29"/>
      <c r="L175" s="29"/>
      <c r="M175" s="29"/>
    </row>
    <row r="176" spans="5:13" x14ac:dyDescent="0.2">
      <c r="F176" s="1">
        <v>0.47309027777777773</v>
      </c>
      <c r="G176" s="1">
        <v>0.47336805555555556</v>
      </c>
      <c r="I176" s="1">
        <v>0.48656250000000001</v>
      </c>
    </row>
    <row r="177" spans="5:13" x14ac:dyDescent="0.2">
      <c r="E177" s="29"/>
      <c r="F177" s="6">
        <v>0.47457175925925926</v>
      </c>
      <c r="G177" s="6">
        <v>0.47490740740740739</v>
      </c>
      <c r="H177" s="29"/>
      <c r="I177" s="6">
        <v>0.48086805555555556</v>
      </c>
      <c r="J177" s="29"/>
      <c r="K177" s="29"/>
      <c r="L177" s="29"/>
      <c r="M177" s="29"/>
    </row>
    <row r="178" spans="5:13" x14ac:dyDescent="0.2">
      <c r="F178" s="1">
        <v>0.47545138888888888</v>
      </c>
      <c r="G178" s="1">
        <v>0.47569444444444442</v>
      </c>
      <c r="I178" s="1">
        <v>0.50250000000000006</v>
      </c>
    </row>
    <row r="179" spans="5:13" x14ac:dyDescent="0.2">
      <c r="E179" s="29"/>
      <c r="F179" s="6">
        <v>0.47587962962962965</v>
      </c>
      <c r="G179" s="6">
        <v>0.47613425925925923</v>
      </c>
      <c r="H179" s="29"/>
      <c r="I179" s="6">
        <v>0.48049768518518521</v>
      </c>
      <c r="J179" s="29"/>
      <c r="K179" s="29"/>
      <c r="L179" s="29"/>
      <c r="M179" s="29"/>
    </row>
    <row r="180" spans="5:13" x14ac:dyDescent="0.2">
      <c r="F180" s="1">
        <v>0.47681712962962958</v>
      </c>
      <c r="G180" s="1">
        <v>0.47706018518518517</v>
      </c>
      <c r="I180" s="1">
        <v>0.50893518518518521</v>
      </c>
    </row>
    <row r="181" spans="5:13" x14ac:dyDescent="0.2">
      <c r="E181" s="29"/>
      <c r="F181" s="6">
        <v>0.47825231481481478</v>
      </c>
      <c r="G181" s="6">
        <v>0.47862268518518519</v>
      </c>
      <c r="H181" s="29"/>
      <c r="I181" s="6">
        <v>0.48608796296296292</v>
      </c>
      <c r="J181" s="29"/>
      <c r="K181" s="29"/>
      <c r="L181" s="29"/>
      <c r="M181" s="29"/>
    </row>
    <row r="182" spans="5:13" x14ac:dyDescent="0.2">
      <c r="F182" s="1">
        <v>0.4790625</v>
      </c>
      <c r="G182" s="1">
        <v>0.47938657407407409</v>
      </c>
      <c r="I182" s="1">
        <v>0.51006944444444446</v>
      </c>
    </row>
    <row r="183" spans="5:13" x14ac:dyDescent="0.2">
      <c r="E183" s="29"/>
      <c r="F183" s="6">
        <v>0.47972222222222222</v>
      </c>
      <c r="G183" s="6">
        <v>0.48015046296296293</v>
      </c>
      <c r="H183" s="29"/>
      <c r="I183" s="6">
        <v>0.48622685185185183</v>
      </c>
      <c r="J183" s="29"/>
      <c r="K183" s="29"/>
      <c r="L183" s="29"/>
      <c r="M183" s="29"/>
    </row>
    <row r="184" spans="5:13" x14ac:dyDescent="0.2">
      <c r="F184" s="1">
        <v>0.48083333333333328</v>
      </c>
      <c r="G184" s="1">
        <v>0.48128472222222224</v>
      </c>
      <c r="I184" s="1">
        <v>0.50666666666666671</v>
      </c>
    </row>
    <row r="185" spans="5:13" x14ac:dyDescent="0.2">
      <c r="E185" s="29"/>
      <c r="F185" s="6">
        <v>0.48181712962962964</v>
      </c>
      <c r="G185" s="6">
        <v>0.48229166666666662</v>
      </c>
      <c r="H185" s="29"/>
      <c r="I185" s="6">
        <v>0.4939351851851852</v>
      </c>
      <c r="J185" s="29"/>
      <c r="K185" s="29"/>
      <c r="L185" s="29"/>
      <c r="M185" s="29"/>
    </row>
    <row r="186" spans="5:13" x14ac:dyDescent="0.2">
      <c r="F186" s="1">
        <v>0.48298611111111112</v>
      </c>
      <c r="G186" s="1">
        <v>0.48328703703703701</v>
      </c>
      <c r="I186" s="1">
        <v>0.49630787037037033</v>
      </c>
    </row>
    <row r="187" spans="5:13" x14ac:dyDescent="0.2">
      <c r="E187" s="29"/>
      <c r="F187" s="6">
        <v>0.48355324074074074</v>
      </c>
      <c r="G187" s="6">
        <v>0.48370370370370369</v>
      </c>
      <c r="H187" s="29"/>
      <c r="I187" s="6">
        <v>0.49284722222222221</v>
      </c>
      <c r="J187" s="29"/>
      <c r="K187" s="29"/>
      <c r="L187" s="29"/>
      <c r="M187" s="29"/>
    </row>
    <row r="188" spans="5:13" x14ac:dyDescent="0.2">
      <c r="F188" s="1">
        <v>0.4848958333333333</v>
      </c>
      <c r="G188" s="1">
        <v>0.48527777777777775</v>
      </c>
      <c r="I188" s="1">
        <v>0.5024305555555556</v>
      </c>
    </row>
    <row r="189" spans="5:13" x14ac:dyDescent="0.2">
      <c r="E189" s="29"/>
      <c r="F189" s="6">
        <v>0.48590277777777779</v>
      </c>
      <c r="G189" s="6">
        <v>0.48628472222222219</v>
      </c>
      <c r="H189" s="29"/>
      <c r="I189" s="6">
        <v>0.50677083333333328</v>
      </c>
      <c r="J189" s="29"/>
      <c r="K189" s="29"/>
      <c r="L189" s="29"/>
      <c r="M189" s="29"/>
    </row>
    <row r="190" spans="5:13" x14ac:dyDescent="0.2">
      <c r="F190" s="1">
        <v>0.48638888888888893</v>
      </c>
      <c r="G190" s="1">
        <v>0.48666666666666664</v>
      </c>
      <c r="I190" s="1">
        <v>0.50922453703703707</v>
      </c>
    </row>
    <row r="191" spans="5:13" x14ac:dyDescent="0.2">
      <c r="E191" s="29"/>
      <c r="F191" s="6">
        <v>0.4869560185185185</v>
      </c>
      <c r="G191" s="6">
        <v>0.48708333333333331</v>
      </c>
      <c r="H191" s="29"/>
      <c r="I191" s="6">
        <v>0.49646990740740743</v>
      </c>
      <c r="J191" s="29"/>
      <c r="K191" s="29"/>
      <c r="L191" s="29"/>
      <c r="M191" s="29"/>
    </row>
    <row r="192" spans="5:13" x14ac:dyDescent="0.2">
      <c r="F192" s="1">
        <v>0.48728009259259258</v>
      </c>
      <c r="G192" s="1">
        <v>0.48737268518518517</v>
      </c>
      <c r="I192" s="1">
        <v>0.49899305555555556</v>
      </c>
    </row>
    <row r="193" spans="5:13" x14ac:dyDescent="0.2">
      <c r="E193" s="29"/>
      <c r="F193" s="6">
        <v>0.48818287037037034</v>
      </c>
      <c r="G193" s="6">
        <v>0.48923611111111115</v>
      </c>
      <c r="H193" s="29"/>
      <c r="I193" s="6">
        <v>0.49663194444444447</v>
      </c>
      <c r="J193" s="29"/>
      <c r="K193" s="29"/>
      <c r="L193" s="29"/>
      <c r="M193" s="29"/>
    </row>
    <row r="194" spans="5:13" x14ac:dyDescent="0.2">
      <c r="F194" s="1">
        <v>0.48905092592592592</v>
      </c>
      <c r="G194" s="1">
        <v>0.48937499999999995</v>
      </c>
      <c r="I194" s="1">
        <v>0.50334490740740734</v>
      </c>
    </row>
    <row r="195" spans="5:13" x14ac:dyDescent="0.2">
      <c r="E195" s="29"/>
      <c r="F195" s="6">
        <v>0.49032407407407402</v>
      </c>
      <c r="G195" s="6">
        <v>0.49068287037037034</v>
      </c>
      <c r="H195" s="29"/>
      <c r="I195" s="6">
        <v>0.50121527777777775</v>
      </c>
      <c r="J195" s="29"/>
      <c r="K195" s="29"/>
      <c r="L195" s="29"/>
      <c r="M195" s="29"/>
    </row>
    <row r="196" spans="5:13" x14ac:dyDescent="0.2">
      <c r="F196" s="1">
        <v>0.49150462962962965</v>
      </c>
      <c r="G196" s="1">
        <v>0.4919560185185185</v>
      </c>
      <c r="I196" s="1">
        <v>0.49282407407407408</v>
      </c>
    </row>
    <row r="197" spans="5:13" x14ac:dyDescent="0.2">
      <c r="E197" s="29"/>
      <c r="F197" s="6">
        <v>0.49228009259259259</v>
      </c>
      <c r="G197" s="6">
        <v>0.49243055555555554</v>
      </c>
      <c r="H197" s="29"/>
      <c r="I197" s="6">
        <v>0.49734953703703705</v>
      </c>
      <c r="J197" s="29"/>
      <c r="K197" s="29"/>
      <c r="L197" s="29"/>
      <c r="M197" s="29"/>
    </row>
    <row r="198" spans="5:13" x14ac:dyDescent="0.2">
      <c r="F198" s="1">
        <v>0.49315972222222221</v>
      </c>
      <c r="G198" s="1">
        <v>0.49326388888888889</v>
      </c>
      <c r="I198" s="1">
        <v>0.50295138888888891</v>
      </c>
    </row>
    <row r="199" spans="5:13" x14ac:dyDescent="0.2">
      <c r="E199" s="29"/>
      <c r="F199" s="6">
        <v>0.49413194444444447</v>
      </c>
      <c r="G199" s="6">
        <v>0.49432870370370369</v>
      </c>
      <c r="H199" s="29"/>
      <c r="I199" s="6">
        <v>0.49666666666666665</v>
      </c>
      <c r="J199" s="29"/>
      <c r="K199" s="29"/>
      <c r="L199" s="29"/>
      <c r="M199" s="29"/>
    </row>
    <row r="200" spans="5:13" x14ac:dyDescent="0.2">
      <c r="F200" s="1">
        <v>0.49525462962962963</v>
      </c>
      <c r="G200" s="1">
        <v>0.49591435185185184</v>
      </c>
      <c r="I200" s="1">
        <v>0.49974537037037042</v>
      </c>
    </row>
    <row r="201" spans="5:13" x14ac:dyDescent="0.2">
      <c r="E201" s="29"/>
      <c r="F201" s="6">
        <v>0.49534722222222222</v>
      </c>
      <c r="G201" s="6">
        <v>0.4956712962962963</v>
      </c>
      <c r="H201" s="29"/>
      <c r="I201" s="6">
        <v>0.50430555555555556</v>
      </c>
      <c r="J201" s="29"/>
      <c r="K201" s="29"/>
      <c r="L201" s="29"/>
      <c r="M201" s="29"/>
    </row>
    <row r="202" spans="5:13" x14ac:dyDescent="0.2">
      <c r="F202" s="1">
        <v>0.49577546296296293</v>
      </c>
      <c r="G202" s="1">
        <v>0.49613425925925925</v>
      </c>
      <c r="I202" s="1">
        <v>0.50190972222222219</v>
      </c>
    </row>
    <row r="203" spans="5:13" x14ac:dyDescent="0.2">
      <c r="E203" s="29"/>
      <c r="F203" s="6">
        <v>0.49631944444444448</v>
      </c>
      <c r="G203" s="6">
        <v>0.49659722222222219</v>
      </c>
      <c r="H203" s="29"/>
      <c r="I203" s="6">
        <v>0.52109953703703704</v>
      </c>
      <c r="J203" s="29"/>
      <c r="K203" s="29"/>
      <c r="L203" s="29"/>
      <c r="M203" s="29"/>
    </row>
    <row r="204" spans="5:13" x14ac:dyDescent="0.2">
      <c r="F204" s="1">
        <v>0.49734953703703705</v>
      </c>
      <c r="G204" s="1">
        <v>0.49762731481481487</v>
      </c>
      <c r="I204" s="1">
        <v>0.50689814814814815</v>
      </c>
    </row>
    <row r="205" spans="5:13" x14ac:dyDescent="0.2">
      <c r="E205" s="29"/>
      <c r="F205" s="6">
        <v>0.49739583333333331</v>
      </c>
      <c r="G205" s="6">
        <v>0.49754629629629626</v>
      </c>
      <c r="H205" s="29"/>
      <c r="I205" s="6">
        <v>0.50342592592592594</v>
      </c>
      <c r="J205" s="29"/>
      <c r="K205" s="29"/>
      <c r="L205" s="29"/>
      <c r="M205" s="29"/>
    </row>
    <row r="206" spans="5:13" x14ac:dyDescent="0.2">
      <c r="F206" s="1">
        <v>0.49832175925925926</v>
      </c>
      <c r="G206" s="1">
        <v>0.49850694444444449</v>
      </c>
      <c r="I206" s="1">
        <v>0.5161458333333333</v>
      </c>
    </row>
    <row r="207" spans="5:13" x14ac:dyDescent="0.2">
      <c r="E207" s="29"/>
      <c r="F207" s="6">
        <v>0.49909722222222225</v>
      </c>
      <c r="G207" s="6">
        <v>0.49931712962962965</v>
      </c>
      <c r="H207" s="29"/>
      <c r="I207" s="6">
        <v>0.52925925925925921</v>
      </c>
      <c r="J207" s="29"/>
      <c r="K207" s="29"/>
      <c r="L207" s="29"/>
      <c r="M207" s="29"/>
    </row>
    <row r="208" spans="5:13" x14ac:dyDescent="0.2">
      <c r="F208" s="1">
        <v>0.49993055555555554</v>
      </c>
      <c r="G208" s="1">
        <v>0.50015046296296295</v>
      </c>
      <c r="I208" s="1">
        <v>0.50214120370370374</v>
      </c>
    </row>
    <row r="209" spans="5:13" x14ac:dyDescent="0.2">
      <c r="E209" s="29"/>
      <c r="F209" s="6">
        <v>0.50097222222222226</v>
      </c>
      <c r="G209" s="6">
        <v>0.5012847222222222</v>
      </c>
      <c r="H209" s="29"/>
      <c r="I209" s="6">
        <v>0.5058449074074074</v>
      </c>
      <c r="J209" s="29"/>
      <c r="K209" s="29"/>
      <c r="L209" s="29"/>
      <c r="M209" s="29"/>
    </row>
    <row r="210" spans="5:13" x14ac:dyDescent="0.2">
      <c r="F210" s="1">
        <v>0.50140046296296303</v>
      </c>
      <c r="G210" s="1">
        <v>0.50171296296296297</v>
      </c>
      <c r="I210" s="1">
        <v>0.5081944444444445</v>
      </c>
    </row>
    <row r="211" spans="5:13" x14ac:dyDescent="0.2">
      <c r="E211" s="29"/>
      <c r="F211" s="6">
        <v>0.50200231481481483</v>
      </c>
      <c r="G211" s="6">
        <v>0.50216435185185182</v>
      </c>
      <c r="H211" s="29"/>
      <c r="I211" s="6">
        <v>0.50437500000000002</v>
      </c>
      <c r="J211" s="29"/>
      <c r="K211" s="29"/>
      <c r="L211" s="29"/>
      <c r="M211" s="29"/>
    </row>
    <row r="212" spans="5:13" x14ac:dyDescent="0.2">
      <c r="F212" s="1">
        <v>0.50291666666666668</v>
      </c>
      <c r="G212" s="1">
        <v>0.50328703703703703</v>
      </c>
      <c r="I212" s="1">
        <v>0.51045138888888886</v>
      </c>
    </row>
    <row r="213" spans="5:13" x14ac:dyDescent="0.2">
      <c r="E213" s="29"/>
      <c r="F213" s="6">
        <v>0.50429398148148141</v>
      </c>
      <c r="G213" s="6">
        <v>0.50467592592592592</v>
      </c>
      <c r="H213" s="29"/>
      <c r="I213" s="6">
        <v>0.51216435185185183</v>
      </c>
      <c r="J213" s="29"/>
      <c r="K213" s="29"/>
      <c r="L213" s="29"/>
      <c r="M213" s="29"/>
    </row>
    <row r="214" spans="5:13" x14ac:dyDescent="0.2">
      <c r="F214" s="1">
        <v>0.5050810185185185</v>
      </c>
      <c r="G214" s="1">
        <v>0.50543981481481481</v>
      </c>
      <c r="I214" s="1">
        <v>0.50940972222222225</v>
      </c>
    </row>
    <row r="215" spans="5:13" x14ac:dyDescent="0.2">
      <c r="E215" s="29"/>
      <c r="F215" s="6">
        <v>0.5057638888888889</v>
      </c>
      <c r="G215" s="6">
        <v>0.50597222222222216</v>
      </c>
      <c r="H215" s="29"/>
      <c r="I215" s="6">
        <v>0.50898148148148148</v>
      </c>
      <c r="J215" s="29"/>
      <c r="K215" s="29"/>
      <c r="L215" s="29"/>
      <c r="M215" s="29"/>
    </row>
    <row r="216" spans="5:13" x14ac:dyDescent="0.2">
      <c r="F216" s="1">
        <v>0.5071296296296296</v>
      </c>
      <c r="G216" s="1">
        <v>0.5075115740740741</v>
      </c>
      <c r="I216" s="1">
        <v>0.52528935185185188</v>
      </c>
    </row>
    <row r="217" spans="5:13" x14ac:dyDescent="0.2">
      <c r="E217" s="29"/>
      <c r="F217" s="6">
        <v>0.50825231481481481</v>
      </c>
      <c r="G217" s="6">
        <v>0.50853009259259252</v>
      </c>
      <c r="H217" s="29"/>
      <c r="I217" s="6">
        <v>0.51421296296296293</v>
      </c>
      <c r="J217" s="29"/>
      <c r="K217" s="29"/>
      <c r="L217" s="29"/>
      <c r="M217" s="29"/>
    </row>
    <row r="218" spans="5:13" x14ac:dyDescent="0.2">
      <c r="F218" s="1">
        <v>0.50901620370370371</v>
      </c>
      <c r="G218" s="1">
        <v>0.50935185185185183</v>
      </c>
      <c r="I218" s="1">
        <v>0.51214120370370375</v>
      </c>
    </row>
    <row r="219" spans="5:13" x14ac:dyDescent="0.2">
      <c r="E219" s="29"/>
      <c r="F219" s="6">
        <v>0.50966435185185188</v>
      </c>
      <c r="G219" s="6">
        <v>0.50995370370370374</v>
      </c>
      <c r="H219" s="29"/>
      <c r="I219" s="6">
        <v>0.5216319444444445</v>
      </c>
      <c r="J219" s="29"/>
      <c r="K219" s="29"/>
      <c r="L219" s="29"/>
      <c r="M219" s="29"/>
    </row>
    <row r="220" spans="5:13" x14ac:dyDescent="0.2">
      <c r="F220" s="1">
        <v>0.51041666666666663</v>
      </c>
      <c r="G220" s="1">
        <v>0.51082175925925932</v>
      </c>
      <c r="I220" s="1">
        <v>0.51339120370370372</v>
      </c>
    </row>
    <row r="221" spans="5:13" x14ac:dyDescent="0.2">
      <c r="E221" s="29"/>
      <c r="F221" s="6">
        <v>0.51137731481481474</v>
      </c>
      <c r="G221" s="6">
        <v>0.51158564814814811</v>
      </c>
      <c r="H221" s="29"/>
      <c r="I221" s="6">
        <v>0.53783564814814822</v>
      </c>
      <c r="J221" s="29"/>
      <c r="K221" s="29"/>
      <c r="L221" s="29"/>
      <c r="M221" s="29"/>
    </row>
    <row r="222" spans="5:13" x14ac:dyDescent="0.2">
      <c r="F222" s="1">
        <v>0.51203703703703707</v>
      </c>
      <c r="G222" s="1">
        <v>0.51215277777777779</v>
      </c>
      <c r="I222" s="1">
        <v>0.52643518518518517</v>
      </c>
    </row>
    <row r="223" spans="5:13" x14ac:dyDescent="0.2">
      <c r="E223" s="29"/>
      <c r="F223" s="6">
        <v>0.51293981481481488</v>
      </c>
      <c r="G223" s="6">
        <v>0.51307870370370368</v>
      </c>
      <c r="H223" s="29"/>
      <c r="I223" s="6">
        <v>0.52497685185185183</v>
      </c>
      <c r="J223" s="29"/>
      <c r="K223" s="29"/>
      <c r="L223" s="29"/>
      <c r="M223" s="29"/>
    </row>
    <row r="224" spans="5:13" x14ac:dyDescent="0.2">
      <c r="F224" s="1">
        <v>0.51359953703703709</v>
      </c>
      <c r="G224" s="1">
        <v>0.51401620370370371</v>
      </c>
      <c r="I224" s="1">
        <v>0.52758101851851846</v>
      </c>
    </row>
    <row r="225" spans="5:13" x14ac:dyDescent="0.2">
      <c r="E225" s="29"/>
      <c r="F225" s="6">
        <v>0.51444444444444448</v>
      </c>
      <c r="G225" s="6">
        <v>0.51478009259259261</v>
      </c>
      <c r="H225" s="29"/>
      <c r="I225" s="6">
        <v>0.52818287037037037</v>
      </c>
      <c r="J225" s="29"/>
      <c r="K225" s="29"/>
      <c r="L225" s="29"/>
      <c r="M225" s="29"/>
    </row>
    <row r="226" spans="5:13" x14ac:dyDescent="0.2">
      <c r="F226" s="1">
        <v>0.51564814814814819</v>
      </c>
      <c r="G226" s="1">
        <v>0.51593750000000005</v>
      </c>
      <c r="I226" s="1">
        <v>0.52706018518518516</v>
      </c>
    </row>
    <row r="227" spans="5:13" x14ac:dyDescent="0.2">
      <c r="E227" s="29"/>
      <c r="F227" s="6">
        <v>0.5163078703703704</v>
      </c>
      <c r="G227" s="6">
        <v>0.51665509259259257</v>
      </c>
      <c r="H227" s="29"/>
      <c r="I227" s="6">
        <v>0.51969907407407401</v>
      </c>
      <c r="J227" s="29"/>
      <c r="K227" s="29"/>
      <c r="L227" s="29"/>
      <c r="M227" s="29"/>
    </row>
    <row r="228" spans="5:13" x14ac:dyDescent="0.2">
      <c r="F228" s="1">
        <v>0.51747685185185188</v>
      </c>
      <c r="G228" s="1">
        <v>0.51788194444444446</v>
      </c>
      <c r="I228" s="1">
        <v>0.51871527777777782</v>
      </c>
    </row>
    <row r="229" spans="5:13" x14ac:dyDescent="0.2">
      <c r="E229" s="29"/>
      <c r="F229" s="6">
        <v>0.51814814814814814</v>
      </c>
      <c r="G229" s="6">
        <v>0.51873842592592589</v>
      </c>
      <c r="H229" s="29"/>
      <c r="I229" s="6">
        <v>0.52464120370370371</v>
      </c>
      <c r="J229" s="29"/>
      <c r="K229" s="29"/>
      <c r="L229" s="29"/>
      <c r="M229" s="29"/>
    </row>
    <row r="230" spans="5:13" x14ac:dyDescent="0.2">
      <c r="F230" s="1">
        <v>0.51884259259259258</v>
      </c>
      <c r="G230" s="1">
        <v>0.51928240740740739</v>
      </c>
      <c r="I230" s="1">
        <v>0.52550925925925929</v>
      </c>
    </row>
    <row r="231" spans="5:13" x14ac:dyDescent="0.2">
      <c r="E231" s="29"/>
      <c r="F231" s="6">
        <v>0.51950231481481479</v>
      </c>
      <c r="G231" s="6">
        <v>0.51975694444444442</v>
      </c>
      <c r="H231" s="29"/>
      <c r="I231" s="6">
        <v>0.52651620370370367</v>
      </c>
      <c r="J231" s="29"/>
      <c r="K231" s="29"/>
      <c r="L231" s="29"/>
      <c r="M231" s="29"/>
    </row>
    <row r="232" spans="5:13" x14ac:dyDescent="0.2">
      <c r="F232" s="1">
        <v>0.5201041666666667</v>
      </c>
      <c r="G232" s="1">
        <v>0.52041666666666664</v>
      </c>
      <c r="I232" s="1">
        <v>0.53418981481481487</v>
      </c>
    </row>
    <row r="233" spans="5:13" x14ac:dyDescent="0.2">
      <c r="E233" s="29"/>
      <c r="F233" s="6">
        <v>0.52082175925925933</v>
      </c>
      <c r="G233" s="6">
        <v>0.52119212962962969</v>
      </c>
      <c r="H233" s="29"/>
      <c r="I233" s="6">
        <v>0.52253472222222219</v>
      </c>
      <c r="J233" s="29"/>
      <c r="K233" s="29"/>
      <c r="L233" s="29"/>
      <c r="M233" s="29"/>
    </row>
    <row r="234" spans="5:13" x14ac:dyDescent="0.2">
      <c r="F234" s="1">
        <v>0.52190972222222221</v>
      </c>
      <c r="G234" s="1">
        <v>0.52219907407407407</v>
      </c>
      <c r="I234" s="1">
        <v>0.52910879629629626</v>
      </c>
    </row>
    <row r="235" spans="5:13" x14ac:dyDescent="0.2">
      <c r="E235" s="29"/>
      <c r="F235" s="6">
        <v>0.52269675925925929</v>
      </c>
      <c r="G235" s="6">
        <v>0.52296296296296296</v>
      </c>
      <c r="H235" s="29"/>
      <c r="I235" s="6">
        <v>0.52503472222222225</v>
      </c>
      <c r="J235" s="29"/>
      <c r="K235" s="29"/>
      <c r="L235" s="29"/>
      <c r="M235" s="29"/>
    </row>
    <row r="236" spans="5:13" x14ac:dyDescent="0.2">
      <c r="F236" s="1">
        <v>0.52393518518518511</v>
      </c>
      <c r="G236" s="1">
        <v>0.52421296296296294</v>
      </c>
      <c r="I236" s="1">
        <v>0.52635416666666668</v>
      </c>
    </row>
    <row r="237" spans="5:13" x14ac:dyDescent="0.2">
      <c r="E237" s="29"/>
      <c r="F237" s="6">
        <v>0.52476851851851858</v>
      </c>
      <c r="G237" s="6">
        <v>0.52504629629629629</v>
      </c>
      <c r="H237" s="29"/>
      <c r="I237" s="6">
        <v>0.54923611111111115</v>
      </c>
      <c r="J237" s="29"/>
      <c r="K237" s="29"/>
      <c r="L237" s="29"/>
      <c r="M237" s="29"/>
    </row>
    <row r="238" spans="5:13" x14ac:dyDescent="0.2">
      <c r="F238" s="1">
        <v>0.52550925925925929</v>
      </c>
      <c r="G238" s="1">
        <v>0.52565972222222224</v>
      </c>
      <c r="I238" s="1">
        <v>0.53645833333333337</v>
      </c>
    </row>
    <row r="239" spans="5:13" x14ac:dyDescent="0.2">
      <c r="E239" s="29"/>
      <c r="F239" s="6">
        <v>0.52596064814814814</v>
      </c>
      <c r="G239" s="6">
        <v>0.52635416666666668</v>
      </c>
      <c r="H239" s="29"/>
      <c r="I239" s="6">
        <v>0.53765046296296293</v>
      </c>
      <c r="J239" s="29"/>
      <c r="K239" s="29"/>
      <c r="L239" s="29"/>
      <c r="M239" s="29"/>
    </row>
    <row r="240" spans="5:13" x14ac:dyDescent="0.2">
      <c r="F240" s="1">
        <v>0.52643518518518517</v>
      </c>
      <c r="G240" s="1">
        <v>0.52672453703703703</v>
      </c>
      <c r="I240" s="1">
        <v>0.53912037037037031</v>
      </c>
    </row>
    <row r="241" spans="5:13" x14ac:dyDescent="0.2">
      <c r="E241" s="29"/>
      <c r="F241" s="6">
        <v>0.52748842592592593</v>
      </c>
      <c r="G241" s="6">
        <v>0.52777777777777779</v>
      </c>
      <c r="H241" s="29"/>
      <c r="I241" s="6">
        <v>0.53546296296296292</v>
      </c>
      <c r="J241" s="29"/>
      <c r="K241" s="29"/>
      <c r="L241" s="29"/>
      <c r="M241" s="29"/>
    </row>
    <row r="242" spans="5:13" x14ac:dyDescent="0.2">
      <c r="F242" s="1">
        <v>0.52884259259259259</v>
      </c>
      <c r="G242" s="1">
        <v>0.52907407407407414</v>
      </c>
      <c r="I242" s="1">
        <v>0.54489583333333336</v>
      </c>
    </row>
    <row r="243" spans="5:13" x14ac:dyDescent="0.2">
      <c r="E243" s="29"/>
      <c r="F243" s="6">
        <v>0.52947916666666661</v>
      </c>
      <c r="G243" s="6">
        <v>0.5299652777777778</v>
      </c>
      <c r="H243" s="29"/>
      <c r="I243" s="6">
        <v>0.5413310185185185</v>
      </c>
      <c r="J243" s="29"/>
      <c r="K243" s="29"/>
      <c r="L243" s="29"/>
      <c r="M243" s="29"/>
    </row>
    <row r="244" spans="5:13" x14ac:dyDescent="0.2">
      <c r="F244" s="1">
        <v>0.53060185185185182</v>
      </c>
      <c r="G244" s="1">
        <v>0.53089120370370368</v>
      </c>
      <c r="I244" s="1">
        <v>0.53697916666666667</v>
      </c>
    </row>
    <row r="245" spans="5:13" x14ac:dyDescent="0.2">
      <c r="E245" s="29"/>
      <c r="F245" s="6">
        <v>0.53061342592592597</v>
      </c>
      <c r="G245" s="6">
        <v>0.53081018518518519</v>
      </c>
      <c r="H245" s="29"/>
      <c r="I245" s="6">
        <v>0.55111111111111111</v>
      </c>
      <c r="J245" s="29"/>
      <c r="K245" s="29"/>
      <c r="L245" s="29"/>
      <c r="M245" s="29"/>
    </row>
    <row r="246" spans="5:13" x14ac:dyDescent="0.2">
      <c r="F246" s="1">
        <v>0.53100694444444441</v>
      </c>
      <c r="G246" s="1">
        <v>0.53135416666666668</v>
      </c>
      <c r="I246" s="1">
        <v>0.54734953703703704</v>
      </c>
    </row>
    <row r="247" spans="5:13" x14ac:dyDescent="0.2">
      <c r="E247" s="29"/>
      <c r="F247" s="6">
        <v>0.53122685185185181</v>
      </c>
      <c r="G247" s="6">
        <v>0.53138888888888891</v>
      </c>
      <c r="H247" s="29"/>
      <c r="I247" s="6">
        <v>0.54747685185185191</v>
      </c>
      <c r="J247" s="29"/>
      <c r="K247" s="29"/>
      <c r="L247" s="29"/>
      <c r="M247" s="29"/>
    </row>
    <row r="248" spans="5:13" x14ac:dyDescent="0.2">
      <c r="F248" s="1">
        <v>0.5322337962962963</v>
      </c>
      <c r="G248" s="1">
        <v>0.53265046296296303</v>
      </c>
      <c r="I248" s="1">
        <v>0.54396990740740747</v>
      </c>
    </row>
    <row r="249" spans="5:13" x14ac:dyDescent="0.2">
      <c r="E249" s="29"/>
      <c r="F249" s="6">
        <v>0.53280092592592598</v>
      </c>
      <c r="G249" s="6">
        <v>0.53319444444444442</v>
      </c>
      <c r="H249" s="29"/>
      <c r="I249" s="6">
        <v>0.54361111111111116</v>
      </c>
      <c r="J249" s="29"/>
      <c r="K249" s="29"/>
      <c r="L249" s="29"/>
      <c r="M249" s="29"/>
    </row>
    <row r="250" spans="5:13" x14ac:dyDescent="0.2">
      <c r="F250" s="1">
        <v>0.53350694444444446</v>
      </c>
      <c r="G250" s="1">
        <v>0.53371527777777772</v>
      </c>
      <c r="I250" s="1">
        <v>0.54712962962962963</v>
      </c>
    </row>
    <row r="251" spans="5:13" x14ac:dyDescent="0.2">
      <c r="E251" s="29"/>
      <c r="F251" s="6">
        <v>0.5339814814814815</v>
      </c>
      <c r="G251" s="6">
        <v>0.53431712962962963</v>
      </c>
      <c r="H251" s="29"/>
      <c r="I251" s="6">
        <v>0.53881944444444441</v>
      </c>
      <c r="J251" s="29"/>
      <c r="K251" s="29"/>
      <c r="L251" s="29"/>
      <c r="M251" s="29"/>
    </row>
    <row r="252" spans="5:13" x14ac:dyDescent="0.2">
      <c r="F252" s="1">
        <v>0.53501157407407407</v>
      </c>
      <c r="G252" s="1">
        <v>0.53533564814814816</v>
      </c>
      <c r="I252" s="1">
        <v>0.55189814814814808</v>
      </c>
    </row>
    <row r="253" spans="5:13" x14ac:dyDescent="0.2">
      <c r="E253" s="29"/>
      <c r="F253" s="6">
        <v>0.53614583333333332</v>
      </c>
      <c r="G253" s="6">
        <v>0.53658564814814813</v>
      </c>
      <c r="H253" s="29"/>
      <c r="I253" s="6">
        <v>0.54425925925925933</v>
      </c>
      <c r="J253" s="29"/>
      <c r="K253" s="29"/>
      <c r="L253" s="29"/>
      <c r="M253" s="29"/>
    </row>
    <row r="254" spans="5:13" x14ac:dyDescent="0.2">
      <c r="F254" s="1">
        <v>0.53664351851851855</v>
      </c>
      <c r="G254" s="1">
        <v>0.5369328703703703</v>
      </c>
      <c r="I254" s="1">
        <v>0.54515046296296299</v>
      </c>
    </row>
    <row r="255" spans="5:13" x14ac:dyDescent="0.2">
      <c r="E255" s="29"/>
      <c r="F255" s="6">
        <v>0.53753472222222221</v>
      </c>
      <c r="G255" s="6">
        <v>0.5377777777777778</v>
      </c>
      <c r="H255" s="29"/>
      <c r="I255" s="6">
        <v>0.55747685185185192</v>
      </c>
      <c r="J255" s="29"/>
      <c r="K255" s="29"/>
      <c r="L255" s="29"/>
      <c r="M255" s="29"/>
    </row>
    <row r="256" spans="5:13" x14ac:dyDescent="0.2">
      <c r="F256" s="1">
        <v>0.53862268518518519</v>
      </c>
      <c r="G256" s="1">
        <v>0.53880787037037037</v>
      </c>
      <c r="I256" s="1">
        <v>0.54831018518518515</v>
      </c>
    </row>
    <row r="257" spans="5:13" x14ac:dyDescent="0.2">
      <c r="E257" s="29"/>
      <c r="F257" s="6">
        <v>0.53966435185185191</v>
      </c>
      <c r="G257" s="6">
        <v>0.54019675925925925</v>
      </c>
      <c r="H257" s="29"/>
      <c r="I257" s="6">
        <v>0.54603009259259261</v>
      </c>
      <c r="J257" s="29"/>
      <c r="K257" s="29"/>
      <c r="L257" s="29"/>
      <c r="M257" s="29"/>
    </row>
    <row r="258" spans="5:13" x14ac:dyDescent="0.2">
      <c r="F258" s="1">
        <v>0.54008101851851853</v>
      </c>
      <c r="G258" s="1">
        <v>0.54099537037037038</v>
      </c>
      <c r="I258" s="1">
        <v>0.5475578703703704</v>
      </c>
    </row>
    <row r="259" spans="5:13" x14ac:dyDescent="0.2">
      <c r="E259" s="29"/>
      <c r="F259" s="6">
        <v>0.54062500000000002</v>
      </c>
      <c r="G259" s="6">
        <v>0.54109953703703706</v>
      </c>
      <c r="H259" s="29"/>
      <c r="I259" s="6">
        <v>0.56325231481481486</v>
      </c>
      <c r="J259" s="29"/>
      <c r="K259" s="29"/>
      <c r="L259" s="29"/>
      <c r="M259" s="29"/>
    </row>
    <row r="260" spans="5:13" x14ac:dyDescent="0.2">
      <c r="F260" s="1">
        <v>0.54155092592592591</v>
      </c>
      <c r="G260" s="1">
        <v>0.54180555555555554</v>
      </c>
      <c r="I260" s="1">
        <v>0.54358796296296297</v>
      </c>
    </row>
    <row r="261" spans="5:13" x14ac:dyDescent="0.2">
      <c r="E261" s="29"/>
      <c r="F261" s="6">
        <v>0.54236111111111118</v>
      </c>
      <c r="G261" s="6">
        <v>0.54280092592592599</v>
      </c>
      <c r="H261" s="29"/>
      <c r="I261" s="6">
        <v>0.55374999999999996</v>
      </c>
      <c r="J261" s="29"/>
      <c r="K261" s="29"/>
      <c r="L261" s="29"/>
      <c r="M261" s="29"/>
    </row>
    <row r="262" spans="5:13" x14ac:dyDescent="0.2">
      <c r="F262" s="1">
        <v>0.54361111111111116</v>
      </c>
      <c r="G262" s="1">
        <v>0.54379629629629633</v>
      </c>
      <c r="I262" s="1">
        <v>0.55278935185185185</v>
      </c>
    </row>
    <row r="263" spans="5:13" x14ac:dyDescent="0.2">
      <c r="E263" s="29"/>
      <c r="F263" s="6">
        <v>0.5446643518518518</v>
      </c>
      <c r="G263" s="6">
        <v>0.54493055555555558</v>
      </c>
      <c r="H263" s="29"/>
      <c r="I263" s="6">
        <v>0.55041666666666667</v>
      </c>
      <c r="J263" s="29"/>
      <c r="K263" s="29"/>
      <c r="L263" s="29"/>
      <c r="M263" s="29"/>
    </row>
    <row r="264" spans="5:13" x14ac:dyDescent="0.2">
      <c r="F264" s="1">
        <v>0.54533564814814817</v>
      </c>
      <c r="G264" s="1">
        <v>0.54565972222222225</v>
      </c>
      <c r="I264" s="1">
        <v>0.56068287037037035</v>
      </c>
    </row>
    <row r="265" spans="5:13" x14ac:dyDescent="0.2">
      <c r="E265" s="29"/>
      <c r="F265" s="6">
        <v>0.5461921296296296</v>
      </c>
      <c r="G265" s="6">
        <v>0.54651620370370368</v>
      </c>
      <c r="H265" s="29"/>
      <c r="I265" s="6">
        <v>0.55607638888888888</v>
      </c>
      <c r="J265" s="29"/>
      <c r="K265" s="29"/>
      <c r="L265" s="29"/>
      <c r="M265" s="29"/>
    </row>
    <row r="266" spans="5:13" x14ac:dyDescent="0.2">
      <c r="F266" s="1">
        <v>0.54652777777777783</v>
      </c>
      <c r="G266" s="1">
        <v>0.5467129629629629</v>
      </c>
      <c r="I266" s="1">
        <v>0.55008101851851854</v>
      </c>
    </row>
    <row r="267" spans="5:13" x14ac:dyDescent="0.2">
      <c r="E267" s="29"/>
      <c r="F267" s="6">
        <v>0.54777777777777781</v>
      </c>
      <c r="G267" s="6">
        <v>0.54810185185185178</v>
      </c>
      <c r="H267" s="29"/>
      <c r="I267" s="6">
        <v>0.56475694444444446</v>
      </c>
      <c r="J267" s="29"/>
      <c r="K267" s="29"/>
      <c r="L267" s="29"/>
      <c r="M267" s="29"/>
    </row>
    <row r="268" spans="5:13" x14ac:dyDescent="0.2">
      <c r="F268" s="1">
        <v>0.54950231481481482</v>
      </c>
      <c r="G268" s="1">
        <v>0.54987268518518517</v>
      </c>
      <c r="I268" s="1">
        <v>0.56168981481481484</v>
      </c>
    </row>
    <row r="269" spans="5:13" x14ac:dyDescent="0.2">
      <c r="E269" s="29"/>
      <c r="F269" s="6">
        <v>0.55086805555555551</v>
      </c>
      <c r="G269" s="6">
        <v>0.5511921296296296</v>
      </c>
      <c r="H269" s="29"/>
      <c r="I269" s="6">
        <v>0.55812499999999998</v>
      </c>
      <c r="J269" s="29"/>
      <c r="K269" s="29"/>
      <c r="L269" s="29"/>
      <c r="M269" s="29"/>
    </row>
    <row r="270" spans="5:13" x14ac:dyDescent="0.2">
      <c r="F270" s="1">
        <v>0.55206018518518518</v>
      </c>
      <c r="G270" s="1">
        <v>0.55228009259259259</v>
      </c>
      <c r="I270" s="1">
        <v>0.55930555555555561</v>
      </c>
    </row>
    <row r="271" spans="5:13" x14ac:dyDescent="0.2">
      <c r="E271" s="29"/>
      <c r="F271" s="6">
        <v>0.55222222222222228</v>
      </c>
      <c r="G271" s="6">
        <v>0.55259259259259264</v>
      </c>
      <c r="H271" s="29"/>
      <c r="I271" s="6">
        <v>0.55972222222222223</v>
      </c>
      <c r="J271" s="29"/>
      <c r="K271" s="29"/>
      <c r="L271" s="29"/>
      <c r="M271" s="29"/>
    </row>
    <row r="272" spans="5:13" x14ac:dyDescent="0.2">
      <c r="F272" s="1">
        <v>0.55333333333333334</v>
      </c>
      <c r="G272" s="1">
        <v>0.55383101851851857</v>
      </c>
      <c r="I272" s="1">
        <v>0.57166666666666666</v>
      </c>
    </row>
    <row r="273" spans="5:13" x14ac:dyDescent="0.2">
      <c r="E273" s="29"/>
      <c r="F273" s="6">
        <v>0.55424768518518519</v>
      </c>
      <c r="G273" s="6">
        <v>0.55475694444444446</v>
      </c>
      <c r="H273" s="29"/>
      <c r="I273" s="6">
        <v>0.55622685185185183</v>
      </c>
      <c r="J273" s="29"/>
      <c r="K273" s="29"/>
      <c r="L273" s="29"/>
      <c r="M273" s="29"/>
    </row>
    <row r="274" spans="5:13" x14ac:dyDescent="0.2">
      <c r="F274" s="1">
        <v>0.55534722222222221</v>
      </c>
      <c r="G274" s="1">
        <v>0.55570601851851853</v>
      </c>
      <c r="I274" s="1">
        <v>0.56781249999999994</v>
      </c>
    </row>
    <row r="275" spans="5:13" x14ac:dyDescent="0.2">
      <c r="E275" s="29"/>
      <c r="F275" s="6">
        <v>0.55638888888888893</v>
      </c>
      <c r="G275" s="6">
        <v>0.55678240740740736</v>
      </c>
      <c r="H275" s="29"/>
      <c r="I275" s="6">
        <v>0.5700925925925926</v>
      </c>
      <c r="J275" s="29"/>
      <c r="K275" s="29"/>
      <c r="L275" s="29"/>
      <c r="M275" s="29"/>
    </row>
    <row r="276" spans="5:13" x14ac:dyDescent="0.2">
      <c r="F276" s="1">
        <v>0.55767361111111113</v>
      </c>
      <c r="G276" s="1">
        <v>0.55781249999999993</v>
      </c>
      <c r="I276" s="1">
        <v>0.56292824074074077</v>
      </c>
    </row>
    <row r="277" spans="5:13" x14ac:dyDescent="0.2">
      <c r="E277" s="29"/>
      <c r="F277" s="6">
        <v>0.55861111111111106</v>
      </c>
      <c r="G277" s="6">
        <v>0.55881944444444442</v>
      </c>
      <c r="H277" s="29"/>
      <c r="I277" s="6">
        <v>0.57283564814814814</v>
      </c>
      <c r="J277" s="29"/>
      <c r="K277" s="29"/>
      <c r="L277" s="29"/>
      <c r="M277" s="29"/>
    </row>
    <row r="278" spans="5:13" x14ac:dyDescent="0.2">
      <c r="F278" s="1">
        <v>0.55921296296296297</v>
      </c>
      <c r="G278" s="1">
        <v>0.55953703703703705</v>
      </c>
      <c r="I278" s="1">
        <v>0.57362268518518522</v>
      </c>
    </row>
    <row r="279" spans="5:13" x14ac:dyDescent="0.2">
      <c r="E279" s="29"/>
      <c r="F279" s="6">
        <v>0.56079861111111107</v>
      </c>
      <c r="G279" s="6">
        <v>0.56112268518518515</v>
      </c>
      <c r="H279" s="29"/>
      <c r="I279" s="6">
        <v>0.56771990740740741</v>
      </c>
      <c r="J279" s="29"/>
      <c r="K279" s="29"/>
      <c r="L279" s="29"/>
      <c r="M279" s="29"/>
    </row>
    <row r="280" spans="5:13" x14ac:dyDescent="0.2">
      <c r="F280" s="1">
        <v>0.56184027777777779</v>
      </c>
      <c r="G280" s="1">
        <v>0.56206018518518519</v>
      </c>
      <c r="I280" s="1">
        <v>0.57324074074074072</v>
      </c>
    </row>
    <row r="281" spans="5:13" x14ac:dyDescent="0.2">
      <c r="E281" s="29"/>
      <c r="F281" s="6">
        <v>0.5628819444444445</v>
      </c>
      <c r="G281" s="6">
        <v>0.56319444444444444</v>
      </c>
      <c r="H281" s="29"/>
      <c r="I281" s="6">
        <v>0.57318287037037041</v>
      </c>
      <c r="J281" s="29"/>
      <c r="K281" s="29"/>
      <c r="L281" s="29"/>
      <c r="M281" s="29"/>
    </row>
    <row r="282" spans="5:13" x14ac:dyDescent="0.2">
      <c r="F282" s="1">
        <v>0.56395833333333334</v>
      </c>
      <c r="G282" s="1">
        <v>0.56418981481481478</v>
      </c>
      <c r="I282" s="1">
        <v>0.57476851851851851</v>
      </c>
    </row>
    <row r="283" spans="5:13" x14ac:dyDescent="0.2">
      <c r="E283" s="29"/>
      <c r="F283" s="6">
        <v>0.56458333333333333</v>
      </c>
      <c r="G283" s="6">
        <v>0.56494212962962964</v>
      </c>
      <c r="H283" s="29"/>
      <c r="I283" s="6">
        <v>0.59143518518518523</v>
      </c>
      <c r="J283" s="29"/>
      <c r="K283" s="29"/>
      <c r="L283" s="29"/>
      <c r="M283" s="29"/>
    </row>
    <row r="284" spans="5:13" x14ac:dyDescent="0.2">
      <c r="F284" s="1">
        <v>0.56570601851851854</v>
      </c>
      <c r="G284" s="1">
        <v>0.56589120370370372</v>
      </c>
      <c r="I284" s="1">
        <v>0.57348379629629631</v>
      </c>
    </row>
    <row r="285" spans="5:13" x14ac:dyDescent="0.2">
      <c r="E285" s="29"/>
      <c r="F285" s="6">
        <v>0.56623842592592599</v>
      </c>
      <c r="G285" s="6">
        <v>0.56656249999999997</v>
      </c>
      <c r="H285" s="29"/>
      <c r="I285" s="6">
        <v>0.57347222222222227</v>
      </c>
      <c r="J285" s="29"/>
      <c r="K285" s="29"/>
      <c r="L285" s="29"/>
      <c r="M285" s="29"/>
    </row>
    <row r="286" spans="5:13" x14ac:dyDescent="0.2">
      <c r="F286" s="1">
        <v>0.56670138888888888</v>
      </c>
      <c r="G286" s="1">
        <v>0.56688657407407406</v>
      </c>
      <c r="I286" s="1">
        <v>0.57550925925925933</v>
      </c>
    </row>
    <row r="287" spans="5:13" x14ac:dyDescent="0.2">
      <c r="E287" s="29"/>
      <c r="F287" s="6">
        <v>0.5675</v>
      </c>
      <c r="G287" s="6">
        <v>0.5678819444444444</v>
      </c>
      <c r="H287" s="29"/>
      <c r="I287" s="6">
        <v>0.57480324074074074</v>
      </c>
      <c r="J287" s="29"/>
      <c r="K287" s="29"/>
      <c r="L287" s="29"/>
      <c r="M287" s="29"/>
    </row>
    <row r="288" spans="5:13" x14ac:dyDescent="0.2">
      <c r="F288" s="1">
        <v>0.56876157407407402</v>
      </c>
      <c r="G288" s="1">
        <v>0.56901620370370376</v>
      </c>
      <c r="I288" s="1">
        <v>0.57520833333333332</v>
      </c>
    </row>
    <row r="289" spans="5:13" x14ac:dyDescent="0.2">
      <c r="E289" s="29"/>
      <c r="F289" s="6">
        <v>0.56928240740740743</v>
      </c>
      <c r="G289" s="6">
        <v>0.5696296296296296</v>
      </c>
      <c r="H289" s="29"/>
      <c r="I289" s="6">
        <v>0.57564814814814813</v>
      </c>
      <c r="J289" s="29"/>
      <c r="K289" s="29"/>
      <c r="L289" s="29"/>
      <c r="M289" s="29"/>
    </row>
    <row r="290" spans="5:13" x14ac:dyDescent="0.2">
      <c r="F290" s="1">
        <v>0.56981481481481489</v>
      </c>
      <c r="G290" s="1">
        <v>0.57011574074074078</v>
      </c>
      <c r="I290" s="1">
        <v>0.58501157407407411</v>
      </c>
    </row>
    <row r="291" spans="5:13" x14ac:dyDescent="0.2">
      <c r="E291" s="29"/>
      <c r="F291" s="6">
        <v>0.57062500000000005</v>
      </c>
      <c r="G291" s="6">
        <v>0.57085648148148149</v>
      </c>
      <c r="H291" s="29"/>
      <c r="I291" s="6">
        <v>0.57740740740740748</v>
      </c>
      <c r="J291" s="29"/>
      <c r="K291" s="29"/>
      <c r="L291" s="29"/>
      <c r="M291" s="29"/>
    </row>
    <row r="292" spans="5:13" x14ac:dyDescent="0.2">
      <c r="F292" s="1">
        <v>0.57163194444444443</v>
      </c>
      <c r="G292" s="1">
        <v>0.57200231481481478</v>
      </c>
      <c r="I292" s="1">
        <v>0.57976851851851852</v>
      </c>
    </row>
    <row r="293" spans="5:13" x14ac:dyDescent="0.2">
      <c r="E293" s="29"/>
      <c r="F293" s="6">
        <v>0.57221064814814815</v>
      </c>
      <c r="G293" s="6">
        <v>0.57254629629629628</v>
      </c>
      <c r="H293" s="29"/>
      <c r="I293" s="6">
        <v>0.57966435185185183</v>
      </c>
      <c r="J293" s="29"/>
      <c r="K293" s="29"/>
      <c r="L293" s="29"/>
      <c r="M293" s="29"/>
    </row>
    <row r="294" spans="5:13" x14ac:dyDescent="0.2">
      <c r="F294" s="1">
        <v>0.57270833333333326</v>
      </c>
      <c r="G294" s="1">
        <v>0.57337962962962963</v>
      </c>
      <c r="I294" s="1">
        <v>0.5917824074074074</v>
      </c>
    </row>
    <row r="295" spans="5:13" x14ac:dyDescent="0.2">
      <c r="E295" s="29"/>
      <c r="F295" s="6">
        <v>0.57363425925925926</v>
      </c>
      <c r="G295" s="6">
        <v>0.57400462962962961</v>
      </c>
      <c r="H295" s="29"/>
      <c r="I295" s="6">
        <v>0.58614583333333337</v>
      </c>
      <c r="J295" s="29"/>
      <c r="K295" s="29"/>
      <c r="L295" s="29"/>
      <c r="M295" s="29"/>
    </row>
    <row r="296" spans="5:13" x14ac:dyDescent="0.2">
      <c r="F296" s="1">
        <v>0.57437499999999997</v>
      </c>
      <c r="G296" s="1">
        <v>0.5747916666666667</v>
      </c>
      <c r="I296" s="1">
        <v>0.5819212962962963</v>
      </c>
    </row>
    <row r="297" spans="5:13" x14ac:dyDescent="0.2">
      <c r="E297" s="29"/>
      <c r="F297" s="6">
        <v>0.57480324074074074</v>
      </c>
      <c r="G297" s="6">
        <v>0.57510416666666664</v>
      </c>
      <c r="H297" s="29"/>
      <c r="I297" s="6">
        <v>0.60395833333333326</v>
      </c>
      <c r="J297" s="29"/>
      <c r="K297" s="29"/>
      <c r="L297" s="29"/>
      <c r="M297" s="29"/>
    </row>
    <row r="298" spans="5:13" x14ac:dyDescent="0.2">
      <c r="F298" s="1">
        <v>0.57542824074074073</v>
      </c>
      <c r="G298" s="1">
        <v>0.57564814814814813</v>
      </c>
      <c r="I298" s="1">
        <v>0.59158564814814818</v>
      </c>
    </row>
    <row r="299" spans="5:13" x14ac:dyDescent="0.2">
      <c r="E299" s="29"/>
      <c r="F299" s="6">
        <v>0.57629629629629631</v>
      </c>
      <c r="G299" s="6">
        <v>0.57655092592592594</v>
      </c>
      <c r="H299" s="29"/>
      <c r="I299" s="6">
        <v>0.58203703703703702</v>
      </c>
      <c r="J299" s="29"/>
      <c r="K299" s="29"/>
      <c r="L299" s="29"/>
      <c r="M299" s="29"/>
    </row>
    <row r="300" spans="5:13" x14ac:dyDescent="0.2">
      <c r="F300" s="1">
        <v>0.57721064814814815</v>
      </c>
      <c r="G300" s="1">
        <v>0.57741898148148152</v>
      </c>
      <c r="I300" s="1">
        <v>0.58304398148148151</v>
      </c>
    </row>
    <row r="301" spans="5:13" x14ac:dyDescent="0.2">
      <c r="E301" s="29"/>
      <c r="F301" s="6">
        <v>0.57775462962962965</v>
      </c>
      <c r="G301" s="6">
        <v>0.57799768518518524</v>
      </c>
      <c r="H301" s="29"/>
      <c r="I301" s="6">
        <v>0.58030092592592586</v>
      </c>
      <c r="J301" s="29"/>
      <c r="K301" s="29"/>
      <c r="L301" s="29"/>
      <c r="M301" s="29"/>
    </row>
    <row r="302" spans="5:13" x14ac:dyDescent="0.2">
      <c r="F302" s="1">
        <v>0.57825231481481476</v>
      </c>
      <c r="G302" s="1">
        <v>0.57844907407407409</v>
      </c>
      <c r="I302" s="1">
        <v>0.5794907407407407</v>
      </c>
    </row>
    <row r="303" spans="5:13" x14ac:dyDescent="0.2">
      <c r="E303" s="29"/>
      <c r="F303" s="6">
        <v>0.57895833333333335</v>
      </c>
      <c r="G303" s="6">
        <v>0.57946759259259262</v>
      </c>
      <c r="H303" s="29"/>
      <c r="I303" s="6">
        <v>0.5845717592592593</v>
      </c>
      <c r="J303" s="29"/>
      <c r="K303" s="29"/>
      <c r="L303" s="29"/>
      <c r="M303" s="29"/>
    </row>
    <row r="304" spans="5:13" x14ac:dyDescent="0.2">
      <c r="F304" s="1">
        <v>0.57936342592592593</v>
      </c>
      <c r="G304" s="1">
        <v>0.57959490740740738</v>
      </c>
      <c r="I304" s="1">
        <v>0.58677083333333335</v>
      </c>
    </row>
    <row r="305" spans="5:13" x14ac:dyDescent="0.2">
      <c r="E305" s="29"/>
      <c r="F305" s="6">
        <v>0.57999999999999996</v>
      </c>
      <c r="G305" s="6">
        <v>0.58032407407407405</v>
      </c>
      <c r="H305" s="29"/>
      <c r="I305" s="6">
        <v>0.59804398148148141</v>
      </c>
      <c r="J305" s="29"/>
      <c r="K305" s="29"/>
      <c r="L305" s="29"/>
      <c r="M305" s="29"/>
    </row>
    <row r="306" spans="5:13" x14ac:dyDescent="0.2">
      <c r="F306" s="1">
        <v>0.58068287037037036</v>
      </c>
      <c r="G306" s="1">
        <v>0.5809375</v>
      </c>
      <c r="I306" s="1">
        <v>0.58483796296296298</v>
      </c>
    </row>
    <row r="307" spans="5:13" x14ac:dyDescent="0.2">
      <c r="E307" s="29"/>
      <c r="F307" s="6">
        <v>0.58168981481481474</v>
      </c>
      <c r="G307" s="6">
        <v>0.58173611111111112</v>
      </c>
      <c r="H307" s="29"/>
      <c r="I307" s="6">
        <v>0.58409722222222216</v>
      </c>
      <c r="J307" s="29"/>
      <c r="K307" s="29"/>
      <c r="L307" s="29"/>
      <c r="M307" s="29"/>
    </row>
    <row r="308" spans="5:13" x14ac:dyDescent="0.2">
      <c r="F308" s="1">
        <v>0.58326388888888892</v>
      </c>
      <c r="G308" s="1">
        <v>0.58357638888888885</v>
      </c>
      <c r="I308" s="1">
        <v>0.59892361111111114</v>
      </c>
    </row>
    <row r="309" spans="5:13" x14ac:dyDescent="0.2">
      <c r="E309" s="29"/>
      <c r="F309" s="6">
        <v>0.58421296296296299</v>
      </c>
      <c r="G309" s="6">
        <v>0.58422453703703703</v>
      </c>
      <c r="H309" s="29"/>
      <c r="I309" s="6">
        <v>0.60425925925925927</v>
      </c>
      <c r="J309" s="29"/>
      <c r="K309" s="29"/>
      <c r="L309" s="29"/>
      <c r="M309" s="29"/>
    </row>
    <row r="310" spans="5:13" x14ac:dyDescent="0.2">
      <c r="F310" s="1">
        <v>0.58527777777777779</v>
      </c>
      <c r="G310" s="1">
        <v>0.58543981481481489</v>
      </c>
      <c r="I310" s="1">
        <v>0.59541666666666659</v>
      </c>
    </row>
    <row r="311" spans="5:13" x14ac:dyDescent="0.2">
      <c r="E311" s="29"/>
      <c r="F311" s="6">
        <v>0.58586805555555554</v>
      </c>
      <c r="G311" s="6">
        <v>0.58618055555555559</v>
      </c>
      <c r="H311" s="29"/>
      <c r="I311" s="6">
        <v>0.6150578703703703</v>
      </c>
      <c r="J311" s="29"/>
      <c r="K311" s="29"/>
      <c r="L311" s="29"/>
      <c r="M311" s="29"/>
    </row>
    <row r="312" spans="5:13" x14ac:dyDescent="0.2">
      <c r="F312" s="1">
        <v>0.58649305555555553</v>
      </c>
      <c r="G312" s="1">
        <v>0.58668981481481486</v>
      </c>
      <c r="I312" s="1">
        <v>0.59747685185185184</v>
      </c>
    </row>
    <row r="313" spans="5:13" x14ac:dyDescent="0.2">
      <c r="E313" s="29"/>
      <c r="F313" s="6">
        <v>0.58737268518518515</v>
      </c>
      <c r="G313" s="6">
        <v>0.58763888888888893</v>
      </c>
      <c r="H313" s="29"/>
      <c r="I313" s="6">
        <v>0.59530092592592598</v>
      </c>
      <c r="J313" s="29"/>
      <c r="K313" s="29"/>
      <c r="L313" s="29"/>
      <c r="M313" s="29"/>
    </row>
    <row r="314" spans="5:13" x14ac:dyDescent="0.2">
      <c r="F314" s="1">
        <v>0.58821759259259265</v>
      </c>
      <c r="G314" s="1">
        <v>0.58881944444444445</v>
      </c>
      <c r="I314" s="1">
        <v>0.60653935185185182</v>
      </c>
    </row>
    <row r="315" spans="5:13" x14ac:dyDescent="0.2">
      <c r="E315" s="29"/>
      <c r="F315" s="6">
        <v>0.58928240740740734</v>
      </c>
      <c r="G315" s="6">
        <v>0.58951388888888889</v>
      </c>
      <c r="H315" s="29"/>
      <c r="I315" s="6">
        <v>0.593287037037037</v>
      </c>
      <c r="J315" s="29"/>
      <c r="K315" s="29"/>
      <c r="L315" s="29"/>
      <c r="M315" s="29"/>
    </row>
    <row r="316" spans="5:13" x14ac:dyDescent="0.2">
      <c r="F316" s="1">
        <v>0.59016203703703707</v>
      </c>
      <c r="G316" s="1">
        <v>0.59046296296296297</v>
      </c>
      <c r="I316" s="1">
        <v>0.59112268518518518</v>
      </c>
    </row>
    <row r="317" spans="5:13" x14ac:dyDescent="0.2">
      <c r="E317" s="29"/>
      <c r="F317" s="6">
        <v>0.59077546296296302</v>
      </c>
      <c r="G317" s="6">
        <v>0.59115740740740741</v>
      </c>
      <c r="H317" s="29"/>
      <c r="I317" s="6">
        <v>0.59915509259259259</v>
      </c>
      <c r="J317" s="29"/>
      <c r="K317" s="29"/>
      <c r="L317" s="29"/>
      <c r="M317" s="29"/>
    </row>
    <row r="318" spans="5:13" x14ac:dyDescent="0.2">
      <c r="F318" s="1">
        <v>0.59188657407407408</v>
      </c>
      <c r="G318" s="1">
        <v>0.59201388888888895</v>
      </c>
      <c r="I318" s="1">
        <v>0.60260416666666672</v>
      </c>
    </row>
    <row r="319" spans="5:13" x14ac:dyDescent="0.2">
      <c r="E319" s="29"/>
      <c r="F319" s="6">
        <v>0.59256944444444448</v>
      </c>
      <c r="G319" s="6">
        <v>0.59281249999999996</v>
      </c>
      <c r="H319" s="29"/>
      <c r="I319" s="6">
        <v>0.60318287037037044</v>
      </c>
      <c r="J319" s="29"/>
      <c r="K319" s="29"/>
      <c r="L319" s="29"/>
      <c r="M319" s="29"/>
    </row>
    <row r="320" spans="5:13" x14ac:dyDescent="0.2">
      <c r="F320" s="1">
        <v>0.59363425925925928</v>
      </c>
      <c r="G320" s="1">
        <v>0.59370370370370373</v>
      </c>
      <c r="I320" s="1">
        <v>0.59826388888888882</v>
      </c>
    </row>
    <row r="321" spans="5:13" x14ac:dyDescent="0.2">
      <c r="E321" s="29"/>
      <c r="F321" s="6">
        <v>0.59453703703703698</v>
      </c>
      <c r="G321" s="6">
        <v>0.59476851851851853</v>
      </c>
      <c r="H321" s="29"/>
      <c r="I321" s="6">
        <v>0.61541666666666661</v>
      </c>
      <c r="J321" s="29"/>
      <c r="K321" s="29"/>
      <c r="L321" s="29"/>
      <c r="M321" s="29"/>
    </row>
    <row r="322" spans="5:13" x14ac:dyDescent="0.2">
      <c r="F322" s="1">
        <v>0.59553240740740743</v>
      </c>
      <c r="G322" s="1">
        <v>0.59585648148148151</v>
      </c>
      <c r="I322" s="1">
        <v>0.6068634259259259</v>
      </c>
    </row>
    <row r="323" spans="5:13" x14ac:dyDescent="0.2">
      <c r="E323" s="29"/>
      <c r="F323" s="6">
        <v>0.59607638888888892</v>
      </c>
      <c r="G323" s="6">
        <v>0.59629629629629632</v>
      </c>
      <c r="H323" s="29"/>
      <c r="I323" s="6">
        <v>0.60865740740740748</v>
      </c>
      <c r="J323" s="29"/>
      <c r="K323" s="29"/>
      <c r="L323" s="29"/>
      <c r="M323" s="29"/>
    </row>
    <row r="324" spans="5:13" x14ac:dyDescent="0.2">
      <c r="F324" s="1">
        <v>0.59653935185185192</v>
      </c>
      <c r="G324" s="1">
        <v>0.59684027777777782</v>
      </c>
      <c r="I324" s="1">
        <v>0.61396990740740742</v>
      </c>
    </row>
    <row r="325" spans="5:13" x14ac:dyDescent="0.2">
      <c r="E325" s="29"/>
      <c r="F325" s="6">
        <v>0.59703703703703703</v>
      </c>
      <c r="G325" s="6">
        <v>0.59732638888888889</v>
      </c>
      <c r="H325" s="29"/>
      <c r="I325" s="6">
        <v>0.60133101851851845</v>
      </c>
      <c r="J325" s="29"/>
      <c r="K325" s="29"/>
      <c r="L325" s="29"/>
      <c r="M325" s="29"/>
    </row>
    <row r="326" spans="5:13" x14ac:dyDescent="0.2">
      <c r="F326" s="1">
        <v>0.5979282407407408</v>
      </c>
      <c r="G326" s="1">
        <v>0.59825231481481478</v>
      </c>
      <c r="I326" s="1">
        <v>0.60803240740740738</v>
      </c>
    </row>
    <row r="327" spans="5:13" x14ac:dyDescent="0.2">
      <c r="E327" s="29"/>
      <c r="F327" s="6">
        <v>0.59901620370370368</v>
      </c>
      <c r="G327" s="6">
        <v>0.5993518518518518</v>
      </c>
      <c r="H327" s="29"/>
      <c r="I327" s="6">
        <v>0.61604166666666671</v>
      </c>
      <c r="J327" s="29"/>
      <c r="K327" s="29"/>
      <c r="L327" s="29"/>
      <c r="M327" s="29"/>
    </row>
    <row r="328" spans="5:13" x14ac:dyDescent="0.2">
      <c r="F328" s="1">
        <v>0.60005787037037039</v>
      </c>
      <c r="G328" s="1">
        <v>0.60028935185185184</v>
      </c>
      <c r="I328" s="1">
        <v>0.61284722222222221</v>
      </c>
    </row>
    <row r="329" spans="5:13" x14ac:dyDescent="0.2">
      <c r="E329" s="29"/>
      <c r="F329" s="6">
        <v>0.60143518518518524</v>
      </c>
      <c r="G329" s="6">
        <v>0.60306712962962961</v>
      </c>
      <c r="H329" s="29"/>
      <c r="I329" s="6">
        <v>0.62375000000000003</v>
      </c>
      <c r="J329" s="29"/>
      <c r="K329" s="29"/>
      <c r="L329" s="29"/>
      <c r="M329" s="29"/>
    </row>
    <row r="330" spans="5:13" x14ac:dyDescent="0.2">
      <c r="F330" s="1">
        <v>0.60162037037037031</v>
      </c>
      <c r="G330" s="1">
        <v>0.60189814814814813</v>
      </c>
      <c r="I330" s="1">
        <v>0.60612268518518519</v>
      </c>
    </row>
    <row r="331" spans="5:13" x14ac:dyDescent="0.2">
      <c r="E331" s="29"/>
      <c r="F331" s="6">
        <v>0.60258101851851853</v>
      </c>
      <c r="G331" s="6">
        <v>0.60266203703703702</v>
      </c>
      <c r="H331" s="29"/>
      <c r="I331" s="6">
        <v>0.60479166666666673</v>
      </c>
      <c r="J331" s="29"/>
      <c r="K331" s="29"/>
      <c r="L331" s="29"/>
      <c r="M331" s="29"/>
    </row>
    <row r="332" spans="5:13" x14ac:dyDescent="0.2">
      <c r="F332" s="1">
        <v>0.60318287037037044</v>
      </c>
      <c r="G332" s="1">
        <v>0.60355324074074079</v>
      </c>
      <c r="I332" s="1">
        <v>0.6255208333333333</v>
      </c>
    </row>
    <row r="333" spans="5:13" x14ac:dyDescent="0.2">
      <c r="E333" s="29"/>
      <c r="F333" s="6">
        <v>0.60406250000000006</v>
      </c>
      <c r="G333" s="6">
        <v>0.60417824074074067</v>
      </c>
      <c r="H333" s="29"/>
      <c r="I333" s="6">
        <v>0.60714120370370372</v>
      </c>
      <c r="J333" s="29"/>
      <c r="K333" s="29"/>
      <c r="L333" s="29"/>
      <c r="M333" s="29"/>
    </row>
    <row r="334" spans="5:13" x14ac:dyDescent="0.2">
      <c r="F334" s="1">
        <v>0.60539351851851853</v>
      </c>
      <c r="G334" s="1">
        <v>0.60571759259259261</v>
      </c>
      <c r="I334" s="1">
        <v>0.60918981481481482</v>
      </c>
    </row>
    <row r="335" spans="5:13" x14ac:dyDescent="0.2">
      <c r="E335" s="29"/>
      <c r="F335" s="6">
        <v>0.60644675925925928</v>
      </c>
      <c r="G335" s="6">
        <v>0.60672453703703699</v>
      </c>
      <c r="H335" s="29"/>
      <c r="I335" s="6">
        <v>0.62814814814814812</v>
      </c>
      <c r="J335" s="29"/>
      <c r="K335" s="29"/>
      <c r="L335" s="29"/>
      <c r="M335" s="29"/>
    </row>
    <row r="336" spans="5:13" x14ac:dyDescent="0.2">
      <c r="F336" s="1">
        <v>0.60741898148148155</v>
      </c>
      <c r="G336" s="1">
        <v>0.60766203703703703</v>
      </c>
      <c r="I336" s="1">
        <v>0.61114583333333339</v>
      </c>
    </row>
    <row r="337" spans="5:13" x14ac:dyDescent="0.2">
      <c r="E337" s="29"/>
      <c r="F337" s="6">
        <v>0.60774305555555552</v>
      </c>
      <c r="G337" s="6">
        <v>0.60810185185185184</v>
      </c>
      <c r="H337" s="29"/>
      <c r="I337" s="6">
        <v>0.61298611111111112</v>
      </c>
      <c r="J337" s="29"/>
      <c r="K337" s="29"/>
      <c r="L337" s="29"/>
      <c r="M337" s="29"/>
    </row>
    <row r="338" spans="5:13" x14ac:dyDescent="0.2">
      <c r="F338" s="1">
        <v>0.60835648148148147</v>
      </c>
      <c r="G338" s="1">
        <v>0.60847222222222219</v>
      </c>
      <c r="I338" s="1">
        <v>0.61822916666666672</v>
      </c>
    </row>
    <row r="339" spans="5:13" x14ac:dyDescent="0.2">
      <c r="E339" s="29"/>
      <c r="F339" s="6">
        <v>0.60910879629629633</v>
      </c>
      <c r="G339" s="6">
        <v>0.60935185185185181</v>
      </c>
      <c r="H339" s="29"/>
      <c r="I339" s="6">
        <v>0.61342592592592593</v>
      </c>
      <c r="J339" s="29"/>
      <c r="K339" s="29"/>
      <c r="L339" s="29"/>
      <c r="M339" s="29"/>
    </row>
    <row r="340" spans="5:13" x14ac:dyDescent="0.2">
      <c r="F340" s="1">
        <v>0.61012731481481486</v>
      </c>
      <c r="G340" s="1">
        <v>0.6104398148148148</v>
      </c>
      <c r="I340" s="1">
        <v>0.61731481481481476</v>
      </c>
    </row>
    <row r="341" spans="5:13" x14ac:dyDescent="0.2">
      <c r="E341" s="29"/>
      <c r="F341" s="6">
        <v>0.61064814814814816</v>
      </c>
      <c r="G341" s="6">
        <v>0.61083333333333334</v>
      </c>
      <c r="H341" s="29"/>
      <c r="I341" s="6">
        <v>0.61553240740740744</v>
      </c>
      <c r="J341" s="29"/>
      <c r="K341" s="29"/>
      <c r="L341" s="29"/>
      <c r="M341" s="29"/>
    </row>
    <row r="342" spans="5:13" x14ac:dyDescent="0.2">
      <c r="F342" s="1">
        <v>0.61093750000000002</v>
      </c>
      <c r="G342" s="1">
        <v>0.61130787037037038</v>
      </c>
      <c r="I342" s="1">
        <v>0.62829861111111118</v>
      </c>
    </row>
    <row r="343" spans="5:13" x14ac:dyDescent="0.2">
      <c r="E343" s="29"/>
      <c r="F343" s="6">
        <v>0.61165509259259265</v>
      </c>
      <c r="G343" s="6">
        <v>0.61197916666666663</v>
      </c>
      <c r="H343" s="29"/>
      <c r="I343" s="6">
        <v>0.62145833333333333</v>
      </c>
      <c r="J343" s="29"/>
      <c r="K343" s="29"/>
      <c r="L343" s="29"/>
      <c r="M343" s="29"/>
    </row>
    <row r="344" spans="5:13" x14ac:dyDescent="0.2">
      <c r="F344" s="1">
        <v>0.61177083333333326</v>
      </c>
      <c r="G344" s="1">
        <v>0.6121064814814815</v>
      </c>
      <c r="I344" s="1">
        <v>0.62394675925925924</v>
      </c>
    </row>
    <row r="345" spans="5:13" x14ac:dyDescent="0.2">
      <c r="E345" s="29"/>
      <c r="F345" s="6">
        <v>0.61281249999999998</v>
      </c>
      <c r="G345" s="6">
        <v>0.61311342592592599</v>
      </c>
      <c r="H345" s="29"/>
      <c r="I345" s="6">
        <v>0.6147569444444444</v>
      </c>
      <c r="J345" s="29"/>
      <c r="K345" s="29"/>
      <c r="L345" s="29"/>
      <c r="M345" s="29"/>
    </row>
    <row r="346" spans="5:13" x14ac:dyDescent="0.2">
      <c r="F346" s="1">
        <v>0.61334490740740744</v>
      </c>
      <c r="G346" s="1">
        <v>0.6136342592592593</v>
      </c>
      <c r="I346" s="1">
        <v>0.64178240740740744</v>
      </c>
    </row>
    <row r="347" spans="5:13" x14ac:dyDescent="0.2">
      <c r="E347" s="29"/>
      <c r="F347" s="6">
        <v>0.61409722222222218</v>
      </c>
      <c r="G347" s="6">
        <v>0.61454861111111114</v>
      </c>
      <c r="H347" s="29"/>
      <c r="I347" s="6">
        <v>0.61807870370370377</v>
      </c>
      <c r="J347" s="29"/>
      <c r="K347" s="29"/>
      <c r="L347" s="29"/>
      <c r="M347" s="29"/>
    </row>
    <row r="348" spans="5:13" x14ac:dyDescent="0.2">
      <c r="F348" s="1">
        <v>0.61460648148148145</v>
      </c>
      <c r="G348" s="1">
        <v>0.61570601851851847</v>
      </c>
      <c r="I348" s="1">
        <v>0.6307638888888889</v>
      </c>
    </row>
    <row r="349" spans="5:13" x14ac:dyDescent="0.2">
      <c r="E349" s="29"/>
      <c r="F349" s="6">
        <v>0.61605324074074075</v>
      </c>
      <c r="G349" s="6">
        <v>0.61630787037037038</v>
      </c>
      <c r="H349" s="29"/>
      <c r="I349" s="6">
        <v>0.63181712962962966</v>
      </c>
      <c r="J349" s="29"/>
      <c r="K349" s="29"/>
      <c r="L349" s="29"/>
      <c r="M349" s="29"/>
    </row>
    <row r="350" spans="5:13" x14ac:dyDescent="0.2">
      <c r="F350" s="1">
        <v>0.61682870370370368</v>
      </c>
      <c r="G350" s="1">
        <v>0.61709490740740736</v>
      </c>
      <c r="I350" s="1">
        <v>0.6673958333333333</v>
      </c>
    </row>
    <row r="351" spans="5:13" x14ac:dyDescent="0.2">
      <c r="E351" s="29"/>
      <c r="F351" s="6">
        <v>0.61743055555555559</v>
      </c>
      <c r="G351" s="6">
        <v>0.61776620370370372</v>
      </c>
      <c r="H351" s="29"/>
      <c r="I351" s="6">
        <v>0.62283564814814818</v>
      </c>
      <c r="J351" s="29"/>
      <c r="K351" s="29"/>
      <c r="L351" s="29"/>
      <c r="M351" s="29"/>
    </row>
    <row r="352" spans="5:13" x14ac:dyDescent="0.2">
      <c r="F352" s="1">
        <v>0.61843749999999997</v>
      </c>
      <c r="G352" s="1">
        <v>0.61880787037037044</v>
      </c>
      <c r="I352" s="1">
        <v>0.62543981481481481</v>
      </c>
    </row>
    <row r="353" spans="5:13" x14ac:dyDescent="0.2">
      <c r="E353" s="29"/>
      <c r="F353" s="6">
        <v>0.61972222222222217</v>
      </c>
      <c r="G353" s="6">
        <v>0.61994212962962958</v>
      </c>
      <c r="H353" s="29"/>
      <c r="I353" s="6">
        <v>0.64140046296296294</v>
      </c>
      <c r="J353" s="29"/>
      <c r="K353" s="29"/>
      <c r="L353" s="29"/>
      <c r="M353" s="29"/>
    </row>
    <row r="354" spans="5:13" x14ac:dyDescent="0.2">
      <c r="F354" s="1">
        <v>0.6209837962962963</v>
      </c>
      <c r="G354" s="1">
        <v>0.62119212962962966</v>
      </c>
      <c r="I354" s="1">
        <v>0.62799768518518517</v>
      </c>
    </row>
    <row r="355" spans="5:13" x14ac:dyDescent="0.2">
      <c r="E355" s="29"/>
      <c r="F355" s="6">
        <v>0.62181712962962965</v>
      </c>
      <c r="G355" s="6">
        <v>0.62190972222222218</v>
      </c>
      <c r="H355" s="29"/>
      <c r="I355" s="6">
        <v>0.62939814814814821</v>
      </c>
      <c r="J355" s="29"/>
      <c r="K355" s="29"/>
      <c r="L355" s="29"/>
      <c r="M355" s="29"/>
    </row>
    <row r="356" spans="5:13" x14ac:dyDescent="0.2">
      <c r="F356" s="1">
        <v>0.6224884259259259</v>
      </c>
      <c r="G356" s="1">
        <v>0.62274305555555554</v>
      </c>
      <c r="I356" s="1">
        <v>0.63167824074074075</v>
      </c>
    </row>
    <row r="357" spans="5:13" x14ac:dyDescent="0.2">
      <c r="E357" s="29"/>
      <c r="F357" s="6">
        <v>0.62377314814814822</v>
      </c>
      <c r="G357" s="6">
        <v>0.62395833333333328</v>
      </c>
      <c r="H357" s="29"/>
      <c r="I357" s="6">
        <v>0.63072916666666667</v>
      </c>
      <c r="J357" s="29"/>
      <c r="K357" s="29"/>
      <c r="L357" s="29"/>
      <c r="M357" s="29"/>
    </row>
    <row r="358" spans="5:13" x14ac:dyDescent="0.2">
      <c r="F358" s="1">
        <v>0.62449074074074074</v>
      </c>
      <c r="G358" s="1">
        <v>0.62481481481481482</v>
      </c>
      <c r="I358" s="1">
        <v>0.63299768518518518</v>
      </c>
    </row>
    <row r="359" spans="5:13" x14ac:dyDescent="0.2">
      <c r="E359" s="29"/>
      <c r="F359" s="6">
        <v>0.62567129629629636</v>
      </c>
      <c r="G359" s="6">
        <v>0.62593750000000004</v>
      </c>
      <c r="H359" s="29"/>
      <c r="I359" s="6">
        <v>0.63466435185185188</v>
      </c>
      <c r="J359" s="29"/>
      <c r="K359" s="29"/>
      <c r="L359" s="29"/>
      <c r="M359" s="29"/>
    </row>
    <row r="360" spans="5:13" x14ac:dyDescent="0.2">
      <c r="F360" s="1">
        <v>0.62605324074074076</v>
      </c>
      <c r="G360" s="1">
        <v>0.62613425925925925</v>
      </c>
      <c r="I360" s="1">
        <v>0.62804398148148144</v>
      </c>
    </row>
    <row r="361" spans="5:13" x14ac:dyDescent="0.2">
      <c r="E361" s="29"/>
      <c r="F361" s="6">
        <v>0.62671296296296297</v>
      </c>
      <c r="G361" s="6">
        <v>0.6269675925925926</v>
      </c>
      <c r="H361" s="29"/>
      <c r="I361" s="6">
        <v>0.62997685185185182</v>
      </c>
      <c r="J361" s="29"/>
      <c r="K361" s="29"/>
      <c r="L361" s="29"/>
      <c r="M361" s="29"/>
    </row>
    <row r="362" spans="5:13" x14ac:dyDescent="0.2">
      <c r="F362" s="1">
        <v>0.62688657407407411</v>
      </c>
      <c r="G362" s="1">
        <v>0.62730324074074073</v>
      </c>
      <c r="I362" s="1">
        <v>0.63064814814814818</v>
      </c>
    </row>
    <row r="363" spans="5:13" x14ac:dyDescent="0.2">
      <c r="E363" s="29"/>
      <c r="F363" s="6">
        <v>0.62775462962962958</v>
      </c>
      <c r="G363" s="6">
        <v>0.62800925925925932</v>
      </c>
      <c r="H363" s="29"/>
      <c r="I363" s="6">
        <v>0.63438657407407406</v>
      </c>
      <c r="J363" s="29"/>
      <c r="K363" s="29"/>
      <c r="L363" s="29"/>
      <c r="M363" s="29"/>
    </row>
    <row r="364" spans="5:13" x14ac:dyDescent="0.2">
      <c r="F364" s="1">
        <v>0.62873842592592599</v>
      </c>
      <c r="G364" s="1">
        <v>0.62924768518518526</v>
      </c>
      <c r="I364" s="1">
        <v>0.63184027777777774</v>
      </c>
    </row>
    <row r="365" spans="5:13" x14ac:dyDescent="0.2">
      <c r="E365" s="29"/>
      <c r="F365" s="6">
        <v>0.62979166666666664</v>
      </c>
      <c r="G365" s="6">
        <v>0.63003472222222223</v>
      </c>
      <c r="H365" s="29"/>
      <c r="I365" s="6">
        <v>0.6347800925925926</v>
      </c>
      <c r="J365" s="29"/>
      <c r="K365" s="29"/>
      <c r="L365" s="29"/>
      <c r="M365" s="29"/>
    </row>
    <row r="366" spans="5:13" x14ac:dyDescent="0.2">
      <c r="F366" s="1">
        <v>0.63075231481481475</v>
      </c>
      <c r="G366" s="1">
        <v>0.63105324074074076</v>
      </c>
      <c r="I366" s="1">
        <v>0.64142361111111112</v>
      </c>
    </row>
    <row r="367" spans="5:13" x14ac:dyDescent="0.2">
      <c r="E367" s="29"/>
      <c r="F367" s="6">
        <v>0.63109953703703703</v>
      </c>
      <c r="G367" s="6">
        <v>0.63129629629629636</v>
      </c>
      <c r="H367" s="29"/>
      <c r="I367" s="6">
        <v>0.6428935185185185</v>
      </c>
      <c r="J367" s="29"/>
      <c r="K367" s="29"/>
      <c r="L367" s="29"/>
      <c r="M367" s="29"/>
    </row>
    <row r="368" spans="5:13" x14ac:dyDescent="0.2">
      <c r="F368" s="1">
        <v>0.63214120370370364</v>
      </c>
      <c r="G368" s="1">
        <v>0.63253472222222229</v>
      </c>
      <c r="I368" s="1">
        <v>0.6366087962962963</v>
      </c>
    </row>
    <row r="369" spans="5:13" x14ac:dyDescent="0.2">
      <c r="E369" s="29"/>
      <c r="F369" s="6">
        <v>0.63298611111111114</v>
      </c>
      <c r="G369" s="6">
        <v>0.63331018518518511</v>
      </c>
      <c r="H369" s="29"/>
      <c r="I369" s="6">
        <v>0.63635416666666667</v>
      </c>
      <c r="J369" s="29"/>
      <c r="K369" s="29"/>
      <c r="L369" s="29"/>
      <c r="M369" s="29"/>
    </row>
    <row r="370" spans="5:13" x14ac:dyDescent="0.2">
      <c r="F370" s="1">
        <v>0.63356481481481486</v>
      </c>
      <c r="G370" s="1">
        <v>0.63380787037037034</v>
      </c>
      <c r="I370" s="1">
        <v>0.6401041666666667</v>
      </c>
    </row>
    <row r="371" spans="5:13" x14ac:dyDescent="0.2">
      <c r="E371" s="29"/>
      <c r="F371" s="6">
        <v>0.63487268518518525</v>
      </c>
      <c r="G371" s="6">
        <v>0.6353240740740741</v>
      </c>
      <c r="H371" s="29"/>
      <c r="I371" s="6">
        <v>0.66674768518518512</v>
      </c>
      <c r="J371" s="29"/>
      <c r="K371" s="29"/>
      <c r="L371" s="29"/>
      <c r="M371" s="29"/>
    </row>
    <row r="372" spans="5:13" x14ac:dyDescent="0.2">
      <c r="F372" s="1">
        <v>0.63576388888888891</v>
      </c>
      <c r="G372" s="1">
        <v>0.63615740740740734</v>
      </c>
      <c r="I372" s="1">
        <v>0.64398148148148149</v>
      </c>
    </row>
    <row r="373" spans="5:13" x14ac:dyDescent="0.2">
      <c r="E373" s="29"/>
      <c r="F373" s="6">
        <v>0.63673611111111106</v>
      </c>
      <c r="G373" s="6">
        <v>0.63696759259259261</v>
      </c>
      <c r="H373" s="29"/>
      <c r="I373" s="6">
        <v>0.64870370370370367</v>
      </c>
      <c r="J373" s="29"/>
      <c r="K373" s="29"/>
      <c r="L373" s="29"/>
      <c r="M373" s="29"/>
    </row>
    <row r="374" spans="5:13" x14ac:dyDescent="0.2">
      <c r="F374" s="1">
        <v>0.63768518518518513</v>
      </c>
      <c r="G374" s="1">
        <v>0.63815972222222228</v>
      </c>
      <c r="I374" s="1">
        <v>0.64711805555555557</v>
      </c>
    </row>
    <row r="375" spans="5:13" x14ac:dyDescent="0.2">
      <c r="E375" s="29"/>
      <c r="F375" s="6">
        <v>0.63826388888888885</v>
      </c>
      <c r="G375" s="6">
        <v>0.6385763888888889</v>
      </c>
      <c r="H375" s="29"/>
      <c r="I375" s="6">
        <v>0.64519675925925923</v>
      </c>
      <c r="J375" s="29"/>
      <c r="K375" s="29"/>
      <c r="L375" s="29"/>
      <c r="M375" s="29"/>
    </row>
    <row r="376" spans="5:13" x14ac:dyDescent="0.2">
      <c r="F376" s="1">
        <v>0.63921296296296293</v>
      </c>
      <c r="G376" s="1">
        <v>0.63932870370370376</v>
      </c>
      <c r="I376" s="1">
        <v>0.6441782407407407</v>
      </c>
    </row>
    <row r="377" spans="5:13" x14ac:dyDescent="0.2">
      <c r="E377" s="29"/>
      <c r="F377" s="6">
        <v>0.63997685185185182</v>
      </c>
      <c r="G377" s="6">
        <v>0.64025462962962965</v>
      </c>
      <c r="H377" s="29"/>
      <c r="I377" s="6">
        <v>0.6448842592592593</v>
      </c>
      <c r="J377" s="29"/>
      <c r="K377" s="29"/>
      <c r="L377" s="29"/>
      <c r="M377" s="29"/>
    </row>
    <row r="378" spans="5:13" x14ac:dyDescent="0.2">
      <c r="F378" s="1">
        <v>0.64077546296296295</v>
      </c>
      <c r="G378" s="1">
        <v>0.6408449074074074</v>
      </c>
      <c r="I378" s="1">
        <v>0.64937500000000004</v>
      </c>
    </row>
    <row r="379" spans="5:13" x14ac:dyDescent="0.2">
      <c r="E379" s="29"/>
      <c r="F379" s="6">
        <v>0.64194444444444443</v>
      </c>
      <c r="G379" s="6">
        <v>0.64303240740740741</v>
      </c>
      <c r="H379" s="29"/>
      <c r="I379" s="6">
        <v>0.66928240740740741</v>
      </c>
      <c r="J379" s="29"/>
      <c r="K379" s="29"/>
      <c r="L379" s="29"/>
      <c r="M379" s="29"/>
    </row>
    <row r="380" spans="5:13" x14ac:dyDescent="0.2">
      <c r="F380" s="1">
        <v>0.64231481481481478</v>
      </c>
      <c r="G380" s="1">
        <v>0.64263888888888887</v>
      </c>
      <c r="I380" s="1">
        <v>0.65388888888888885</v>
      </c>
    </row>
    <row r="381" spans="5:13" x14ac:dyDescent="0.2">
      <c r="E381" s="29"/>
      <c r="F381" s="6">
        <v>0.64322916666666663</v>
      </c>
      <c r="G381" s="6">
        <v>0.64354166666666668</v>
      </c>
      <c r="H381" s="29"/>
      <c r="I381" s="6">
        <v>0.65827546296296291</v>
      </c>
      <c r="J381" s="29"/>
      <c r="K381" s="29"/>
      <c r="L381" s="29"/>
      <c r="M381" s="29"/>
    </row>
    <row r="382" spans="5:13" x14ac:dyDescent="0.2">
      <c r="F382" s="1">
        <v>0.64467592592592593</v>
      </c>
      <c r="G382" s="1">
        <v>0.64502314814814821</v>
      </c>
      <c r="I382" s="1">
        <v>0.65797453703703701</v>
      </c>
    </row>
    <row r="383" spans="5:13" x14ac:dyDescent="0.2">
      <c r="E383" s="29"/>
      <c r="F383" s="6">
        <v>0.64547453703703705</v>
      </c>
      <c r="G383" s="6">
        <v>0.64563657407407404</v>
      </c>
      <c r="H383" s="29"/>
      <c r="I383" s="6">
        <v>0.65354166666666669</v>
      </c>
      <c r="J383" s="29"/>
      <c r="K383" s="29"/>
      <c r="L383" s="29"/>
      <c r="M383" s="29"/>
    </row>
    <row r="384" spans="5:13" x14ac:dyDescent="0.2">
      <c r="F384" s="1">
        <v>0.64579861111111114</v>
      </c>
      <c r="G384" s="1">
        <v>0.64608796296296289</v>
      </c>
      <c r="I384" s="1">
        <v>0.65509259259259256</v>
      </c>
    </row>
    <row r="385" spans="5:13" x14ac:dyDescent="0.2">
      <c r="E385" s="29"/>
      <c r="F385" s="6">
        <v>0.64653935185185185</v>
      </c>
      <c r="G385" s="6">
        <v>0.64670138888888895</v>
      </c>
      <c r="H385" s="29"/>
      <c r="I385" s="6">
        <v>0.65818287037037038</v>
      </c>
      <c r="J385" s="29"/>
      <c r="K385" s="29"/>
      <c r="L385" s="29"/>
      <c r="M385" s="29"/>
    </row>
    <row r="386" spans="5:13" x14ac:dyDescent="0.2">
      <c r="F386" s="1">
        <v>0.64743055555555562</v>
      </c>
      <c r="G386" s="1">
        <v>0.64758101851851857</v>
      </c>
      <c r="I386" s="1">
        <v>0.65425925925925921</v>
      </c>
    </row>
    <row r="387" spans="5:13" x14ac:dyDescent="0.2">
      <c r="E387" s="29"/>
      <c r="F387" s="6">
        <v>0.64855324074074072</v>
      </c>
      <c r="G387" s="6">
        <v>0.648900462962963</v>
      </c>
      <c r="H387" s="29"/>
      <c r="I387" s="6">
        <v>0.65331018518518513</v>
      </c>
      <c r="J387" s="29"/>
      <c r="K387" s="29"/>
      <c r="L387" s="29"/>
      <c r="M387" s="29"/>
    </row>
    <row r="388" spans="5:13" x14ac:dyDescent="0.2">
      <c r="F388" s="1">
        <v>0.64946759259259257</v>
      </c>
      <c r="G388" s="1">
        <v>0.64975694444444443</v>
      </c>
      <c r="I388" s="1">
        <v>0.65082175925925922</v>
      </c>
    </row>
    <row r="389" spans="5:13" x14ac:dyDescent="0.2">
      <c r="E389" s="29"/>
      <c r="F389" s="6">
        <v>0.64995370370370364</v>
      </c>
      <c r="G389" s="6">
        <v>0.65023148148148147</v>
      </c>
      <c r="H389" s="29"/>
      <c r="I389" s="6">
        <v>0.65332175925925928</v>
      </c>
      <c r="J389" s="29"/>
      <c r="K389" s="29"/>
      <c r="L389" s="29"/>
      <c r="M389" s="29"/>
    </row>
    <row r="390" spans="5:13" x14ac:dyDescent="0.2">
      <c r="F390" s="1">
        <v>0.65072916666666669</v>
      </c>
      <c r="G390" s="1">
        <v>0.65190972222222221</v>
      </c>
      <c r="I390" s="1">
        <v>0.65452546296296299</v>
      </c>
    </row>
    <row r="391" spans="5:13" x14ac:dyDescent="0.2">
      <c r="E391" s="29"/>
      <c r="F391" s="6">
        <v>0.65137731481481487</v>
      </c>
      <c r="G391" s="6">
        <v>0.65179398148148149</v>
      </c>
      <c r="H391" s="29"/>
      <c r="I391" s="6">
        <v>0.65593749999999995</v>
      </c>
      <c r="J391" s="29"/>
      <c r="K391" s="29"/>
      <c r="L391" s="29"/>
      <c r="M391" s="29"/>
    </row>
    <row r="392" spans="5:13" x14ac:dyDescent="0.2">
      <c r="F392" s="1">
        <v>0.65271990740740737</v>
      </c>
      <c r="G392" s="1">
        <v>0.65315972222222218</v>
      </c>
      <c r="I392" s="1">
        <v>0.67418981481481488</v>
      </c>
    </row>
    <row r="393" spans="5:13" x14ac:dyDescent="0.2">
      <c r="E393" s="29"/>
      <c r="F393" s="6">
        <v>0.65319444444444441</v>
      </c>
      <c r="G393" s="6">
        <v>0.65342592592592597</v>
      </c>
      <c r="H393" s="29"/>
      <c r="I393" s="6">
        <v>0.6647453703703704</v>
      </c>
      <c r="J393" s="29"/>
      <c r="K393" s="29"/>
      <c r="L393" s="29"/>
      <c r="M393" s="29"/>
    </row>
    <row r="394" spans="5:13" x14ac:dyDescent="0.2">
      <c r="F394" s="1">
        <v>0.65390046296296289</v>
      </c>
      <c r="G394" s="1">
        <v>0.65423611111111113</v>
      </c>
      <c r="I394" s="1">
        <v>0.65892361111111108</v>
      </c>
    </row>
    <row r="395" spans="5:13" x14ac:dyDescent="0.2">
      <c r="E395" s="29"/>
      <c r="F395" s="6">
        <v>0.65469907407407402</v>
      </c>
      <c r="G395" s="6">
        <v>0.65494212962962961</v>
      </c>
      <c r="H395" s="29"/>
      <c r="I395" s="6">
        <v>0.66104166666666664</v>
      </c>
      <c r="J395" s="29"/>
      <c r="K395" s="29"/>
      <c r="L395" s="29"/>
      <c r="M395" s="29"/>
    </row>
    <row r="396" spans="5:13" x14ac:dyDescent="0.2">
      <c r="F396" s="1">
        <v>0.65474537037037039</v>
      </c>
      <c r="G396" s="1">
        <v>0.65519675925925924</v>
      </c>
      <c r="I396" s="1">
        <v>0.66239583333333341</v>
      </c>
    </row>
    <row r="397" spans="5:13" x14ac:dyDescent="0.2">
      <c r="E397" s="29"/>
      <c r="F397" s="6">
        <v>0.6552662037037037</v>
      </c>
      <c r="G397" s="6">
        <v>0.65560185185185182</v>
      </c>
      <c r="H397" s="29"/>
      <c r="I397" s="6">
        <v>0.67684027777777789</v>
      </c>
      <c r="J397" s="29"/>
      <c r="K397" s="29"/>
      <c r="L397" s="29"/>
      <c r="M397" s="29"/>
    </row>
    <row r="398" spans="5:13" x14ac:dyDescent="0.2">
      <c r="F398" s="1">
        <v>0.65581018518518519</v>
      </c>
      <c r="G398" s="1">
        <v>0.65599537037037037</v>
      </c>
      <c r="I398" s="1">
        <v>0.67159722222222218</v>
      </c>
    </row>
    <row r="399" spans="5:13" x14ac:dyDescent="0.2">
      <c r="E399" s="29"/>
      <c r="F399" s="6">
        <v>0.65680555555555553</v>
      </c>
      <c r="G399" s="6">
        <v>0.65710648148148143</v>
      </c>
      <c r="H399" s="29"/>
      <c r="I399" s="6">
        <v>0.65907407407407403</v>
      </c>
      <c r="J399" s="29"/>
      <c r="K399" s="29"/>
      <c r="L399" s="29"/>
      <c r="M399" s="29"/>
    </row>
    <row r="400" spans="5:13" x14ac:dyDescent="0.2">
      <c r="F400" s="1">
        <v>0.65733796296296299</v>
      </c>
      <c r="G400" s="1">
        <v>0.65743055555555563</v>
      </c>
      <c r="I400" s="1">
        <v>0.66732638888888884</v>
      </c>
    </row>
    <row r="401" spans="5:13" x14ac:dyDescent="0.2">
      <c r="E401" s="29"/>
      <c r="F401" s="6">
        <v>0.65863425925925922</v>
      </c>
      <c r="G401" s="6">
        <v>0.65883101851851855</v>
      </c>
      <c r="H401" s="29"/>
      <c r="I401" s="6">
        <v>0.70489583333333339</v>
      </c>
      <c r="J401" s="29"/>
      <c r="K401" s="29"/>
      <c r="L401" s="29"/>
      <c r="M401" s="29"/>
    </row>
    <row r="402" spans="5:13" x14ac:dyDescent="0.2">
      <c r="F402" s="1">
        <v>0.66011574074074075</v>
      </c>
      <c r="G402" s="1">
        <v>0.66142361111111114</v>
      </c>
      <c r="I402" s="1">
        <v>0.66990740740740751</v>
      </c>
    </row>
    <row r="403" spans="5:13" x14ac:dyDescent="0.2">
      <c r="E403" s="29"/>
      <c r="F403" s="6">
        <v>0.66070601851851851</v>
      </c>
      <c r="G403" s="6">
        <v>0.6610300925925926</v>
      </c>
      <c r="H403" s="29"/>
      <c r="I403" s="6">
        <v>0.68109953703703707</v>
      </c>
      <c r="J403" s="29"/>
      <c r="K403" s="29"/>
      <c r="L403" s="29"/>
      <c r="M403" s="29"/>
    </row>
    <row r="404" spans="5:13" x14ac:dyDescent="0.2">
      <c r="F404" s="1">
        <v>0.66189814814814818</v>
      </c>
      <c r="G404" s="1">
        <v>0.66211805555555558</v>
      </c>
      <c r="I404" s="1">
        <v>0.70212962962962966</v>
      </c>
    </row>
    <row r="405" spans="5:13" x14ac:dyDescent="0.2">
      <c r="E405" s="29"/>
      <c r="F405" s="6">
        <v>0.66217592592592589</v>
      </c>
      <c r="G405" s="6">
        <v>0.66233796296296299</v>
      </c>
      <c r="H405" s="29"/>
      <c r="I405" s="6">
        <v>0.67783564814814812</v>
      </c>
      <c r="J405" s="29"/>
      <c r="K405" s="29"/>
      <c r="L405" s="29"/>
      <c r="M405" s="29"/>
    </row>
    <row r="406" spans="5:13" x14ac:dyDescent="0.2">
      <c r="F406" s="1">
        <v>0.66284722222222225</v>
      </c>
      <c r="G406" s="1">
        <v>0.66285879629629629</v>
      </c>
      <c r="I406" s="1">
        <v>0.66721064814814823</v>
      </c>
    </row>
    <row r="407" spans="5:13" x14ac:dyDescent="0.2">
      <c r="E407" s="29"/>
      <c r="F407" s="6">
        <v>0.66357638888888892</v>
      </c>
      <c r="G407" s="6">
        <v>0.66400462962962969</v>
      </c>
      <c r="H407" s="29"/>
      <c r="I407" s="6">
        <v>0.69326388888888879</v>
      </c>
      <c r="J407" s="29"/>
      <c r="K407" s="29"/>
      <c r="L407" s="29"/>
      <c r="M407" s="29"/>
    </row>
    <row r="408" spans="5:13" x14ac:dyDescent="0.2">
      <c r="F408" s="1">
        <v>0.66479166666666667</v>
      </c>
      <c r="G408" s="1">
        <v>0.66516203703703702</v>
      </c>
      <c r="I408" s="1">
        <v>0.67436342592592602</v>
      </c>
    </row>
    <row r="409" spans="5:13" x14ac:dyDescent="0.2">
      <c r="E409" s="29"/>
      <c r="F409" s="6">
        <v>0.66553240740740738</v>
      </c>
      <c r="G409" s="6">
        <v>0.66568287037037044</v>
      </c>
      <c r="H409" s="29"/>
      <c r="I409" s="6">
        <v>0.67273148148148154</v>
      </c>
      <c r="J409" s="29"/>
      <c r="K409" s="29"/>
      <c r="L409" s="29"/>
      <c r="M409" s="29"/>
    </row>
    <row r="410" spans="5:13" x14ac:dyDescent="0.2">
      <c r="F410" s="1">
        <v>0.66665509259259259</v>
      </c>
      <c r="G410" s="1">
        <v>0.66681712962962969</v>
      </c>
      <c r="I410" s="1">
        <v>0.6793865740740741</v>
      </c>
    </row>
    <row r="411" spans="5:13" x14ac:dyDescent="0.2">
      <c r="E411" s="29"/>
      <c r="F411" s="6">
        <v>0.66787037037037045</v>
      </c>
      <c r="G411" s="6">
        <v>0.66827546296296303</v>
      </c>
      <c r="H411" s="29"/>
      <c r="I411" s="6">
        <v>0.67363425925925924</v>
      </c>
      <c r="J411" s="29"/>
      <c r="K411" s="29"/>
      <c r="L411" s="29"/>
      <c r="M411" s="29"/>
    </row>
    <row r="412" spans="5:13" x14ac:dyDescent="0.2">
      <c r="F412" s="1">
        <v>0.66824074074074069</v>
      </c>
      <c r="G412" s="1">
        <v>0.66907407407407404</v>
      </c>
      <c r="I412" s="1">
        <v>0.68747685185185192</v>
      </c>
    </row>
    <row r="413" spans="5:13" x14ac:dyDescent="0.2">
      <c r="E413" s="29"/>
      <c r="F413" s="6">
        <v>0.66881944444444441</v>
      </c>
      <c r="G413" s="6">
        <v>0.66908564814814808</v>
      </c>
      <c r="H413" s="29"/>
      <c r="I413" s="6">
        <v>0.67958333333333332</v>
      </c>
      <c r="J413" s="29"/>
      <c r="K413" s="29"/>
      <c r="L413" s="29"/>
      <c r="M413" s="29"/>
    </row>
    <row r="414" spans="5:13" x14ac:dyDescent="0.2">
      <c r="F414" s="1">
        <v>0.66951388888888885</v>
      </c>
      <c r="G414" s="1">
        <v>0.6697685185185186</v>
      </c>
      <c r="I414" s="1">
        <v>0.68103009259259262</v>
      </c>
    </row>
    <row r="415" spans="5:13" x14ac:dyDescent="0.2">
      <c r="E415" s="29"/>
      <c r="F415" s="6">
        <v>0.67023148148148148</v>
      </c>
      <c r="G415" s="6">
        <v>0.67057870370370365</v>
      </c>
      <c r="H415" s="29"/>
      <c r="I415" s="6">
        <v>0.67899305555555556</v>
      </c>
      <c r="J415" s="29"/>
      <c r="K415" s="29"/>
      <c r="L415" s="29"/>
      <c r="M415" s="29"/>
    </row>
    <row r="416" spans="5:13" x14ac:dyDescent="0.2">
      <c r="F416" s="1">
        <v>0.67071759259259256</v>
      </c>
      <c r="G416" s="1">
        <v>0.67094907407407411</v>
      </c>
      <c r="I416" s="1">
        <v>0.67363425925925924</v>
      </c>
    </row>
    <row r="417" spans="5:13" x14ac:dyDescent="0.2">
      <c r="E417" s="29"/>
      <c r="F417" s="6">
        <v>0.67188657407407415</v>
      </c>
      <c r="G417" s="6">
        <v>0.67232638888888896</v>
      </c>
      <c r="H417" s="29"/>
      <c r="I417" s="6">
        <v>0.67686342592592597</v>
      </c>
      <c r="J417" s="29"/>
      <c r="K417" s="29"/>
      <c r="L417" s="29"/>
      <c r="M417" s="29"/>
    </row>
    <row r="418" spans="5:13" x14ac:dyDescent="0.2">
      <c r="F418" s="1">
        <v>0.67298611111111117</v>
      </c>
      <c r="G418" s="1">
        <v>0.67331018518518515</v>
      </c>
      <c r="I418" s="1">
        <v>0.68390046296296303</v>
      </c>
    </row>
    <row r="419" spans="5:13" x14ac:dyDescent="0.2">
      <c r="E419" s="29"/>
      <c r="F419" s="6">
        <v>0.67322916666666666</v>
      </c>
      <c r="G419" s="6">
        <v>0.67339120370370376</v>
      </c>
      <c r="H419" s="29"/>
      <c r="I419" s="6">
        <v>0.70324074074074072</v>
      </c>
      <c r="J419" s="29"/>
      <c r="K419" s="29"/>
      <c r="L419" s="29"/>
      <c r="M419" s="29"/>
    </row>
    <row r="420" spans="5:13" x14ac:dyDescent="0.2">
      <c r="F420" s="1">
        <v>0.67435185185185187</v>
      </c>
      <c r="G420" s="1">
        <v>0.6746875</v>
      </c>
      <c r="I420" s="1">
        <v>0.69032407407407403</v>
      </c>
    </row>
    <row r="421" spans="5:13" x14ac:dyDescent="0.2">
      <c r="E421" s="29"/>
      <c r="F421" s="6">
        <v>0.67555555555555558</v>
      </c>
      <c r="G421" s="6">
        <v>0.67596064814814805</v>
      </c>
      <c r="H421" s="29"/>
      <c r="I421" s="6">
        <v>0.68170138888888887</v>
      </c>
      <c r="J421" s="29"/>
      <c r="K421" s="29"/>
      <c r="L421" s="29"/>
      <c r="M421" s="29"/>
    </row>
    <row r="422" spans="5:13" x14ac:dyDescent="0.2">
      <c r="F422" s="1">
        <v>0.67644675925925923</v>
      </c>
      <c r="G422" s="1">
        <v>0.67673611111111109</v>
      </c>
      <c r="I422" s="1">
        <v>0.68160879629629623</v>
      </c>
    </row>
    <row r="423" spans="5:13" x14ac:dyDescent="0.2">
      <c r="E423" s="29"/>
      <c r="F423" s="6">
        <v>0.67689814814814808</v>
      </c>
      <c r="G423" s="6">
        <v>0.67710648148148145</v>
      </c>
      <c r="H423" s="29"/>
      <c r="I423" s="6">
        <v>0.69190972222222225</v>
      </c>
      <c r="J423" s="29"/>
      <c r="K423" s="29"/>
      <c r="L423" s="29"/>
      <c r="M423" s="29"/>
    </row>
    <row r="424" spans="5:13" x14ac:dyDescent="0.2">
      <c r="F424" s="1">
        <v>0.67768518518518517</v>
      </c>
      <c r="G424" s="1">
        <v>0.67784722222222227</v>
      </c>
      <c r="I424" s="1">
        <v>0.67966435185185192</v>
      </c>
    </row>
    <row r="425" spans="5:13" x14ac:dyDescent="0.2">
      <c r="E425" s="29"/>
      <c r="F425" s="6">
        <v>0.6784027777777778</v>
      </c>
      <c r="G425" s="6">
        <v>0.67868055555555562</v>
      </c>
      <c r="H425" s="29"/>
      <c r="I425" s="6">
        <v>0.68229166666666663</v>
      </c>
      <c r="J425" s="29"/>
      <c r="K425" s="29"/>
      <c r="L425" s="29"/>
      <c r="M425" s="29"/>
    </row>
    <row r="426" spans="5:13" x14ac:dyDescent="0.2">
      <c r="F426" s="1">
        <v>0.67920138888888892</v>
      </c>
      <c r="G426" s="1">
        <v>0.6796875</v>
      </c>
      <c r="I426" s="1">
        <v>0.69266203703703699</v>
      </c>
    </row>
    <row r="427" spans="5:13" x14ac:dyDescent="0.2">
      <c r="E427" s="29"/>
      <c r="F427" s="6">
        <v>0.67988425925925933</v>
      </c>
      <c r="G427" s="6">
        <v>0.68006944444444439</v>
      </c>
      <c r="H427" s="29"/>
      <c r="I427" s="6">
        <v>0.68503472222222228</v>
      </c>
      <c r="J427" s="29"/>
      <c r="K427" s="29"/>
      <c r="L427" s="29"/>
      <c r="M427" s="29"/>
    </row>
    <row r="428" spans="5:13" x14ac:dyDescent="0.2">
      <c r="F428" s="1">
        <v>0.6806712962962963</v>
      </c>
      <c r="G428" s="1">
        <v>0.68122685185185183</v>
      </c>
      <c r="I428" s="1">
        <v>0.68487268518518529</v>
      </c>
    </row>
    <row r="429" spans="5:13" x14ac:dyDescent="0.2">
      <c r="E429" s="29"/>
      <c r="F429" s="6">
        <v>0.68170138888888887</v>
      </c>
      <c r="G429" s="6">
        <v>0.6818981481481482</v>
      </c>
      <c r="H429" s="29"/>
      <c r="I429" s="6">
        <v>0.6837037037037037</v>
      </c>
      <c r="J429" s="29"/>
      <c r="K429" s="29"/>
      <c r="L429" s="29"/>
      <c r="M429" s="29"/>
    </row>
    <row r="430" spans="5:13" x14ac:dyDescent="0.2">
      <c r="F430" s="1">
        <v>0.68246527777777777</v>
      </c>
      <c r="G430" s="1">
        <v>0.68277777777777782</v>
      </c>
      <c r="I430" s="1">
        <v>0.69125000000000003</v>
      </c>
    </row>
    <row r="431" spans="5:13" x14ac:dyDescent="0.2">
      <c r="E431" s="29"/>
      <c r="F431" s="6">
        <v>0.68329861111111112</v>
      </c>
      <c r="G431" s="6">
        <v>0.68371527777777785</v>
      </c>
      <c r="H431" s="29"/>
      <c r="I431" s="6">
        <v>0.68547453703703709</v>
      </c>
      <c r="J431" s="29"/>
      <c r="K431" s="29"/>
      <c r="L431" s="29"/>
      <c r="M431" s="29"/>
    </row>
    <row r="432" spans="5:13" x14ac:dyDescent="0.2">
      <c r="F432" s="1">
        <v>0.6839467592592593</v>
      </c>
      <c r="G432" s="1">
        <v>0.68424768518518519</v>
      </c>
      <c r="I432" s="1">
        <v>0.69265046296296295</v>
      </c>
    </row>
    <row r="433" spans="5:13" x14ac:dyDescent="0.2">
      <c r="E433" s="29"/>
      <c r="F433" s="6">
        <v>0.68515046296296289</v>
      </c>
      <c r="G433" s="6">
        <v>0.68547453703703709</v>
      </c>
      <c r="H433" s="29"/>
      <c r="I433" s="6">
        <v>0.6931828703703703</v>
      </c>
      <c r="J433" s="29"/>
      <c r="K433" s="29"/>
      <c r="L433" s="29"/>
      <c r="M433" s="29"/>
    </row>
    <row r="434" spans="5:13" x14ac:dyDescent="0.2">
      <c r="F434" s="1">
        <v>0.68579861111111118</v>
      </c>
      <c r="G434" s="1">
        <v>0.68606481481481485</v>
      </c>
      <c r="I434" s="1">
        <v>0.69965277777777779</v>
      </c>
    </row>
    <row r="435" spans="5:13" x14ac:dyDescent="0.2">
      <c r="E435" s="29"/>
      <c r="F435" s="6">
        <v>0.68650462962962966</v>
      </c>
      <c r="G435" s="6">
        <v>0.6868981481481482</v>
      </c>
      <c r="H435" s="29"/>
      <c r="I435" s="6">
        <v>0.69627314814814811</v>
      </c>
      <c r="J435" s="29"/>
      <c r="K435" s="29"/>
      <c r="L435" s="29"/>
      <c r="M435" s="29"/>
    </row>
    <row r="436" spans="5:13" x14ac:dyDescent="0.2">
      <c r="F436" s="1">
        <v>0.68756944444444434</v>
      </c>
      <c r="G436" s="1">
        <v>0.68788194444444439</v>
      </c>
      <c r="I436" s="1">
        <v>0.69195601851851851</v>
      </c>
    </row>
    <row r="437" spans="5:13" x14ac:dyDescent="0.2">
      <c r="E437" s="29"/>
      <c r="F437" s="6">
        <v>0.68767361111111114</v>
      </c>
      <c r="G437" s="6">
        <v>0.68807870370370372</v>
      </c>
      <c r="H437" s="29"/>
      <c r="I437" s="6">
        <v>0.69994212962962965</v>
      </c>
      <c r="J437" s="29"/>
      <c r="K437" s="29"/>
      <c r="L437" s="29"/>
      <c r="M437" s="29"/>
    </row>
    <row r="438" spans="5:13" x14ac:dyDescent="0.2">
      <c r="F438" s="1">
        <v>0.68873842592592593</v>
      </c>
      <c r="G438" s="1">
        <v>0.68898148148148142</v>
      </c>
      <c r="I438" s="1">
        <v>0.70638888888888884</v>
      </c>
    </row>
    <row r="439" spans="5:13" x14ac:dyDescent="0.2">
      <c r="E439" s="29"/>
      <c r="F439" s="6">
        <v>0.68929398148148147</v>
      </c>
      <c r="G439" s="6">
        <v>0.6899074074074073</v>
      </c>
      <c r="H439" s="29"/>
      <c r="I439" s="6">
        <v>0.6959143518518518</v>
      </c>
      <c r="J439" s="29"/>
      <c r="K439" s="29"/>
      <c r="L439" s="29"/>
      <c r="M439" s="29"/>
    </row>
    <row r="440" spans="5:13" x14ac:dyDescent="0.2">
      <c r="F440" s="1">
        <v>0.6902314814814815</v>
      </c>
      <c r="G440" s="1">
        <v>0.69043981481481476</v>
      </c>
      <c r="I440" s="1">
        <v>0.70739583333333333</v>
      </c>
    </row>
    <row r="441" spans="5:13" x14ac:dyDescent="0.2">
      <c r="E441" s="29"/>
      <c r="F441" s="6">
        <v>0.69050925925925932</v>
      </c>
      <c r="G441" s="6">
        <v>0.69087962962962957</v>
      </c>
      <c r="H441" s="29"/>
      <c r="I441" s="6">
        <v>0.69491898148148146</v>
      </c>
      <c r="J441" s="29"/>
      <c r="K441" s="29"/>
      <c r="L441" s="29"/>
      <c r="M441" s="29"/>
    </row>
    <row r="442" spans="5:13" x14ac:dyDescent="0.2">
      <c r="F442" s="1">
        <v>0.6921180555555555</v>
      </c>
      <c r="G442" s="1">
        <v>0.69243055555555555</v>
      </c>
      <c r="I442" s="1">
        <v>0.70844907407407398</v>
      </c>
    </row>
    <row r="443" spans="5:13" x14ac:dyDescent="0.2">
      <c r="E443" s="29"/>
      <c r="F443" s="6">
        <v>0.69252314814814808</v>
      </c>
      <c r="G443" s="6">
        <v>0.69366898148148148</v>
      </c>
      <c r="H443" s="29"/>
      <c r="I443" s="6">
        <v>0.6953125</v>
      </c>
      <c r="J443" s="29"/>
      <c r="K443" s="29"/>
      <c r="L443" s="29"/>
      <c r="M443" s="29"/>
    </row>
    <row r="444" spans="5:13" x14ac:dyDescent="0.2">
      <c r="F444" s="1">
        <v>0.69285879629629632</v>
      </c>
      <c r="G444" s="1">
        <v>0.69304398148148139</v>
      </c>
      <c r="I444" s="1">
        <v>0.70319444444444434</v>
      </c>
    </row>
    <row r="445" spans="5:13" x14ac:dyDescent="0.2">
      <c r="E445" s="29"/>
      <c r="F445" s="6">
        <v>0.69315972222222222</v>
      </c>
      <c r="G445" s="6">
        <v>0.69334490740740751</v>
      </c>
      <c r="H445" s="29"/>
      <c r="I445" s="6">
        <v>0.70248842592592586</v>
      </c>
      <c r="J445" s="29"/>
      <c r="K445" s="29"/>
      <c r="L445" s="29"/>
      <c r="M445" s="29"/>
    </row>
    <row r="446" spans="5:13" x14ac:dyDescent="0.2">
      <c r="F446" s="1">
        <v>0.69415509259259256</v>
      </c>
      <c r="G446" s="1">
        <v>0.69453703703703706</v>
      </c>
      <c r="I446" s="1">
        <v>0.70633101851851843</v>
      </c>
    </row>
    <row r="447" spans="5:13" x14ac:dyDescent="0.2">
      <c r="E447" s="29"/>
      <c r="F447" s="6">
        <v>0.69565972222222217</v>
      </c>
      <c r="G447" s="6">
        <v>0.69587962962962957</v>
      </c>
      <c r="H447" s="29"/>
      <c r="I447" s="6">
        <v>0.70108796296296294</v>
      </c>
      <c r="J447" s="29"/>
      <c r="K447" s="29"/>
      <c r="L447" s="29"/>
      <c r="M447" s="29"/>
    </row>
    <row r="448" spans="5:13" x14ac:dyDescent="0.2">
      <c r="F448" s="1">
        <v>0.69670138888888899</v>
      </c>
      <c r="G448" s="1">
        <v>0.69701388888888882</v>
      </c>
      <c r="I448" s="1">
        <v>0.69837962962962974</v>
      </c>
    </row>
    <row r="449" spans="5:13" x14ac:dyDescent="0.2">
      <c r="E449" s="29"/>
      <c r="F449" s="6">
        <v>0.69703703703703701</v>
      </c>
      <c r="G449" s="6">
        <v>0.69725694444444442</v>
      </c>
      <c r="H449" s="29"/>
      <c r="I449" s="6">
        <v>0.69978009259259266</v>
      </c>
      <c r="J449" s="29"/>
      <c r="K449" s="29"/>
      <c r="L449" s="29"/>
      <c r="M449" s="29"/>
    </row>
    <row r="450" spans="5:13" x14ac:dyDescent="0.2">
      <c r="F450" s="1">
        <v>0.69818287037037041</v>
      </c>
      <c r="G450" s="1">
        <v>0.69861111111111107</v>
      </c>
      <c r="I450" s="1">
        <v>0.70679398148148154</v>
      </c>
    </row>
    <row r="451" spans="5:13" x14ac:dyDescent="0.2">
      <c r="E451" s="29"/>
      <c r="F451" s="6">
        <v>0.69837962962962974</v>
      </c>
      <c r="G451" s="6">
        <v>0.69859953703703714</v>
      </c>
      <c r="H451" s="29"/>
      <c r="I451" s="6">
        <v>0.70287037037037037</v>
      </c>
      <c r="J451" s="29"/>
      <c r="K451" s="29"/>
      <c r="L451" s="29"/>
      <c r="M451" s="29"/>
    </row>
    <row r="452" spans="5:13" x14ac:dyDescent="0.2">
      <c r="F452" s="1">
        <v>0.69945601851851846</v>
      </c>
      <c r="G452" s="1">
        <v>0.69976851851851851</v>
      </c>
      <c r="I452" s="1">
        <v>0.70304398148148151</v>
      </c>
    </row>
    <row r="453" spans="5:13" x14ac:dyDescent="0.2">
      <c r="E453" s="29"/>
      <c r="F453" s="6">
        <v>0.70057870370370379</v>
      </c>
      <c r="G453" s="6">
        <v>0.70086805555555554</v>
      </c>
      <c r="H453" s="29"/>
      <c r="I453" s="6">
        <v>0.70938657407407402</v>
      </c>
      <c r="J453" s="29"/>
      <c r="K453" s="29"/>
      <c r="L453" s="29"/>
      <c r="M453" s="29"/>
    </row>
    <row r="454" spans="5:13" x14ac:dyDescent="0.2">
      <c r="F454" s="1">
        <v>0.70201388888888883</v>
      </c>
      <c r="G454" s="1">
        <v>0.7023032407407408</v>
      </c>
      <c r="I454" s="1">
        <v>0.70886574074074071</v>
      </c>
    </row>
    <row r="455" spans="5:13" x14ac:dyDescent="0.2">
      <c r="E455" s="29"/>
      <c r="F455" s="6">
        <v>0.70226851851851846</v>
      </c>
      <c r="G455" s="6">
        <v>0.70265046296296296</v>
      </c>
      <c r="H455" s="29"/>
      <c r="I455" s="6">
        <v>0.70734953703703696</v>
      </c>
      <c r="J455" s="29"/>
      <c r="K455" s="29"/>
      <c r="L455" s="29"/>
      <c r="M455" s="29"/>
    </row>
    <row r="456" spans="5:13" x14ac:dyDescent="0.2">
      <c r="F456" s="1">
        <v>0.70300925925925928</v>
      </c>
      <c r="G456" s="1">
        <v>0.70311342592592585</v>
      </c>
      <c r="I456" s="1">
        <v>0.70584490740740735</v>
      </c>
    </row>
    <row r="457" spans="5:13" x14ac:dyDescent="0.2">
      <c r="E457" s="29"/>
      <c r="F457" s="6">
        <v>0.70392361111111112</v>
      </c>
      <c r="G457" s="6">
        <v>0.70423611111111117</v>
      </c>
      <c r="H457" s="29"/>
      <c r="I457" s="6">
        <v>0.71891203703703699</v>
      </c>
      <c r="J457" s="29"/>
      <c r="K457" s="29"/>
      <c r="L457" s="29"/>
      <c r="M457" s="29"/>
    </row>
    <row r="458" spans="5:13" x14ac:dyDescent="0.2">
      <c r="F458" s="1">
        <v>0.70464120370370376</v>
      </c>
      <c r="G458" s="1">
        <v>0.70513888888888887</v>
      </c>
      <c r="I458" s="1">
        <v>0.72160879629629626</v>
      </c>
    </row>
    <row r="459" spans="5:13" x14ac:dyDescent="0.2">
      <c r="E459" s="29"/>
      <c r="F459" s="6">
        <v>0.7053356481481482</v>
      </c>
      <c r="G459" s="6">
        <v>0.70554398148148145</v>
      </c>
      <c r="H459" s="29"/>
      <c r="I459" s="6">
        <v>0.71406249999999993</v>
      </c>
      <c r="J459" s="29"/>
      <c r="K459" s="29"/>
      <c r="L459" s="29"/>
      <c r="M459" s="29"/>
    </row>
    <row r="460" spans="5:13" x14ac:dyDescent="0.2">
      <c r="F460" s="1">
        <v>0.70600694444444445</v>
      </c>
      <c r="G460" s="1">
        <v>0.7063194444444445</v>
      </c>
      <c r="I460" s="1">
        <v>0.71959490740740739</v>
      </c>
    </row>
    <row r="461" spans="5:13" x14ac:dyDescent="0.2">
      <c r="E461" s="29"/>
      <c r="F461" s="6">
        <v>0.70709490740740744</v>
      </c>
      <c r="G461" s="6">
        <v>0.70728009259259261</v>
      </c>
      <c r="H461" s="29"/>
      <c r="I461" s="6">
        <v>0.7252777777777778</v>
      </c>
      <c r="J461" s="29"/>
      <c r="K461" s="29"/>
      <c r="L461" s="29"/>
      <c r="M461" s="29"/>
    </row>
    <row r="462" spans="5:13" x14ac:dyDescent="0.2">
      <c r="F462" s="1">
        <v>0.70792824074074068</v>
      </c>
      <c r="G462" s="1">
        <v>0.70824074074074073</v>
      </c>
      <c r="I462" s="1">
        <v>0.71760416666666671</v>
      </c>
    </row>
    <row r="463" spans="5:13" x14ac:dyDescent="0.2">
      <c r="E463" s="29"/>
      <c r="F463" s="6">
        <v>0.7088310185185186</v>
      </c>
      <c r="G463" s="6">
        <v>0.7090277777777777</v>
      </c>
      <c r="H463" s="29"/>
      <c r="I463" s="6">
        <v>0.71559027777777784</v>
      </c>
      <c r="J463" s="29"/>
      <c r="K463" s="29"/>
      <c r="L463" s="29"/>
      <c r="M463" s="29"/>
    </row>
    <row r="464" spans="5:13" x14ac:dyDescent="0.2">
      <c r="F464" s="1">
        <v>0.70946759259259251</v>
      </c>
      <c r="G464" s="1">
        <v>0.71027777777777779</v>
      </c>
      <c r="I464" s="1">
        <v>0.71370370370370362</v>
      </c>
    </row>
    <row r="465" spans="5:13" x14ac:dyDescent="0.2">
      <c r="E465" s="29"/>
      <c r="F465" s="6">
        <v>0.71086805555555566</v>
      </c>
      <c r="G465" s="6">
        <v>0.71121527777777782</v>
      </c>
      <c r="H465" s="29"/>
      <c r="I465" s="6">
        <v>0.72341435185185177</v>
      </c>
      <c r="J465" s="29"/>
      <c r="K465" s="29"/>
      <c r="L465" s="29"/>
      <c r="M465" s="29"/>
    </row>
    <row r="466" spans="5:13" x14ac:dyDescent="0.2">
      <c r="F466" s="1">
        <v>0.71171296296296294</v>
      </c>
      <c r="G466" s="1">
        <v>0.71203703703703702</v>
      </c>
      <c r="I466" s="1">
        <v>0.71552083333333327</v>
      </c>
    </row>
    <row r="467" spans="5:13" x14ac:dyDescent="0.2">
      <c r="E467" s="29"/>
      <c r="F467" s="6">
        <v>0.71259259259259267</v>
      </c>
      <c r="G467" s="6">
        <v>0.71270833333333339</v>
      </c>
      <c r="H467" s="29"/>
      <c r="I467" s="6">
        <v>0.71755787037037033</v>
      </c>
      <c r="J467" s="29"/>
      <c r="K467" s="29"/>
      <c r="L467" s="29"/>
      <c r="M467" s="29"/>
    </row>
    <row r="468" spans="5:13" x14ac:dyDescent="0.2">
      <c r="F468" s="1">
        <v>0.71329861111111115</v>
      </c>
      <c r="G468" s="1">
        <v>0.71368055555555554</v>
      </c>
      <c r="I468" s="1">
        <v>0.71884259259259264</v>
      </c>
    </row>
    <row r="469" spans="5:13" x14ac:dyDescent="0.2">
      <c r="E469" s="29"/>
      <c r="F469" s="6">
        <v>0.71395833333333336</v>
      </c>
      <c r="G469" s="6">
        <v>0.71428240740740734</v>
      </c>
      <c r="H469" s="29"/>
      <c r="I469" s="6">
        <v>0.72611111111111104</v>
      </c>
      <c r="J469" s="29"/>
      <c r="K469" s="29"/>
      <c r="L469" s="29"/>
      <c r="M469" s="29"/>
    </row>
    <row r="470" spans="5:13" x14ac:dyDescent="0.2">
      <c r="F470" s="1">
        <v>0.71501157407407412</v>
      </c>
      <c r="G470" s="1">
        <v>0.71527777777777779</v>
      </c>
      <c r="I470" s="1">
        <v>0.72232638888888889</v>
      </c>
    </row>
    <row r="471" spans="5:13" x14ac:dyDescent="0.2">
      <c r="E471" s="29"/>
      <c r="F471" s="6">
        <v>0.71596064814814808</v>
      </c>
      <c r="G471" s="6">
        <v>0.71604166666666658</v>
      </c>
      <c r="H471" s="29"/>
      <c r="I471" s="6">
        <v>0.72699074074074066</v>
      </c>
      <c r="J471" s="29"/>
      <c r="K471" s="29"/>
      <c r="L471" s="29"/>
      <c r="M471" s="29"/>
    </row>
    <row r="472" spans="5:13" x14ac:dyDescent="0.2">
      <c r="F472" s="1">
        <v>0.71722222222222232</v>
      </c>
      <c r="G472" s="1">
        <v>0.71769675925925924</v>
      </c>
      <c r="I472" s="1">
        <v>0.7295949074074074</v>
      </c>
    </row>
    <row r="473" spans="5:13" x14ac:dyDescent="0.2">
      <c r="E473" s="29"/>
      <c r="F473" s="6">
        <v>0.71812500000000001</v>
      </c>
      <c r="G473" s="6">
        <v>0.71834490740740742</v>
      </c>
      <c r="H473" s="29"/>
      <c r="I473" s="6">
        <v>0.74054398148148148</v>
      </c>
      <c r="J473" s="29"/>
      <c r="K473" s="29"/>
      <c r="L473" s="29"/>
      <c r="M473" s="29"/>
    </row>
    <row r="474" spans="5:13" x14ac:dyDescent="0.2">
      <c r="F474" s="1">
        <v>0.71861111111111109</v>
      </c>
      <c r="G474" s="1">
        <v>0.71881944444444434</v>
      </c>
      <c r="I474" s="1">
        <v>0.74498842592592596</v>
      </c>
    </row>
    <row r="475" spans="5:13" x14ac:dyDescent="0.2">
      <c r="E475" s="29"/>
      <c r="F475" s="6">
        <v>0.71913194444444439</v>
      </c>
      <c r="G475" s="6">
        <v>0.7201157407407407</v>
      </c>
      <c r="H475" s="29"/>
      <c r="I475" s="6">
        <v>0.73200231481481481</v>
      </c>
      <c r="J475" s="29"/>
      <c r="K475" s="29"/>
      <c r="L475" s="29"/>
      <c r="M475" s="29"/>
    </row>
    <row r="476" spans="5:13" x14ac:dyDescent="0.2">
      <c r="F476" s="1">
        <v>0.71990740740740744</v>
      </c>
      <c r="G476" s="1">
        <v>0.72024305555555557</v>
      </c>
      <c r="I476" s="1">
        <v>0.74467592592592602</v>
      </c>
    </row>
    <row r="477" spans="5:13" x14ac:dyDescent="0.2">
      <c r="E477" s="29"/>
      <c r="F477" s="6">
        <v>0.72074074074074079</v>
      </c>
      <c r="G477" s="6">
        <v>0.72084490740740748</v>
      </c>
      <c r="H477" s="29"/>
      <c r="I477" s="6">
        <v>0.7263425925925926</v>
      </c>
      <c r="J477" s="29"/>
      <c r="K477" s="29"/>
      <c r="L477" s="29"/>
      <c r="M477" s="29"/>
    </row>
    <row r="478" spans="5:13" x14ac:dyDescent="0.2">
      <c r="F478" s="1">
        <v>0.72181712962962974</v>
      </c>
      <c r="G478" s="1">
        <v>0.72222222222222221</v>
      </c>
      <c r="I478" s="1">
        <v>0.74025462962962962</v>
      </c>
    </row>
    <row r="479" spans="5:13" x14ac:dyDescent="0.2">
      <c r="E479" s="29"/>
      <c r="F479" s="6">
        <v>0.72244212962962961</v>
      </c>
      <c r="G479" s="6">
        <v>0.72263888888888894</v>
      </c>
      <c r="H479" s="29"/>
      <c r="I479" s="6">
        <v>0.73998842592592595</v>
      </c>
      <c r="J479" s="29"/>
      <c r="K479" s="29"/>
      <c r="L479" s="29"/>
      <c r="M479" s="29"/>
    </row>
    <row r="480" spans="5:13" x14ac:dyDescent="0.2">
      <c r="F480" s="1">
        <v>0.7235300925925926</v>
      </c>
      <c r="G480" s="1">
        <v>0.72379629629629638</v>
      </c>
      <c r="I480" s="1">
        <v>0.72744212962962962</v>
      </c>
    </row>
    <row r="481" spans="5:13" x14ac:dyDescent="0.2">
      <c r="E481" s="29"/>
      <c r="F481" s="6">
        <v>0.72436342592592595</v>
      </c>
      <c r="G481" s="6">
        <v>0.72458333333333336</v>
      </c>
      <c r="H481" s="29"/>
      <c r="I481" s="6">
        <v>0.75177083333333339</v>
      </c>
      <c r="J481" s="29"/>
      <c r="K481" s="29"/>
      <c r="L481" s="29"/>
      <c r="M481" s="29"/>
    </row>
    <row r="482" spans="5:13" x14ac:dyDescent="0.2">
      <c r="F482" s="1">
        <v>0.72456018518518517</v>
      </c>
      <c r="G482" s="1">
        <v>0.72491898148148148</v>
      </c>
      <c r="I482" s="1">
        <v>0.72525462962962972</v>
      </c>
    </row>
    <row r="483" spans="5:13" x14ac:dyDescent="0.2">
      <c r="E483" s="29"/>
      <c r="F483" s="6">
        <v>0.72547453703703713</v>
      </c>
      <c r="G483" s="6">
        <v>0.72568287037037038</v>
      </c>
      <c r="H483" s="29"/>
      <c r="I483" s="6">
        <v>0.73480324074074066</v>
      </c>
      <c r="J483" s="29"/>
      <c r="K483" s="29"/>
      <c r="L483" s="29"/>
      <c r="M483" s="29"/>
    </row>
    <row r="484" spans="5:13" x14ac:dyDescent="0.2">
      <c r="F484" s="1">
        <v>0.72674768518518518</v>
      </c>
      <c r="G484" s="1">
        <v>0.72690972222222217</v>
      </c>
      <c r="I484" s="1">
        <v>0.7391550925925926</v>
      </c>
    </row>
    <row r="485" spans="5:13" x14ac:dyDescent="0.2">
      <c r="E485" s="29"/>
      <c r="F485" s="6">
        <v>0.72785879629629635</v>
      </c>
      <c r="G485" s="6">
        <v>0.72878472222222224</v>
      </c>
      <c r="H485" s="29"/>
      <c r="I485" s="6">
        <v>0.74160879629629628</v>
      </c>
      <c r="J485" s="29"/>
      <c r="K485" s="29"/>
      <c r="L485" s="29"/>
      <c r="M485" s="29"/>
    </row>
    <row r="486" spans="5:13" x14ac:dyDescent="0.2">
      <c r="F486" s="1">
        <v>0.7287731481481482</v>
      </c>
      <c r="G486" s="1">
        <v>0.72913194444444451</v>
      </c>
      <c r="I486" s="1">
        <v>0.7486342592592593</v>
      </c>
    </row>
    <row r="487" spans="5:13" x14ac:dyDescent="0.2">
      <c r="E487" s="29"/>
      <c r="F487" s="6">
        <v>0.72953703703703709</v>
      </c>
      <c r="G487" s="6">
        <v>0.72996527777777775</v>
      </c>
      <c r="H487" s="29"/>
      <c r="I487" s="6">
        <v>0.74710648148148151</v>
      </c>
      <c r="J487" s="29"/>
      <c r="K487" s="29"/>
      <c r="L487" s="29"/>
      <c r="M487" s="29"/>
    </row>
    <row r="488" spans="5:13" x14ac:dyDescent="0.2">
      <c r="F488" s="1">
        <v>0.73010416666666667</v>
      </c>
      <c r="G488" s="1">
        <v>0.73042824074074064</v>
      </c>
      <c r="I488" s="1">
        <v>0.73912037037037026</v>
      </c>
    </row>
    <row r="489" spans="5:13" x14ac:dyDescent="0.2">
      <c r="E489" s="29"/>
      <c r="F489" s="6">
        <v>0.73094907407407417</v>
      </c>
      <c r="G489" s="6">
        <v>0.73128472222222218</v>
      </c>
      <c r="H489" s="29"/>
      <c r="I489" s="6">
        <v>0.74964120370370368</v>
      </c>
      <c r="J489" s="29"/>
      <c r="K489" s="29"/>
      <c r="L489" s="29"/>
      <c r="M489" s="29"/>
    </row>
    <row r="490" spans="5:13" x14ac:dyDescent="0.2">
      <c r="F490" s="1">
        <v>0.73231481481481486</v>
      </c>
      <c r="G490" s="1">
        <v>0.73263888888888884</v>
      </c>
      <c r="I490" s="1">
        <v>0.73668981481481488</v>
      </c>
    </row>
    <row r="491" spans="5:13" x14ac:dyDescent="0.2">
      <c r="E491" s="29"/>
      <c r="F491" s="6">
        <v>0.73346064814814815</v>
      </c>
      <c r="G491" s="6">
        <v>0.73376157407407405</v>
      </c>
      <c r="H491" s="29"/>
      <c r="I491" s="6">
        <v>0.75432870370370375</v>
      </c>
      <c r="J491" s="29"/>
      <c r="K491" s="29"/>
      <c r="L491" s="29"/>
      <c r="M491" s="29"/>
    </row>
    <row r="492" spans="5:13" x14ac:dyDescent="0.2">
      <c r="F492" s="1">
        <v>0.73392361111111104</v>
      </c>
      <c r="G492" s="1">
        <v>0.73416666666666675</v>
      </c>
      <c r="I492" s="1">
        <v>0.73533564814814811</v>
      </c>
    </row>
    <row r="493" spans="5:13" x14ac:dyDescent="0.2">
      <c r="E493" s="29"/>
      <c r="F493" s="6">
        <v>0.73472222222222217</v>
      </c>
      <c r="G493" s="6">
        <v>0.73502314814814806</v>
      </c>
      <c r="H493" s="29"/>
      <c r="I493" s="6">
        <v>0.7413657407407408</v>
      </c>
      <c r="J493" s="29"/>
      <c r="K493" s="29"/>
      <c r="L493" s="29"/>
      <c r="M493" s="29"/>
    </row>
    <row r="494" spans="5:13" x14ac:dyDescent="0.2">
      <c r="F494" s="1">
        <v>0.73540509259259268</v>
      </c>
      <c r="G494" s="1">
        <v>0.73575231481481485</v>
      </c>
      <c r="I494" s="1">
        <v>0.74306712962962962</v>
      </c>
    </row>
    <row r="495" spans="5:13" x14ac:dyDescent="0.2">
      <c r="E495" s="29"/>
      <c r="F495" s="6">
        <v>0.73590277777777768</v>
      </c>
      <c r="G495" s="6">
        <v>0.73600694444444448</v>
      </c>
      <c r="H495" s="29"/>
      <c r="I495" s="6">
        <v>0.74062499999999998</v>
      </c>
      <c r="J495" s="29"/>
      <c r="K495" s="29"/>
      <c r="L495" s="29"/>
      <c r="M495" s="29"/>
    </row>
    <row r="496" spans="5:13" x14ac:dyDescent="0.2">
      <c r="F496" s="1">
        <v>0.73608796296296297</v>
      </c>
      <c r="G496" s="1">
        <v>0.73633101851851857</v>
      </c>
      <c r="I496" s="1">
        <v>0.74145833333333344</v>
      </c>
    </row>
    <row r="497" spans="5:13" x14ac:dyDescent="0.2">
      <c r="E497" s="29"/>
      <c r="F497" s="6">
        <v>0.73667824074074073</v>
      </c>
      <c r="G497" s="6">
        <v>0.73686342592592602</v>
      </c>
      <c r="H497" s="29"/>
      <c r="I497" s="6">
        <v>0.74281249999999999</v>
      </c>
      <c r="J497" s="29"/>
      <c r="K497" s="29"/>
      <c r="L497" s="29"/>
      <c r="M497" s="29"/>
    </row>
    <row r="498" spans="5:13" x14ac:dyDescent="0.2">
      <c r="F498" s="1">
        <v>0.73712962962962969</v>
      </c>
      <c r="G498" s="1">
        <v>0.73728009259259253</v>
      </c>
      <c r="I498" s="1">
        <v>0.78577546296296286</v>
      </c>
    </row>
    <row r="499" spans="5:13" x14ac:dyDescent="0.2">
      <c r="E499" s="29"/>
      <c r="F499" s="6">
        <v>0.73744212962962974</v>
      </c>
      <c r="G499" s="6">
        <v>0.73769675925925926</v>
      </c>
      <c r="H499" s="29"/>
      <c r="I499" s="6">
        <v>0.74482638888888886</v>
      </c>
      <c r="J499" s="29"/>
      <c r="K499" s="29"/>
      <c r="L499" s="29"/>
      <c r="M499" s="29"/>
    </row>
    <row r="500" spans="5:13" x14ac:dyDescent="0.2">
      <c r="F500" s="1">
        <v>0.73775462962962957</v>
      </c>
      <c r="G500" s="1">
        <v>0.73807870370370365</v>
      </c>
      <c r="I500" s="1">
        <v>0.74712962962962959</v>
      </c>
    </row>
    <row r="501" spans="5:13" x14ac:dyDescent="0.2">
      <c r="E501" s="29"/>
      <c r="F501" s="6">
        <v>0.73844907407407412</v>
      </c>
      <c r="G501" s="6">
        <v>0.73851851851851846</v>
      </c>
      <c r="H501" s="29"/>
      <c r="I501" s="6">
        <v>0.75006944444444434</v>
      </c>
      <c r="J501" s="29"/>
      <c r="K501" s="29"/>
      <c r="L501" s="29"/>
      <c r="M501" s="29"/>
    </row>
    <row r="502" spans="5:13" x14ac:dyDescent="0.2">
      <c r="F502" s="1">
        <v>0.73917824074074068</v>
      </c>
      <c r="G502" s="1">
        <v>0.73947916666666658</v>
      </c>
      <c r="I502" s="1">
        <v>0.7569907407407408</v>
      </c>
    </row>
    <row r="503" spans="5:13" x14ac:dyDescent="0.2">
      <c r="E503" s="29"/>
      <c r="F503" s="6">
        <v>0.74048611111111118</v>
      </c>
      <c r="G503" s="6">
        <v>0.74064814814814817</v>
      </c>
      <c r="H503" s="29"/>
      <c r="I503" s="6">
        <v>0.74993055555555566</v>
      </c>
      <c r="J503" s="29"/>
      <c r="K503" s="29"/>
      <c r="L503" s="29"/>
      <c r="M503" s="29"/>
    </row>
    <row r="504" spans="5:13" x14ac:dyDescent="0.2">
      <c r="F504" s="1">
        <v>0.74089120370370365</v>
      </c>
      <c r="G504" s="1">
        <v>0.7415856481481482</v>
      </c>
      <c r="I504" s="1">
        <v>0.75607638888888884</v>
      </c>
    </row>
    <row r="505" spans="5:13" x14ac:dyDescent="0.2">
      <c r="E505" s="29"/>
      <c r="F505" s="6">
        <v>0.74241898148148155</v>
      </c>
      <c r="G505" s="6">
        <v>0.74266203703703704</v>
      </c>
      <c r="H505" s="29"/>
      <c r="I505" s="6">
        <v>0.7446990740740741</v>
      </c>
      <c r="J505" s="29"/>
      <c r="K505" s="29"/>
      <c r="L505" s="29"/>
      <c r="M505" s="29"/>
    </row>
    <row r="506" spans="5:13" x14ac:dyDescent="0.2">
      <c r="F506" s="1">
        <v>0.7435532407407407</v>
      </c>
      <c r="G506" s="1">
        <v>0.74387731481481489</v>
      </c>
      <c r="I506" s="1">
        <v>0.75670138888888883</v>
      </c>
    </row>
    <row r="507" spans="5:13" x14ac:dyDescent="0.2">
      <c r="E507" s="29"/>
      <c r="F507" s="6">
        <v>0.74385416666666659</v>
      </c>
      <c r="G507" s="6">
        <v>0.74398148148148147</v>
      </c>
      <c r="H507" s="29"/>
      <c r="I507" s="6">
        <v>0.75223379629629628</v>
      </c>
      <c r="J507" s="29"/>
      <c r="K507" s="29"/>
      <c r="L507" s="29"/>
      <c r="M507" s="29"/>
    </row>
    <row r="508" spans="5:13" x14ac:dyDescent="0.2">
      <c r="F508" s="1">
        <v>0.7445949074074073</v>
      </c>
      <c r="G508" s="1">
        <v>0.74506944444444445</v>
      </c>
      <c r="I508" s="1">
        <v>0.75189814814814815</v>
      </c>
    </row>
    <row r="509" spans="5:13" x14ac:dyDescent="0.2">
      <c r="E509" s="29"/>
      <c r="F509" s="6">
        <v>0.74569444444444455</v>
      </c>
      <c r="G509" s="6">
        <v>0.74597222222222215</v>
      </c>
      <c r="H509" s="29"/>
      <c r="I509" s="6">
        <v>0.77212962962962972</v>
      </c>
      <c r="J509" s="29"/>
      <c r="K509" s="29"/>
      <c r="L509" s="29"/>
      <c r="M509" s="29"/>
    </row>
    <row r="510" spans="5:13" x14ac:dyDescent="0.2">
      <c r="F510" s="1">
        <v>0.74665509259259266</v>
      </c>
      <c r="G510" s="1">
        <v>0.74702546296296291</v>
      </c>
      <c r="I510" s="1">
        <v>0.76283564814814808</v>
      </c>
    </row>
    <row r="511" spans="5:13" x14ac:dyDescent="0.2">
      <c r="E511" s="29"/>
      <c r="F511" s="6">
        <v>0.74776620370370372</v>
      </c>
      <c r="G511" s="6">
        <v>0.74803240740740751</v>
      </c>
      <c r="H511" s="29"/>
      <c r="I511" s="6">
        <v>0.76871527777777782</v>
      </c>
      <c r="J511" s="29"/>
      <c r="K511" s="29"/>
      <c r="L511" s="29"/>
      <c r="M511" s="29"/>
    </row>
    <row r="512" spans="5:13" x14ac:dyDescent="0.2">
      <c r="F512" s="1">
        <v>0.74806712962962962</v>
      </c>
      <c r="G512" s="1">
        <v>0.74974537037037037</v>
      </c>
      <c r="I512" s="1">
        <v>0.75424768518518526</v>
      </c>
    </row>
    <row r="513" spans="5:13" x14ac:dyDescent="0.2">
      <c r="E513" s="29"/>
      <c r="F513" s="6">
        <v>0.74842592592592594</v>
      </c>
      <c r="G513" s="6">
        <v>0.74878472222222225</v>
      </c>
      <c r="H513" s="29"/>
      <c r="I513" s="6">
        <v>0.75951388888888882</v>
      </c>
      <c r="J513" s="29"/>
      <c r="K513" s="29"/>
      <c r="L513" s="29"/>
      <c r="M513" s="29"/>
    </row>
    <row r="514" spans="5:13" x14ac:dyDescent="0.2">
      <c r="F514" s="1">
        <v>0.74894675925925924</v>
      </c>
      <c r="G514" s="1">
        <v>0.74908564814814815</v>
      </c>
      <c r="I514" s="1">
        <v>0.76489583333333344</v>
      </c>
    </row>
    <row r="515" spans="5:13" x14ac:dyDescent="0.2">
      <c r="E515" s="29"/>
      <c r="F515" s="6">
        <v>0.74987268518518524</v>
      </c>
      <c r="G515" s="6">
        <v>0.75018518518518518</v>
      </c>
      <c r="H515" s="29"/>
      <c r="I515" s="6">
        <v>0.78087962962962953</v>
      </c>
      <c r="J515" s="29"/>
      <c r="K515" s="29"/>
      <c r="L515" s="29"/>
      <c r="M515" s="29"/>
    </row>
  </sheetData>
  <sortState xmlns:xlrd2="http://schemas.microsoft.com/office/spreadsheetml/2017/richdata2" ref="F5:J516">
    <sortCondition ref="F5:F516"/>
  </sortState>
  <mergeCells count="4">
    <mergeCell ref="A4:C4"/>
    <mergeCell ref="A11:C11"/>
    <mergeCell ref="A18:C18"/>
    <mergeCell ref="A27:C27"/>
  </mergeCells>
  <dataValidations count="1">
    <dataValidation allowBlank="1" error="pavI8MeUFtEyxX2I4tky387b9b8f-865b-48be-866d-e0482c7ccee5" sqref="A1:M515" xr:uid="{00000000-0002-0000-0100-000000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zoomScale="120" zoomScaleNormal="120" workbookViewId="0"/>
  </sheetViews>
  <sheetFormatPr baseColWidth="10" defaultColWidth="9.1640625" defaultRowHeight="15" x14ac:dyDescent="0.2"/>
  <cols>
    <col min="1" max="1" width="29.83203125" style="37" customWidth="1"/>
    <col min="2" max="2" width="9.1640625" style="37"/>
    <col min="3" max="3" width="16.33203125" style="37" customWidth="1"/>
    <col min="4" max="4" width="2.83203125" style="37" customWidth="1"/>
    <col min="5" max="5" width="12.5" style="37" customWidth="1"/>
    <col min="6" max="6" width="16.33203125" style="37" customWidth="1"/>
    <col min="7" max="7" width="19.5" style="37" customWidth="1"/>
    <col min="8" max="8" width="14.6640625" style="37" customWidth="1"/>
    <col min="9" max="16384" width="9.1640625" style="37"/>
  </cols>
  <sheetData>
    <row r="1" spans="1:8" ht="25" x14ac:dyDescent="0.25">
      <c r="A1" s="36" t="s">
        <v>11</v>
      </c>
    </row>
    <row r="2" spans="1:8" ht="16" x14ac:dyDescent="0.2">
      <c r="A2" s="38" t="s">
        <v>138</v>
      </c>
    </row>
    <row r="4" spans="1:8" ht="21" thickBot="1" x14ac:dyDescent="0.3">
      <c r="C4" s="47" t="s">
        <v>152</v>
      </c>
      <c r="E4" s="57" t="s">
        <v>139</v>
      </c>
      <c r="F4" s="57"/>
      <c r="G4" s="57"/>
      <c r="H4" s="57"/>
    </row>
    <row r="5" spans="1:8" ht="18" thickBot="1" x14ac:dyDescent="0.25">
      <c r="A5" s="58" t="s">
        <v>39</v>
      </c>
      <c r="B5" s="58"/>
      <c r="C5" s="58"/>
      <c r="E5" s="49" t="s">
        <v>127</v>
      </c>
      <c r="F5" s="50" t="s">
        <v>46</v>
      </c>
      <c r="G5" s="50" t="s">
        <v>48</v>
      </c>
      <c r="H5" s="51" t="s">
        <v>42</v>
      </c>
    </row>
    <row r="6" spans="1:8" ht="16" thickTop="1" x14ac:dyDescent="0.2">
      <c r="A6" s="37" t="s">
        <v>33</v>
      </c>
      <c r="C6" s="39" t="s">
        <v>32</v>
      </c>
      <c r="E6" s="52">
        <f>ROUNDUP(B13,0)</f>
        <v>0</v>
      </c>
      <c r="F6" s="41" t="str">
        <f t="array" aca="1" ref="F6" ca="1">IFERROR(IF(E6&lt;=$B$13,#N/A,($B$13^($E6-1)/FACT($E6-1)*$B$13/($E6-$B$13))/(($B$13^($E6-1)/FACT($E6-1)*$B$13/($E6-$B$13))+SERIESSUM($B$13,0,1,1/FACT(ROW(INDIRECT("1:"&amp;E6))-1)))),"")</f>
        <v/>
      </c>
      <c r="G6" s="42" t="str">
        <f t="shared" ref="G6:G32" ca="1" si="0">IFERROR(F6*$B$9/(E6-$B$13)*60,"")</f>
        <v/>
      </c>
      <c r="H6" s="43" t="str">
        <f t="shared" ref="H6:H32" ca="1" si="1">IFERROR(F6*EXP(-(E6-$B$13)*($B$8/(60*$B$9))),"")</f>
        <v/>
      </c>
    </row>
    <row r="7" spans="1:8" x14ac:dyDescent="0.2">
      <c r="A7" s="37" t="s">
        <v>44</v>
      </c>
      <c r="C7" s="39" t="s">
        <v>38</v>
      </c>
      <c r="E7" s="52">
        <f>E6+1</f>
        <v>1</v>
      </c>
      <c r="F7" s="41" t="str">
        <f t="array" aca="1" ref="F7" ca="1">IFERROR(IF(E7&lt;=$B$13,#N/A,($B$13^($E7-1)/FACT($E7-1)*$B$13/($E7-$B$13))/(($B$13^($E7-1)/FACT($E7-1)*$B$13/($E7-$B$13))+SERIESSUM($B$13,0,1,1/FACT(ROW(INDIRECT("1:"&amp;E7))-1)))),"")</f>
        <v/>
      </c>
      <c r="G7" s="42" t="str">
        <f t="shared" ca="1" si="0"/>
        <v/>
      </c>
      <c r="H7" s="43" t="str">
        <f t="shared" ca="1" si="1"/>
        <v/>
      </c>
    </row>
    <row r="8" spans="1:8" x14ac:dyDescent="0.2">
      <c r="A8" s="37" t="s">
        <v>29</v>
      </c>
      <c r="C8" s="39" t="s">
        <v>2</v>
      </c>
      <c r="E8" s="52">
        <f t="shared" ref="E8:E32" si="2">E7+1</f>
        <v>2</v>
      </c>
      <c r="F8" s="41" t="str">
        <f t="array" aca="1" ref="F8" ca="1">IFERROR(IF(E8&lt;=$B$13,#N/A,($B$13^($E8-1)/FACT($E8-1)*$B$13/($E8-$B$13))/(($B$13^($E8-1)/FACT($E8-1)*$B$13/($E8-$B$13))+SERIESSUM($B$13,0,1,1/FACT(ROW(INDIRECT("1:"&amp;E8))-1)))),"")</f>
        <v/>
      </c>
      <c r="G8" s="42" t="str">
        <f t="shared" ca="1" si="0"/>
        <v/>
      </c>
      <c r="H8" s="43" t="str">
        <f t="shared" ca="1" si="1"/>
        <v/>
      </c>
    </row>
    <row r="9" spans="1:8" x14ac:dyDescent="0.2">
      <c r="A9" s="37" t="s">
        <v>1</v>
      </c>
      <c r="C9" s="39" t="s">
        <v>3</v>
      </c>
      <c r="E9" s="52">
        <f t="shared" si="2"/>
        <v>3</v>
      </c>
      <c r="F9" s="41" t="str">
        <f t="array" aca="1" ref="F9" ca="1">IFERROR(IF(E9&lt;=$B$13,#N/A,($B$13^($E9-1)/FACT($E9-1)*$B$13/($E9-$B$13))/(($B$13^($E9-1)/FACT($E9-1)*$B$13/($E9-$B$13))+SERIESSUM($B$13,0,1,1/FACT(ROW(INDIRECT("1:"&amp;E9))-1)))),"")</f>
        <v/>
      </c>
      <c r="G9" s="42" t="str">
        <f t="shared" ca="1" si="0"/>
        <v/>
      </c>
      <c r="H9" s="43" t="str">
        <f t="shared" ca="1" si="1"/>
        <v/>
      </c>
    </row>
    <row r="10" spans="1:8" x14ac:dyDescent="0.2">
      <c r="A10" s="37" t="s">
        <v>1</v>
      </c>
      <c r="B10" s="54"/>
      <c r="C10" s="39" t="s">
        <v>4</v>
      </c>
      <c r="E10" s="52">
        <f t="shared" si="2"/>
        <v>4</v>
      </c>
      <c r="F10" s="41" t="str">
        <f t="array" aca="1" ref="F10" ca="1">IFERROR(IF(E10&lt;=$B$13,#N/A,($B$13^($E10-1)/FACT($E10-1)*$B$13/($E10-$B$13))/(($B$13^($E10-1)/FACT($E10-1)*$B$13/($E10-$B$13))+SERIESSUM($B$13,0,1,1/FACT(ROW(INDIRECT("1:"&amp;E10))-1)))),"")</f>
        <v/>
      </c>
      <c r="G10" s="42" t="str">
        <f t="shared" ca="1" si="0"/>
        <v/>
      </c>
      <c r="H10" s="43" t="str">
        <f t="shared" ca="1" si="1"/>
        <v/>
      </c>
    </row>
    <row r="11" spans="1:8" x14ac:dyDescent="0.2">
      <c r="E11" s="52">
        <f t="shared" si="2"/>
        <v>5</v>
      </c>
      <c r="F11" s="41" t="str">
        <f t="array" aca="1" ref="F11" ca="1">IFERROR(IF(E11&lt;=$B$13,#N/A,($B$13^($E11-1)/FACT($E11-1)*$B$13/($E11-$B$13))/(($B$13^($E11-1)/FACT($E11-1)*$B$13/($E11-$B$13))+SERIESSUM($B$13,0,1,1/FACT(ROW(INDIRECT("1:"&amp;E11))-1)))),"")</f>
        <v/>
      </c>
      <c r="G11" s="42" t="str">
        <f t="shared" ca="1" si="0"/>
        <v/>
      </c>
      <c r="H11" s="43" t="str">
        <f t="shared" ca="1" si="1"/>
        <v/>
      </c>
    </row>
    <row r="12" spans="1:8" ht="18" thickBot="1" x14ac:dyDescent="0.25">
      <c r="A12" s="58" t="s">
        <v>45</v>
      </c>
      <c r="B12" s="58"/>
      <c r="C12" s="58"/>
      <c r="E12" s="52">
        <f t="shared" si="2"/>
        <v>6</v>
      </c>
      <c r="F12" s="41" t="str">
        <f t="array" aca="1" ref="F12" ca="1">IFERROR(IF(E12&lt;=$B$13,#N/A,($B$13^($E12-1)/FACT($E12-1)*$B$13/($E12-$B$13))/(($B$13^($E12-1)/FACT($E12-1)*$B$13/($E12-$B$13))+SERIESSUM($B$13,0,1,1/FACT(ROW(INDIRECT("1:"&amp;E12))-1)))),"")</f>
        <v/>
      </c>
      <c r="G12" s="42" t="str">
        <f t="shared" ca="1" si="0"/>
        <v/>
      </c>
      <c r="H12" s="43" t="str">
        <f t="shared" ca="1" si="1"/>
        <v/>
      </c>
    </row>
    <row r="13" spans="1:8" ht="16" thickTop="1" x14ac:dyDescent="0.2">
      <c r="A13" s="37" t="s">
        <v>36</v>
      </c>
      <c r="B13" s="54"/>
      <c r="C13" s="39" t="s">
        <v>35</v>
      </c>
      <c r="E13" s="52">
        <f t="shared" si="2"/>
        <v>7</v>
      </c>
      <c r="F13" s="41" t="str">
        <f t="array" aca="1" ref="F13" ca="1">IFERROR(IF(E13&lt;=$B$13,#N/A,($B$13^($E13-1)/FACT($E13-1)*$B$13/($E13-$B$13))/(($B$13^($E13-1)/FACT($E13-1)*$B$13/($E13-$B$13))+SERIESSUM($B$13,0,1,1/FACT(ROW(INDIRECT("1:"&amp;E13))-1)))),"")</f>
        <v/>
      </c>
      <c r="G13" s="42" t="str">
        <f t="shared" ca="1" si="0"/>
        <v/>
      </c>
      <c r="H13" s="43" t="str">
        <f t="shared" ca="1" si="1"/>
        <v/>
      </c>
    </row>
    <row r="14" spans="1:8" x14ac:dyDescent="0.2">
      <c r="A14" s="37" t="s">
        <v>37</v>
      </c>
      <c r="B14" s="55"/>
      <c r="E14" s="52">
        <f t="shared" si="2"/>
        <v>8</v>
      </c>
      <c r="F14" s="41" t="str">
        <f t="array" aca="1" ref="F14" ca="1">IFERROR(IF(E14&lt;=$B$13,#N/A,($B$13^($E14-1)/FACT($E14-1)*$B$13/($E14-$B$13))/(($B$13^($E14-1)/FACT($E14-1)*$B$13/($E14-$B$13))+SERIESSUM($B$13,0,1,1/FACT(ROW(INDIRECT("1:"&amp;E14))-1)))),"")</f>
        <v/>
      </c>
      <c r="G14" s="42" t="str">
        <f t="shared" ca="1" si="0"/>
        <v/>
      </c>
      <c r="H14" s="43" t="str">
        <f t="shared" ca="1" si="1"/>
        <v/>
      </c>
    </row>
    <row r="15" spans="1:8" x14ac:dyDescent="0.2">
      <c r="A15" s="37" t="s">
        <v>41</v>
      </c>
      <c r="B15" s="55"/>
      <c r="E15" s="52">
        <f t="shared" si="2"/>
        <v>9</v>
      </c>
      <c r="F15" s="41" t="str">
        <f t="array" aca="1" ref="F15" ca="1">IFERROR(IF(E15&lt;=$B$13,#N/A,($B$13^($E15-1)/FACT($E15-1)*$B$13/($E15-$B$13))/(($B$13^($E15-1)/FACT($E15-1)*$B$13/($E15-$B$13))+SERIESSUM($B$13,0,1,1/FACT(ROW(INDIRECT("1:"&amp;E15))-1)))),"")</f>
        <v/>
      </c>
      <c r="G15" s="42" t="str">
        <f t="shared" ca="1" si="0"/>
        <v/>
      </c>
      <c r="H15" s="43" t="str">
        <f t="shared" ca="1" si="1"/>
        <v/>
      </c>
    </row>
    <row r="16" spans="1:8" x14ac:dyDescent="0.2">
      <c r="E16" s="52">
        <f t="shared" si="2"/>
        <v>10</v>
      </c>
      <c r="F16" s="41" t="str">
        <f t="array" aca="1" ref="F16" ca="1">IFERROR(IF(E16&lt;=$B$13,#N/A,($B$13^($E16-1)/FACT($E16-1)*$B$13/($E16-$B$13))/(($B$13^($E16-1)/FACT($E16-1)*$B$13/($E16-$B$13))+SERIESSUM($B$13,0,1,1/FACT(ROW(INDIRECT("1:"&amp;E16))-1)))),"")</f>
        <v/>
      </c>
      <c r="G16" s="42" t="str">
        <f t="shared" ca="1" si="0"/>
        <v/>
      </c>
      <c r="H16" s="43" t="str">
        <f t="shared" ca="1" si="1"/>
        <v/>
      </c>
    </row>
    <row r="17" spans="1:8" ht="18" thickBot="1" x14ac:dyDescent="0.25">
      <c r="A17" s="58" t="s">
        <v>40</v>
      </c>
      <c r="B17" s="58"/>
      <c r="C17" s="58"/>
      <c r="E17" s="52">
        <f t="shared" si="2"/>
        <v>11</v>
      </c>
      <c r="F17" s="41" t="str">
        <f t="array" aca="1" ref="F17" ca="1">IFERROR(IF(E17&lt;=$B$13,#N/A,($B$13^($E17-1)/FACT($E17-1)*$B$13/($E17-$B$13))/(($B$13^($E17-1)/FACT($E17-1)*$B$13/($E17-$B$13))+SERIESSUM($B$13,0,1,1/FACT(ROW(INDIRECT("1:"&amp;E17))-1)))),"")</f>
        <v/>
      </c>
      <c r="G17" s="42" t="str">
        <f t="shared" ca="1" si="0"/>
        <v/>
      </c>
      <c r="H17" s="43" t="str">
        <f t="shared" ca="1" si="1"/>
        <v/>
      </c>
    </row>
    <row r="18" spans="1:8" ht="16" thickTop="1" x14ac:dyDescent="0.2">
      <c r="A18" s="37" t="s">
        <v>68</v>
      </c>
      <c r="B18" s="40"/>
      <c r="C18" s="39"/>
      <c r="E18" s="52">
        <f t="shared" si="2"/>
        <v>12</v>
      </c>
      <c r="F18" s="41" t="str">
        <f t="array" aca="1" ref="F18" ca="1">IFERROR(IF(E18&lt;=$B$13,#N/A,($B$13^($E18-1)/FACT($E18-1)*$B$13/($E18-$B$13))/(($B$13^($E18-1)/FACT($E18-1)*$B$13/($E18-$B$13))+SERIESSUM($B$13,0,1,1/FACT(ROW(INDIRECT("1:"&amp;E18))-1)))),"")</f>
        <v/>
      </c>
      <c r="G18" s="42" t="str">
        <f t="shared" ca="1" si="0"/>
        <v/>
      </c>
      <c r="H18" s="43" t="str">
        <f t="shared" ca="1" si="1"/>
        <v/>
      </c>
    </row>
    <row r="19" spans="1:8" x14ac:dyDescent="0.2">
      <c r="A19" s="37" t="s">
        <v>47</v>
      </c>
      <c r="B19" s="54"/>
      <c r="C19" s="39" t="s">
        <v>2</v>
      </c>
      <c r="E19" s="52">
        <f t="shared" si="2"/>
        <v>13</v>
      </c>
      <c r="F19" s="41" t="str">
        <f t="array" aca="1" ref="F19" ca="1">IFERROR(IF(E19&lt;=$B$13,#N/A,($B$13^($E19-1)/FACT($E19-1)*$B$13/($E19-$B$13))/(($B$13^($E19-1)/FACT($E19-1)*$B$13/($E19-$B$13))+SERIESSUM($B$13,0,1,1/FACT(ROW(INDIRECT("1:"&amp;E19))-1)))),"")</f>
        <v/>
      </c>
      <c r="G19" s="42" t="str">
        <f t="shared" ca="1" si="0"/>
        <v/>
      </c>
      <c r="H19" s="43" t="str">
        <f t="shared" ca="1" si="1"/>
        <v/>
      </c>
    </row>
    <row r="20" spans="1:8" x14ac:dyDescent="0.2">
      <c r="A20" s="37" t="s">
        <v>47</v>
      </c>
      <c r="B20" s="54"/>
      <c r="C20" s="39" t="s">
        <v>3</v>
      </c>
      <c r="E20" s="52">
        <f t="shared" si="2"/>
        <v>14</v>
      </c>
      <c r="F20" s="41" t="str">
        <f t="array" aca="1" ref="F20" ca="1">IFERROR(IF(E20&lt;=$B$13,#N/A,($B$13^($E20-1)/FACT($E20-1)*$B$13/($E20-$B$13))/(($B$13^($E20-1)/FACT($E20-1)*$B$13/($E20-$B$13))+SERIESSUM($B$13,0,1,1/FACT(ROW(INDIRECT("1:"&amp;E20))-1)))),"")</f>
        <v/>
      </c>
      <c r="G20" s="42" t="str">
        <f t="shared" ca="1" si="0"/>
        <v/>
      </c>
      <c r="H20" s="43" t="str">
        <f t="shared" ca="1" si="1"/>
        <v/>
      </c>
    </row>
    <row r="21" spans="1:8" x14ac:dyDescent="0.2">
      <c r="A21" s="37" t="s">
        <v>43</v>
      </c>
      <c r="B21" s="40"/>
      <c r="C21" s="39"/>
      <c r="E21" s="52">
        <f t="shared" si="2"/>
        <v>15</v>
      </c>
      <c r="F21" s="41" t="str">
        <f t="array" aca="1" ref="F21" ca="1">IFERROR(IF(E21&lt;=$B$13,#N/A,($B$13^($E21-1)/FACT($E21-1)*$B$13/($E21-$B$13))/(($B$13^($E21-1)/FACT($E21-1)*$B$13/($E21-$B$13))+SERIESSUM($B$13,0,1,1/FACT(ROW(INDIRECT("1:"&amp;E21))-1)))),"")</f>
        <v/>
      </c>
      <c r="G21" s="42" t="str">
        <f t="shared" ca="1" si="0"/>
        <v/>
      </c>
      <c r="H21" s="43" t="str">
        <f t="shared" ca="1" si="1"/>
        <v/>
      </c>
    </row>
    <row r="22" spans="1:8" x14ac:dyDescent="0.2">
      <c r="E22" s="52">
        <f t="shared" si="2"/>
        <v>16</v>
      </c>
      <c r="F22" s="41" t="str">
        <f t="array" aca="1" ref="F22" ca="1">IFERROR(IF(E22&lt;=$B$13,#N/A,($B$13^($E22-1)/FACT($E22-1)*$B$13/($E22-$B$13))/(($B$13^($E22-1)/FACT($E22-1)*$B$13/($E22-$B$13))+SERIESSUM($B$13,0,1,1/FACT(ROW(INDIRECT("1:"&amp;E22))-1)))),"")</f>
        <v/>
      </c>
      <c r="G22" s="42" t="str">
        <f t="shared" ca="1" si="0"/>
        <v/>
      </c>
      <c r="H22" s="43" t="str">
        <f t="shared" ca="1" si="1"/>
        <v/>
      </c>
    </row>
    <row r="23" spans="1:8" x14ac:dyDescent="0.2">
      <c r="E23" s="52">
        <f t="shared" si="2"/>
        <v>17</v>
      </c>
      <c r="F23" s="41" t="str">
        <f t="array" aca="1" ref="F23" ca="1">IFERROR(IF(E23&lt;=$B$13,#N/A,($B$13^($E23-1)/FACT($E23-1)*$B$13/($E23-$B$13))/(($B$13^($E23-1)/FACT($E23-1)*$B$13/($E23-$B$13))+SERIESSUM($B$13,0,1,1/FACT(ROW(INDIRECT("1:"&amp;E23))-1)))),"")</f>
        <v/>
      </c>
      <c r="G23" s="42" t="str">
        <f t="shared" ca="1" si="0"/>
        <v/>
      </c>
      <c r="H23" s="43" t="str">
        <f t="shared" ca="1" si="1"/>
        <v/>
      </c>
    </row>
    <row r="24" spans="1:8" x14ac:dyDescent="0.2">
      <c r="E24" s="52">
        <f t="shared" si="2"/>
        <v>18</v>
      </c>
      <c r="F24" s="41" t="str">
        <f t="array" aca="1" ref="F24" ca="1">IFERROR(IF(E24&lt;=$B$13,#N/A,($B$13^($E24-1)/FACT($E24-1)*$B$13/($E24-$B$13))/(($B$13^($E24-1)/FACT($E24-1)*$B$13/($E24-$B$13))+SERIESSUM($B$13,0,1,1/FACT(ROW(INDIRECT("1:"&amp;E24))-1)))),"")</f>
        <v/>
      </c>
      <c r="G24" s="42" t="str">
        <f t="shared" ca="1" si="0"/>
        <v/>
      </c>
      <c r="H24" s="43" t="str">
        <f t="shared" ca="1" si="1"/>
        <v/>
      </c>
    </row>
    <row r="25" spans="1:8" x14ac:dyDescent="0.2">
      <c r="E25" s="52">
        <f t="shared" si="2"/>
        <v>19</v>
      </c>
      <c r="F25" s="41" t="str">
        <f t="array" aca="1" ref="F25" ca="1">IFERROR(IF(E25&lt;=$B$13,#N/A,($B$13^($E25-1)/FACT($E25-1)*$B$13/($E25-$B$13))/(($B$13^($E25-1)/FACT($E25-1)*$B$13/($E25-$B$13))+SERIESSUM($B$13,0,1,1/FACT(ROW(INDIRECT("1:"&amp;E25))-1)))),"")</f>
        <v/>
      </c>
      <c r="G25" s="42" t="str">
        <f t="shared" ca="1" si="0"/>
        <v/>
      </c>
      <c r="H25" s="43" t="str">
        <f t="shared" ca="1" si="1"/>
        <v/>
      </c>
    </row>
    <row r="26" spans="1:8" x14ac:dyDescent="0.2">
      <c r="E26" s="52">
        <f t="shared" si="2"/>
        <v>20</v>
      </c>
      <c r="F26" s="41" t="str">
        <f t="array" aca="1" ref="F26" ca="1">IFERROR(IF(E26&lt;=$B$13,#N/A,($B$13^($E26-1)/FACT($E26-1)*$B$13/($E26-$B$13))/(($B$13^($E26-1)/FACT($E26-1)*$B$13/($E26-$B$13))+SERIESSUM($B$13,0,1,1/FACT(ROW(INDIRECT("1:"&amp;E26))-1)))),"")</f>
        <v/>
      </c>
      <c r="G26" s="42" t="str">
        <f t="shared" ca="1" si="0"/>
        <v/>
      </c>
      <c r="H26" s="43" t="str">
        <f t="shared" ca="1" si="1"/>
        <v/>
      </c>
    </row>
    <row r="27" spans="1:8" x14ac:dyDescent="0.2">
      <c r="E27" s="52">
        <f t="shared" si="2"/>
        <v>21</v>
      </c>
      <c r="F27" s="41" t="str">
        <f t="array" aca="1" ref="F27" ca="1">IFERROR(IF(E27&lt;=$B$13,#N/A,($B$13^($E27-1)/FACT($E27-1)*$B$13/($E27-$B$13))/(($B$13^($E27-1)/FACT($E27-1)*$B$13/($E27-$B$13))+SERIESSUM($B$13,0,1,1/FACT(ROW(INDIRECT("1:"&amp;E27))-1)))),"")</f>
        <v/>
      </c>
      <c r="G27" s="42" t="str">
        <f t="shared" ca="1" si="0"/>
        <v/>
      </c>
      <c r="H27" s="43" t="str">
        <f t="shared" ca="1" si="1"/>
        <v/>
      </c>
    </row>
    <row r="28" spans="1:8" x14ac:dyDescent="0.2">
      <c r="E28" s="52">
        <f t="shared" si="2"/>
        <v>22</v>
      </c>
      <c r="F28" s="41" t="str">
        <f t="array" aca="1" ref="F28" ca="1">IFERROR(IF(E28&lt;=$B$13,#N/A,($B$13^($E28-1)/FACT($E28-1)*$B$13/($E28-$B$13))/(($B$13^($E28-1)/FACT($E28-1)*$B$13/($E28-$B$13))+SERIESSUM($B$13,0,1,1/FACT(ROW(INDIRECT("1:"&amp;E28))-1)))),"")</f>
        <v/>
      </c>
      <c r="G28" s="42" t="str">
        <f t="shared" ca="1" si="0"/>
        <v/>
      </c>
      <c r="H28" s="43" t="str">
        <f t="shared" ca="1" si="1"/>
        <v/>
      </c>
    </row>
    <row r="29" spans="1:8" x14ac:dyDescent="0.2">
      <c r="E29" s="52">
        <f t="shared" si="2"/>
        <v>23</v>
      </c>
      <c r="F29" s="41" t="str">
        <f t="array" aca="1" ref="F29" ca="1">IFERROR(IF(E29&lt;=$B$13,#N/A,($B$13^($E29-1)/FACT($E29-1)*$B$13/($E29-$B$13))/(($B$13^($E29-1)/FACT($E29-1)*$B$13/($E29-$B$13))+SERIESSUM($B$13,0,1,1/FACT(ROW(INDIRECT("1:"&amp;E29))-1)))),"")</f>
        <v/>
      </c>
      <c r="G29" s="42" t="str">
        <f t="shared" ca="1" si="0"/>
        <v/>
      </c>
      <c r="H29" s="43" t="str">
        <f t="shared" ca="1" si="1"/>
        <v/>
      </c>
    </row>
    <row r="30" spans="1:8" x14ac:dyDescent="0.2">
      <c r="E30" s="52">
        <f t="shared" si="2"/>
        <v>24</v>
      </c>
      <c r="F30" s="41" t="str">
        <f t="array" aca="1" ref="F30" ca="1">IFERROR(IF(E30&lt;=$B$13,#N/A,($B$13^($E30-1)/FACT($E30-1)*$B$13/($E30-$B$13))/(($B$13^($E30-1)/FACT($E30-1)*$B$13/($E30-$B$13))+SERIESSUM($B$13,0,1,1/FACT(ROW(INDIRECT("1:"&amp;E30))-1)))),"")</f>
        <v/>
      </c>
      <c r="G30" s="42" t="str">
        <f t="shared" ca="1" si="0"/>
        <v/>
      </c>
      <c r="H30" s="43" t="str">
        <f t="shared" ca="1" si="1"/>
        <v/>
      </c>
    </row>
    <row r="31" spans="1:8" x14ac:dyDescent="0.2">
      <c r="E31" s="52">
        <f t="shared" si="2"/>
        <v>25</v>
      </c>
      <c r="F31" s="41" t="str">
        <f t="array" aca="1" ref="F31" ca="1">IFERROR(IF(E31&lt;=$B$13,#N/A,($B$13^($E31-1)/FACT($E31-1)*$B$13/($E31-$B$13))/(($B$13^($E31-1)/FACT($E31-1)*$B$13/($E31-$B$13))+SERIESSUM($B$13,0,1,1/FACT(ROW(INDIRECT("1:"&amp;E31))-1)))),"")</f>
        <v/>
      </c>
      <c r="G31" s="42" t="str">
        <f t="shared" ca="1" si="0"/>
        <v/>
      </c>
      <c r="H31" s="43" t="str">
        <f t="shared" ca="1" si="1"/>
        <v/>
      </c>
    </row>
    <row r="32" spans="1:8" ht="16" thickBot="1" x14ac:dyDescent="0.25">
      <c r="E32" s="53">
        <f t="shared" si="2"/>
        <v>26</v>
      </c>
      <c r="F32" s="44" t="str">
        <f t="array" aca="1" ref="F32" ca="1">IFERROR(IF(E32&lt;=$B$13,#N/A,($B$13^($E32-1)/FACT($E32-1)*$B$13/($E32-$B$13))/(($B$13^($E32-1)/FACT($E32-1)*$B$13/($E32-$B$13))+SERIESSUM($B$13,0,1,1/FACT(ROW(INDIRECT("1:"&amp;E32))-1)))),"")</f>
        <v/>
      </c>
      <c r="G32" s="45" t="str">
        <f t="shared" ca="1" si="0"/>
        <v/>
      </c>
      <c r="H32" s="46" t="str">
        <f t="shared" ca="1" si="1"/>
        <v/>
      </c>
    </row>
    <row r="33" spans="6:6" x14ac:dyDescent="0.2">
      <c r="F33" s="40"/>
    </row>
    <row r="34" spans="6:6" x14ac:dyDescent="0.2">
      <c r="F34" s="40"/>
    </row>
    <row r="35" spans="6:6" x14ac:dyDescent="0.2">
      <c r="F35" s="40"/>
    </row>
    <row r="36" spans="6:6" x14ac:dyDescent="0.2">
      <c r="F36" s="40"/>
    </row>
    <row r="37" spans="6:6" x14ac:dyDescent="0.2">
      <c r="F37" s="40"/>
    </row>
    <row r="38" spans="6:6" x14ac:dyDescent="0.2">
      <c r="F38" s="40"/>
    </row>
    <row r="39" spans="6:6" x14ac:dyDescent="0.2">
      <c r="F39" s="40"/>
    </row>
    <row r="40" spans="6:6" x14ac:dyDescent="0.2">
      <c r="F40" s="40"/>
    </row>
    <row r="41" spans="6:6" x14ac:dyDescent="0.2">
      <c r="F41" s="40"/>
    </row>
    <row r="42" spans="6:6" x14ac:dyDescent="0.2">
      <c r="F42" s="40"/>
    </row>
    <row r="43" spans="6:6" x14ac:dyDescent="0.2">
      <c r="F43" s="40"/>
    </row>
    <row r="44" spans="6:6" x14ac:dyDescent="0.2">
      <c r="F44" s="40"/>
    </row>
    <row r="45" spans="6:6" x14ac:dyDescent="0.2">
      <c r="F45" s="40"/>
    </row>
    <row r="46" spans="6:6" x14ac:dyDescent="0.2">
      <c r="F46" s="40"/>
    </row>
    <row r="47" spans="6:6" x14ac:dyDescent="0.2">
      <c r="F47" s="40"/>
    </row>
    <row r="48" spans="6:6" x14ac:dyDescent="0.2">
      <c r="F48" s="40"/>
    </row>
    <row r="49" spans="6:6" x14ac:dyDescent="0.2">
      <c r="F49" s="40"/>
    </row>
    <row r="50" spans="6:6" x14ac:dyDescent="0.2">
      <c r="F50" s="40"/>
    </row>
    <row r="51" spans="6:6" x14ac:dyDescent="0.2">
      <c r="F51" s="40"/>
    </row>
  </sheetData>
  <sheetProtection sheet="1" formatCells="0" formatColumns="0" formatRows="0" insertColumns="0" insertRows="0" insertHyperlinks="0" deleteColumns="0" deleteRows="0" sort="0" autoFilter="0" pivotTables="0"/>
  <mergeCells count="4">
    <mergeCell ref="E4:H4"/>
    <mergeCell ref="A5:C5"/>
    <mergeCell ref="A12:C12"/>
    <mergeCell ref="A17:C17"/>
  </mergeCells>
  <dataValidations count="1">
    <dataValidation allowBlank="1" error="pavI8MeUFtEyxX2I4tky387b9b8f-865b-48be-866d-e0482c7ccee5" sqref="A1:H51" xr:uid="{00000000-0002-0000-0200-000000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zoomScale="120" zoomScaleNormal="120" workbookViewId="0">
      <selection activeCell="A3" sqref="A3"/>
    </sheetView>
  </sheetViews>
  <sheetFormatPr baseColWidth="10" defaultColWidth="8.83203125" defaultRowHeight="15" x14ac:dyDescent="0.2"/>
  <cols>
    <col min="1" max="1" width="31" customWidth="1"/>
    <col min="2" max="2" width="11.5" customWidth="1"/>
    <col min="3" max="3" width="14" customWidth="1"/>
  </cols>
  <sheetData>
    <row r="1" spans="1:3" ht="25" x14ac:dyDescent="0.25">
      <c r="A1" s="2" t="s">
        <v>11</v>
      </c>
    </row>
    <row r="2" spans="1:3" ht="16" x14ac:dyDescent="0.2">
      <c r="A2" s="9" t="s">
        <v>52</v>
      </c>
    </row>
    <row r="4" spans="1:3" ht="18" thickBot="1" x14ac:dyDescent="0.25">
      <c r="A4" s="56" t="s">
        <v>59</v>
      </c>
      <c r="B4" s="56"/>
      <c r="C4" s="56"/>
    </row>
    <row r="5" spans="1:3" ht="16" thickTop="1" x14ac:dyDescent="0.2">
      <c r="A5" t="s">
        <v>5</v>
      </c>
      <c r="B5" s="5">
        <v>52</v>
      </c>
      <c r="C5" s="12" t="s">
        <v>58</v>
      </c>
    </row>
    <row r="6" spans="1:3" x14ac:dyDescent="0.2">
      <c r="A6" t="s">
        <v>53</v>
      </c>
      <c r="B6" s="5">
        <v>5</v>
      </c>
      <c r="C6" s="12" t="s">
        <v>56</v>
      </c>
    </row>
    <row r="7" spans="1:3" x14ac:dyDescent="0.2">
      <c r="A7" s="13" t="s">
        <v>62</v>
      </c>
      <c r="B7" s="5">
        <v>6.5</v>
      </c>
      <c r="C7" s="12" t="s">
        <v>56</v>
      </c>
    </row>
    <row r="8" spans="1:3" x14ac:dyDescent="0.2">
      <c r="A8" t="s">
        <v>7</v>
      </c>
      <c r="B8" s="5">
        <v>8</v>
      </c>
      <c r="C8" s="12" t="s">
        <v>4</v>
      </c>
    </row>
    <row r="9" spans="1:3" x14ac:dyDescent="0.2">
      <c r="A9" t="s">
        <v>153</v>
      </c>
      <c r="B9" s="11"/>
      <c r="C9" s="12" t="s">
        <v>56</v>
      </c>
    </row>
    <row r="10" spans="1:3" x14ac:dyDescent="0.2">
      <c r="A10" t="s">
        <v>54</v>
      </c>
      <c r="B10" s="11"/>
      <c r="C10" s="12" t="s">
        <v>4</v>
      </c>
    </row>
    <row r="12" spans="1:3" ht="18" thickBot="1" x14ac:dyDescent="0.25">
      <c r="A12" s="56" t="s">
        <v>55</v>
      </c>
      <c r="B12" s="56"/>
      <c r="C12" s="56"/>
    </row>
    <row r="13" spans="1:3" ht="16" thickTop="1" x14ac:dyDescent="0.2">
      <c r="A13" t="s">
        <v>57</v>
      </c>
      <c r="B13" s="5">
        <v>12</v>
      </c>
      <c r="C13" s="12" t="s">
        <v>56</v>
      </c>
    </row>
    <row r="14" spans="1:3" x14ac:dyDescent="0.2">
      <c r="A14" t="s">
        <v>6</v>
      </c>
      <c r="B14" s="5">
        <v>8</v>
      </c>
      <c r="C14" s="12" t="s">
        <v>56</v>
      </c>
    </row>
    <row r="15" spans="1:3" x14ac:dyDescent="0.2">
      <c r="A15" t="s">
        <v>148</v>
      </c>
      <c r="B15" s="11"/>
      <c r="C15" s="12" t="s">
        <v>4</v>
      </c>
    </row>
    <row r="17" spans="1:3" ht="18" thickBot="1" x14ac:dyDescent="0.25">
      <c r="A17" s="56" t="s">
        <v>60</v>
      </c>
      <c r="B17" s="56"/>
      <c r="C17" s="56"/>
    </row>
    <row r="18" spans="1:3" ht="16" thickTop="1" x14ac:dyDescent="0.2">
      <c r="A18" t="s">
        <v>61</v>
      </c>
      <c r="B18" s="5">
        <v>1</v>
      </c>
      <c r="C18" s="12" t="s">
        <v>4</v>
      </c>
    </row>
    <row r="19" spans="1:3" x14ac:dyDescent="0.2">
      <c r="A19" t="s">
        <v>8</v>
      </c>
      <c r="B19" s="5">
        <v>1.25</v>
      </c>
      <c r="C19" s="12" t="s">
        <v>4</v>
      </c>
    </row>
    <row r="20" spans="1:3" x14ac:dyDescent="0.2">
      <c r="A20" t="s">
        <v>147</v>
      </c>
      <c r="B20" s="11"/>
      <c r="C20" s="12" t="s">
        <v>4</v>
      </c>
    </row>
    <row r="22" spans="1:3" ht="18" thickBot="1" x14ac:dyDescent="0.25">
      <c r="A22" s="56" t="s">
        <v>63</v>
      </c>
      <c r="B22" s="56"/>
      <c r="C22" s="56"/>
    </row>
    <row r="23" spans="1:3" ht="16" thickTop="1" x14ac:dyDescent="0.2">
      <c r="A23" t="s">
        <v>10</v>
      </c>
      <c r="B23" s="5"/>
      <c r="C23" s="12" t="s">
        <v>38</v>
      </c>
    </row>
    <row r="24" spans="1:3" x14ac:dyDescent="0.2">
      <c r="A24" t="s">
        <v>64</v>
      </c>
      <c r="B24" s="11"/>
      <c r="C24" s="12" t="s">
        <v>4</v>
      </c>
    </row>
    <row r="25" spans="1:3" x14ac:dyDescent="0.2">
      <c r="A25" t="s">
        <v>9</v>
      </c>
      <c r="B25" s="14"/>
    </row>
    <row r="26" spans="1:3" x14ac:dyDescent="0.2">
      <c r="A26" t="s">
        <v>66</v>
      </c>
      <c r="B26" s="48"/>
      <c r="C26" s="12" t="s">
        <v>65</v>
      </c>
    </row>
  </sheetData>
  <mergeCells count="4">
    <mergeCell ref="A4:C4"/>
    <mergeCell ref="A12:C12"/>
    <mergeCell ref="A17:C17"/>
    <mergeCell ref="A22:C22"/>
  </mergeCells>
  <dataValidations count="1">
    <dataValidation allowBlank="1" error="pavI8MeUFtEyxX2I4tky387b9b8f-865b-48be-866d-e0482c7ccee5" sqref="A1:C26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showGridLines="0" zoomScale="120" zoomScaleNormal="120" workbookViewId="0">
      <selection activeCell="A3" sqref="A3"/>
    </sheetView>
  </sheetViews>
  <sheetFormatPr baseColWidth="10" defaultColWidth="9.1640625" defaultRowHeight="15" x14ac:dyDescent="0.2"/>
  <cols>
    <col min="1" max="1" width="35.5" style="16" customWidth="1"/>
    <col min="2" max="2" width="75.83203125" style="16" customWidth="1"/>
    <col min="3" max="4" width="9.5" style="16" customWidth="1"/>
    <col min="5" max="16384" width="9.1640625" style="16"/>
  </cols>
  <sheetData>
    <row r="1" spans="1:2" ht="25" x14ac:dyDescent="0.2">
      <c r="A1" s="15" t="s">
        <v>11</v>
      </c>
    </row>
    <row r="2" spans="1:2" ht="16" x14ac:dyDescent="0.2">
      <c r="A2" s="17" t="s">
        <v>69</v>
      </c>
    </row>
    <row r="4" spans="1:2" ht="18" thickBot="1" x14ac:dyDescent="0.25">
      <c r="A4" s="65" t="s">
        <v>70</v>
      </c>
      <c r="B4" s="65"/>
    </row>
    <row r="5" spans="1:2" ht="36.75" customHeight="1" thickTop="1" x14ac:dyDescent="0.2">
      <c r="A5" s="66" t="s">
        <v>71</v>
      </c>
      <c r="B5" s="19" t="s">
        <v>119</v>
      </c>
    </row>
    <row r="6" spans="1:2" ht="16" x14ac:dyDescent="0.2">
      <c r="A6" s="62"/>
      <c r="B6" s="25" t="s">
        <v>95</v>
      </c>
    </row>
    <row r="7" spans="1:2" ht="16" x14ac:dyDescent="0.2">
      <c r="A7" s="61" t="s">
        <v>72</v>
      </c>
      <c r="B7" s="23" t="s">
        <v>74</v>
      </c>
    </row>
    <row r="8" spans="1:2" ht="16" x14ac:dyDescent="0.2">
      <c r="A8" s="62"/>
      <c r="B8" s="25" t="s">
        <v>96</v>
      </c>
    </row>
    <row r="9" spans="1:2" ht="16" x14ac:dyDescent="0.2">
      <c r="A9" s="61" t="s">
        <v>73</v>
      </c>
      <c r="B9" s="23" t="s">
        <v>75</v>
      </c>
    </row>
    <row r="10" spans="1:2" ht="16" x14ac:dyDescent="0.2">
      <c r="A10" s="62"/>
      <c r="B10" s="25" t="s">
        <v>97</v>
      </c>
    </row>
    <row r="11" spans="1:2" ht="16" x14ac:dyDescent="0.2">
      <c r="A11" s="61" t="s">
        <v>80</v>
      </c>
      <c r="B11" s="23" t="s">
        <v>81</v>
      </c>
    </row>
    <row r="12" spans="1:2" ht="16" x14ac:dyDescent="0.2">
      <c r="A12" s="62"/>
      <c r="B12" s="25" t="s">
        <v>98</v>
      </c>
    </row>
    <row r="13" spans="1:2" ht="16" x14ac:dyDescent="0.2">
      <c r="A13" s="61" t="s">
        <v>82</v>
      </c>
      <c r="B13" s="23" t="s">
        <v>83</v>
      </c>
    </row>
    <row r="14" spans="1:2" ht="16" x14ac:dyDescent="0.2">
      <c r="A14" s="62"/>
      <c r="B14" s="25" t="s">
        <v>120</v>
      </c>
    </row>
    <row r="15" spans="1:2" ht="16" x14ac:dyDescent="0.2">
      <c r="A15" s="61" t="s">
        <v>76</v>
      </c>
      <c r="B15" s="23" t="s">
        <v>77</v>
      </c>
    </row>
    <row r="16" spans="1:2" ht="16" x14ac:dyDescent="0.2">
      <c r="A16" s="62"/>
      <c r="B16" s="25" t="s">
        <v>99</v>
      </c>
    </row>
    <row r="17" spans="1:2" ht="16" x14ac:dyDescent="0.2">
      <c r="A17" s="61" t="s">
        <v>78</v>
      </c>
      <c r="B17" s="23" t="s">
        <v>79</v>
      </c>
    </row>
    <row r="18" spans="1:2" ht="16" x14ac:dyDescent="0.2">
      <c r="A18" s="62"/>
      <c r="B18" s="25" t="s">
        <v>100</v>
      </c>
    </row>
    <row r="19" spans="1:2" ht="16" x14ac:dyDescent="0.2">
      <c r="A19" s="61" t="s">
        <v>86</v>
      </c>
      <c r="B19" s="23" t="s">
        <v>85</v>
      </c>
    </row>
    <row r="20" spans="1:2" ht="16" x14ac:dyDescent="0.2">
      <c r="A20" s="62"/>
      <c r="B20" s="25" t="s">
        <v>101</v>
      </c>
    </row>
    <row r="21" spans="1:2" ht="16" x14ac:dyDescent="0.2">
      <c r="A21" s="61" t="s">
        <v>84</v>
      </c>
      <c r="B21" s="23" t="s">
        <v>87</v>
      </c>
    </row>
    <row r="22" spans="1:2" ht="16" x14ac:dyDescent="0.2">
      <c r="A22" s="62"/>
      <c r="B22" s="25" t="s">
        <v>102</v>
      </c>
    </row>
    <row r="23" spans="1:2" x14ac:dyDescent="0.2">
      <c r="B23" s="26"/>
    </row>
    <row r="24" spans="1:2" ht="18" thickBot="1" x14ac:dyDescent="0.25">
      <c r="A24" s="65" t="s">
        <v>88</v>
      </c>
      <c r="B24" s="65"/>
    </row>
    <row r="25" spans="1:2" ht="17" thickTop="1" x14ac:dyDescent="0.2">
      <c r="A25" s="31" t="s">
        <v>89</v>
      </c>
      <c r="B25" s="21" t="s">
        <v>114</v>
      </c>
    </row>
    <row r="26" spans="1:2" ht="32" x14ac:dyDescent="0.2">
      <c r="A26" s="32" t="s">
        <v>90</v>
      </c>
      <c r="B26" s="22" t="s">
        <v>115</v>
      </c>
    </row>
    <row r="27" spans="1:2" ht="16" x14ac:dyDescent="0.2">
      <c r="A27" s="32" t="s">
        <v>91</v>
      </c>
      <c r="B27" s="22" t="s">
        <v>116</v>
      </c>
    </row>
    <row r="28" spans="1:2" ht="16" x14ac:dyDescent="0.2">
      <c r="A28" s="34" t="s">
        <v>30</v>
      </c>
      <c r="B28" s="35" t="s">
        <v>133</v>
      </c>
    </row>
    <row r="30" spans="1:2" ht="18" thickBot="1" x14ac:dyDescent="0.25">
      <c r="A30" s="65" t="s">
        <v>117</v>
      </c>
      <c r="B30" s="65"/>
    </row>
    <row r="31" spans="1:2" ht="33" customHeight="1" thickTop="1" x14ac:dyDescent="0.2">
      <c r="A31" s="66" t="s">
        <v>34</v>
      </c>
      <c r="B31" s="19" t="s">
        <v>103</v>
      </c>
    </row>
    <row r="32" spans="1:2" ht="21" customHeight="1" x14ac:dyDescent="0.2">
      <c r="A32" s="62"/>
      <c r="B32" s="25" t="s">
        <v>121</v>
      </c>
    </row>
    <row r="33" spans="1:2" ht="21.75" customHeight="1" x14ac:dyDescent="0.2">
      <c r="A33" s="61" t="s">
        <v>92</v>
      </c>
      <c r="B33" s="23" t="s">
        <v>104</v>
      </c>
    </row>
    <row r="34" spans="1:2" ht="20.25" customHeight="1" x14ac:dyDescent="0.2">
      <c r="A34" s="62"/>
      <c r="B34" s="25" t="s">
        <v>123</v>
      </c>
    </row>
    <row r="35" spans="1:2" ht="21.75" customHeight="1" x14ac:dyDescent="0.2">
      <c r="A35" s="61" t="s">
        <v>93</v>
      </c>
      <c r="B35" s="23" t="s">
        <v>105</v>
      </c>
    </row>
    <row r="36" spans="1:2" ht="21" customHeight="1" x14ac:dyDescent="0.2">
      <c r="A36" s="62"/>
      <c r="B36" s="25" t="s">
        <v>122</v>
      </c>
    </row>
    <row r="37" spans="1:2" ht="74.25" customHeight="1" x14ac:dyDescent="0.2">
      <c r="A37" s="63" t="s">
        <v>106</v>
      </c>
      <c r="B37" s="18" t="s">
        <v>94</v>
      </c>
    </row>
    <row r="38" spans="1:2" ht="15.75" customHeight="1" x14ac:dyDescent="0.2">
      <c r="A38" s="62"/>
      <c r="B38" s="24" t="s">
        <v>124</v>
      </c>
    </row>
    <row r="39" spans="1:2" ht="28.5" customHeight="1" x14ac:dyDescent="0.2">
      <c r="A39" s="61" t="s">
        <v>107</v>
      </c>
      <c r="B39" s="23" t="s">
        <v>125</v>
      </c>
    </row>
    <row r="40" spans="1:2" ht="27" customHeight="1" x14ac:dyDescent="0.2">
      <c r="A40" s="62"/>
      <c r="B40" s="20"/>
    </row>
    <row r="41" spans="1:2" ht="70.5" customHeight="1" x14ac:dyDescent="0.2">
      <c r="A41" s="61" t="s">
        <v>47</v>
      </c>
      <c r="B41" s="23" t="s">
        <v>149</v>
      </c>
    </row>
    <row r="42" spans="1:2" ht="47.25" customHeight="1" x14ac:dyDescent="0.2">
      <c r="A42" s="62"/>
      <c r="B42" s="24" t="s">
        <v>108</v>
      </c>
    </row>
    <row r="43" spans="1:2" ht="60" customHeight="1" x14ac:dyDescent="0.2">
      <c r="A43" s="61" t="s">
        <v>43</v>
      </c>
      <c r="B43" s="23" t="s">
        <v>134</v>
      </c>
    </row>
    <row r="44" spans="1:2" ht="51.75" customHeight="1" x14ac:dyDescent="0.2">
      <c r="A44" s="62"/>
      <c r="B44" s="24" t="s">
        <v>150</v>
      </c>
    </row>
    <row r="45" spans="1:2" ht="31.5" customHeight="1" x14ac:dyDescent="0.2">
      <c r="A45" s="63" t="s">
        <v>109</v>
      </c>
      <c r="B45" s="18" t="s">
        <v>135</v>
      </c>
    </row>
    <row r="46" spans="1:2" ht="35.25" customHeight="1" x14ac:dyDescent="0.2">
      <c r="A46" s="62"/>
      <c r="B46" s="24"/>
    </row>
    <row r="47" spans="1:2" x14ac:dyDescent="0.2">
      <c r="A47" s="64" t="s">
        <v>118</v>
      </c>
      <c r="B47" s="64"/>
    </row>
    <row r="49" spans="1:2" ht="18" thickBot="1" x14ac:dyDescent="0.25">
      <c r="A49" s="65" t="s">
        <v>110</v>
      </c>
      <c r="B49" s="65"/>
    </row>
    <row r="50" spans="1:2" ht="33" thickTop="1" x14ac:dyDescent="0.2">
      <c r="A50" s="33" t="s">
        <v>9</v>
      </c>
      <c r="B50" s="27" t="s">
        <v>126</v>
      </c>
    </row>
    <row r="51" spans="1:2" ht="67.5" customHeight="1" x14ac:dyDescent="0.2">
      <c r="A51" s="59" t="s">
        <v>112</v>
      </c>
      <c r="B51" s="23" t="s">
        <v>111</v>
      </c>
    </row>
    <row r="52" spans="1:2" ht="32" x14ac:dyDescent="0.2">
      <c r="A52" s="60"/>
      <c r="B52" s="24" t="s">
        <v>113</v>
      </c>
    </row>
  </sheetData>
  <mergeCells count="23">
    <mergeCell ref="A31:A32"/>
    <mergeCell ref="A33:A34"/>
    <mergeCell ref="A35:A36"/>
    <mergeCell ref="A39:A40"/>
    <mergeCell ref="A37:A38"/>
    <mergeCell ref="A30:B30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4:B24"/>
    <mergeCell ref="A51:A52"/>
    <mergeCell ref="A41:A42"/>
    <mergeCell ref="A43:A44"/>
    <mergeCell ref="A45:A46"/>
    <mergeCell ref="A47:B47"/>
    <mergeCell ref="A49:B49"/>
  </mergeCells>
  <dataValidations count="1">
    <dataValidation allowBlank="1" error="pavI8MeUFtEyxX2I4tky387b9b8f-865b-48be-866d-e0482c7ccee5" sqref="A1:B52" xr:uid="{00000000-0002-0000-0400-000000000000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{387b9b8f-865b-48be-866d-e0482c7ccee5}</UserID>
  <AssignmentID>{387b9b8f-865b-48be-866d-e0482c7ccee5}</AssignmentID>
</GradingEngineProps>
</file>

<file path=customXml/itemProps1.xml><?xml version="1.0" encoding="utf-8"?>
<ds:datastoreItem xmlns:ds="http://schemas.openxmlformats.org/officeDocument/2006/customXml" ds:itemID="{4314F0E6-9080-4A81-B75A-C976572E81A0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Call Center Log</vt:lpstr>
      <vt:lpstr>Support Calculator</vt:lpstr>
      <vt:lpstr>Staffing Calculator</vt:lpstr>
      <vt:lpstr>Formulas and 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Thilak Addagatla</cp:lastModifiedBy>
  <dcterms:created xsi:type="dcterms:W3CDTF">2018-06-27T22:23:50Z</dcterms:created>
  <dcterms:modified xsi:type="dcterms:W3CDTF">2024-01-28T16:44:36Z</dcterms:modified>
</cp:coreProperties>
</file>