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1" sheetId="1" r:id="rId4"/>
    <sheet state="visible" name="Vehicle 2" sheetId="2" r:id="rId5"/>
  </sheets>
  <definedNames/>
  <calcPr/>
</workbook>
</file>

<file path=xl/sharedStrings.xml><?xml version="1.0" encoding="utf-8"?>
<sst xmlns="http://schemas.openxmlformats.org/spreadsheetml/2006/main" count="173" uniqueCount="79">
  <si>
    <t>Fleet Maintenance Log</t>
  </si>
  <si>
    <t>Select File &gt; Make a Copy to use our Fleet Maintenance Log Spreadsheet.</t>
  </si>
  <si>
    <t>Year</t>
  </si>
  <si>
    <t>Status</t>
  </si>
  <si>
    <t>Active</t>
  </si>
  <si>
    <t>Operator</t>
  </si>
  <si>
    <t>John Smith</t>
  </si>
  <si>
    <t>Last updated on:</t>
  </si>
  <si>
    <t>Brand</t>
  </si>
  <si>
    <t>Ford</t>
  </si>
  <si>
    <t>Gasoline Type</t>
  </si>
  <si>
    <t>Regular</t>
  </si>
  <si>
    <t>Location</t>
  </si>
  <si>
    <t>Atlanta</t>
  </si>
  <si>
    <t>Next service due:</t>
  </si>
  <si>
    <t>Model</t>
  </si>
  <si>
    <t>Transit-350 Cargo</t>
  </si>
  <si>
    <t>Tank Capacity</t>
  </si>
  <si>
    <t>25.1 gal</t>
  </si>
  <si>
    <t>Acquistion Date</t>
  </si>
  <si>
    <t>Plate / Reg #</t>
  </si>
  <si>
    <t>FLT012</t>
  </si>
  <si>
    <t>VIN</t>
  </si>
  <si>
    <t>2T1BR18E8XC165041</t>
  </si>
  <si>
    <t>Exp. Disposal Date</t>
  </si>
  <si>
    <t>Automatically receive maintenance alerts. Learn More ➜</t>
  </si>
  <si>
    <t>Cost Per Mile Summary</t>
  </si>
  <si>
    <t>Month</t>
  </si>
  <si>
    <t>Starting Mileage</t>
  </si>
  <si>
    <t>Ending Mileage</t>
  </si>
  <si>
    <t>Monthly Mileage</t>
  </si>
  <si>
    <t xml:space="preserve">Annual Mileage </t>
  </si>
  <si>
    <t>Cost Per Mile</t>
  </si>
  <si>
    <t>Total Service Costs</t>
  </si>
  <si>
    <t>Maintenance Cost Summary</t>
  </si>
  <si>
    <t>ENGINE</t>
  </si>
  <si>
    <t>Oil &amp; Filter Change</t>
  </si>
  <si>
    <t>Air Filter Change</t>
  </si>
  <si>
    <t>Fuel Filter Change</t>
  </si>
  <si>
    <t>Transmission Fluid</t>
  </si>
  <si>
    <t>Engine Coolant</t>
  </si>
  <si>
    <t>Hose Replacement</t>
  </si>
  <si>
    <t>Belt Replacement</t>
  </si>
  <si>
    <t>Battery Replacement</t>
  </si>
  <si>
    <t>CHASSIS</t>
  </si>
  <si>
    <t>Tire Repair / Replacement</t>
  </si>
  <si>
    <t>Tire Rotation / Balance</t>
  </si>
  <si>
    <t>Tire Alignment</t>
  </si>
  <si>
    <t>Brake Pad Replacement</t>
  </si>
  <si>
    <t>MISC</t>
  </si>
  <si>
    <t>Windshield Wiper Repl.</t>
  </si>
  <si>
    <t>Bulb Replacement</t>
  </si>
  <si>
    <t>Other</t>
  </si>
  <si>
    <t>TOTAL MONTHLY COSTS</t>
  </si>
  <si>
    <t>Preventative Maintenance Schedule</t>
  </si>
  <si>
    <t>Mileage</t>
  </si>
  <si>
    <t>Recommended Maintenance</t>
  </si>
  <si>
    <t>Rotate Tires, Change Oil and Filter</t>
  </si>
  <si>
    <t>Replace Air Filter, Rotate Tires, Fuel Filter Replacement, Change Oil and Filter</t>
  </si>
  <si>
    <t>Replace Air Filter, Rotate Tires, Fuel Filter Replacement, Clean and Repack Wheel Bearing, Change Oil and Filter</t>
  </si>
  <si>
    <t>...</t>
  </si>
  <si>
    <t>Vehicle Maintenance Log</t>
  </si>
  <si>
    <t>Date</t>
  </si>
  <si>
    <t>Description</t>
  </si>
  <si>
    <t>Odometer</t>
  </si>
  <si>
    <t>Service Provider</t>
  </si>
  <si>
    <t>Mechanic</t>
  </si>
  <si>
    <t>Part No.</t>
  </si>
  <si>
    <t>Next Service Due</t>
  </si>
  <si>
    <t>Material Cost</t>
  </si>
  <si>
    <t>Labor Cost</t>
  </si>
  <si>
    <t>Warranty</t>
  </si>
  <si>
    <t>Total Cost</t>
  </si>
  <si>
    <t>PepBoys</t>
  </si>
  <si>
    <t>n/a</t>
  </si>
  <si>
    <t xml:space="preserve">Sick of spreadsheets? </t>
  </si>
  <si>
    <t>Fleet maintenance software allows you to track and manage every aspect of your fleet’s maintenance
from reminders to reporting and ensure nothing slips through the cracks.</t>
  </si>
  <si>
    <t>Learn more ➜</t>
  </si>
  <si>
    <t>Transmission Fluid &amp; 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</si>
</sst>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mmm&quot;-&quot;yy"/>
    <numFmt numFmtId="166" formatCode="&quot;$&quot;#,##0.00"/>
    <numFmt numFmtId="167" formatCode="m/d/yyyy"/>
  </numFmts>
  <fonts count="21">
    <font>
      <sz val="10.0"/>
      <color rgb="FF000000"/>
      <name val="Arial"/>
      <scheme val="minor"/>
    </font>
    <font>
      <b/>
      <sz val="18.0"/>
      <color rgb="FFFFFFFF"/>
      <name val="Roboto"/>
    </font>
    <font>
      <sz val="10.0"/>
      <color theme="1"/>
      <name val="Roboto"/>
    </font>
    <font>
      <b/>
      <sz val="8.0"/>
      <color theme="1"/>
      <name val="Roboto"/>
    </font>
    <font>
      <sz val="8.0"/>
      <color theme="1"/>
      <name val="Roboto"/>
    </font>
    <font>
      <sz val="6.0"/>
      <color theme="1"/>
      <name val="Roboto"/>
    </font>
    <font>
      <b/>
      <u/>
      <sz val="8.0"/>
      <color rgb="FFFFFFFF"/>
    </font>
    <font/>
    <font>
      <b/>
      <sz val="12.0"/>
      <color rgb="FFFFFFFF"/>
      <name val="Arial"/>
      <scheme val="minor"/>
    </font>
    <font>
      <b/>
      <sz val="9.0"/>
      <color theme="1"/>
      <name val="Roboto"/>
    </font>
    <font>
      <b/>
      <color theme="1"/>
      <name val="Roboto"/>
    </font>
    <font>
      <color theme="1"/>
      <name val="Roboto"/>
    </font>
    <font>
      <b/>
      <sz val="12.0"/>
      <color rgb="FFFFFFFF"/>
      <name val="Roboto"/>
    </font>
    <font>
      <b/>
      <i/>
      <u/>
      <sz val="9.0"/>
      <color theme="1"/>
      <name val="Roboto"/>
    </font>
    <font>
      <b/>
      <i/>
      <u/>
      <sz val="9.0"/>
      <color theme="1"/>
      <name val="Roboto"/>
    </font>
    <font>
      <b/>
      <sz val="9.0"/>
      <color theme="1"/>
      <name val="Arial"/>
      <scheme val="minor"/>
    </font>
    <font>
      <sz val="9.0"/>
      <color rgb="FF333333"/>
      <name val="Roboto"/>
    </font>
    <font>
      <sz val="9.0"/>
      <color theme="1"/>
      <name val="Roboto"/>
    </font>
    <font>
      <sz val="12.0"/>
      <color rgb="FFFFFFFF"/>
      <name val="Roboto"/>
    </font>
    <font>
      <b/>
      <u/>
      <sz val="11.0"/>
      <color rgb="FFECFBF3"/>
      <name val="Roboto"/>
    </font>
    <font>
      <b/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7A254"/>
        <bgColor rgb="FF07A254"/>
      </patternFill>
    </fill>
    <fill>
      <patternFill patternType="solid">
        <fgColor rgb="FFECFBF3"/>
        <bgColor rgb="FFECFBF3"/>
      </patternFill>
    </fill>
    <fill>
      <patternFill patternType="solid">
        <fgColor rgb="FF3BD583"/>
        <bgColor rgb="FF3BD583"/>
      </patternFill>
    </fill>
  </fills>
  <borders count="13">
    <border/>
    <border>
      <left style="medium">
        <color rgb="FFB7B7B7"/>
      </left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</border>
    <border>
      <right style="medium">
        <color rgb="FFB7B7B7"/>
      </right>
    </border>
    <border>
      <left style="medium">
        <color rgb="FFB7B7B7"/>
      </left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07A254"/>
      </left>
      <top style="medium">
        <color rgb="FF07A254"/>
      </top>
      <bottom style="medium">
        <color rgb="FF07A254"/>
      </bottom>
    </border>
    <border>
      <top style="medium">
        <color rgb="FF07A254"/>
      </top>
      <bottom style="medium">
        <color rgb="FF07A254"/>
      </bottom>
    </border>
    <border>
      <left style="medium">
        <color rgb="FFB7B7B7"/>
      </left>
      <top style="thick">
        <color rgb="FF07A254"/>
      </top>
    </border>
    <border>
      <top style="thick">
        <color rgb="FF07A254"/>
      </top>
    </border>
    <border>
      <right style="medium">
        <color rgb="FFB7B7B7"/>
      </right>
      <top style="thick">
        <color rgb="FF07A254"/>
      </top>
    </border>
    <border>
      <bottom style="medium">
        <color rgb="FFB7B7B7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164" xfId="0" applyAlignment="1" applyBorder="1" applyFont="1" applyNumberForma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3" xfId="0" applyAlignment="1" applyBorder="1" applyFont="1" applyNumberForma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4" numFmtId="164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6" fillId="0" fontId="4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2" fontId="6" numFmtId="0" xfId="0" applyAlignment="1" applyBorder="1" applyFont="1">
      <alignment readingOrder="0" vertical="center"/>
    </xf>
    <xf borderId="8" fillId="0" fontId="7" numFmtId="0" xfId="0" applyBorder="1" applyFont="1"/>
    <xf borderId="9" fillId="4" fontId="8" numFmtId="0" xfId="0" applyAlignment="1" applyBorder="1" applyFill="1" applyFont="1">
      <alignment horizontal="center" readingOrder="0" vertical="center"/>
    </xf>
    <xf borderId="10" fillId="0" fontId="7" numFmtId="0" xfId="0" applyBorder="1" applyFont="1"/>
    <xf borderId="11" fillId="0" fontId="7" numFmtId="0" xfId="0" applyBorder="1" applyFont="1"/>
    <xf borderId="3" fillId="3" fontId="9" numFmtId="0" xfId="0" applyAlignment="1" applyBorder="1" applyFont="1">
      <alignment horizontal="left" readingOrder="0"/>
    </xf>
    <xf borderId="0" fillId="0" fontId="10" numFmtId="165" xfId="0" applyAlignment="1" applyFont="1" applyNumberFormat="1">
      <alignment horizontal="center" readingOrder="0"/>
    </xf>
    <xf borderId="4" fillId="0" fontId="10" numFmtId="165" xfId="0" applyAlignment="1" applyBorder="1" applyFont="1" applyNumberFormat="1">
      <alignment horizontal="center"/>
    </xf>
    <xf borderId="0" fillId="0" fontId="11" numFmtId="3" xfId="0" applyAlignment="1" applyFont="1" applyNumberFormat="1">
      <alignment readingOrder="0"/>
    </xf>
    <xf borderId="0" fillId="0" fontId="11" numFmtId="0" xfId="0" applyFont="1"/>
    <xf borderId="4" fillId="0" fontId="11" numFmtId="0" xfId="0" applyBorder="1" applyFont="1"/>
    <xf borderId="0" fillId="0" fontId="11" numFmtId="3" xfId="0" applyFont="1" applyNumberFormat="1"/>
    <xf borderId="0" fillId="0" fontId="10" numFmtId="3" xfId="0" applyAlignment="1" applyFont="1" applyNumberFormat="1">
      <alignment horizontal="center"/>
    </xf>
    <xf borderId="4" fillId="0" fontId="7" numFmtId="0" xfId="0" applyBorder="1" applyFont="1"/>
    <xf borderId="0" fillId="0" fontId="10" numFmtId="166" xfId="0" applyAlignment="1" applyFont="1" applyNumberFormat="1">
      <alignment horizontal="center"/>
    </xf>
    <xf borderId="5" fillId="3" fontId="9" numFmtId="0" xfId="0" applyAlignment="1" applyBorder="1" applyFont="1">
      <alignment horizontal="left" readingOrder="0"/>
    </xf>
    <xf borderId="12" fillId="0" fontId="10" numFmtId="166" xfId="0" applyAlignment="1" applyBorder="1" applyFont="1" applyNumberFormat="1">
      <alignment horizontal="center" readingOrder="0"/>
    </xf>
    <xf borderId="12" fillId="0" fontId="7" numFmtId="0" xfId="0" applyBorder="1" applyFont="1"/>
    <xf borderId="6" fillId="0" fontId="7" numFmtId="0" xfId="0" applyBorder="1" applyFont="1"/>
    <xf borderId="9" fillId="4" fontId="12" numFmtId="0" xfId="0" applyAlignment="1" applyBorder="1" applyFont="1">
      <alignment horizontal="center" readingOrder="0" vertical="center"/>
    </xf>
    <xf borderId="3" fillId="3" fontId="13" numFmtId="0" xfId="0" applyAlignment="1" applyBorder="1" applyFont="1">
      <alignment horizontal="center" readingOrder="0"/>
    </xf>
    <xf borderId="0" fillId="0" fontId="11" numFmtId="166" xfId="0" applyAlignment="1" applyFont="1" applyNumberFormat="1">
      <alignment readingOrder="0"/>
    </xf>
    <xf borderId="0" fillId="0" fontId="11" numFmtId="166" xfId="0" applyFont="1" applyNumberFormat="1"/>
    <xf borderId="4" fillId="0" fontId="11" numFmtId="166" xfId="0" applyBorder="1" applyFont="1" applyNumberFormat="1"/>
    <xf borderId="3" fillId="3" fontId="14" numFmtId="0" xfId="0" applyAlignment="1" applyBorder="1" applyFont="1">
      <alignment horizontal="center" readingOrder="0"/>
    </xf>
    <xf borderId="5" fillId="3" fontId="9" numFmtId="0" xfId="0" applyAlignment="1" applyBorder="1" applyFont="1">
      <alignment horizontal="center" readingOrder="0"/>
    </xf>
    <xf borderId="12" fillId="0" fontId="10" numFmtId="166" xfId="0" applyBorder="1" applyFont="1" applyNumberFormat="1"/>
    <xf borderId="6" fillId="0" fontId="10" numFmtId="166" xfId="0" applyBorder="1" applyFont="1" applyNumberFormat="1"/>
    <xf borderId="0" fillId="0" fontId="15" numFmtId="0" xfId="0" applyFont="1"/>
    <xf borderId="3" fillId="3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3" fillId="3" fontId="9" numFmtId="3" xfId="0" applyAlignment="1" applyBorder="1" applyFont="1" applyNumberFormat="1">
      <alignment horizontal="left" readingOrder="0"/>
    </xf>
    <xf borderId="0" fillId="0" fontId="16" numFmtId="0" xfId="0" applyAlignment="1" applyFont="1">
      <alignment readingOrder="0"/>
    </xf>
    <xf borderId="5" fillId="3" fontId="17" numFmtId="3" xfId="0" applyAlignment="1" applyBorder="1" applyFont="1" applyNumberFormat="1">
      <alignment horizontal="left" readingOrder="0"/>
    </xf>
    <xf borderId="12" fillId="0" fontId="16" numFmtId="0" xfId="0" applyAlignment="1" applyBorder="1" applyFont="1">
      <alignment readingOrder="0"/>
    </xf>
    <xf borderId="3" fillId="3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3" fillId="3" fontId="17" numFmtId="167" xfId="0" applyAlignment="1" applyBorder="1" applyFont="1" applyNumberForma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3" xfId="0" applyAlignment="1" applyFont="1" applyNumberFormat="1">
      <alignment horizontal="center" readingOrder="0"/>
    </xf>
    <xf borderId="0" fillId="0" fontId="17" numFmtId="164" xfId="0" applyAlignment="1" applyFont="1" applyNumberFormat="1">
      <alignment horizontal="center" readingOrder="0"/>
    </xf>
    <xf borderId="0" fillId="0" fontId="17" numFmtId="166" xfId="0" applyAlignment="1" applyFont="1" applyNumberFormat="1">
      <alignment horizontal="center" readingOrder="0"/>
    </xf>
    <xf borderId="0" fillId="0" fontId="17" numFmtId="0" xfId="0" applyAlignment="1" applyFont="1">
      <alignment horizontal="center"/>
    </xf>
    <xf borderId="4" fillId="0" fontId="17" numFmtId="166" xfId="0" applyAlignment="1" applyBorder="1" applyFont="1" applyNumberFormat="1">
      <alignment horizontal="center"/>
    </xf>
    <xf borderId="3" fillId="3" fontId="11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4" fillId="0" fontId="11" numFmtId="0" xfId="0" applyAlignment="1" applyBorder="1" applyFont="1">
      <alignment horizontal="center"/>
    </xf>
    <xf borderId="5" fillId="3" fontId="11" numFmtId="0" xfId="0" applyAlignment="1" applyBorder="1" applyFont="1">
      <alignment horizontal="center"/>
    </xf>
    <xf borderId="12" fillId="0" fontId="17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2" fillId="0" fontId="11" numFmtId="0" xfId="0" applyAlignment="1" applyBorder="1" applyFont="1">
      <alignment horizontal="center"/>
    </xf>
    <xf borderId="6" fillId="0" fontId="11" numFmtId="0" xfId="0" applyAlignment="1" applyBorder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horizontal="center" readingOrder="0" vertical="top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257300" cy="304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257300" cy="304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eetio.com/solutions/fleet-maintenance-software?utm_source=maintenance-spreadsheet&amp;utm_medium=tool" TargetMode="External"/><Relationship Id="rId2" Type="http://schemas.openxmlformats.org/officeDocument/2006/relationships/hyperlink" Target="https://www.fleetio.com/solutions/fleet-maintenance-software?utm_source=maintenance-spreadsheet&amp;utm_medium=too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eetio.com/solutions/fleet-maintenance-software?utm_source=maintenance-spreadsheet&amp;utm_medium=tool" TargetMode="External"/><Relationship Id="rId2" Type="http://schemas.openxmlformats.org/officeDocument/2006/relationships/hyperlink" Target="https://www.fleetio.com/solutions/fleet-maintenance-software?utm_source=maintenance-spreadsheet&amp;utm_medium=too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 ht="14.25" customHeight="1">
      <c r="A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</row>
    <row r="3" ht="52.5" customHeight="1">
      <c r="A3" s="1" t="s">
        <v>0</v>
      </c>
    </row>
    <row r="4" ht="17.25" customHeight="1">
      <c r="A4" s="3" t="s">
        <v>1</v>
      </c>
    </row>
    <row r="6">
      <c r="B6" s="4" t="s">
        <v>2</v>
      </c>
      <c r="C6" s="5">
        <v>2021.0</v>
      </c>
      <c r="E6" s="4" t="s">
        <v>3</v>
      </c>
      <c r="F6" s="5" t="s">
        <v>4</v>
      </c>
      <c r="H6" s="4" t="s">
        <v>5</v>
      </c>
      <c r="I6" s="5" t="s">
        <v>6</v>
      </c>
      <c r="K6" s="4" t="s">
        <v>7</v>
      </c>
      <c r="L6" s="6">
        <v>44574.0</v>
      </c>
    </row>
    <row r="7">
      <c r="B7" s="7" t="s">
        <v>8</v>
      </c>
      <c r="C7" s="8" t="s">
        <v>9</v>
      </c>
      <c r="E7" s="7" t="s">
        <v>10</v>
      </c>
      <c r="F7" s="8" t="s">
        <v>11</v>
      </c>
      <c r="H7" s="7" t="s">
        <v>12</v>
      </c>
      <c r="I7" s="9" t="s">
        <v>13</v>
      </c>
      <c r="K7" s="10" t="s">
        <v>14</v>
      </c>
      <c r="L7" s="11">
        <v>44654.0</v>
      </c>
    </row>
    <row r="8">
      <c r="B8" s="7" t="s">
        <v>15</v>
      </c>
      <c r="C8" s="8" t="s">
        <v>16</v>
      </c>
      <c r="E8" s="7" t="s">
        <v>17</v>
      </c>
      <c r="F8" s="8" t="s">
        <v>18</v>
      </c>
      <c r="H8" s="7" t="s">
        <v>19</v>
      </c>
      <c r="I8" s="12">
        <v>43831.0</v>
      </c>
    </row>
    <row r="9">
      <c r="B9" s="10" t="s">
        <v>20</v>
      </c>
      <c r="C9" s="13" t="s">
        <v>21</v>
      </c>
      <c r="E9" s="10" t="s">
        <v>22</v>
      </c>
      <c r="F9" s="14" t="s">
        <v>23</v>
      </c>
      <c r="H9" s="10" t="s">
        <v>24</v>
      </c>
      <c r="I9" s="11">
        <v>45658.0</v>
      </c>
      <c r="K9" s="15" t="s">
        <v>25</v>
      </c>
      <c r="L9" s="16"/>
      <c r="M9" s="16"/>
    </row>
    <row r="11" ht="34.5" customHeight="1">
      <c r="A11" s="17" t="s">
        <v>26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</row>
    <row r="12">
      <c r="A12" s="20" t="s">
        <v>27</v>
      </c>
      <c r="B12" s="21">
        <v>44582.0</v>
      </c>
      <c r="C12" s="21">
        <v>44614.0</v>
      </c>
      <c r="D12" s="21">
        <v>44646.0</v>
      </c>
      <c r="E12" s="21">
        <v>44678.0</v>
      </c>
      <c r="F12" s="21">
        <v>44710.0</v>
      </c>
      <c r="G12" s="21">
        <v>44742.0</v>
      </c>
      <c r="H12" s="21">
        <v>44764.0</v>
      </c>
      <c r="I12" s="21">
        <v>44795.0</v>
      </c>
      <c r="J12" s="21">
        <v>44826.0</v>
      </c>
      <c r="K12" s="21">
        <v>44856.0</v>
      </c>
      <c r="L12" s="21">
        <v>44887.0</v>
      </c>
      <c r="M12" s="22">
        <v>44917.0</v>
      </c>
    </row>
    <row r="13">
      <c r="A13" s="20" t="s">
        <v>28</v>
      </c>
      <c r="B13" s="23">
        <v>50000.0</v>
      </c>
      <c r="C13" s="23">
        <v>70000.0</v>
      </c>
      <c r="D13" s="23">
        <v>90000.0</v>
      </c>
      <c r="E13" s="24"/>
      <c r="F13" s="24"/>
      <c r="G13" s="24"/>
      <c r="H13" s="24"/>
      <c r="I13" s="24"/>
      <c r="J13" s="24"/>
      <c r="K13" s="24"/>
      <c r="L13" s="24"/>
      <c r="M13" s="25"/>
    </row>
    <row r="14">
      <c r="A14" s="20" t="s">
        <v>29</v>
      </c>
      <c r="B14" s="23">
        <v>70000.0</v>
      </c>
      <c r="C14" s="23">
        <v>95000.0</v>
      </c>
      <c r="D14" s="23">
        <v>130000.0</v>
      </c>
      <c r="E14" s="24"/>
      <c r="F14" s="24"/>
      <c r="G14" s="24"/>
      <c r="H14" s="24"/>
      <c r="I14" s="24"/>
      <c r="J14" s="24"/>
      <c r="K14" s="24"/>
      <c r="L14" s="24"/>
      <c r="M14" s="25"/>
    </row>
    <row r="15">
      <c r="A15" s="20" t="s">
        <v>30</v>
      </c>
      <c r="B15" s="26">
        <f t="shared" ref="B15:M15" si="1">B14-B13</f>
        <v>20000</v>
      </c>
      <c r="C15" s="26">
        <f t="shared" si="1"/>
        <v>25000</v>
      </c>
      <c r="D15" s="26">
        <f t="shared" si="1"/>
        <v>40000</v>
      </c>
      <c r="E15" s="24">
        <f t="shared" si="1"/>
        <v>0</v>
      </c>
      <c r="F15" s="24">
        <f t="shared" si="1"/>
        <v>0</v>
      </c>
      <c r="G15" s="24">
        <f t="shared" si="1"/>
        <v>0</v>
      </c>
      <c r="H15" s="24">
        <f t="shared" si="1"/>
        <v>0</v>
      </c>
      <c r="I15" s="24">
        <f t="shared" si="1"/>
        <v>0</v>
      </c>
      <c r="J15" s="24">
        <f t="shared" si="1"/>
        <v>0</v>
      </c>
      <c r="K15" s="24">
        <f t="shared" si="1"/>
        <v>0</v>
      </c>
      <c r="L15" s="24">
        <f t="shared" si="1"/>
        <v>0</v>
      </c>
      <c r="M15" s="25">
        <f t="shared" si="1"/>
        <v>0</v>
      </c>
    </row>
    <row r="16">
      <c r="A16" s="20" t="s">
        <v>31</v>
      </c>
      <c r="B16" s="27">
        <f>SUM(B15:M15)</f>
        <v>85000</v>
      </c>
      <c r="M16" s="28"/>
    </row>
    <row r="17">
      <c r="A17" s="20" t="s">
        <v>32</v>
      </c>
      <c r="B17" s="29">
        <f>B16/B18</f>
        <v>141.6666667</v>
      </c>
      <c r="M17" s="28"/>
    </row>
    <row r="18">
      <c r="A18" s="30" t="s">
        <v>33</v>
      </c>
      <c r="B18" s="31">
        <f>SUM(B39:M39)</f>
        <v>600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20" ht="35.25" customHeight="1">
      <c r="A20" s="34" t="s">
        <v>34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>
      <c r="A21" s="35" t="s">
        <v>35</v>
      </c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8"/>
    </row>
    <row r="22">
      <c r="A22" s="20" t="s">
        <v>36</v>
      </c>
      <c r="B22" s="36">
        <v>35.0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8"/>
    </row>
    <row r="23">
      <c r="A23" s="20" t="s">
        <v>37</v>
      </c>
      <c r="B23" s="36">
        <v>15.0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>
      <c r="A24" s="20" t="s">
        <v>38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8"/>
    </row>
    <row r="25">
      <c r="A25" s="20" t="s">
        <v>39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8"/>
    </row>
    <row r="26">
      <c r="A26" s="20" t="s">
        <v>40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>
      <c r="A27" s="20" t="s">
        <v>41</v>
      </c>
      <c r="B27" s="37"/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8"/>
    </row>
    <row r="28">
      <c r="A28" s="20" t="s">
        <v>42</v>
      </c>
      <c r="B28" s="37"/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8"/>
    </row>
    <row r="29">
      <c r="A29" s="20" t="s">
        <v>43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8"/>
    </row>
    <row r="30">
      <c r="A30" s="35" t="s">
        <v>44</v>
      </c>
      <c r="B30" s="37"/>
      <c r="C30" s="36"/>
      <c r="D30" s="37"/>
      <c r="E30" s="37"/>
      <c r="F30" s="37"/>
      <c r="G30" s="37"/>
      <c r="H30" s="37"/>
      <c r="I30" s="37"/>
      <c r="J30" s="37"/>
      <c r="K30" s="37"/>
      <c r="L30" s="37"/>
      <c r="M30" s="38"/>
    </row>
    <row r="31">
      <c r="A31" s="20" t="s">
        <v>45</v>
      </c>
      <c r="B31" s="37"/>
      <c r="C31" s="36">
        <v>500.0</v>
      </c>
      <c r="D31" s="37"/>
      <c r="E31" s="37"/>
      <c r="F31" s="37"/>
      <c r="G31" s="37"/>
      <c r="H31" s="37"/>
      <c r="I31" s="37"/>
      <c r="J31" s="37"/>
      <c r="K31" s="37"/>
      <c r="L31" s="37"/>
      <c r="M31" s="38"/>
    </row>
    <row r="32">
      <c r="A32" s="20" t="s">
        <v>46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8"/>
    </row>
    <row r="33">
      <c r="A33" s="20" t="s">
        <v>47</v>
      </c>
      <c r="B33" s="37"/>
      <c r="C33" s="36"/>
      <c r="D33" s="37"/>
      <c r="E33" s="37"/>
      <c r="F33" s="37"/>
      <c r="G33" s="37"/>
      <c r="H33" s="37"/>
      <c r="I33" s="37"/>
      <c r="J33" s="37"/>
      <c r="K33" s="37"/>
      <c r="L33" s="37"/>
      <c r="M33" s="38"/>
    </row>
    <row r="34">
      <c r="A34" s="20" t="s">
        <v>48</v>
      </c>
      <c r="B34" s="37"/>
      <c r="C34" s="36">
        <v>50.0</v>
      </c>
      <c r="D34" s="37"/>
      <c r="E34" s="37"/>
      <c r="F34" s="37"/>
      <c r="G34" s="37"/>
      <c r="H34" s="37"/>
      <c r="I34" s="37"/>
      <c r="J34" s="37"/>
      <c r="K34" s="37"/>
      <c r="L34" s="37"/>
      <c r="M34" s="38"/>
    </row>
    <row r="35">
      <c r="A35" s="39" t="s">
        <v>49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8"/>
    </row>
    <row r="36">
      <c r="A36" s="20" t="s">
        <v>50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8"/>
    </row>
    <row r="37">
      <c r="A37" s="20" t="s">
        <v>51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8"/>
    </row>
    <row r="38">
      <c r="A38" s="20" t="s">
        <v>52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8"/>
    </row>
    <row r="39">
      <c r="A39" s="40" t="s">
        <v>53</v>
      </c>
      <c r="B39" s="41">
        <f t="shared" ref="B39:M39" si="2">SUM(B22:B38)</f>
        <v>50</v>
      </c>
      <c r="C39" s="41">
        <f t="shared" si="2"/>
        <v>550</v>
      </c>
      <c r="D39" s="41">
        <f t="shared" si="2"/>
        <v>0</v>
      </c>
      <c r="E39" s="41">
        <f t="shared" si="2"/>
        <v>0</v>
      </c>
      <c r="F39" s="41">
        <f t="shared" si="2"/>
        <v>0</v>
      </c>
      <c r="G39" s="41">
        <f t="shared" si="2"/>
        <v>0</v>
      </c>
      <c r="H39" s="41">
        <f t="shared" si="2"/>
        <v>0</v>
      </c>
      <c r="I39" s="41">
        <f t="shared" si="2"/>
        <v>0</v>
      </c>
      <c r="J39" s="41">
        <f t="shared" si="2"/>
        <v>0</v>
      </c>
      <c r="K39" s="41">
        <f t="shared" si="2"/>
        <v>0</v>
      </c>
      <c r="L39" s="41">
        <f t="shared" si="2"/>
        <v>0</v>
      </c>
      <c r="M39" s="42">
        <f t="shared" si="2"/>
        <v>0</v>
      </c>
    </row>
    <row r="40">
      <c r="A40" s="43"/>
    </row>
    <row r="41" ht="34.5" customHeight="1">
      <c r="A41" s="34" t="s">
        <v>54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</row>
    <row r="42">
      <c r="A42" s="44" t="s">
        <v>55</v>
      </c>
      <c r="B42" s="45" t="s">
        <v>56</v>
      </c>
      <c r="M42" s="28"/>
    </row>
    <row r="43">
      <c r="A43" s="46">
        <v>10000.0</v>
      </c>
      <c r="B43" s="47" t="s">
        <v>57</v>
      </c>
      <c r="M43" s="28"/>
    </row>
    <row r="44">
      <c r="A44" s="46">
        <v>20000.0</v>
      </c>
      <c r="B44" s="47" t="s">
        <v>57</v>
      </c>
      <c r="M44" s="28"/>
    </row>
    <row r="45">
      <c r="A45" s="46">
        <v>30000.0</v>
      </c>
      <c r="B45" s="47" t="s">
        <v>58</v>
      </c>
      <c r="M45" s="28"/>
    </row>
    <row r="46">
      <c r="A46" s="46">
        <v>40000.0</v>
      </c>
      <c r="B46" s="47" t="s">
        <v>57</v>
      </c>
      <c r="M46" s="28"/>
    </row>
    <row r="47">
      <c r="A47" s="46">
        <v>45000.0</v>
      </c>
      <c r="B47" s="47" t="s">
        <v>58</v>
      </c>
      <c r="M47" s="28"/>
    </row>
    <row r="48">
      <c r="A48" s="46">
        <v>50000.0</v>
      </c>
      <c r="B48" s="47" t="s">
        <v>57</v>
      </c>
      <c r="M48" s="28"/>
    </row>
    <row r="49">
      <c r="A49" s="46">
        <v>60000.0</v>
      </c>
      <c r="B49" s="47" t="s">
        <v>59</v>
      </c>
      <c r="M49" s="28"/>
    </row>
    <row r="50">
      <c r="A50" s="48" t="s">
        <v>60</v>
      </c>
      <c r="B50" s="49" t="s">
        <v>60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2" ht="35.25" customHeight="1">
      <c r="A52" s="34" t="s">
        <v>61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9"/>
    </row>
    <row r="53">
      <c r="A53" s="50" t="s">
        <v>62</v>
      </c>
      <c r="B53" s="51" t="s">
        <v>63</v>
      </c>
      <c r="E53" s="51" t="s">
        <v>64</v>
      </c>
      <c r="F53" s="51" t="s">
        <v>65</v>
      </c>
      <c r="G53" s="51" t="s">
        <v>66</v>
      </c>
      <c r="H53" s="51" t="s">
        <v>67</v>
      </c>
      <c r="I53" s="51" t="s">
        <v>68</v>
      </c>
      <c r="J53" s="51" t="s">
        <v>69</v>
      </c>
      <c r="K53" s="51" t="s">
        <v>70</v>
      </c>
      <c r="L53" s="51" t="s">
        <v>71</v>
      </c>
      <c r="M53" s="52" t="s">
        <v>72</v>
      </c>
    </row>
    <row r="54">
      <c r="A54" s="53">
        <v>44440.0</v>
      </c>
      <c r="B54" s="54" t="s">
        <v>36</v>
      </c>
      <c r="E54" s="55">
        <v>65000.0</v>
      </c>
      <c r="F54" s="54" t="s">
        <v>73</v>
      </c>
      <c r="G54" s="54" t="s">
        <v>74</v>
      </c>
      <c r="H54" s="54">
        <v>5729.0</v>
      </c>
      <c r="I54" s="56">
        <v>44470.0</v>
      </c>
      <c r="J54" s="57">
        <v>25.0</v>
      </c>
      <c r="K54" s="57">
        <v>10.0</v>
      </c>
      <c r="L54" s="58"/>
      <c r="M54" s="59">
        <f t="shared" ref="M54:M55" si="3">J54+K54</f>
        <v>35</v>
      </c>
    </row>
    <row r="55">
      <c r="A55" s="53">
        <v>44440.0</v>
      </c>
      <c r="B55" s="54" t="s">
        <v>37</v>
      </c>
      <c r="E55" s="55">
        <v>65000.0</v>
      </c>
      <c r="F55" s="54" t="s">
        <v>73</v>
      </c>
      <c r="G55" s="54" t="s">
        <v>74</v>
      </c>
      <c r="H55" s="54">
        <v>2638.0</v>
      </c>
      <c r="I55" s="56">
        <v>44531.0</v>
      </c>
      <c r="J55" s="57">
        <v>10.0</v>
      </c>
      <c r="K55" s="57">
        <v>5.0</v>
      </c>
      <c r="L55" s="58"/>
      <c r="M55" s="59">
        <f t="shared" si="3"/>
        <v>15</v>
      </c>
    </row>
    <row r="56">
      <c r="A56" s="60"/>
      <c r="B56" s="54"/>
      <c r="E56" s="61"/>
      <c r="F56" s="62"/>
      <c r="G56" s="62"/>
      <c r="H56" s="62"/>
      <c r="I56" s="62"/>
      <c r="J56" s="62"/>
      <c r="K56" s="62"/>
      <c r="L56" s="62"/>
      <c r="M56" s="63"/>
    </row>
    <row r="57">
      <c r="A57" s="60"/>
      <c r="B57" s="54"/>
      <c r="E57" s="61"/>
      <c r="F57" s="62"/>
      <c r="G57" s="62"/>
      <c r="H57" s="62"/>
      <c r="I57" s="62"/>
      <c r="J57" s="62"/>
      <c r="K57" s="62"/>
      <c r="L57" s="62"/>
      <c r="M57" s="63"/>
    </row>
    <row r="58">
      <c r="A58" s="60"/>
      <c r="B58" s="54"/>
      <c r="E58" s="61"/>
      <c r="F58" s="62"/>
      <c r="G58" s="62"/>
      <c r="H58" s="62"/>
      <c r="I58" s="62"/>
      <c r="J58" s="62"/>
      <c r="K58" s="62"/>
      <c r="L58" s="62"/>
      <c r="M58" s="63"/>
    </row>
    <row r="59">
      <c r="A59" s="60"/>
      <c r="B59" s="54"/>
      <c r="E59" s="61"/>
      <c r="F59" s="62"/>
      <c r="G59" s="62"/>
      <c r="H59" s="62"/>
      <c r="I59" s="62"/>
      <c r="J59" s="62"/>
      <c r="K59" s="62"/>
      <c r="L59" s="62"/>
      <c r="M59" s="63"/>
    </row>
    <row r="60">
      <c r="A60" s="60"/>
      <c r="B60" s="54"/>
      <c r="E60" s="61"/>
      <c r="F60" s="62"/>
      <c r="G60" s="62"/>
      <c r="H60" s="62"/>
      <c r="I60" s="62"/>
      <c r="J60" s="62"/>
      <c r="K60" s="62"/>
      <c r="L60" s="62"/>
      <c r="M60" s="63"/>
    </row>
    <row r="61">
      <c r="A61" s="60"/>
      <c r="B61" s="54"/>
      <c r="E61" s="61"/>
      <c r="F61" s="62"/>
      <c r="G61" s="62"/>
      <c r="H61" s="62"/>
      <c r="I61" s="62"/>
      <c r="J61" s="62"/>
      <c r="K61" s="62"/>
      <c r="L61" s="62"/>
      <c r="M61" s="63"/>
    </row>
    <row r="62">
      <c r="A62" s="60"/>
      <c r="B62" s="54"/>
      <c r="E62" s="61"/>
      <c r="F62" s="62"/>
      <c r="G62" s="62"/>
      <c r="H62" s="62"/>
      <c r="I62" s="62"/>
      <c r="J62" s="62"/>
      <c r="K62" s="62"/>
      <c r="L62" s="62"/>
      <c r="M62" s="63"/>
    </row>
    <row r="63">
      <c r="A63" s="60"/>
      <c r="B63" s="54"/>
      <c r="E63" s="61"/>
      <c r="F63" s="62"/>
      <c r="G63" s="62"/>
      <c r="H63" s="62"/>
      <c r="I63" s="62"/>
      <c r="J63" s="62"/>
      <c r="K63" s="62"/>
      <c r="L63" s="62"/>
      <c r="M63" s="63"/>
    </row>
    <row r="64">
      <c r="A64" s="60"/>
      <c r="B64" s="54"/>
      <c r="E64" s="61"/>
      <c r="F64" s="62"/>
      <c r="G64" s="62"/>
      <c r="H64" s="62"/>
      <c r="I64" s="62"/>
      <c r="J64" s="62"/>
      <c r="K64" s="62"/>
      <c r="L64" s="62"/>
      <c r="M64" s="63"/>
    </row>
    <row r="65">
      <c r="A65" s="64"/>
      <c r="B65" s="65"/>
      <c r="C65" s="32"/>
      <c r="D65" s="32"/>
      <c r="E65" s="66"/>
      <c r="F65" s="67"/>
      <c r="G65" s="67"/>
      <c r="H65" s="67"/>
      <c r="I65" s="67"/>
      <c r="J65" s="67"/>
      <c r="K65" s="67"/>
      <c r="L65" s="67"/>
      <c r="M65" s="68"/>
    </row>
    <row r="66" ht="42.0" customHeight="1">
      <c r="A66" s="69" t="s">
        <v>75</v>
      </c>
    </row>
    <row r="67">
      <c r="A67" s="70" t="s">
        <v>76</v>
      </c>
    </row>
    <row r="68" ht="39.0" customHeight="1">
      <c r="A68" s="71" t="s">
        <v>77</v>
      </c>
    </row>
    <row r="69">
      <c r="A69" s="72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</sheetData>
  <mergeCells count="36">
    <mergeCell ref="A1:M1"/>
    <mergeCell ref="A2:M2"/>
    <mergeCell ref="A3:M3"/>
    <mergeCell ref="K9:M9"/>
    <mergeCell ref="A11:M11"/>
    <mergeCell ref="B16:M16"/>
    <mergeCell ref="B17:M17"/>
    <mergeCell ref="B18:M18"/>
    <mergeCell ref="A20:M20"/>
    <mergeCell ref="A41:M41"/>
    <mergeCell ref="B42:M42"/>
    <mergeCell ref="B43:M43"/>
    <mergeCell ref="B44:M44"/>
    <mergeCell ref="B45:M45"/>
    <mergeCell ref="B46:M46"/>
    <mergeCell ref="B47:M47"/>
    <mergeCell ref="B48:M48"/>
    <mergeCell ref="B49:M49"/>
    <mergeCell ref="B50:M50"/>
    <mergeCell ref="A52:M52"/>
    <mergeCell ref="B53:D53"/>
    <mergeCell ref="B61:D61"/>
    <mergeCell ref="B62:D62"/>
    <mergeCell ref="B63:D63"/>
    <mergeCell ref="B64:D64"/>
    <mergeCell ref="B65:D65"/>
    <mergeCell ref="A66:M66"/>
    <mergeCell ref="A67:M67"/>
    <mergeCell ref="A68:M68"/>
    <mergeCell ref="B54:D54"/>
    <mergeCell ref="B55:D55"/>
    <mergeCell ref="B56:D56"/>
    <mergeCell ref="B57:D57"/>
    <mergeCell ref="B58:D58"/>
    <mergeCell ref="B59:D59"/>
    <mergeCell ref="B60:D60"/>
  </mergeCells>
  <hyperlinks>
    <hyperlink r:id="rId1" ref="K9"/>
    <hyperlink r:id="rId2" ref="A6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 ht="14.25" customHeight="1">
      <c r="A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</row>
    <row r="3" ht="52.5" customHeight="1">
      <c r="A3" s="1" t="s">
        <v>0</v>
      </c>
    </row>
    <row r="5">
      <c r="B5" s="4" t="s">
        <v>2</v>
      </c>
      <c r="C5" s="5">
        <v>2021.0</v>
      </c>
      <c r="E5" s="4" t="s">
        <v>3</v>
      </c>
      <c r="F5" s="5" t="s">
        <v>4</v>
      </c>
      <c r="H5" s="4" t="s">
        <v>5</v>
      </c>
      <c r="I5" s="5" t="s">
        <v>6</v>
      </c>
      <c r="K5" s="4" t="s">
        <v>7</v>
      </c>
      <c r="L5" s="6">
        <v>44574.0</v>
      </c>
    </row>
    <row r="6">
      <c r="B6" s="7" t="s">
        <v>8</v>
      </c>
      <c r="C6" s="8" t="s">
        <v>9</v>
      </c>
      <c r="E6" s="7" t="s">
        <v>10</v>
      </c>
      <c r="F6" s="8" t="s">
        <v>11</v>
      </c>
      <c r="H6" s="7" t="s">
        <v>12</v>
      </c>
      <c r="I6" s="9" t="s">
        <v>13</v>
      </c>
      <c r="K6" s="10" t="s">
        <v>14</v>
      </c>
      <c r="L6" s="11">
        <v>44654.0</v>
      </c>
    </row>
    <row r="7">
      <c r="B7" s="7" t="s">
        <v>15</v>
      </c>
      <c r="C7" s="8" t="s">
        <v>16</v>
      </c>
      <c r="E7" s="7" t="s">
        <v>17</v>
      </c>
      <c r="F7" s="8" t="s">
        <v>18</v>
      </c>
      <c r="H7" s="7" t="s">
        <v>19</v>
      </c>
      <c r="I7" s="12">
        <v>43831.0</v>
      </c>
    </row>
    <row r="8">
      <c r="B8" s="10" t="s">
        <v>20</v>
      </c>
      <c r="C8" s="13" t="s">
        <v>21</v>
      </c>
      <c r="E8" s="10" t="s">
        <v>22</v>
      </c>
      <c r="F8" s="14" t="s">
        <v>23</v>
      </c>
      <c r="H8" s="10" t="s">
        <v>24</v>
      </c>
      <c r="I8" s="11">
        <v>45658.0</v>
      </c>
      <c r="K8" s="15" t="s">
        <v>25</v>
      </c>
      <c r="L8" s="16"/>
      <c r="M8" s="16"/>
    </row>
    <row r="10" ht="34.5" customHeight="1">
      <c r="A10" s="17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>
      <c r="A11" s="20" t="s">
        <v>27</v>
      </c>
      <c r="B11" s="21">
        <v>44582.0</v>
      </c>
      <c r="C11" s="21">
        <v>44614.0</v>
      </c>
      <c r="D11" s="21">
        <v>44646.0</v>
      </c>
      <c r="E11" s="21">
        <v>44678.0</v>
      </c>
      <c r="F11" s="21">
        <v>44710.0</v>
      </c>
      <c r="G11" s="21">
        <v>44742.0</v>
      </c>
      <c r="H11" s="21">
        <v>44764.0</v>
      </c>
      <c r="I11" s="21">
        <v>44795.0</v>
      </c>
      <c r="J11" s="21">
        <v>44826.0</v>
      </c>
      <c r="K11" s="21">
        <v>44856.0</v>
      </c>
      <c r="L11" s="21">
        <v>44887.0</v>
      </c>
      <c r="M11" s="22">
        <v>44917.0</v>
      </c>
    </row>
    <row r="12">
      <c r="A12" s="20" t="s">
        <v>28</v>
      </c>
      <c r="B12" s="23">
        <v>50000.0</v>
      </c>
      <c r="C12" s="23">
        <v>70000.0</v>
      </c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>
      <c r="A13" s="20" t="s">
        <v>29</v>
      </c>
      <c r="B13" s="23">
        <v>70000.0</v>
      </c>
      <c r="C13" s="23">
        <v>95000.0</v>
      </c>
      <c r="D13" s="24"/>
      <c r="E13" s="24"/>
      <c r="F13" s="24"/>
      <c r="G13" s="24"/>
      <c r="H13" s="24"/>
      <c r="I13" s="24"/>
      <c r="J13" s="24"/>
      <c r="K13" s="24"/>
      <c r="L13" s="24"/>
      <c r="M13" s="25"/>
    </row>
    <row r="14">
      <c r="A14" s="20" t="s">
        <v>30</v>
      </c>
      <c r="B14" s="26">
        <f t="shared" ref="B14:M14" si="1">B13-B12</f>
        <v>20000</v>
      </c>
      <c r="C14" s="26">
        <f t="shared" si="1"/>
        <v>25000</v>
      </c>
      <c r="D14" s="24">
        <f t="shared" si="1"/>
        <v>0</v>
      </c>
      <c r="E14" s="24">
        <f t="shared" si="1"/>
        <v>0</v>
      </c>
      <c r="F14" s="24">
        <f t="shared" si="1"/>
        <v>0</v>
      </c>
      <c r="G14" s="24">
        <f t="shared" si="1"/>
        <v>0</v>
      </c>
      <c r="H14" s="24">
        <f t="shared" si="1"/>
        <v>0</v>
      </c>
      <c r="I14" s="24">
        <f t="shared" si="1"/>
        <v>0</v>
      </c>
      <c r="J14" s="24">
        <f t="shared" si="1"/>
        <v>0</v>
      </c>
      <c r="K14" s="24">
        <f t="shared" si="1"/>
        <v>0</v>
      </c>
      <c r="L14" s="24">
        <f t="shared" si="1"/>
        <v>0</v>
      </c>
      <c r="M14" s="25">
        <f t="shared" si="1"/>
        <v>0</v>
      </c>
    </row>
    <row r="15">
      <c r="A15" s="20" t="s">
        <v>31</v>
      </c>
      <c r="B15" s="27">
        <f>SUM(B14:M14)</f>
        <v>45000</v>
      </c>
      <c r="M15" s="28"/>
    </row>
    <row r="16">
      <c r="A16" s="20" t="s">
        <v>32</v>
      </c>
      <c r="B16" s="29">
        <f>B15/B17</f>
        <v>75</v>
      </c>
      <c r="M16" s="28"/>
    </row>
    <row r="17">
      <c r="A17" s="30" t="s">
        <v>33</v>
      </c>
      <c r="B17" s="31">
        <f>SUM(B38:M38)</f>
        <v>600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9" ht="35.25" customHeight="1">
      <c r="A19" s="34" t="s">
        <v>34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/>
    </row>
    <row r="20">
      <c r="A20" s="35" t="s">
        <v>35</v>
      </c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>
      <c r="A21" s="20" t="s">
        <v>36</v>
      </c>
      <c r="B21" s="36">
        <v>35.0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8"/>
    </row>
    <row r="22">
      <c r="A22" s="20" t="s">
        <v>37</v>
      </c>
      <c r="B22" s="36">
        <v>15.0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8"/>
    </row>
    <row r="23">
      <c r="A23" s="20" t="s">
        <v>38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>
      <c r="A24" s="20" t="s">
        <v>78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8"/>
    </row>
    <row r="25">
      <c r="A25" s="20" t="s">
        <v>40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8"/>
    </row>
    <row r="26">
      <c r="A26" s="20" t="s">
        <v>41</v>
      </c>
      <c r="B26" s="37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>
      <c r="A27" s="20" t="s">
        <v>42</v>
      </c>
      <c r="B27" s="37"/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8"/>
    </row>
    <row r="28">
      <c r="A28" s="20" t="s">
        <v>43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8"/>
    </row>
    <row r="29">
      <c r="A29" s="35" t="s">
        <v>44</v>
      </c>
      <c r="B29" s="37"/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8"/>
    </row>
    <row r="30">
      <c r="A30" s="20" t="s">
        <v>45</v>
      </c>
      <c r="B30" s="37"/>
      <c r="C30" s="36">
        <v>500.0</v>
      </c>
      <c r="D30" s="37"/>
      <c r="E30" s="37"/>
      <c r="F30" s="37"/>
      <c r="G30" s="37"/>
      <c r="H30" s="37"/>
      <c r="I30" s="37"/>
      <c r="J30" s="37"/>
      <c r="K30" s="37"/>
      <c r="L30" s="37"/>
      <c r="M30" s="38"/>
    </row>
    <row r="31">
      <c r="A31" s="20" t="s">
        <v>46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8"/>
    </row>
    <row r="32">
      <c r="A32" s="20" t="s">
        <v>47</v>
      </c>
      <c r="B32" s="37"/>
      <c r="C32" s="36"/>
      <c r="D32" s="37"/>
      <c r="E32" s="37"/>
      <c r="F32" s="37"/>
      <c r="G32" s="37"/>
      <c r="H32" s="37"/>
      <c r="I32" s="37"/>
      <c r="J32" s="37"/>
      <c r="K32" s="37"/>
      <c r="L32" s="37"/>
      <c r="M32" s="38"/>
    </row>
    <row r="33">
      <c r="A33" s="20" t="s">
        <v>48</v>
      </c>
      <c r="B33" s="37"/>
      <c r="C33" s="36">
        <v>50.0</v>
      </c>
      <c r="D33" s="37"/>
      <c r="E33" s="37"/>
      <c r="F33" s="37"/>
      <c r="G33" s="37"/>
      <c r="H33" s="37"/>
      <c r="I33" s="37"/>
      <c r="J33" s="37"/>
      <c r="K33" s="37"/>
      <c r="L33" s="37"/>
      <c r="M33" s="38"/>
    </row>
    <row r="34">
      <c r="A34" s="39" t="s">
        <v>49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8"/>
    </row>
    <row r="35">
      <c r="A35" s="20" t="s">
        <v>50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8"/>
    </row>
    <row r="36">
      <c r="A36" s="20" t="s">
        <v>51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8"/>
    </row>
    <row r="37">
      <c r="A37" s="20" t="s">
        <v>52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8"/>
    </row>
    <row r="38">
      <c r="A38" s="40" t="s">
        <v>53</v>
      </c>
      <c r="B38" s="41">
        <f t="shared" ref="B38:M38" si="2">SUM(B21:B37)</f>
        <v>50</v>
      </c>
      <c r="C38" s="41">
        <f t="shared" si="2"/>
        <v>550</v>
      </c>
      <c r="D38" s="41">
        <f t="shared" si="2"/>
        <v>0</v>
      </c>
      <c r="E38" s="41">
        <f t="shared" si="2"/>
        <v>0</v>
      </c>
      <c r="F38" s="41">
        <f t="shared" si="2"/>
        <v>0</v>
      </c>
      <c r="G38" s="41">
        <f t="shared" si="2"/>
        <v>0</v>
      </c>
      <c r="H38" s="41">
        <f t="shared" si="2"/>
        <v>0</v>
      </c>
      <c r="I38" s="41">
        <f t="shared" si="2"/>
        <v>0</v>
      </c>
      <c r="J38" s="41">
        <f t="shared" si="2"/>
        <v>0</v>
      </c>
      <c r="K38" s="41">
        <f t="shared" si="2"/>
        <v>0</v>
      </c>
      <c r="L38" s="41">
        <f t="shared" si="2"/>
        <v>0</v>
      </c>
      <c r="M38" s="42">
        <f t="shared" si="2"/>
        <v>0</v>
      </c>
    </row>
    <row r="39">
      <c r="A39" s="43"/>
    </row>
    <row r="40" ht="34.5" customHeight="1">
      <c r="A40" s="34" t="s">
        <v>54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</row>
    <row r="41">
      <c r="A41" s="44" t="s">
        <v>55</v>
      </c>
      <c r="B41" s="45" t="s">
        <v>56</v>
      </c>
      <c r="M41" s="28"/>
    </row>
    <row r="42">
      <c r="A42" s="46">
        <v>10000.0</v>
      </c>
      <c r="B42" s="47" t="s">
        <v>57</v>
      </c>
      <c r="M42" s="28"/>
    </row>
    <row r="43">
      <c r="A43" s="46">
        <v>20000.0</v>
      </c>
      <c r="B43" s="47" t="s">
        <v>57</v>
      </c>
      <c r="M43" s="28"/>
    </row>
    <row r="44">
      <c r="A44" s="46">
        <v>30000.0</v>
      </c>
      <c r="B44" s="47" t="s">
        <v>58</v>
      </c>
      <c r="M44" s="28"/>
    </row>
    <row r="45">
      <c r="A45" s="46">
        <v>40000.0</v>
      </c>
      <c r="B45" s="47" t="s">
        <v>57</v>
      </c>
      <c r="M45" s="28"/>
    </row>
    <row r="46">
      <c r="A46" s="46">
        <v>45000.0</v>
      </c>
      <c r="B46" s="47" t="s">
        <v>58</v>
      </c>
      <c r="M46" s="28"/>
    </row>
    <row r="47">
      <c r="A47" s="46">
        <v>50000.0</v>
      </c>
      <c r="B47" s="47" t="s">
        <v>57</v>
      </c>
      <c r="M47" s="28"/>
    </row>
    <row r="48">
      <c r="A48" s="46">
        <v>60000.0</v>
      </c>
      <c r="B48" s="47" t="s">
        <v>59</v>
      </c>
      <c r="M48" s="28"/>
    </row>
    <row r="49">
      <c r="A49" s="48" t="s">
        <v>60</v>
      </c>
      <c r="B49" s="49" t="s">
        <v>60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</row>
    <row r="51" ht="35.25" customHeight="1">
      <c r="A51" s="34" t="s">
        <v>61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9"/>
    </row>
    <row r="52">
      <c r="A52" s="50" t="s">
        <v>62</v>
      </c>
      <c r="B52" s="51" t="s">
        <v>63</v>
      </c>
      <c r="E52" s="51" t="s">
        <v>64</v>
      </c>
      <c r="F52" s="51" t="s">
        <v>65</v>
      </c>
      <c r="G52" s="51" t="s">
        <v>66</v>
      </c>
      <c r="H52" s="51" t="s">
        <v>67</v>
      </c>
      <c r="I52" s="51" t="s">
        <v>68</v>
      </c>
      <c r="J52" s="51" t="s">
        <v>69</v>
      </c>
      <c r="K52" s="51" t="s">
        <v>70</v>
      </c>
      <c r="L52" s="51" t="s">
        <v>71</v>
      </c>
      <c r="M52" s="52" t="s">
        <v>72</v>
      </c>
    </row>
    <row r="53">
      <c r="A53" s="53">
        <v>44440.0</v>
      </c>
      <c r="B53" s="54" t="s">
        <v>36</v>
      </c>
      <c r="E53" s="55">
        <v>65000.0</v>
      </c>
      <c r="F53" s="54" t="s">
        <v>73</v>
      </c>
      <c r="G53" s="54" t="s">
        <v>74</v>
      </c>
      <c r="H53" s="54">
        <v>5729.0</v>
      </c>
      <c r="I53" s="56">
        <v>44470.0</v>
      </c>
      <c r="J53" s="57">
        <v>25.0</v>
      </c>
      <c r="K53" s="57">
        <v>10.0</v>
      </c>
      <c r="L53" s="58"/>
      <c r="M53" s="59">
        <f t="shared" ref="M53:M54" si="3">J53+K53</f>
        <v>35</v>
      </c>
    </row>
    <row r="54">
      <c r="A54" s="53">
        <v>44440.0</v>
      </c>
      <c r="B54" s="54" t="s">
        <v>37</v>
      </c>
      <c r="E54" s="55">
        <v>65000.0</v>
      </c>
      <c r="F54" s="54" t="s">
        <v>73</v>
      </c>
      <c r="G54" s="54" t="s">
        <v>74</v>
      </c>
      <c r="H54" s="54">
        <v>2638.0</v>
      </c>
      <c r="I54" s="56">
        <v>44531.0</v>
      </c>
      <c r="J54" s="57">
        <v>10.0</v>
      </c>
      <c r="K54" s="57">
        <v>5.0</v>
      </c>
      <c r="L54" s="58"/>
      <c r="M54" s="59">
        <f t="shared" si="3"/>
        <v>15</v>
      </c>
    </row>
    <row r="55">
      <c r="A55" s="60"/>
      <c r="B55" s="54"/>
      <c r="E55" s="61"/>
      <c r="F55" s="62"/>
      <c r="G55" s="62"/>
      <c r="H55" s="62"/>
      <c r="I55" s="62"/>
      <c r="J55" s="62"/>
      <c r="K55" s="62"/>
      <c r="L55" s="62"/>
      <c r="M55" s="63"/>
    </row>
    <row r="56">
      <c r="A56" s="60"/>
      <c r="B56" s="54"/>
      <c r="E56" s="61"/>
      <c r="F56" s="62"/>
      <c r="G56" s="62"/>
      <c r="H56" s="62"/>
      <c r="I56" s="62"/>
      <c r="J56" s="62"/>
      <c r="K56" s="62"/>
      <c r="L56" s="62"/>
      <c r="M56" s="63"/>
    </row>
    <row r="57">
      <c r="A57" s="60"/>
      <c r="B57" s="54"/>
      <c r="E57" s="61"/>
      <c r="F57" s="62"/>
      <c r="G57" s="62"/>
      <c r="H57" s="62"/>
      <c r="I57" s="62"/>
      <c r="J57" s="62"/>
      <c r="K57" s="62"/>
      <c r="L57" s="62"/>
      <c r="M57" s="63"/>
    </row>
    <row r="58">
      <c r="A58" s="60"/>
      <c r="B58" s="54"/>
      <c r="E58" s="61"/>
      <c r="F58" s="62"/>
      <c r="G58" s="62"/>
      <c r="H58" s="62"/>
      <c r="I58" s="62"/>
      <c r="J58" s="62"/>
      <c r="K58" s="62"/>
      <c r="L58" s="62"/>
      <c r="M58" s="63"/>
    </row>
    <row r="59">
      <c r="A59" s="60"/>
      <c r="B59" s="54"/>
      <c r="E59" s="61"/>
      <c r="F59" s="62"/>
      <c r="G59" s="62"/>
      <c r="H59" s="62"/>
      <c r="I59" s="62"/>
      <c r="J59" s="62"/>
      <c r="K59" s="62"/>
      <c r="L59" s="62"/>
      <c r="M59" s="63"/>
    </row>
    <row r="60">
      <c r="A60" s="60"/>
      <c r="B60" s="54"/>
      <c r="E60" s="61"/>
      <c r="F60" s="62"/>
      <c r="G60" s="62"/>
      <c r="H60" s="62"/>
      <c r="I60" s="62"/>
      <c r="J60" s="62"/>
      <c r="K60" s="62"/>
      <c r="L60" s="62"/>
      <c r="M60" s="63"/>
    </row>
    <row r="61">
      <c r="A61" s="60"/>
      <c r="B61" s="54"/>
      <c r="E61" s="61"/>
      <c r="F61" s="62"/>
      <c r="G61" s="62"/>
      <c r="H61" s="62"/>
      <c r="I61" s="62"/>
      <c r="J61" s="62"/>
      <c r="K61" s="62"/>
      <c r="L61" s="62"/>
      <c r="M61" s="63"/>
    </row>
    <row r="62">
      <c r="A62" s="60"/>
      <c r="B62" s="54"/>
      <c r="E62" s="61"/>
      <c r="F62" s="62"/>
      <c r="G62" s="62"/>
      <c r="H62" s="62"/>
      <c r="I62" s="62"/>
      <c r="J62" s="62"/>
      <c r="K62" s="62"/>
      <c r="L62" s="62"/>
      <c r="M62" s="63"/>
    </row>
    <row r="63">
      <c r="A63" s="60"/>
      <c r="B63" s="54"/>
      <c r="E63" s="61"/>
      <c r="F63" s="62"/>
      <c r="G63" s="62"/>
      <c r="H63" s="62"/>
      <c r="I63" s="62"/>
      <c r="J63" s="62"/>
      <c r="K63" s="62"/>
      <c r="L63" s="62"/>
      <c r="M63" s="63"/>
    </row>
    <row r="64">
      <c r="A64" s="64"/>
      <c r="B64" s="65"/>
      <c r="C64" s="32"/>
      <c r="D64" s="32"/>
      <c r="E64" s="66"/>
      <c r="F64" s="67"/>
      <c r="G64" s="67"/>
      <c r="H64" s="67"/>
      <c r="I64" s="67"/>
      <c r="J64" s="67"/>
      <c r="K64" s="67"/>
      <c r="L64" s="67"/>
      <c r="M64" s="68"/>
    </row>
    <row r="65" ht="42.0" customHeight="1">
      <c r="A65" s="69" t="s">
        <v>75</v>
      </c>
    </row>
    <row r="66">
      <c r="A66" s="70" t="s">
        <v>76</v>
      </c>
    </row>
    <row r="67" ht="39.0" customHeight="1">
      <c r="A67" s="71" t="s">
        <v>77</v>
      </c>
    </row>
    <row r="68">
      <c r="A68" s="72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</sheetData>
  <mergeCells count="36">
    <mergeCell ref="A1:M1"/>
    <mergeCell ref="A2:M2"/>
    <mergeCell ref="A3:M3"/>
    <mergeCell ref="K8:M8"/>
    <mergeCell ref="A10:M10"/>
    <mergeCell ref="B15:M15"/>
    <mergeCell ref="B16:M16"/>
    <mergeCell ref="B17:M17"/>
    <mergeCell ref="A19:M19"/>
    <mergeCell ref="A40:M40"/>
    <mergeCell ref="B41:M41"/>
    <mergeCell ref="B42:M42"/>
    <mergeCell ref="B43:M43"/>
    <mergeCell ref="B44:M44"/>
    <mergeCell ref="B45:M45"/>
    <mergeCell ref="B46:M46"/>
    <mergeCell ref="B47:M47"/>
    <mergeCell ref="B48:M48"/>
    <mergeCell ref="B49:M49"/>
    <mergeCell ref="A51:M51"/>
    <mergeCell ref="B52:D52"/>
    <mergeCell ref="B60:D60"/>
    <mergeCell ref="B61:D61"/>
    <mergeCell ref="B62:D62"/>
    <mergeCell ref="B63:D63"/>
    <mergeCell ref="B64:D64"/>
    <mergeCell ref="A65:M65"/>
    <mergeCell ref="A66:M66"/>
    <mergeCell ref="A67:M67"/>
    <mergeCell ref="B53:D53"/>
    <mergeCell ref="B54:D54"/>
    <mergeCell ref="B55:D55"/>
    <mergeCell ref="B56:D56"/>
    <mergeCell ref="B57:D57"/>
    <mergeCell ref="B58:D58"/>
    <mergeCell ref="B59:D59"/>
  </mergeCells>
  <hyperlinks>
    <hyperlink r:id="rId1" ref="K8"/>
    <hyperlink r:id="rId2" ref="A67"/>
  </hyperlinks>
  <drawing r:id="rId3"/>
</worksheet>
</file>